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ha\Downloads\"/>
    </mc:Choice>
  </mc:AlternateContent>
  <xr:revisionPtr revIDLastSave="0" documentId="8_{73F14461-0F47-4EE6-896E-064573DC4691}" xr6:coauthVersionLast="47" xr6:coauthVersionMax="47" xr10:uidLastSave="{00000000-0000-0000-0000-000000000000}"/>
  <bookViews>
    <workbookView xWindow="-120" yWindow="-120" windowWidth="20730" windowHeight="11760" xr2:uid="{0E75669D-5B68-454C-8DDD-5C9D026696BA}"/>
  </bookViews>
  <sheets>
    <sheet name="Sheet1" sheetId="1" r:id="rId1"/>
    <sheet name="MDL" sheetId="3" r:id="rId2"/>
    <sheet name="HRP" sheetId="5" r:id="rId3"/>
    <sheet name="SPT" sheetId="4" r:id="rId4"/>
    <sheet name="SDC" sheetId="6" r:id="rId5"/>
    <sheet name="PLK" sheetId="7" r:id="rId6"/>
    <sheet name="2MR" sheetId="8" r:id="rId7"/>
    <sheet name="Sheet2" sheetId="9" state="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46" i="1" l="1" a="1"/>
  <c r="N946" i="1" s="1"/>
  <c r="N945" i="1" a="1"/>
  <c r="N945" i="1" s="1"/>
  <c r="N944" i="1" a="1"/>
  <c r="N944" i="1" s="1"/>
  <c r="N943" i="1" a="1"/>
  <c r="N943" i="1" s="1"/>
  <c r="N942" i="1" a="1"/>
  <c r="N942" i="1" s="1"/>
  <c r="N941" i="1" a="1"/>
  <c r="N941" i="1" s="1"/>
  <c r="N940" i="1" a="1"/>
  <c r="N940" i="1" s="1"/>
  <c r="N939" i="1" a="1"/>
  <c r="N939" i="1" s="1"/>
  <c r="N938" i="1" a="1"/>
  <c r="N938" i="1" s="1"/>
  <c r="N937" i="1" a="1"/>
  <c r="N937" i="1" s="1"/>
  <c r="N936" i="1" a="1"/>
  <c r="N936" i="1" s="1"/>
  <c r="N935" i="1" a="1"/>
  <c r="N935" i="1" s="1"/>
  <c r="N934" i="1" a="1"/>
  <c r="N934" i="1" s="1"/>
  <c r="N933" i="1" a="1"/>
  <c r="N933" i="1" s="1"/>
  <c r="N932" i="1" a="1"/>
  <c r="N932" i="1" s="1"/>
  <c r="N931" i="1" a="1"/>
  <c r="N931" i="1" s="1"/>
  <c r="N930" i="1" a="1"/>
  <c r="N930" i="1" s="1"/>
  <c r="N929" i="1" a="1"/>
  <c r="N929" i="1" s="1"/>
  <c r="N928" i="1" a="1"/>
  <c r="N928" i="1" s="1"/>
  <c r="N927" i="1" a="1"/>
  <c r="N927" i="1" s="1"/>
  <c r="N926" i="1" a="1"/>
  <c r="N926" i="1" s="1"/>
  <c r="N925" i="1" a="1"/>
  <c r="N925" i="1" s="1"/>
  <c r="N924" i="1" a="1"/>
  <c r="N924" i="1" s="1"/>
  <c r="N923" i="1" a="1"/>
  <c r="N923" i="1" s="1"/>
  <c r="N922" i="1" a="1"/>
  <c r="N922" i="1" s="1"/>
  <c r="N921" i="1" a="1"/>
  <c r="N921" i="1" s="1"/>
  <c r="N920" i="1" a="1"/>
  <c r="N920" i="1" s="1"/>
  <c r="N919" i="1" a="1"/>
  <c r="N919" i="1" s="1"/>
  <c r="N918" i="1" a="1"/>
  <c r="N918" i="1" s="1"/>
  <c r="N917" i="1" a="1"/>
  <c r="N917" i="1" s="1"/>
  <c r="N916" i="1" a="1"/>
  <c r="N916" i="1" s="1"/>
  <c r="N915" i="1" a="1"/>
  <c r="N915" i="1" s="1"/>
  <c r="N914" i="1" a="1"/>
  <c r="N914" i="1" s="1"/>
  <c r="N913" i="1" a="1"/>
  <c r="N913" i="1" s="1"/>
  <c r="N912" i="1" a="1"/>
  <c r="N912" i="1" s="1"/>
  <c r="N911" i="1" a="1"/>
  <c r="N911" i="1" s="1"/>
  <c r="N910" i="1" a="1"/>
  <c r="N910" i="1" s="1"/>
  <c r="N909" i="1" a="1"/>
  <c r="N909" i="1" s="1"/>
  <c r="N908" i="1" a="1"/>
  <c r="N908" i="1" s="1"/>
  <c r="N907" i="1" a="1"/>
  <c r="N907" i="1" s="1"/>
  <c r="N906" i="1" a="1"/>
  <c r="N906" i="1" s="1"/>
  <c r="N905" i="1" a="1"/>
  <c r="N905" i="1" s="1"/>
  <c r="N904" i="1" a="1"/>
  <c r="N904" i="1" s="1"/>
  <c r="N903" i="1" a="1"/>
  <c r="N903" i="1" s="1"/>
  <c r="N902" i="1" a="1"/>
  <c r="N902" i="1" s="1"/>
  <c r="N901" i="1" a="1"/>
  <c r="N901" i="1" s="1"/>
  <c r="N900" i="1" a="1"/>
  <c r="N900" i="1" s="1"/>
  <c r="N899" i="1" a="1"/>
  <c r="N899" i="1" s="1"/>
  <c r="N898" i="1" a="1"/>
  <c r="N898" i="1" s="1"/>
  <c r="N897" i="1" a="1"/>
  <c r="N897" i="1" s="1"/>
  <c r="N896" i="1" a="1"/>
  <c r="N896" i="1" s="1"/>
  <c r="N895" i="1" a="1"/>
  <c r="N895" i="1" s="1"/>
  <c r="N894" i="1" a="1"/>
  <c r="N894" i="1" s="1"/>
  <c r="N893" i="1" a="1"/>
  <c r="N893" i="1" s="1"/>
  <c r="N892" i="1" a="1"/>
  <c r="N892" i="1" s="1"/>
  <c r="N891" i="1" a="1"/>
  <c r="N891" i="1" s="1"/>
  <c r="N890" i="1" a="1"/>
  <c r="N890" i="1" s="1"/>
  <c r="N889" i="1" a="1"/>
  <c r="N889" i="1" s="1"/>
  <c r="N888" i="1" a="1"/>
  <c r="N888" i="1" s="1"/>
  <c r="N887" i="1" a="1"/>
  <c r="N887" i="1" s="1"/>
  <c r="N886" i="1" a="1"/>
  <c r="N886" i="1" s="1"/>
  <c r="N885" i="1" a="1"/>
  <c r="N885" i="1" s="1"/>
  <c r="N884" i="1" a="1"/>
  <c r="N884" i="1" s="1"/>
  <c r="N883" i="1" a="1"/>
  <c r="N883" i="1" s="1"/>
  <c r="N882" i="1" a="1"/>
  <c r="N882" i="1" s="1"/>
  <c r="N881" i="1" a="1"/>
  <c r="N881" i="1" s="1"/>
  <c r="N880" i="1" a="1"/>
  <c r="N880" i="1" s="1"/>
  <c r="N879" i="1" a="1"/>
  <c r="N879" i="1" s="1"/>
  <c r="N878" i="1" a="1"/>
  <c r="N878" i="1" s="1"/>
  <c r="N877" i="1" a="1"/>
  <c r="N877" i="1" s="1"/>
  <c r="N876" i="1" a="1"/>
  <c r="N876" i="1" s="1"/>
  <c r="N875" i="1" a="1"/>
  <c r="N875" i="1" s="1"/>
  <c r="N874" i="1" a="1"/>
  <c r="N874" i="1" s="1"/>
  <c r="N873" i="1" a="1"/>
  <c r="N873" i="1" s="1"/>
  <c r="N872" i="1" a="1"/>
  <c r="N872" i="1" s="1"/>
  <c r="N871" i="1" a="1"/>
  <c r="N871" i="1" s="1"/>
  <c r="N870" i="1" a="1"/>
  <c r="N870" i="1" s="1"/>
  <c r="N869" i="1" a="1"/>
  <c r="N869" i="1" s="1"/>
  <c r="N868" i="1" a="1"/>
  <c r="N868" i="1" s="1"/>
  <c r="N867" i="1" a="1"/>
  <c r="N867" i="1" s="1"/>
  <c r="N866" i="1" a="1"/>
  <c r="N866" i="1" s="1"/>
  <c r="N865" i="1" a="1"/>
  <c r="N865" i="1" s="1"/>
  <c r="N864" i="1" a="1"/>
  <c r="N864" i="1" s="1"/>
  <c r="N863" i="1" a="1"/>
  <c r="N863" i="1" s="1"/>
  <c r="N862" i="1" a="1"/>
  <c r="N862" i="1" s="1"/>
  <c r="N861" i="1" a="1"/>
  <c r="N861" i="1" s="1"/>
  <c r="N860" i="1" a="1"/>
  <c r="N860" i="1" s="1"/>
  <c r="N859" i="1" a="1"/>
  <c r="N859" i="1" s="1"/>
  <c r="N858" i="1" a="1"/>
  <c r="N858" i="1" s="1"/>
  <c r="N857" i="1" a="1"/>
  <c r="N857" i="1" s="1"/>
  <c r="N856" i="1" a="1"/>
  <c r="N856" i="1" s="1"/>
  <c r="N855" i="1" a="1"/>
  <c r="N855" i="1" s="1"/>
  <c r="N854" i="1" a="1"/>
  <c r="N854" i="1" s="1"/>
  <c r="N853" i="1" a="1"/>
  <c r="N853" i="1" s="1"/>
  <c r="N852" i="1" a="1"/>
  <c r="N852" i="1" s="1"/>
  <c r="N851" i="1" a="1"/>
  <c r="N851" i="1" s="1"/>
  <c r="N850" i="1" a="1"/>
  <c r="N850" i="1" s="1"/>
  <c r="N849" i="1" a="1"/>
  <c r="N849" i="1" s="1"/>
  <c r="N848" i="1" a="1"/>
  <c r="N848" i="1" s="1"/>
  <c r="N847" i="1" a="1"/>
  <c r="N847" i="1" s="1"/>
  <c r="N846" i="1" a="1"/>
  <c r="N846" i="1" s="1"/>
  <c r="N845" i="1" a="1"/>
  <c r="N845" i="1" s="1"/>
  <c r="N844" i="1" a="1"/>
  <c r="N844" i="1" s="1"/>
  <c r="N843" i="1" a="1"/>
  <c r="N843" i="1" s="1"/>
  <c r="N842" i="1" a="1"/>
  <c r="N842" i="1" s="1"/>
  <c r="N841" i="1" a="1"/>
  <c r="N841" i="1" s="1"/>
  <c r="N840" i="1" a="1"/>
  <c r="N840" i="1" s="1"/>
  <c r="N839" i="1" a="1"/>
  <c r="N839" i="1" s="1"/>
  <c r="N838" i="1" a="1"/>
  <c r="N838" i="1" s="1"/>
  <c r="N837" i="1" a="1"/>
  <c r="N837" i="1" s="1"/>
  <c r="N836" i="1" a="1"/>
  <c r="N836" i="1" s="1"/>
  <c r="N835" i="1" a="1"/>
  <c r="N835" i="1" s="1"/>
  <c r="N834" i="1" a="1"/>
  <c r="N834" i="1" s="1"/>
  <c r="N833" i="1" a="1"/>
  <c r="N833" i="1" s="1"/>
  <c r="N832" i="1" a="1"/>
  <c r="N832" i="1" s="1"/>
  <c r="N831" i="1" a="1"/>
  <c r="N831" i="1" s="1"/>
  <c r="N830" i="1" a="1"/>
  <c r="N830" i="1" s="1"/>
  <c r="N829" i="1" a="1"/>
  <c r="N829" i="1" s="1"/>
  <c r="N828" i="1" a="1"/>
  <c r="N828" i="1" s="1"/>
  <c r="N827" i="1" a="1"/>
  <c r="N827" i="1" s="1"/>
  <c r="N826" i="1" a="1"/>
  <c r="N826" i="1" s="1"/>
  <c r="N825" i="1" a="1"/>
  <c r="N825" i="1" s="1"/>
  <c r="N824" i="1" a="1"/>
  <c r="N824" i="1" s="1"/>
  <c r="N823" i="1" a="1"/>
  <c r="N823" i="1" s="1"/>
  <c r="N822" i="1" a="1"/>
  <c r="N822" i="1" s="1"/>
  <c r="N821" i="1" a="1"/>
  <c r="N821" i="1" s="1"/>
  <c r="N820" i="1" a="1"/>
  <c r="N820" i="1" s="1"/>
  <c r="N819" i="1" a="1"/>
  <c r="N819" i="1" s="1"/>
  <c r="N818" i="1" a="1"/>
  <c r="N818" i="1" s="1"/>
  <c r="N817" i="1" a="1"/>
  <c r="N817" i="1" s="1"/>
  <c r="N816" i="1" a="1"/>
  <c r="N816" i="1" s="1"/>
  <c r="N815" i="1" a="1"/>
  <c r="N815" i="1" s="1"/>
  <c r="N814" i="1" a="1"/>
  <c r="N814" i="1" s="1"/>
  <c r="N813" i="1" a="1"/>
  <c r="N813" i="1" s="1"/>
  <c r="N812" i="1" a="1"/>
  <c r="N812" i="1" s="1"/>
  <c r="N811" i="1" a="1"/>
  <c r="N811" i="1" s="1"/>
  <c r="N810" i="1" a="1"/>
  <c r="N810" i="1" s="1"/>
  <c r="N809" i="1" a="1"/>
  <c r="N809" i="1" s="1"/>
  <c r="N808" i="1" a="1"/>
  <c r="N808" i="1" s="1"/>
  <c r="N807" i="1" a="1"/>
  <c r="N807" i="1" s="1"/>
  <c r="N806" i="1" a="1"/>
  <c r="N806" i="1" s="1"/>
  <c r="N805" i="1" a="1"/>
  <c r="N805" i="1" s="1"/>
  <c r="N804" i="1" a="1"/>
  <c r="N804" i="1" s="1"/>
  <c r="N803" i="1" a="1"/>
  <c r="N803" i="1" s="1"/>
  <c r="N802" i="1" a="1"/>
  <c r="N802" i="1" s="1"/>
  <c r="N801" i="1" a="1"/>
  <c r="N801" i="1" s="1"/>
  <c r="N800" i="1" a="1"/>
  <c r="N800" i="1" s="1"/>
  <c r="N799" i="1" a="1"/>
  <c r="N799" i="1" s="1"/>
  <c r="N798" i="1" a="1"/>
  <c r="N798" i="1" s="1"/>
  <c r="N797" i="1" a="1"/>
  <c r="N797" i="1" s="1"/>
  <c r="N796" i="1" a="1"/>
  <c r="N796" i="1" s="1"/>
  <c r="N795" i="1" a="1"/>
  <c r="N795" i="1" s="1"/>
  <c r="N794" i="1" a="1"/>
  <c r="N794" i="1" s="1"/>
  <c r="N793" i="1" a="1"/>
  <c r="N793" i="1" s="1"/>
  <c r="N792" i="1" a="1"/>
  <c r="N792" i="1" s="1"/>
  <c r="N791" i="1" a="1"/>
  <c r="N791" i="1" s="1"/>
  <c r="N790" i="1" a="1"/>
  <c r="N790" i="1" s="1"/>
  <c r="N789" i="1" a="1"/>
  <c r="N789" i="1" s="1"/>
  <c r="N788" i="1" a="1"/>
  <c r="N788" i="1" s="1"/>
  <c r="N787" i="1" a="1"/>
  <c r="N787" i="1" s="1"/>
  <c r="N786" i="1" a="1"/>
  <c r="N786" i="1" s="1"/>
  <c r="N785" i="1" a="1"/>
  <c r="N785" i="1" s="1"/>
  <c r="N784" i="1" a="1"/>
  <c r="N784" i="1" s="1"/>
  <c r="N783" i="1" a="1"/>
  <c r="N783" i="1" s="1"/>
  <c r="N782" i="1" a="1"/>
  <c r="N782" i="1" s="1"/>
  <c r="N781" i="1" a="1"/>
  <c r="N781" i="1" s="1"/>
  <c r="N780" i="1" a="1"/>
  <c r="N780" i="1" s="1"/>
  <c r="N779" i="1" a="1"/>
  <c r="N779" i="1" s="1"/>
  <c r="N778" i="1" a="1"/>
  <c r="N778" i="1" s="1"/>
  <c r="N777" i="1" a="1"/>
  <c r="N777" i="1" s="1"/>
  <c r="N776" i="1" a="1"/>
  <c r="N776" i="1" s="1"/>
  <c r="N775" i="1" a="1"/>
  <c r="N775" i="1" s="1"/>
  <c r="N774" i="1" a="1"/>
  <c r="N774" i="1" s="1"/>
  <c r="N773" i="1" a="1"/>
  <c r="N773" i="1" s="1"/>
  <c r="N772" i="1" a="1"/>
  <c r="N772" i="1" s="1"/>
  <c r="N771" i="1" a="1"/>
  <c r="N771" i="1" s="1"/>
  <c r="N770" i="1" a="1"/>
  <c r="N770" i="1" s="1"/>
  <c r="N769" i="1" a="1"/>
  <c r="N769" i="1" s="1"/>
  <c r="N768" i="1" a="1"/>
  <c r="N768" i="1" s="1"/>
  <c r="N767" i="1" a="1"/>
  <c r="N767" i="1" s="1"/>
  <c r="N766" i="1" a="1"/>
  <c r="N766" i="1" s="1"/>
  <c r="N765" i="1" a="1"/>
  <c r="N765" i="1" s="1"/>
  <c r="N764" i="1" a="1"/>
  <c r="N764" i="1" s="1"/>
  <c r="N763" i="1" a="1"/>
  <c r="N763" i="1" s="1"/>
  <c r="N762" i="1" a="1"/>
  <c r="N762" i="1" s="1"/>
  <c r="N761" i="1" a="1"/>
  <c r="N761" i="1" s="1"/>
  <c r="N760" i="1" a="1"/>
  <c r="N760" i="1" s="1"/>
  <c r="N759" i="1" a="1"/>
  <c r="N759" i="1" s="1"/>
  <c r="N758" i="1" a="1"/>
  <c r="N758" i="1" s="1"/>
  <c r="N757" i="1" a="1"/>
  <c r="N757" i="1" s="1"/>
  <c r="N756" i="1" a="1"/>
  <c r="N756" i="1" s="1"/>
  <c r="N755" i="1" a="1"/>
  <c r="N755" i="1" s="1"/>
  <c r="N754" i="1" a="1"/>
  <c r="N754" i="1" s="1"/>
  <c r="N753" i="1" a="1"/>
  <c r="N753" i="1" s="1"/>
  <c r="N752" i="1" a="1"/>
  <c r="N752" i="1" s="1"/>
  <c r="N751" i="1" a="1"/>
  <c r="N751" i="1" s="1"/>
  <c r="N750" i="1" a="1"/>
  <c r="N750" i="1" s="1"/>
  <c r="N749" i="1" a="1"/>
  <c r="N749" i="1" s="1"/>
  <c r="N748" i="1" a="1"/>
  <c r="N748" i="1" s="1"/>
  <c r="N747" i="1" a="1"/>
  <c r="N747" i="1" s="1"/>
  <c r="N746" i="1" a="1"/>
  <c r="N746" i="1" s="1"/>
  <c r="N745" i="1" a="1"/>
  <c r="N745" i="1" s="1"/>
  <c r="N744" i="1" a="1"/>
  <c r="N744" i="1" s="1"/>
  <c r="N743" i="1" a="1"/>
  <c r="N743" i="1" s="1"/>
  <c r="N742" i="1" a="1"/>
  <c r="N742" i="1" s="1"/>
  <c r="N741" i="1" a="1"/>
  <c r="N741" i="1" s="1"/>
  <c r="N740" i="1" a="1"/>
  <c r="N740" i="1" s="1"/>
  <c r="N739" i="1" a="1"/>
  <c r="N739" i="1" s="1"/>
  <c r="N738" i="1" a="1"/>
  <c r="N738" i="1" s="1"/>
  <c r="N737" i="1" a="1"/>
  <c r="N737" i="1" s="1"/>
  <c r="N736" i="1" a="1"/>
  <c r="N736" i="1" s="1"/>
  <c r="N735" i="1" a="1"/>
  <c r="N735" i="1" s="1"/>
  <c r="N734" i="1" a="1"/>
  <c r="N734" i="1" s="1"/>
  <c r="N733" i="1" a="1"/>
  <c r="N733" i="1" s="1"/>
  <c r="N732" i="1" a="1"/>
  <c r="N732" i="1" s="1"/>
  <c r="N731" i="1" a="1"/>
  <c r="N731" i="1" s="1"/>
  <c r="N730" i="1" a="1"/>
  <c r="N730" i="1" s="1"/>
  <c r="N729" i="1" a="1"/>
  <c r="N729" i="1" s="1"/>
  <c r="N728" i="1" a="1"/>
  <c r="N728" i="1" s="1"/>
  <c r="N727" i="1" a="1"/>
  <c r="N727" i="1" s="1"/>
  <c r="N726" i="1" a="1"/>
  <c r="N726" i="1" s="1"/>
  <c r="N725" i="1" a="1"/>
  <c r="N725" i="1" s="1"/>
  <c r="N724" i="1" a="1"/>
  <c r="N724" i="1" s="1"/>
  <c r="N723" i="1" a="1"/>
  <c r="N723" i="1" s="1"/>
  <c r="N722" i="1" a="1"/>
  <c r="N722" i="1" s="1"/>
  <c r="N721" i="1" a="1"/>
  <c r="N721" i="1" s="1"/>
  <c r="N720" i="1" a="1"/>
  <c r="N720" i="1" s="1"/>
  <c r="N719" i="1" a="1"/>
  <c r="N719" i="1" s="1"/>
  <c r="N718" i="1" a="1"/>
  <c r="N718" i="1" s="1"/>
  <c r="N717" i="1" a="1"/>
  <c r="N717" i="1" s="1"/>
  <c r="N716" i="1" a="1"/>
  <c r="N716" i="1" s="1"/>
  <c r="N715" i="1" a="1"/>
  <c r="N715" i="1" s="1"/>
  <c r="N714" i="1" a="1"/>
  <c r="N714" i="1" s="1"/>
  <c r="N713" i="1" a="1"/>
  <c r="N713" i="1" s="1"/>
  <c r="N712" i="1" a="1"/>
  <c r="N712" i="1" s="1"/>
  <c r="N711" i="1" a="1"/>
  <c r="N711" i="1" s="1"/>
  <c r="N710" i="1" a="1"/>
  <c r="N710" i="1" s="1"/>
  <c r="N709" i="1" a="1"/>
  <c r="N709" i="1" s="1"/>
  <c r="N708" i="1" a="1"/>
  <c r="N708" i="1" s="1"/>
  <c r="N707" i="1" a="1"/>
  <c r="N707" i="1" s="1"/>
  <c r="N706" i="1" a="1"/>
  <c r="N706" i="1" s="1"/>
  <c r="N705" i="1" a="1"/>
  <c r="N705" i="1" s="1"/>
  <c r="N704" i="1" a="1"/>
  <c r="N704" i="1" s="1"/>
  <c r="N703" i="1" a="1"/>
  <c r="N703" i="1" s="1"/>
  <c r="N702" i="1" a="1"/>
  <c r="N702" i="1" s="1"/>
  <c r="N701" i="1" a="1"/>
  <c r="N701" i="1" s="1"/>
  <c r="N700" i="1" a="1"/>
  <c r="N700" i="1" s="1"/>
  <c r="N699" i="1" a="1"/>
  <c r="N699" i="1" s="1"/>
  <c r="N698" i="1" a="1"/>
  <c r="N698" i="1" s="1"/>
  <c r="N697" i="1" a="1"/>
  <c r="N697" i="1" s="1"/>
  <c r="N696" i="1" a="1"/>
  <c r="N696" i="1" s="1"/>
  <c r="N695" i="1" a="1"/>
  <c r="N695" i="1" s="1"/>
  <c r="N694" i="1" a="1"/>
  <c r="N694" i="1" s="1"/>
  <c r="N693" i="1" a="1"/>
  <c r="N693" i="1" s="1"/>
  <c r="N692" i="1" a="1"/>
  <c r="N692" i="1" s="1"/>
  <c r="N691" i="1" a="1"/>
  <c r="N691" i="1" s="1"/>
  <c r="N690" i="1" a="1"/>
  <c r="N690" i="1" s="1"/>
  <c r="N689" i="1" a="1"/>
  <c r="N689" i="1" s="1"/>
  <c r="N688" i="1" a="1"/>
  <c r="N688" i="1" s="1"/>
  <c r="N687" i="1" a="1"/>
  <c r="N687" i="1" s="1"/>
  <c r="N686" i="1" a="1"/>
  <c r="N686" i="1" s="1"/>
  <c r="N685" i="1" a="1"/>
  <c r="N685" i="1" s="1"/>
  <c r="N684" i="1" a="1"/>
  <c r="N684" i="1" s="1"/>
  <c r="N683" i="1" a="1"/>
  <c r="N683" i="1" s="1"/>
  <c r="N682" i="1" a="1"/>
  <c r="N682" i="1" s="1"/>
  <c r="N681" i="1" a="1"/>
  <c r="N681" i="1" s="1"/>
  <c r="N680" i="1" a="1"/>
  <c r="N680" i="1" s="1"/>
  <c r="N679" i="1" a="1"/>
  <c r="N679" i="1" s="1"/>
  <c r="N678" i="1" a="1"/>
  <c r="N678" i="1" s="1"/>
  <c r="N677" i="1" a="1"/>
  <c r="N677" i="1" s="1"/>
  <c r="N676" i="1" a="1"/>
  <c r="N676" i="1" s="1"/>
  <c r="N675" i="1" a="1"/>
  <c r="N675" i="1" s="1"/>
  <c r="N674" i="1" a="1"/>
  <c r="N674" i="1" s="1"/>
  <c r="N673" i="1" a="1"/>
  <c r="N673" i="1" s="1"/>
  <c r="N672" i="1" a="1"/>
  <c r="N672" i="1" s="1"/>
  <c r="N671" i="1" a="1"/>
  <c r="N671" i="1" s="1"/>
  <c r="N670" i="1" a="1"/>
  <c r="N670" i="1" s="1"/>
  <c r="N669" i="1" a="1"/>
  <c r="N669" i="1" s="1"/>
  <c r="N668" i="1" a="1"/>
  <c r="N668" i="1" s="1"/>
  <c r="N667" i="1" a="1"/>
  <c r="N667" i="1" s="1"/>
  <c r="N666" i="1" a="1"/>
  <c r="N666" i="1" s="1"/>
  <c r="N665" i="1" a="1"/>
  <c r="N665" i="1" s="1"/>
  <c r="N664" i="1" a="1"/>
  <c r="N664" i="1" s="1"/>
  <c r="N663" i="1" a="1"/>
  <c r="N663" i="1" s="1"/>
  <c r="N662" i="1" a="1"/>
  <c r="N662" i="1" s="1"/>
  <c r="N661" i="1" a="1"/>
  <c r="N661" i="1" s="1"/>
  <c r="N660" i="1" a="1"/>
  <c r="N660" i="1" s="1"/>
  <c r="N659" i="1" a="1"/>
  <c r="N659" i="1" s="1"/>
  <c r="N658" i="1" a="1"/>
  <c r="N658" i="1" s="1"/>
  <c r="N657" i="1" a="1"/>
  <c r="N657" i="1" s="1"/>
  <c r="N656" i="1" a="1"/>
  <c r="N656" i="1" s="1"/>
  <c r="N655" i="1" a="1"/>
  <c r="N655" i="1" s="1"/>
  <c r="N654" i="1" a="1"/>
  <c r="N654" i="1" s="1"/>
  <c r="N653" i="1" a="1"/>
  <c r="N653" i="1" s="1"/>
  <c r="N652" i="1" a="1"/>
  <c r="N652" i="1" s="1"/>
  <c r="N651" i="1" a="1"/>
  <c r="N651" i="1" s="1"/>
  <c r="N650" i="1" a="1"/>
  <c r="N650" i="1" s="1"/>
  <c r="N649" i="1" a="1"/>
  <c r="N649" i="1" s="1"/>
  <c r="N648" i="1" a="1"/>
  <c r="N648" i="1" s="1"/>
  <c r="N647" i="1" a="1"/>
  <c r="N647" i="1" s="1"/>
  <c r="N646" i="1" a="1"/>
  <c r="N646" i="1" s="1"/>
  <c r="N645" i="1" a="1"/>
  <c r="N645" i="1" s="1"/>
  <c r="N644" i="1" a="1"/>
  <c r="N644" i="1" s="1"/>
  <c r="N643" i="1" a="1"/>
  <c r="N643" i="1" s="1"/>
  <c r="N642" i="1" a="1"/>
  <c r="N642" i="1" s="1"/>
  <c r="N641" i="1" a="1"/>
  <c r="N641" i="1" s="1"/>
  <c r="N640" i="1" a="1"/>
  <c r="N640" i="1" s="1"/>
  <c r="N639" i="1" a="1"/>
  <c r="N639" i="1" s="1"/>
  <c r="N638" i="1" a="1"/>
  <c r="N638" i="1" s="1"/>
  <c r="N637" i="1" a="1"/>
  <c r="N637" i="1" s="1"/>
  <c r="N636" i="1" a="1"/>
  <c r="N636" i="1" s="1"/>
  <c r="N635" i="1" a="1"/>
  <c r="N635" i="1" s="1"/>
  <c r="N634" i="1" a="1"/>
  <c r="N634" i="1" s="1"/>
  <c r="N633" i="1" a="1"/>
  <c r="N633" i="1" s="1"/>
  <c r="N632" i="1" a="1"/>
  <c r="N632" i="1" s="1"/>
  <c r="N631" i="1" a="1"/>
  <c r="N631" i="1" s="1"/>
  <c r="N630" i="1" a="1"/>
  <c r="N630" i="1" s="1"/>
  <c r="N629" i="1" a="1"/>
  <c r="N629" i="1" s="1"/>
  <c r="N628" i="1" a="1"/>
  <c r="N628" i="1" s="1"/>
  <c r="N627" i="1" a="1"/>
  <c r="N627" i="1" s="1"/>
  <c r="N626" i="1" a="1"/>
  <c r="N626" i="1" s="1"/>
  <c r="N625" i="1" a="1"/>
  <c r="N625" i="1" s="1"/>
  <c r="N624" i="1" a="1"/>
  <c r="N624" i="1" s="1"/>
  <c r="N623" i="1" a="1"/>
  <c r="N623" i="1" s="1"/>
  <c r="N622" i="1" a="1"/>
  <c r="N622" i="1" s="1"/>
  <c r="N621" i="1" a="1"/>
  <c r="N621" i="1" s="1"/>
  <c r="N620" i="1" a="1"/>
  <c r="N620" i="1" s="1"/>
  <c r="N619" i="1" a="1"/>
  <c r="N619" i="1" s="1"/>
  <c r="N618" i="1" a="1"/>
  <c r="N618" i="1" s="1"/>
  <c r="N617" i="1" a="1"/>
  <c r="N617" i="1" s="1"/>
  <c r="N616" i="1" a="1"/>
  <c r="N616" i="1" s="1"/>
  <c r="N615" i="1" a="1"/>
  <c r="N615" i="1" s="1"/>
  <c r="N614" i="1" a="1"/>
  <c r="N614" i="1" s="1"/>
  <c r="N613" i="1" a="1"/>
  <c r="N613" i="1" s="1"/>
  <c r="N612" i="1" a="1"/>
  <c r="N612" i="1" s="1"/>
  <c r="N611" i="1" a="1"/>
  <c r="N611" i="1" s="1"/>
  <c r="N610" i="1" a="1"/>
  <c r="N610" i="1" s="1"/>
  <c r="N609" i="1" a="1"/>
  <c r="N609" i="1" s="1"/>
  <c r="N608" i="1" a="1"/>
  <c r="N608" i="1" s="1"/>
  <c r="N607" i="1" a="1"/>
  <c r="N607" i="1" s="1"/>
  <c r="N606" i="1" a="1"/>
  <c r="N606" i="1" s="1"/>
  <c r="N605" i="1" a="1"/>
  <c r="N605" i="1" s="1"/>
  <c r="N604" i="1" a="1"/>
  <c r="N604" i="1" s="1"/>
  <c r="N603" i="1" a="1"/>
  <c r="N603" i="1" s="1"/>
  <c r="N602" i="1" a="1"/>
  <c r="N602" i="1" s="1"/>
  <c r="N601" i="1" a="1"/>
  <c r="N601" i="1" s="1"/>
  <c r="N600" i="1" a="1"/>
  <c r="N600" i="1" s="1"/>
  <c r="N599" i="1" a="1"/>
  <c r="N599" i="1" s="1"/>
  <c r="N598" i="1" a="1"/>
  <c r="N598" i="1" s="1"/>
  <c r="N597" i="1" a="1"/>
  <c r="N597" i="1" s="1"/>
  <c r="N596" i="1" a="1"/>
  <c r="N596" i="1" s="1"/>
  <c r="N595" i="1" a="1"/>
  <c r="N595" i="1" s="1"/>
  <c r="N594" i="1" a="1"/>
  <c r="N594" i="1" s="1"/>
  <c r="N593" i="1" a="1"/>
  <c r="N593" i="1" s="1"/>
  <c r="N592" i="1" a="1"/>
  <c r="N592" i="1" s="1"/>
  <c r="N591" i="1" a="1"/>
  <c r="N591" i="1" s="1"/>
  <c r="N590" i="1" a="1"/>
  <c r="N590" i="1" s="1"/>
  <c r="N589" i="1" a="1"/>
  <c r="N589" i="1" s="1"/>
  <c r="N588" i="1" a="1"/>
  <c r="N588" i="1" s="1"/>
  <c r="N587" i="1" a="1"/>
  <c r="N587" i="1" s="1"/>
  <c r="N586" i="1" a="1"/>
  <c r="N586" i="1" s="1"/>
  <c r="N585" i="1" a="1"/>
  <c r="N585" i="1" s="1"/>
  <c r="N584" i="1" a="1"/>
  <c r="N584" i="1" s="1"/>
  <c r="N583" i="1" a="1"/>
  <c r="N583" i="1" s="1"/>
  <c r="N582" i="1" a="1"/>
  <c r="N582" i="1" s="1"/>
  <c r="N581" i="1" a="1"/>
  <c r="N581" i="1" s="1"/>
  <c r="N580" i="1" a="1"/>
  <c r="N580" i="1" s="1"/>
  <c r="N579" i="1" a="1"/>
  <c r="N579" i="1" s="1"/>
  <c r="N578" i="1" a="1"/>
  <c r="N578" i="1" s="1"/>
  <c r="N577" i="1" a="1"/>
  <c r="N577" i="1" s="1"/>
  <c r="N576" i="1" a="1"/>
  <c r="N576" i="1" s="1"/>
  <c r="N575" i="1" a="1"/>
  <c r="N575" i="1" s="1"/>
  <c r="N574" i="1" a="1"/>
  <c r="N574" i="1" s="1"/>
  <c r="N573" i="1" a="1"/>
  <c r="N573" i="1" s="1"/>
  <c r="N572" i="1" a="1"/>
  <c r="N572" i="1" s="1"/>
  <c r="N571" i="1" a="1"/>
  <c r="N571" i="1" s="1"/>
  <c r="N570" i="1" a="1"/>
  <c r="N570" i="1" s="1"/>
  <c r="N569" i="1" a="1"/>
  <c r="N569" i="1" s="1"/>
  <c r="N568" i="1" a="1"/>
  <c r="N568" i="1" s="1"/>
  <c r="N567" i="1" a="1"/>
  <c r="N567" i="1" s="1"/>
  <c r="N566" i="1" a="1"/>
  <c r="N566" i="1" s="1"/>
  <c r="N565" i="1" a="1"/>
  <c r="N565" i="1" s="1"/>
  <c r="N564" i="1" a="1"/>
  <c r="N564" i="1" s="1"/>
  <c r="N563" i="1" a="1"/>
  <c r="N563" i="1" s="1"/>
  <c r="N562" i="1" a="1"/>
  <c r="N562" i="1" s="1"/>
  <c r="N561" i="1" a="1"/>
  <c r="N561" i="1" s="1"/>
  <c r="N560" i="1" a="1"/>
  <c r="N560" i="1" s="1"/>
  <c r="N559" i="1" a="1"/>
  <c r="N559" i="1" s="1"/>
  <c r="N558" i="1" a="1"/>
  <c r="N558" i="1" s="1"/>
  <c r="N557" i="1" a="1"/>
  <c r="N557" i="1" s="1"/>
  <c r="N556" i="1" a="1"/>
  <c r="N556" i="1" s="1"/>
  <c r="N555" i="1" a="1"/>
  <c r="N555" i="1" s="1"/>
  <c r="N554" i="1" a="1"/>
  <c r="N554" i="1" s="1"/>
  <c r="N553" i="1" a="1"/>
  <c r="N553" i="1" s="1"/>
  <c r="N552" i="1" a="1"/>
  <c r="N552" i="1" s="1"/>
  <c r="N551" i="1" a="1"/>
  <c r="N551" i="1" s="1"/>
  <c r="N550" i="1" a="1"/>
  <c r="N550" i="1" s="1"/>
  <c r="N549" i="1" a="1"/>
  <c r="N549" i="1" s="1"/>
  <c r="N548" i="1" a="1"/>
  <c r="N548" i="1" s="1"/>
  <c r="N547" i="1" a="1"/>
  <c r="N547" i="1" s="1"/>
  <c r="N546" i="1" a="1"/>
  <c r="N546" i="1" s="1"/>
  <c r="N545" i="1" a="1"/>
  <c r="N545" i="1" s="1"/>
  <c r="N544" i="1" a="1"/>
  <c r="N544" i="1" s="1"/>
  <c r="N543" i="1" a="1"/>
  <c r="N543" i="1" s="1"/>
  <c r="N542" i="1" a="1"/>
  <c r="N542" i="1" s="1"/>
  <c r="N541" i="1" a="1"/>
  <c r="N541" i="1" s="1"/>
  <c r="N540" i="1" a="1"/>
  <c r="N540" i="1" s="1"/>
  <c r="N539" i="1" a="1"/>
  <c r="N539" i="1" s="1"/>
  <c r="N538" i="1" a="1"/>
  <c r="N538" i="1" s="1"/>
  <c r="N537" i="1" a="1"/>
  <c r="N537" i="1" s="1"/>
  <c r="N536" i="1" a="1"/>
  <c r="N536" i="1" s="1"/>
  <c r="N535" i="1" a="1"/>
  <c r="N535" i="1" s="1"/>
  <c r="N534" i="1" a="1"/>
  <c r="N534" i="1" s="1"/>
  <c r="N533" i="1" a="1"/>
  <c r="N533" i="1" s="1"/>
  <c r="N532" i="1" a="1"/>
  <c r="N532" i="1" s="1"/>
  <c r="N531" i="1" a="1"/>
  <c r="N531" i="1" s="1"/>
  <c r="N530" i="1" a="1"/>
  <c r="N530" i="1" s="1"/>
  <c r="N529" i="1" a="1"/>
  <c r="N529" i="1" s="1"/>
  <c r="N528" i="1" a="1"/>
  <c r="N528" i="1" s="1"/>
  <c r="N527" i="1" a="1"/>
  <c r="N527" i="1" s="1"/>
  <c r="N526" i="1" a="1"/>
  <c r="N526" i="1" s="1"/>
  <c r="N525" i="1" a="1"/>
  <c r="N525" i="1" s="1"/>
  <c r="N524" i="1" a="1"/>
  <c r="N524" i="1" s="1"/>
  <c r="N523" i="1" a="1"/>
  <c r="N523" i="1" s="1"/>
  <c r="N522" i="1" a="1"/>
  <c r="N522" i="1" s="1"/>
  <c r="N521" i="1" a="1"/>
  <c r="N521" i="1" s="1"/>
  <c r="N520" i="1" a="1"/>
  <c r="N520" i="1" s="1"/>
  <c r="N519" i="1" a="1"/>
  <c r="N519" i="1" s="1"/>
  <c r="N518" i="1" a="1"/>
  <c r="N518" i="1" s="1"/>
  <c r="N517" i="1" a="1"/>
  <c r="N517" i="1" s="1"/>
  <c r="N516" i="1" a="1"/>
  <c r="N516" i="1" s="1"/>
  <c r="N515" i="1" a="1"/>
  <c r="N515" i="1" s="1"/>
  <c r="N514" i="1" a="1"/>
  <c r="N514" i="1" s="1"/>
  <c r="N513" i="1" a="1"/>
  <c r="N513" i="1" s="1"/>
  <c r="N512" i="1" a="1"/>
  <c r="N512" i="1" s="1"/>
  <c r="N511" i="1" a="1"/>
  <c r="N511" i="1" s="1"/>
  <c r="N510" i="1" a="1"/>
  <c r="N510" i="1" s="1"/>
  <c r="N509" i="1" a="1"/>
  <c r="N509" i="1" s="1"/>
  <c r="N508" i="1" a="1"/>
  <c r="N508" i="1" s="1"/>
  <c r="N507" i="1" a="1"/>
  <c r="N507" i="1" s="1"/>
  <c r="N506" i="1" a="1"/>
  <c r="N506" i="1" s="1"/>
  <c r="N505" i="1" a="1"/>
  <c r="N505" i="1" s="1"/>
  <c r="N504" i="1" a="1"/>
  <c r="N504" i="1" s="1"/>
  <c r="N503" i="1" a="1"/>
  <c r="N503" i="1" s="1"/>
  <c r="N502" i="1" a="1"/>
  <c r="N502" i="1" s="1"/>
  <c r="N501" i="1" a="1"/>
  <c r="N501" i="1" s="1"/>
  <c r="N500" i="1" a="1"/>
  <c r="N500" i="1" s="1"/>
  <c r="N499" i="1" a="1"/>
  <c r="N499" i="1" s="1"/>
  <c r="N498" i="1" a="1"/>
  <c r="N498" i="1" s="1"/>
  <c r="N497" i="1" a="1"/>
  <c r="N497" i="1" s="1"/>
  <c r="N496" i="1" a="1"/>
  <c r="N496" i="1" s="1"/>
  <c r="N495" i="1" a="1"/>
  <c r="N495" i="1" s="1"/>
  <c r="N494" i="1" a="1"/>
  <c r="N494" i="1" s="1"/>
  <c r="N493" i="1" a="1"/>
  <c r="N493" i="1" s="1"/>
  <c r="N492" i="1" a="1"/>
  <c r="N492" i="1" s="1"/>
  <c r="N491" i="1" a="1"/>
  <c r="N491" i="1" s="1"/>
  <c r="N490" i="1" a="1"/>
  <c r="N490" i="1" s="1"/>
  <c r="N489" i="1" a="1"/>
  <c r="N489" i="1" s="1"/>
  <c r="N488" i="1" a="1"/>
  <c r="N488" i="1" s="1"/>
  <c r="N487" i="1" a="1"/>
  <c r="N487" i="1" s="1"/>
  <c r="N486" i="1" a="1"/>
  <c r="N486" i="1" s="1"/>
  <c r="N485" i="1" a="1"/>
  <c r="N485" i="1" s="1"/>
  <c r="N484" i="1" a="1"/>
  <c r="N484" i="1" s="1"/>
  <c r="N483" i="1" a="1"/>
  <c r="N483" i="1" s="1"/>
  <c r="N482" i="1" a="1"/>
  <c r="N482" i="1" s="1"/>
  <c r="N481" i="1" a="1"/>
  <c r="N481" i="1" s="1"/>
  <c r="N480" i="1" a="1"/>
  <c r="N480" i="1" s="1"/>
  <c r="N479" i="1" a="1"/>
  <c r="N479" i="1" s="1"/>
  <c r="N478" i="1" a="1"/>
  <c r="N478" i="1" s="1"/>
  <c r="N477" i="1" a="1"/>
  <c r="N477" i="1" s="1"/>
  <c r="N476" i="1" a="1"/>
  <c r="N476" i="1" s="1"/>
  <c r="N475" i="1" a="1"/>
  <c r="N475" i="1" s="1"/>
  <c r="N474" i="1" a="1"/>
  <c r="N474" i="1" s="1"/>
  <c r="N473" i="1" a="1"/>
  <c r="N473" i="1" s="1"/>
  <c r="N472" i="1" a="1"/>
  <c r="N472" i="1" s="1"/>
  <c r="N471" i="1" a="1"/>
  <c r="N471" i="1" s="1"/>
  <c r="N470" i="1" a="1"/>
  <c r="N470" i="1" s="1"/>
  <c r="N469" i="1" a="1"/>
  <c r="N469" i="1" s="1"/>
  <c r="N468" i="1" a="1"/>
  <c r="N468" i="1" s="1"/>
  <c r="N467" i="1" a="1"/>
  <c r="N467" i="1" s="1"/>
  <c r="N466" i="1" a="1"/>
  <c r="N466" i="1" s="1"/>
  <c r="N465" i="1" a="1"/>
  <c r="N465" i="1" s="1"/>
  <c r="N464" i="1" a="1"/>
  <c r="N464" i="1" s="1"/>
  <c r="N463" i="1" a="1"/>
  <c r="N463" i="1" s="1"/>
  <c r="N462" i="1" a="1"/>
  <c r="N462" i="1" s="1"/>
  <c r="N461" i="1" a="1"/>
  <c r="N461" i="1" s="1"/>
  <c r="N460" i="1" a="1"/>
  <c r="N460" i="1" s="1"/>
  <c r="N459" i="1" a="1"/>
  <c r="N459" i="1" s="1"/>
  <c r="N458" i="1" a="1"/>
  <c r="N458" i="1" s="1"/>
  <c r="N457" i="1" a="1"/>
  <c r="N457" i="1" s="1"/>
  <c r="N456" i="1" a="1"/>
  <c r="N456" i="1" s="1"/>
  <c r="N455" i="1" a="1"/>
  <c r="N455" i="1" s="1"/>
  <c r="N454" i="1" a="1"/>
  <c r="N454" i="1" s="1"/>
  <c r="N453" i="1" a="1"/>
  <c r="N453" i="1" s="1"/>
  <c r="N452" i="1" a="1"/>
  <c r="N452" i="1" s="1"/>
  <c r="N451" i="1" a="1"/>
  <c r="N451" i="1" s="1"/>
  <c r="N450" i="1" a="1"/>
  <c r="N450" i="1" s="1"/>
  <c r="N449" i="1" a="1"/>
  <c r="N449" i="1" s="1"/>
  <c r="N448" i="1" a="1"/>
  <c r="N448" i="1" s="1"/>
  <c r="N447" i="1" a="1"/>
  <c r="N447" i="1" s="1"/>
  <c r="N446" i="1" a="1"/>
  <c r="N446" i="1" s="1"/>
  <c r="N445" i="1" a="1"/>
  <c r="N445" i="1" s="1"/>
  <c r="N444" i="1" a="1"/>
  <c r="N444" i="1" s="1"/>
  <c r="N443" i="1" a="1"/>
  <c r="N443" i="1" s="1"/>
  <c r="N442" i="1" a="1"/>
  <c r="N442" i="1" s="1"/>
  <c r="N441" i="1" a="1"/>
  <c r="N441" i="1" s="1"/>
  <c r="N440" i="1" a="1"/>
  <c r="N440" i="1" s="1"/>
  <c r="N439" i="1" a="1"/>
  <c r="N439" i="1" s="1"/>
  <c r="N438" i="1" a="1"/>
  <c r="N438" i="1" s="1"/>
  <c r="N437" i="1" a="1"/>
  <c r="N437" i="1" s="1"/>
  <c r="N436" i="1" a="1"/>
  <c r="N436" i="1" s="1"/>
  <c r="N435" i="1" a="1"/>
  <c r="N435" i="1" s="1"/>
  <c r="N434" i="1" a="1"/>
  <c r="N434" i="1" s="1"/>
  <c r="N433" i="1" a="1"/>
  <c r="N433" i="1" s="1"/>
  <c r="N432" i="1" a="1"/>
  <c r="N432" i="1" s="1"/>
  <c r="N431" i="1" a="1"/>
  <c r="N431" i="1" s="1"/>
  <c r="N430" i="1" a="1"/>
  <c r="N430" i="1" s="1"/>
  <c r="N429" i="1" a="1"/>
  <c r="N429" i="1" s="1"/>
  <c r="N428" i="1" a="1"/>
  <c r="N428" i="1" s="1"/>
  <c r="N427" i="1" a="1"/>
  <c r="N427" i="1" s="1"/>
  <c r="N426" i="1" a="1"/>
  <c r="N426" i="1" s="1"/>
  <c r="N425" i="1" a="1"/>
  <c r="N425" i="1" s="1"/>
  <c r="N424" i="1" a="1"/>
  <c r="N424" i="1" s="1"/>
  <c r="N423" i="1" a="1"/>
  <c r="N423" i="1" s="1"/>
  <c r="N422" i="1" a="1"/>
  <c r="N422" i="1" s="1"/>
  <c r="N421" i="1" a="1"/>
  <c r="N421" i="1" s="1"/>
  <c r="N420" i="1" a="1"/>
  <c r="N420" i="1" s="1"/>
  <c r="N419" i="1" a="1"/>
  <c r="N419" i="1" s="1"/>
  <c r="N418" i="1" a="1"/>
  <c r="N418" i="1" s="1"/>
  <c r="N417" i="1" a="1"/>
  <c r="N417" i="1" s="1"/>
  <c r="N416" i="1" a="1"/>
  <c r="N416" i="1" s="1"/>
  <c r="N415" i="1" a="1"/>
  <c r="N415" i="1" s="1"/>
  <c r="N414" i="1" a="1"/>
  <c r="N414" i="1" s="1"/>
  <c r="N413" i="1" a="1"/>
  <c r="N413" i="1" s="1"/>
  <c r="N412" i="1" a="1"/>
  <c r="N412" i="1" s="1"/>
  <c r="N411" i="1" a="1"/>
  <c r="N411" i="1" s="1"/>
  <c r="N410" i="1" a="1"/>
  <c r="N410" i="1" s="1"/>
  <c r="N409" i="1" a="1"/>
  <c r="N409" i="1" s="1"/>
  <c r="N408" i="1" a="1"/>
  <c r="N408" i="1" s="1"/>
  <c r="N407" i="1" a="1"/>
  <c r="N407" i="1" s="1"/>
  <c r="N406" i="1" a="1"/>
  <c r="N406" i="1" s="1"/>
  <c r="N405" i="1" a="1"/>
  <c r="N405" i="1" s="1"/>
  <c r="N404" i="1" a="1"/>
  <c r="N404" i="1" s="1"/>
  <c r="N403" i="1" a="1"/>
  <c r="N403" i="1" s="1"/>
  <c r="N402" i="1" a="1"/>
  <c r="N402" i="1" s="1"/>
  <c r="N401" i="1" a="1"/>
  <c r="N401" i="1" s="1"/>
  <c r="N400" i="1" a="1"/>
  <c r="N400" i="1" s="1"/>
  <c r="N399" i="1" a="1"/>
  <c r="N399" i="1" s="1"/>
  <c r="N398" i="1" a="1"/>
  <c r="N398" i="1" s="1"/>
  <c r="N397" i="1" a="1"/>
  <c r="N397" i="1" s="1"/>
  <c r="N396" i="1" a="1"/>
  <c r="N396" i="1" s="1"/>
  <c r="N395" i="1" a="1"/>
  <c r="N395" i="1" s="1"/>
  <c r="N394" i="1" a="1"/>
  <c r="N394" i="1" s="1"/>
  <c r="N393" i="1" a="1"/>
  <c r="N393" i="1" s="1"/>
  <c r="N392" i="1" a="1"/>
  <c r="N392" i="1" s="1"/>
  <c r="N391" i="1" a="1"/>
  <c r="N391" i="1" s="1"/>
  <c r="N390" i="1" a="1"/>
  <c r="N390" i="1" s="1"/>
  <c r="N389" i="1" a="1"/>
  <c r="N389" i="1" s="1"/>
  <c r="N388" i="1" a="1"/>
  <c r="N388" i="1" s="1"/>
  <c r="N387" i="1" a="1"/>
  <c r="N387" i="1" s="1"/>
  <c r="N386" i="1" a="1"/>
  <c r="N386" i="1" s="1"/>
  <c r="N385" i="1" a="1"/>
  <c r="N385" i="1" s="1"/>
  <c r="N384" i="1" a="1"/>
  <c r="N384" i="1" s="1"/>
  <c r="N383" i="1" a="1"/>
  <c r="N383" i="1" s="1"/>
  <c r="N382" i="1" a="1"/>
  <c r="N382" i="1" s="1"/>
  <c r="N381" i="1" a="1"/>
  <c r="N381" i="1" s="1"/>
  <c r="N380" i="1" a="1"/>
  <c r="N380" i="1" s="1"/>
  <c r="N379" i="1" a="1"/>
  <c r="N379" i="1" s="1"/>
  <c r="N378" i="1" a="1"/>
  <c r="N378" i="1" s="1"/>
  <c r="N377" i="1" a="1"/>
  <c r="N377" i="1" s="1"/>
  <c r="N376" i="1" a="1"/>
  <c r="N376" i="1" s="1"/>
  <c r="N375" i="1" a="1"/>
  <c r="N375" i="1" s="1"/>
  <c r="N374" i="1" a="1"/>
  <c r="N374" i="1" s="1"/>
  <c r="N373" i="1" a="1"/>
  <c r="N373" i="1" s="1"/>
  <c r="N372" i="1" a="1"/>
  <c r="N372" i="1" s="1"/>
  <c r="N371" i="1" a="1"/>
  <c r="N371" i="1" s="1"/>
  <c r="N370" i="1" a="1"/>
  <c r="N370" i="1" s="1"/>
  <c r="N369" i="1" a="1"/>
  <c r="N369" i="1" s="1"/>
  <c r="N368" i="1" a="1"/>
  <c r="N368" i="1" s="1"/>
  <c r="N367" i="1" a="1"/>
  <c r="N367" i="1" s="1"/>
  <c r="N366" i="1" a="1"/>
  <c r="N366" i="1" s="1"/>
  <c r="N365" i="1" a="1"/>
  <c r="N365" i="1" s="1"/>
  <c r="N364" i="1" a="1"/>
  <c r="N364" i="1" s="1"/>
  <c r="N363" i="1" a="1"/>
  <c r="N363" i="1" s="1"/>
  <c r="N362" i="1" a="1"/>
  <c r="N362" i="1" s="1"/>
  <c r="N361" i="1" a="1"/>
  <c r="N361" i="1" s="1"/>
  <c r="N360" i="1" a="1"/>
  <c r="N360" i="1" s="1"/>
  <c r="N359" i="1" a="1"/>
  <c r="N359" i="1" s="1"/>
  <c r="N358" i="1" a="1"/>
  <c r="N358" i="1" s="1"/>
  <c r="N357" i="1" a="1"/>
  <c r="N357" i="1" s="1"/>
  <c r="N356" i="1" a="1"/>
  <c r="N356" i="1" s="1"/>
  <c r="N355" i="1" a="1"/>
  <c r="N355" i="1" s="1"/>
  <c r="N354" i="1" a="1"/>
  <c r="N354" i="1" s="1"/>
  <c r="N353" i="1" a="1"/>
  <c r="N353" i="1" s="1"/>
  <c r="N352" i="1" a="1"/>
  <c r="N352" i="1" s="1"/>
  <c r="N351" i="1" a="1"/>
  <c r="N351" i="1" s="1"/>
  <c r="N350" i="1" a="1"/>
  <c r="N350" i="1" s="1"/>
  <c r="N349" i="1" a="1"/>
  <c r="N349" i="1" s="1"/>
  <c r="N348" i="1" a="1"/>
  <c r="N348" i="1" s="1"/>
  <c r="N347" i="1" a="1"/>
  <c r="N347" i="1" s="1"/>
  <c r="N346" i="1" a="1"/>
  <c r="N346" i="1" s="1"/>
  <c r="N345" i="1" a="1"/>
  <c r="N345" i="1" s="1"/>
  <c r="N344" i="1" a="1"/>
  <c r="N344" i="1" s="1"/>
  <c r="N343" i="1" a="1"/>
  <c r="N343" i="1" s="1"/>
  <c r="N342" i="1" a="1"/>
  <c r="N342" i="1" s="1"/>
  <c r="N341" i="1" a="1"/>
  <c r="N341" i="1" s="1"/>
  <c r="N340" i="1" a="1"/>
  <c r="N340" i="1" s="1"/>
  <c r="N339" i="1" a="1"/>
  <c r="N339" i="1" s="1"/>
  <c r="N338" i="1" a="1"/>
  <c r="N338" i="1" s="1"/>
  <c r="N337" i="1" a="1"/>
  <c r="N337" i="1" s="1"/>
  <c r="N336" i="1" a="1"/>
  <c r="N336" i="1" s="1"/>
  <c r="N335" i="1" a="1"/>
  <c r="N335" i="1" s="1"/>
  <c r="N334" i="1" a="1"/>
  <c r="N334" i="1" s="1"/>
  <c r="N333" i="1" a="1"/>
  <c r="N333" i="1" s="1"/>
  <c r="N332" i="1" a="1"/>
  <c r="N332" i="1" s="1"/>
  <c r="N331" i="1" a="1"/>
  <c r="N331" i="1" s="1"/>
  <c r="N330" i="1" a="1"/>
  <c r="N330" i="1" s="1"/>
  <c r="N329" i="1" a="1"/>
  <c r="N329" i="1" s="1"/>
  <c r="N328" i="1" a="1"/>
  <c r="N328" i="1" s="1"/>
  <c r="N327" i="1" a="1"/>
  <c r="N327" i="1" s="1"/>
  <c r="N326" i="1" a="1"/>
  <c r="N326" i="1" s="1"/>
  <c r="N325" i="1" a="1"/>
  <c r="N325" i="1" s="1"/>
  <c r="N324" i="1" a="1"/>
  <c r="N324" i="1" s="1"/>
  <c r="N323" i="1" a="1"/>
  <c r="N323" i="1" s="1"/>
  <c r="N322" i="1" a="1"/>
  <c r="N322" i="1" s="1"/>
  <c r="N321" i="1" a="1"/>
  <c r="N321" i="1" s="1"/>
  <c r="N320" i="1" a="1"/>
  <c r="N320" i="1" s="1"/>
  <c r="N319" i="1" a="1"/>
  <c r="N319" i="1" s="1"/>
  <c r="N318" i="1" a="1"/>
  <c r="N318" i="1" s="1"/>
  <c r="N317" i="1" a="1"/>
  <c r="N317" i="1" s="1"/>
  <c r="N316" i="1" a="1"/>
  <c r="N316" i="1" s="1"/>
  <c r="N315" i="1" a="1"/>
  <c r="N315" i="1" s="1"/>
  <c r="N314" i="1" a="1"/>
  <c r="N314" i="1" s="1"/>
  <c r="N313" i="1" a="1"/>
  <c r="N313" i="1" s="1"/>
  <c r="N312" i="1" a="1"/>
  <c r="N312" i="1" s="1"/>
  <c r="N311" i="1" a="1"/>
  <c r="N311" i="1" s="1"/>
  <c r="N310" i="1" a="1"/>
  <c r="N310" i="1" s="1"/>
  <c r="N309" i="1" a="1"/>
  <c r="N309" i="1" s="1"/>
  <c r="N308" i="1" a="1"/>
  <c r="N308" i="1" s="1"/>
  <c r="N307" i="1" a="1"/>
  <c r="N307" i="1" s="1"/>
  <c r="N306" i="1" a="1"/>
  <c r="N306" i="1" s="1"/>
  <c r="N305" i="1" a="1"/>
  <c r="N305" i="1" s="1"/>
  <c r="N304" i="1" a="1"/>
  <c r="N304" i="1" s="1"/>
  <c r="N303" i="1" a="1"/>
  <c r="N303" i="1" s="1"/>
  <c r="N302" i="1" a="1"/>
  <c r="N302" i="1" s="1"/>
  <c r="N301" i="1" a="1"/>
  <c r="N301" i="1" s="1"/>
  <c r="N300" i="1" a="1"/>
  <c r="N300" i="1" s="1"/>
  <c r="N299" i="1" a="1"/>
  <c r="N299" i="1" s="1"/>
  <c r="N298" i="1" a="1"/>
  <c r="N298" i="1" s="1"/>
  <c r="N297" i="1" a="1"/>
  <c r="N297" i="1" s="1"/>
  <c r="N296" i="1" a="1"/>
  <c r="N296" i="1" s="1"/>
  <c r="N295" i="1" a="1"/>
  <c r="N295" i="1" s="1"/>
  <c r="N294" i="1" a="1"/>
  <c r="N294" i="1" s="1"/>
  <c r="N293" i="1" a="1"/>
  <c r="N293" i="1" s="1"/>
  <c r="N292" i="1" a="1"/>
  <c r="N292" i="1" s="1"/>
  <c r="N291" i="1" a="1"/>
  <c r="N291" i="1" s="1"/>
  <c r="N290" i="1" a="1"/>
  <c r="N290" i="1" s="1"/>
  <c r="N289" i="1" a="1"/>
  <c r="N289" i="1" s="1"/>
  <c r="N288" i="1" a="1"/>
  <c r="N288" i="1" s="1"/>
  <c r="N287" i="1" a="1"/>
  <c r="N287" i="1" s="1"/>
  <c r="N286" i="1" a="1"/>
  <c r="N286" i="1" s="1"/>
  <c r="N285" i="1" a="1"/>
  <c r="N285" i="1" s="1"/>
  <c r="N284" i="1" a="1"/>
  <c r="N284" i="1" s="1"/>
  <c r="N283" i="1" a="1"/>
  <c r="N283" i="1" s="1"/>
  <c r="N282" i="1" a="1"/>
  <c r="N282" i="1" s="1"/>
  <c r="N281" i="1" a="1"/>
  <c r="N281" i="1" s="1"/>
  <c r="N280" i="1" a="1"/>
  <c r="N280" i="1" s="1"/>
  <c r="N279" i="1" a="1"/>
  <c r="N279" i="1" s="1"/>
  <c r="N278" i="1" a="1"/>
  <c r="N278" i="1" s="1"/>
  <c r="N277" i="1" a="1"/>
  <c r="N277" i="1" s="1"/>
  <c r="N276" i="1" a="1"/>
  <c r="N276" i="1" s="1"/>
  <c r="N275" i="1" a="1"/>
  <c r="N275" i="1" s="1"/>
  <c r="N274" i="1" a="1"/>
  <c r="N274" i="1" s="1"/>
  <c r="N273" i="1" a="1"/>
  <c r="N273" i="1" s="1"/>
  <c r="N272" i="1" a="1"/>
  <c r="N272" i="1" s="1"/>
  <c r="N271" i="1" a="1"/>
  <c r="N271" i="1" s="1"/>
  <c r="N270" i="1" a="1"/>
  <c r="N270" i="1" s="1"/>
  <c r="N269" i="1" a="1"/>
  <c r="N269" i="1" s="1"/>
  <c r="N268" i="1" a="1"/>
  <c r="N268" i="1" s="1"/>
  <c r="N267" i="1" a="1"/>
  <c r="N267" i="1" s="1"/>
  <c r="N266" i="1" a="1"/>
  <c r="N266" i="1" s="1"/>
  <c r="N265" i="1" a="1"/>
  <c r="N265" i="1" s="1"/>
  <c r="N264" i="1" a="1"/>
  <c r="N264" i="1" s="1"/>
  <c r="N263" i="1" a="1"/>
  <c r="N263" i="1" s="1"/>
  <c r="N262" i="1" a="1"/>
  <c r="N262" i="1" s="1"/>
  <c r="N261" i="1" a="1"/>
  <c r="N261" i="1" s="1"/>
  <c r="N260" i="1" a="1"/>
  <c r="N260" i="1" s="1"/>
  <c r="N259" i="1" a="1"/>
  <c r="N259" i="1" s="1"/>
  <c r="N258" i="1" a="1"/>
  <c r="N258" i="1" s="1"/>
  <c r="N257" i="1" a="1"/>
  <c r="N257" i="1" s="1"/>
  <c r="N256" i="1" a="1"/>
  <c r="N256" i="1" s="1"/>
  <c r="N255" i="1" a="1"/>
  <c r="N255" i="1" s="1"/>
  <c r="N254" i="1" a="1"/>
  <c r="N254" i="1" s="1"/>
  <c r="N253" i="1" a="1"/>
  <c r="N253" i="1" s="1"/>
  <c r="N252" i="1" a="1"/>
  <c r="N252" i="1" s="1"/>
  <c r="N251" i="1" a="1"/>
  <c r="N251" i="1" s="1"/>
  <c r="N250" i="1" a="1"/>
  <c r="N250" i="1" s="1"/>
  <c r="N249" i="1" a="1"/>
  <c r="N249" i="1" s="1"/>
  <c r="N248" i="1" a="1"/>
  <c r="N248" i="1" s="1"/>
  <c r="N247" i="1" a="1"/>
  <c r="N247" i="1" s="1"/>
  <c r="N246" i="1" a="1"/>
  <c r="N246" i="1" s="1"/>
  <c r="N245" i="1" a="1"/>
  <c r="N245" i="1" s="1"/>
  <c r="N244" i="1" a="1"/>
  <c r="N244" i="1" s="1"/>
  <c r="N243" i="1" a="1"/>
  <c r="N243" i="1" s="1"/>
  <c r="N242" i="1" a="1"/>
  <c r="N242" i="1" s="1"/>
  <c r="N241" i="1" a="1"/>
  <c r="N241" i="1" s="1"/>
  <c r="N240" i="1" a="1"/>
  <c r="N240" i="1" s="1"/>
  <c r="N239" i="1" a="1"/>
  <c r="N239" i="1" s="1"/>
  <c r="N238" i="1" a="1"/>
  <c r="N238" i="1" s="1"/>
  <c r="N237" i="1" a="1"/>
  <c r="N237" i="1" s="1"/>
  <c r="N236" i="1" a="1"/>
  <c r="N236" i="1" s="1"/>
  <c r="N235" i="1" a="1"/>
  <c r="N235" i="1" s="1"/>
  <c r="N234" i="1" a="1"/>
  <c r="N234" i="1" s="1"/>
  <c r="N233" i="1" a="1"/>
  <c r="N233" i="1" s="1"/>
  <c r="N232" i="1" a="1"/>
  <c r="N232" i="1" s="1"/>
  <c r="N231" i="1" a="1"/>
  <c r="N231" i="1" s="1"/>
  <c r="N230" i="1" a="1"/>
  <c r="N230" i="1" s="1"/>
  <c r="N229" i="1" a="1"/>
  <c r="N229" i="1" s="1"/>
  <c r="N228" i="1" a="1"/>
  <c r="N228" i="1" s="1"/>
  <c r="N227" i="1" a="1"/>
  <c r="N227" i="1" s="1"/>
  <c r="N226" i="1" a="1"/>
  <c r="N226" i="1" s="1"/>
  <c r="N225" i="1" a="1"/>
  <c r="N225" i="1" s="1"/>
  <c r="N224" i="1" a="1"/>
  <c r="N224" i="1" s="1"/>
  <c r="N223" i="1" a="1"/>
  <c r="N223" i="1" s="1"/>
  <c r="N222" i="1" a="1"/>
  <c r="N222" i="1" s="1"/>
  <c r="N221" i="1" a="1"/>
  <c r="N221" i="1" s="1"/>
  <c r="N220" i="1" a="1"/>
  <c r="N220" i="1" s="1"/>
  <c r="N219" i="1" a="1"/>
  <c r="N219" i="1" s="1"/>
  <c r="N218" i="1" a="1"/>
  <c r="N218" i="1" s="1"/>
  <c r="N217" i="1" a="1"/>
  <c r="N217" i="1" s="1"/>
  <c r="N216" i="1" a="1"/>
  <c r="N216" i="1" s="1"/>
  <c r="N215" i="1" a="1"/>
  <c r="N215" i="1" s="1"/>
  <c r="N214" i="1" a="1"/>
  <c r="N214" i="1" s="1"/>
  <c r="N213" i="1" a="1"/>
  <c r="N213" i="1" s="1"/>
  <c r="N212" i="1" a="1"/>
  <c r="N212" i="1" s="1"/>
  <c r="N211" i="1" a="1"/>
  <c r="N211" i="1" s="1"/>
  <c r="N210" i="1" a="1"/>
  <c r="N210" i="1" s="1"/>
  <c r="N209" i="1" a="1"/>
  <c r="N209" i="1" s="1"/>
  <c r="N208" i="1" a="1"/>
  <c r="N208" i="1" s="1"/>
  <c r="N207" i="1" a="1"/>
  <c r="N207" i="1" s="1"/>
  <c r="N206" i="1" a="1"/>
  <c r="N206" i="1" s="1"/>
  <c r="N205" i="1" a="1"/>
  <c r="N205" i="1" s="1"/>
  <c r="N204" i="1" a="1"/>
  <c r="N204" i="1" s="1"/>
  <c r="N203" i="1" a="1"/>
  <c r="N203" i="1" s="1"/>
  <c r="N202" i="1" a="1"/>
  <c r="N202" i="1" s="1"/>
  <c r="N201" i="1" a="1"/>
  <c r="N201" i="1" s="1"/>
  <c r="N200" i="1" a="1"/>
  <c r="N200" i="1" s="1"/>
  <c r="N199" i="1" a="1"/>
  <c r="N199" i="1" s="1"/>
  <c r="N198" i="1" a="1"/>
  <c r="N198" i="1" s="1"/>
  <c r="N197" i="1" a="1"/>
  <c r="N197" i="1" s="1"/>
  <c r="N196" i="1" a="1"/>
  <c r="N196" i="1" s="1"/>
  <c r="N195" i="1" a="1"/>
  <c r="N195" i="1" s="1"/>
  <c r="N194" i="1" a="1"/>
  <c r="N194" i="1" s="1"/>
  <c r="N193" i="1" a="1"/>
  <c r="N193" i="1" s="1"/>
  <c r="N192" i="1" a="1"/>
  <c r="N192" i="1" s="1"/>
  <c r="N191" i="1" a="1"/>
  <c r="N191" i="1" s="1"/>
  <c r="N190" i="1" a="1"/>
  <c r="N190" i="1" s="1"/>
  <c r="N189" i="1" a="1"/>
  <c r="N189" i="1" s="1"/>
  <c r="N188" i="1" a="1"/>
  <c r="N188" i="1" s="1"/>
  <c r="N187" i="1" a="1"/>
  <c r="N187" i="1" s="1"/>
  <c r="N186" i="1" a="1"/>
  <c r="N186" i="1" s="1"/>
  <c r="N185" i="1" a="1"/>
  <c r="N185" i="1" s="1"/>
  <c r="N184" i="1" a="1"/>
  <c r="N184" i="1" s="1"/>
  <c r="N183" i="1" a="1"/>
  <c r="N183" i="1" s="1"/>
  <c r="N182" i="1" a="1"/>
  <c r="N182" i="1" s="1"/>
  <c r="N181" i="1" a="1"/>
  <c r="N181" i="1" s="1"/>
  <c r="N180" i="1" a="1"/>
  <c r="N180" i="1" s="1"/>
  <c r="N179" i="1" a="1"/>
  <c r="N179" i="1" s="1"/>
  <c r="N178" i="1" a="1"/>
  <c r="N178" i="1" s="1"/>
  <c r="N177" i="1" a="1"/>
  <c r="N177" i="1" s="1"/>
  <c r="N176" i="1" a="1"/>
  <c r="N176" i="1" s="1"/>
  <c r="N175" i="1" a="1"/>
  <c r="N175" i="1" s="1"/>
  <c r="N174" i="1" a="1"/>
  <c r="N174" i="1" s="1"/>
  <c r="N173" i="1" a="1"/>
  <c r="N173" i="1" s="1"/>
  <c r="N172" i="1" a="1"/>
  <c r="N172" i="1" s="1"/>
  <c r="N171" i="1" a="1"/>
  <c r="N171" i="1" s="1"/>
  <c r="N170" i="1" a="1"/>
  <c r="N170" i="1" s="1"/>
  <c r="N169" i="1" a="1"/>
  <c r="N169" i="1" s="1"/>
  <c r="N168" i="1" a="1"/>
  <c r="N168" i="1" s="1"/>
  <c r="N167" i="1" a="1"/>
  <c r="N167" i="1" s="1"/>
  <c r="N166" i="1" a="1"/>
  <c r="N166" i="1" s="1"/>
  <c r="N165" i="1" a="1"/>
  <c r="N165" i="1" s="1"/>
  <c r="N164" i="1" a="1"/>
  <c r="N164" i="1" s="1"/>
  <c r="N163" i="1" a="1"/>
  <c r="N163" i="1" s="1"/>
  <c r="N162" i="1" a="1"/>
  <c r="N162" i="1" s="1"/>
  <c r="N161" i="1" a="1"/>
  <c r="N161" i="1" s="1"/>
  <c r="N160" i="1" a="1"/>
  <c r="N160" i="1" s="1"/>
  <c r="N159" i="1" a="1"/>
  <c r="N159" i="1" s="1"/>
  <c r="N158" i="1" a="1"/>
  <c r="N158" i="1" s="1"/>
  <c r="N157" i="1" a="1"/>
  <c r="N157" i="1" s="1"/>
  <c r="N156" i="1" a="1"/>
  <c r="N156" i="1" s="1"/>
  <c r="N155" i="1" a="1"/>
  <c r="N155" i="1" s="1"/>
  <c r="N154" i="1" a="1"/>
  <c r="N154" i="1" s="1"/>
  <c r="N153" i="1" a="1"/>
  <c r="N153" i="1" s="1"/>
  <c r="N152" i="1" a="1"/>
  <c r="N152" i="1" s="1"/>
  <c r="N151" i="1" a="1"/>
  <c r="N151" i="1" s="1"/>
  <c r="N150" i="1" a="1"/>
  <c r="N150" i="1" s="1"/>
  <c r="N149" i="1" a="1"/>
  <c r="N149" i="1" s="1"/>
  <c r="N148" i="1" a="1"/>
  <c r="N148" i="1" s="1"/>
  <c r="N147" i="1" a="1"/>
  <c r="N147" i="1" s="1"/>
  <c r="N146" i="1" a="1"/>
  <c r="N146" i="1" s="1"/>
  <c r="N145" i="1" a="1"/>
  <c r="N145" i="1" s="1"/>
  <c r="N144" i="1" a="1"/>
  <c r="N144" i="1" s="1"/>
  <c r="N143" i="1" a="1"/>
  <c r="N143" i="1" s="1"/>
  <c r="N142" i="1" a="1"/>
  <c r="N142" i="1" s="1"/>
  <c r="N141" i="1" a="1"/>
  <c r="N141" i="1" s="1"/>
  <c r="N140" i="1" a="1"/>
  <c r="N140" i="1" s="1"/>
  <c r="N139" i="1" a="1"/>
  <c r="N139" i="1" s="1"/>
  <c r="N138" i="1" a="1"/>
  <c r="N138" i="1" s="1"/>
  <c r="N137" i="1" a="1"/>
  <c r="N137" i="1" s="1"/>
  <c r="N136" i="1" a="1"/>
  <c r="N136" i="1" s="1"/>
  <c r="N135" i="1" a="1"/>
  <c r="N135" i="1" s="1"/>
  <c r="N134" i="1" a="1"/>
  <c r="N134" i="1" s="1"/>
  <c r="N133" i="1" a="1"/>
  <c r="N133" i="1" s="1"/>
  <c r="N132" i="1" a="1"/>
  <c r="N132" i="1" s="1"/>
  <c r="N131" i="1" a="1"/>
  <c r="N131" i="1" s="1"/>
  <c r="N130" i="1" a="1"/>
  <c r="N130" i="1" s="1"/>
  <c r="N129" i="1" a="1"/>
  <c r="N129" i="1" s="1"/>
  <c r="N128" i="1" a="1"/>
  <c r="N128" i="1" s="1"/>
  <c r="N127" i="1" a="1"/>
  <c r="N127" i="1" s="1"/>
  <c r="N126" i="1" a="1"/>
  <c r="N126" i="1" s="1"/>
  <c r="N125" i="1" a="1"/>
  <c r="N125" i="1" s="1"/>
  <c r="N124" i="1" a="1"/>
  <c r="N124" i="1" s="1"/>
  <c r="N123" i="1" a="1"/>
  <c r="N123" i="1" s="1"/>
  <c r="N122" i="1" a="1"/>
  <c r="N122" i="1" s="1"/>
  <c r="N121" i="1" a="1"/>
  <c r="N121" i="1" s="1"/>
  <c r="N120" i="1" a="1"/>
  <c r="N120" i="1" s="1"/>
  <c r="N119" i="1" a="1"/>
  <c r="N119" i="1" s="1"/>
  <c r="N118" i="1" a="1"/>
  <c r="N118" i="1" s="1"/>
  <c r="N117" i="1" a="1"/>
  <c r="N117" i="1" s="1"/>
  <c r="N116" i="1" a="1"/>
  <c r="N116" i="1" s="1"/>
  <c r="N115" i="1" a="1"/>
  <c r="N115" i="1" s="1"/>
  <c r="N114" i="1" a="1"/>
  <c r="N114" i="1" s="1"/>
  <c r="N113" i="1" a="1"/>
  <c r="N113" i="1" s="1"/>
  <c r="N112" i="1" a="1"/>
  <c r="N112" i="1" s="1"/>
  <c r="N111" i="1" a="1"/>
  <c r="N111" i="1" s="1"/>
  <c r="N110" i="1" a="1"/>
  <c r="N110" i="1" s="1"/>
  <c r="N109" i="1" a="1"/>
  <c r="N109" i="1" s="1"/>
  <c r="N108" i="1" a="1"/>
  <c r="N108" i="1" s="1"/>
  <c r="N107" i="1" a="1"/>
  <c r="N107" i="1" s="1"/>
  <c r="N106" i="1" a="1"/>
  <c r="N106" i="1" s="1"/>
  <c r="N105" i="1" a="1"/>
  <c r="N105" i="1" s="1"/>
  <c r="N104" i="1" a="1"/>
  <c r="N104" i="1" s="1"/>
  <c r="N103" i="1" a="1"/>
  <c r="N103" i="1" s="1"/>
  <c r="N102" i="1" a="1"/>
  <c r="N102" i="1" s="1"/>
  <c r="N101" i="1" a="1"/>
  <c r="N101" i="1" s="1"/>
  <c r="N100" i="1" a="1"/>
  <c r="N100" i="1" s="1"/>
  <c r="N99" i="1" a="1"/>
  <c r="N99" i="1" s="1"/>
  <c r="N98" i="1" a="1"/>
  <c r="N98" i="1" s="1"/>
  <c r="N97" i="1" a="1"/>
  <c r="N97" i="1" s="1"/>
  <c r="N96" i="1" a="1"/>
  <c r="N96" i="1" s="1"/>
  <c r="N95" i="1" a="1"/>
  <c r="N95" i="1" s="1"/>
  <c r="N94" i="1" a="1"/>
  <c r="N94" i="1" s="1"/>
  <c r="N93" i="1" a="1"/>
  <c r="N93" i="1" s="1"/>
  <c r="N92" i="1" a="1"/>
  <c r="N92" i="1" s="1"/>
  <c r="N91" i="1" a="1"/>
  <c r="N91" i="1" s="1"/>
  <c r="N90" i="1" a="1"/>
  <c r="N90" i="1" s="1"/>
  <c r="N89" i="1" a="1"/>
  <c r="N89" i="1" s="1"/>
  <c r="N88" i="1" a="1"/>
  <c r="N88" i="1" s="1"/>
  <c r="N87" i="1" a="1"/>
  <c r="N87" i="1" s="1"/>
  <c r="N86" i="1" a="1"/>
  <c r="N86" i="1" s="1"/>
  <c r="N85" i="1" a="1"/>
  <c r="N85" i="1" s="1"/>
  <c r="N84" i="1" a="1"/>
  <c r="N84" i="1" s="1"/>
  <c r="N83" i="1" a="1"/>
  <c r="N83" i="1" s="1"/>
  <c r="N82" i="1" a="1"/>
  <c r="N82" i="1" s="1"/>
  <c r="N81" i="1" a="1"/>
  <c r="N81" i="1" s="1"/>
  <c r="N80" i="1" a="1"/>
  <c r="N80" i="1" s="1"/>
  <c r="N79" i="1" a="1"/>
  <c r="N79" i="1" s="1"/>
  <c r="N78" i="1" a="1"/>
  <c r="N78" i="1" s="1"/>
  <c r="N77" i="1" a="1"/>
  <c r="N77" i="1" s="1"/>
  <c r="N76" i="1" a="1"/>
  <c r="N76" i="1" s="1"/>
  <c r="N75" i="1" a="1"/>
  <c r="N75" i="1" s="1"/>
  <c r="N74" i="1" a="1"/>
  <c r="N74" i="1" s="1"/>
  <c r="N73" i="1" a="1"/>
  <c r="N73" i="1" s="1"/>
  <c r="N72" i="1" a="1"/>
  <c r="N72" i="1" s="1"/>
  <c r="N71" i="1" a="1"/>
  <c r="N71" i="1" s="1"/>
  <c r="N70" i="1" a="1"/>
  <c r="N70" i="1" s="1"/>
  <c r="N69" i="1" a="1"/>
  <c r="N69" i="1" s="1"/>
  <c r="N68" i="1" a="1"/>
  <c r="N68" i="1" s="1"/>
  <c r="N67" i="1" a="1"/>
  <c r="N67" i="1" s="1"/>
  <c r="N66" i="1" a="1"/>
  <c r="N66" i="1" s="1"/>
  <c r="N65" i="1" a="1"/>
  <c r="N65" i="1" s="1"/>
  <c r="N64" i="1" a="1"/>
  <c r="N64" i="1" s="1"/>
  <c r="N63" i="1" a="1"/>
  <c r="N63" i="1" s="1"/>
  <c r="N62" i="1" a="1"/>
  <c r="N62" i="1" s="1"/>
  <c r="N61" i="1" a="1"/>
  <c r="N61" i="1" s="1"/>
  <c r="N60" i="1" a="1"/>
  <c r="N60" i="1" s="1"/>
  <c r="N59" i="1" a="1"/>
  <c r="N59" i="1" s="1"/>
  <c r="N58" i="1" a="1"/>
  <c r="N58" i="1" s="1"/>
  <c r="N57" i="1" a="1"/>
  <c r="N57" i="1" s="1"/>
  <c r="N56" i="1" a="1"/>
  <c r="N56" i="1" s="1"/>
  <c r="N55" i="1" a="1"/>
  <c r="N55" i="1" s="1"/>
  <c r="N54" i="1" a="1"/>
  <c r="N54" i="1" s="1"/>
  <c r="N53" i="1" a="1"/>
  <c r="N53" i="1" s="1"/>
  <c r="N52" i="1" a="1"/>
  <c r="N52" i="1" s="1"/>
  <c r="N51" i="1" a="1"/>
  <c r="N51" i="1" s="1"/>
  <c r="N50" i="1" a="1"/>
  <c r="N50" i="1" s="1"/>
  <c r="N49" i="1" a="1"/>
  <c r="N49" i="1" s="1"/>
  <c r="N48" i="1" a="1"/>
  <c r="N48" i="1" s="1"/>
  <c r="N47" i="1" a="1"/>
  <c r="N47" i="1" s="1"/>
  <c r="N46" i="1" a="1"/>
  <c r="N46" i="1" s="1"/>
  <c r="N45" i="1" a="1"/>
  <c r="N45" i="1" s="1"/>
  <c r="N44" i="1" a="1"/>
  <c r="N44" i="1" s="1"/>
  <c r="N43" i="1" a="1"/>
  <c r="N43" i="1" s="1"/>
  <c r="N42" i="1" a="1"/>
  <c r="N42" i="1" s="1"/>
  <c r="N41" i="1" a="1"/>
  <c r="N41" i="1" s="1"/>
  <c r="N40" i="1" a="1"/>
  <c r="N40" i="1" s="1"/>
  <c r="N39" i="1" a="1"/>
  <c r="N39" i="1" s="1"/>
  <c r="N38" i="1" a="1"/>
  <c r="N38" i="1" s="1"/>
  <c r="N37" i="1" a="1"/>
  <c r="N37" i="1" s="1"/>
  <c r="N36" i="1" a="1"/>
  <c r="N36" i="1" s="1"/>
  <c r="N35" i="1" a="1"/>
  <c r="N35" i="1" s="1"/>
  <c r="N34" i="1" a="1"/>
  <c r="N34" i="1" s="1"/>
  <c r="N33" i="1" a="1"/>
  <c r="N33" i="1" s="1"/>
  <c r="N32" i="1" a="1"/>
  <c r="N32" i="1" s="1"/>
  <c r="N31" i="1" a="1"/>
  <c r="N31" i="1" s="1"/>
  <c r="N30" i="1" a="1"/>
  <c r="N30" i="1" s="1"/>
  <c r="N29" i="1" a="1"/>
  <c r="N29" i="1" s="1"/>
  <c r="N28" i="1" a="1"/>
  <c r="N28" i="1" s="1"/>
  <c r="N27" i="1" a="1"/>
  <c r="N27" i="1" s="1"/>
  <c r="N26" i="1" a="1"/>
  <c r="N26" i="1" s="1"/>
  <c r="N25" i="1" a="1"/>
  <c r="N25" i="1" s="1"/>
  <c r="N24" i="1" a="1"/>
  <c r="N24" i="1" s="1"/>
  <c r="N23" i="1" a="1"/>
  <c r="N23" i="1" s="1"/>
  <c r="N22" i="1" a="1"/>
  <c r="N22" i="1" s="1"/>
  <c r="N21" i="1" a="1"/>
  <c r="N21" i="1" s="1"/>
  <c r="N20" i="1" a="1"/>
  <c r="N20" i="1" s="1"/>
  <c r="N19" i="1" a="1"/>
  <c r="N19" i="1" s="1"/>
  <c r="N18" i="1" a="1"/>
  <c r="N18" i="1" s="1"/>
  <c r="N17" i="1" a="1"/>
  <c r="N17" i="1" s="1"/>
  <c r="N16" i="1" a="1"/>
  <c r="N16" i="1" s="1"/>
  <c r="N15" i="1" a="1"/>
  <c r="N15" i="1" s="1"/>
  <c r="N14" i="1" a="1"/>
  <c r="N14" i="1" s="1"/>
  <c r="N13" i="1" a="1"/>
  <c r="N13" i="1" s="1"/>
  <c r="N12" i="1" a="1"/>
  <c r="N12" i="1" s="1"/>
  <c r="N11" i="1" a="1"/>
  <c r="N11" i="1" s="1"/>
  <c r="N10" i="1" a="1"/>
  <c r="N10" i="1" s="1"/>
  <c r="N9" i="1" a="1"/>
  <c r="N9" i="1" s="1"/>
  <c r="N8" i="1" a="1"/>
  <c r="N8" i="1" s="1"/>
  <c r="N7" i="1" a="1"/>
  <c r="N7" i="1" s="1"/>
  <c r="N6" i="1" a="1"/>
  <c r="N6" i="1" s="1"/>
  <c r="N2" i="1" a="1"/>
  <c r="N2" i="1" s="1"/>
  <c r="E212" i="1" a="1"/>
  <c r="E212" i="1" s="1"/>
  <c r="M212" i="1" s="1" a="1"/>
  <c r="M212" i="1" s="1"/>
  <c r="E211" i="1" a="1"/>
  <c r="E211" i="1" s="1"/>
  <c r="M211" i="1" s="1" a="1"/>
  <c r="M211" i="1" s="1"/>
  <c r="E210" i="1" a="1"/>
  <c r="E210" i="1" s="1"/>
  <c r="M210" i="1" s="1" a="1"/>
  <c r="M210" i="1" s="1"/>
  <c r="E209" i="1" a="1"/>
  <c r="E209" i="1" s="1"/>
  <c r="M209" i="1" s="1" a="1"/>
  <c r="M209" i="1" s="1"/>
  <c r="E208" i="1" a="1"/>
  <c r="E208" i="1" s="1"/>
  <c r="M208" i="1" s="1" a="1"/>
  <c r="M208" i="1" s="1"/>
  <c r="E207" i="1" a="1"/>
  <c r="E207" i="1" s="1"/>
  <c r="M207" i="1" s="1" a="1"/>
  <c r="M207" i="1" s="1"/>
  <c r="E206" i="1" a="1"/>
  <c r="E206" i="1" s="1"/>
  <c r="M206" i="1" s="1" a="1"/>
  <c r="M206" i="1" s="1"/>
  <c r="E205" i="1" a="1"/>
  <c r="E205" i="1" s="1"/>
  <c r="M205" i="1" s="1" a="1"/>
  <c r="M205" i="1" s="1"/>
  <c r="E204" i="1" a="1"/>
  <c r="E204" i="1" s="1"/>
  <c r="M204" i="1" s="1" a="1"/>
  <c r="M204" i="1" s="1"/>
  <c r="E203" i="1" a="1"/>
  <c r="E203" i="1" s="1"/>
  <c r="M203" i="1" s="1" a="1"/>
  <c r="M203" i="1" s="1"/>
  <c r="E202" i="1" a="1"/>
  <c r="E202" i="1" s="1"/>
  <c r="M202" i="1" s="1" a="1"/>
  <c r="M202" i="1" s="1"/>
  <c r="E201" i="1" a="1"/>
  <c r="E201" i="1" s="1"/>
  <c r="M201" i="1" s="1" a="1"/>
  <c r="M201" i="1" s="1"/>
  <c r="E200" i="1" a="1"/>
  <c r="E200" i="1" s="1"/>
  <c r="M200" i="1" s="1" a="1"/>
  <c r="M200" i="1" s="1"/>
  <c r="E199" i="1" a="1"/>
  <c r="E199" i="1" s="1"/>
  <c r="M199" i="1" s="1" a="1"/>
  <c r="M199" i="1" s="1"/>
  <c r="E198" i="1" a="1"/>
  <c r="E198" i="1" s="1"/>
  <c r="M198" i="1" s="1" a="1"/>
  <c r="M198" i="1" s="1"/>
  <c r="E197" i="1" a="1"/>
  <c r="E197" i="1" s="1"/>
  <c r="M197" i="1" s="1" a="1"/>
  <c r="M197" i="1" s="1"/>
  <c r="E196" i="1" a="1"/>
  <c r="E196" i="1" s="1"/>
  <c r="M196" i="1" s="1" a="1"/>
  <c r="M196" i="1" s="1"/>
  <c r="E195" i="1" a="1"/>
  <c r="E195" i="1" s="1"/>
  <c r="M195" i="1" s="1" a="1"/>
  <c r="M195" i="1" s="1"/>
  <c r="E194" i="1" a="1"/>
  <c r="E194" i="1" s="1"/>
  <c r="M194" i="1" s="1" a="1"/>
  <c r="M194" i="1" s="1"/>
  <c r="E193" i="1" a="1"/>
  <c r="E193" i="1" s="1"/>
  <c r="M193" i="1" s="1" a="1"/>
  <c r="M193" i="1" s="1"/>
  <c r="E192" i="1" a="1"/>
  <c r="E192" i="1" s="1"/>
  <c r="M192" i="1" s="1" a="1"/>
  <c r="M192" i="1" s="1"/>
  <c r="E191" i="1" a="1"/>
  <c r="E191" i="1" s="1"/>
  <c r="M191" i="1" s="1" a="1"/>
  <c r="M191" i="1" s="1"/>
  <c r="E190" i="1" a="1"/>
  <c r="E190" i="1" s="1"/>
  <c r="M190" i="1" s="1" a="1"/>
  <c r="M190" i="1" s="1"/>
  <c r="E189" i="1" a="1"/>
  <c r="E189" i="1" s="1"/>
  <c r="M189" i="1" s="1" a="1"/>
  <c r="M189" i="1" s="1"/>
  <c r="E188" i="1" a="1"/>
  <c r="E188" i="1" s="1"/>
  <c r="M188" i="1" s="1" a="1"/>
  <c r="M188" i="1" s="1"/>
  <c r="E187" i="1" a="1"/>
  <c r="E187" i="1" s="1"/>
  <c r="M187" i="1" s="1" a="1"/>
  <c r="M187" i="1" s="1"/>
  <c r="E186" i="1" a="1"/>
  <c r="E186" i="1" s="1"/>
  <c r="M186" i="1" s="1" a="1"/>
  <c r="M186" i="1" s="1"/>
  <c r="E185" i="1" a="1"/>
  <c r="E185" i="1" s="1"/>
  <c r="M185" i="1" s="1" a="1"/>
  <c r="M185" i="1" s="1"/>
  <c r="E184" i="1" a="1"/>
  <c r="E184" i="1" s="1"/>
  <c r="M184" i="1" s="1" a="1"/>
  <c r="M184" i="1" s="1"/>
  <c r="E183" i="1" a="1"/>
  <c r="E183" i="1" s="1"/>
  <c r="M183" i="1" s="1" a="1"/>
  <c r="M183" i="1" s="1"/>
  <c r="E182" i="1" a="1"/>
  <c r="E182" i="1" s="1"/>
  <c r="M182" i="1" s="1" a="1"/>
  <c r="M182" i="1" s="1"/>
  <c r="E181" i="1" a="1"/>
  <c r="E181" i="1" s="1"/>
  <c r="M181" i="1" s="1" a="1"/>
  <c r="M181" i="1" s="1"/>
  <c r="E180" i="1" a="1"/>
  <c r="E180" i="1" s="1"/>
  <c r="M180" i="1" s="1" a="1"/>
  <c r="M180" i="1" s="1"/>
  <c r="E179" i="1" a="1"/>
  <c r="E179" i="1" s="1"/>
  <c r="M179" i="1" s="1" a="1"/>
  <c r="M179" i="1" s="1"/>
  <c r="E178" i="1" a="1"/>
  <c r="E178" i="1" s="1"/>
  <c r="M178" i="1" s="1" a="1"/>
  <c r="M178" i="1" s="1"/>
  <c r="E177" i="1" a="1"/>
  <c r="E177" i="1" s="1"/>
  <c r="M177" i="1" s="1" a="1"/>
  <c r="M177" i="1" s="1"/>
  <c r="E176" i="1" a="1"/>
  <c r="E176" i="1" s="1"/>
  <c r="M176" i="1" s="1" a="1"/>
  <c r="M176" i="1" s="1"/>
  <c r="E175" i="1" a="1"/>
  <c r="E175" i="1" s="1"/>
  <c r="M175" i="1" s="1" a="1"/>
  <c r="M175" i="1" s="1"/>
  <c r="E174" i="1" a="1"/>
  <c r="E174" i="1" s="1"/>
  <c r="M174" i="1" s="1" a="1"/>
  <c r="M174" i="1" s="1"/>
  <c r="E173" i="1" a="1"/>
  <c r="E173" i="1" s="1"/>
  <c r="M173" i="1" s="1" a="1"/>
  <c r="M173" i="1" s="1"/>
  <c r="E172" i="1" a="1"/>
  <c r="E172" i="1" s="1"/>
  <c r="M172" i="1" s="1" a="1"/>
  <c r="M172" i="1" s="1"/>
  <c r="E171" i="1" a="1"/>
  <c r="E171" i="1" s="1"/>
  <c r="M171" i="1" s="1" a="1"/>
  <c r="M171" i="1" s="1"/>
  <c r="E170" i="1" a="1"/>
  <c r="E170" i="1" s="1"/>
  <c r="M170" i="1" s="1" a="1"/>
  <c r="M170" i="1" s="1"/>
  <c r="E169" i="1" a="1"/>
  <c r="E169" i="1" s="1"/>
  <c r="M169" i="1" s="1" a="1"/>
  <c r="M169" i="1" s="1"/>
  <c r="E168" i="1" a="1"/>
  <c r="E168" i="1" s="1"/>
  <c r="M168" i="1" s="1" a="1"/>
  <c r="M168" i="1" s="1"/>
  <c r="E167" i="1" a="1"/>
  <c r="E167" i="1" s="1"/>
  <c r="M167" i="1" s="1" a="1"/>
  <c r="M167" i="1" s="1"/>
  <c r="E166" i="1" a="1"/>
  <c r="E166" i="1" s="1"/>
  <c r="M166" i="1" s="1" a="1"/>
  <c r="M166" i="1" s="1"/>
  <c r="E165" i="1" a="1"/>
  <c r="E165" i="1" s="1"/>
  <c r="M165" i="1" s="1" a="1"/>
  <c r="M165" i="1" s="1"/>
  <c r="E164" i="1" a="1"/>
  <c r="E164" i="1" s="1"/>
  <c r="M164" i="1" s="1" a="1"/>
  <c r="M164" i="1" s="1"/>
  <c r="E163" i="1" a="1"/>
  <c r="E163" i="1" s="1"/>
  <c r="M163" i="1" s="1" a="1"/>
  <c r="M163" i="1" s="1"/>
  <c r="E162" i="1" a="1"/>
  <c r="E162" i="1" s="1"/>
  <c r="M162" i="1" s="1" a="1"/>
  <c r="M162" i="1" s="1"/>
  <c r="E161" i="1" a="1"/>
  <c r="E161" i="1" s="1"/>
  <c r="M161" i="1" s="1" a="1"/>
  <c r="M161" i="1" s="1"/>
  <c r="E160" i="1" a="1"/>
  <c r="E160" i="1" s="1"/>
  <c r="M160" i="1" s="1" a="1"/>
  <c r="M160" i="1" s="1"/>
  <c r="E159" i="1" a="1"/>
  <c r="E159" i="1" s="1"/>
  <c r="M159" i="1" s="1" a="1"/>
  <c r="M159" i="1" s="1"/>
  <c r="E158" i="1" a="1"/>
  <c r="E158" i="1" s="1"/>
  <c r="M158" i="1" s="1" a="1"/>
  <c r="M158" i="1" s="1"/>
  <c r="E157" i="1" a="1"/>
  <c r="E157" i="1" s="1"/>
  <c r="M157" i="1" s="1" a="1"/>
  <c r="M157" i="1" s="1"/>
  <c r="E156" i="1" a="1"/>
  <c r="E156" i="1" s="1"/>
  <c r="M156" i="1" s="1" a="1"/>
  <c r="M156" i="1" s="1"/>
  <c r="E155" i="1" a="1"/>
  <c r="E155" i="1" s="1"/>
  <c r="M155" i="1" s="1" a="1"/>
  <c r="M155" i="1" s="1"/>
  <c r="E154" i="1" a="1"/>
  <c r="E154" i="1" s="1"/>
  <c r="M154" i="1" s="1" a="1"/>
  <c r="M154" i="1" s="1"/>
  <c r="E153" i="1" a="1"/>
  <c r="E153" i="1" s="1"/>
  <c r="M153" i="1" s="1" a="1"/>
  <c r="M153" i="1" s="1"/>
  <c r="E152" i="1" a="1"/>
  <c r="E152" i="1" s="1"/>
  <c r="M152" i="1" s="1" a="1"/>
  <c r="M152" i="1" s="1"/>
  <c r="E151" i="1" a="1"/>
  <c r="E151" i="1" s="1"/>
  <c r="M151" i="1" s="1" a="1"/>
  <c r="M151" i="1" s="1"/>
  <c r="E150" i="1" a="1"/>
  <c r="E150" i="1" s="1"/>
  <c r="M150" i="1" s="1" a="1"/>
  <c r="M150" i="1" s="1"/>
  <c r="E149" i="1" a="1"/>
  <c r="E149" i="1" s="1"/>
  <c r="M149" i="1" s="1" a="1"/>
  <c r="M149" i="1" s="1"/>
  <c r="E148" i="1" a="1"/>
  <c r="E148" i="1" s="1"/>
  <c r="M148" i="1" s="1" a="1"/>
  <c r="M148" i="1" s="1"/>
  <c r="E147" i="1" a="1"/>
  <c r="E147" i="1" s="1"/>
  <c r="M147" i="1" s="1" a="1"/>
  <c r="M147" i="1" s="1"/>
  <c r="E146" i="1" a="1"/>
  <c r="E146" i="1" s="1"/>
  <c r="M146" i="1" s="1" a="1"/>
  <c r="M146" i="1" s="1"/>
  <c r="E145" i="1" a="1"/>
  <c r="E145" i="1" s="1"/>
  <c r="M145" i="1" s="1" a="1"/>
  <c r="M145" i="1" s="1"/>
  <c r="E144" i="1" a="1"/>
  <c r="E144" i="1" s="1"/>
  <c r="M144" i="1" s="1" a="1"/>
  <c r="M144" i="1" s="1"/>
  <c r="E143" i="1" a="1"/>
  <c r="E143" i="1" s="1"/>
  <c r="M143" i="1" s="1" a="1"/>
  <c r="M143" i="1" s="1"/>
  <c r="E142" i="1" a="1"/>
  <c r="E142" i="1" s="1"/>
  <c r="M142" i="1" s="1" a="1"/>
  <c r="M142" i="1" s="1"/>
  <c r="E141" i="1" a="1"/>
  <c r="E141" i="1" s="1"/>
  <c r="M141" i="1" s="1" a="1"/>
  <c r="M141" i="1" s="1"/>
  <c r="E140" i="1" a="1"/>
  <c r="E140" i="1" s="1"/>
  <c r="M140" i="1" s="1" a="1"/>
  <c r="M140" i="1" s="1"/>
  <c r="E139" i="1" a="1"/>
  <c r="E139" i="1" s="1"/>
  <c r="M139" i="1" s="1" a="1"/>
  <c r="M139" i="1" s="1"/>
  <c r="E138" i="1" a="1"/>
  <c r="E138" i="1" s="1"/>
  <c r="M138" i="1" s="1" a="1"/>
  <c r="M138" i="1" s="1"/>
  <c r="E137" i="1" a="1"/>
  <c r="E137" i="1" s="1"/>
  <c r="M137" i="1" s="1" a="1"/>
  <c r="M137" i="1" s="1"/>
  <c r="E136" i="1" a="1"/>
  <c r="E136" i="1" s="1"/>
  <c r="M136" i="1" s="1" a="1"/>
  <c r="M136" i="1" s="1"/>
  <c r="E135" i="1" a="1"/>
  <c r="E135" i="1" s="1"/>
  <c r="M135" i="1" s="1" a="1"/>
  <c r="M135" i="1" s="1"/>
  <c r="E134" i="1" a="1"/>
  <c r="E134" i="1" s="1"/>
  <c r="M134" i="1" s="1" a="1"/>
  <c r="M134" i="1" s="1"/>
  <c r="E133" i="1" a="1"/>
  <c r="E133" i="1" s="1"/>
  <c r="M133" i="1" s="1" a="1"/>
  <c r="M133" i="1" s="1"/>
  <c r="E132" i="1" a="1"/>
  <c r="E132" i="1" s="1"/>
  <c r="M132" i="1" s="1" a="1"/>
  <c r="M132" i="1" s="1"/>
  <c r="E131" i="1" a="1"/>
  <c r="E131" i="1" s="1"/>
  <c r="M131" i="1" s="1" a="1"/>
  <c r="M131" i="1" s="1"/>
  <c r="E130" i="1" a="1"/>
  <c r="E130" i="1" s="1"/>
  <c r="M130" i="1" s="1" a="1"/>
  <c r="M130" i="1" s="1"/>
  <c r="E129" i="1" a="1"/>
  <c r="E129" i="1" s="1"/>
  <c r="M129" i="1" s="1" a="1"/>
  <c r="M129" i="1" s="1"/>
  <c r="E128" i="1" a="1"/>
  <c r="E128" i="1" s="1"/>
  <c r="M128" i="1" s="1" a="1"/>
  <c r="M128" i="1" s="1"/>
  <c r="E127" i="1" a="1"/>
  <c r="E127" i="1" s="1"/>
  <c r="M127" i="1" s="1" a="1"/>
  <c r="M127" i="1" s="1"/>
  <c r="E126" i="1" a="1"/>
  <c r="E126" i="1" s="1"/>
  <c r="M126" i="1" s="1" a="1"/>
  <c r="M126" i="1" s="1"/>
  <c r="E125" i="1" a="1"/>
  <c r="E125" i="1" s="1"/>
  <c r="M125" i="1" s="1" a="1"/>
  <c r="M125" i="1" s="1"/>
  <c r="E124" i="1" a="1"/>
  <c r="E124" i="1" s="1"/>
  <c r="M124" i="1" s="1" a="1"/>
  <c r="M124" i="1" s="1"/>
  <c r="E123" i="1" a="1"/>
  <c r="E123" i="1" s="1"/>
  <c r="M123" i="1" s="1" a="1"/>
  <c r="M123" i="1" s="1"/>
  <c r="E122" i="1" a="1"/>
  <c r="E122" i="1" s="1"/>
  <c r="M122" i="1" s="1" a="1"/>
  <c r="M122" i="1" s="1"/>
  <c r="E121" i="1" a="1"/>
  <c r="E121" i="1" s="1"/>
  <c r="M121" i="1" s="1" a="1"/>
  <c r="M121" i="1" s="1"/>
  <c r="E120" i="1" a="1"/>
  <c r="E120" i="1" s="1"/>
  <c r="M120" i="1" s="1" a="1"/>
  <c r="M120" i="1" s="1"/>
  <c r="E119" i="1" a="1"/>
  <c r="E119" i="1" s="1"/>
  <c r="M119" i="1" s="1" a="1"/>
  <c r="M119" i="1" s="1"/>
  <c r="E118" i="1" a="1"/>
  <c r="E118" i="1" s="1"/>
  <c r="M118" i="1" s="1" a="1"/>
  <c r="M118" i="1" s="1"/>
  <c r="E117" i="1" a="1"/>
  <c r="E117" i="1" s="1"/>
  <c r="M117" i="1" s="1" a="1"/>
  <c r="M117" i="1" s="1"/>
  <c r="E116" i="1" a="1"/>
  <c r="E116" i="1" s="1"/>
  <c r="M116" i="1" s="1" a="1"/>
  <c r="M116" i="1" s="1"/>
  <c r="E115" i="1" a="1"/>
  <c r="E115" i="1" s="1"/>
  <c r="M115" i="1" s="1" a="1"/>
  <c r="M115" i="1" s="1"/>
  <c r="E114" i="1" a="1"/>
  <c r="E114" i="1" s="1"/>
  <c r="M114" i="1" s="1" a="1"/>
  <c r="M114" i="1" s="1"/>
  <c r="E113" i="1" a="1"/>
  <c r="E113" i="1" s="1"/>
  <c r="M113" i="1" s="1" a="1"/>
  <c r="M113" i="1" s="1"/>
  <c r="E112" i="1" a="1"/>
  <c r="E112" i="1" s="1"/>
  <c r="M112" i="1" s="1" a="1"/>
  <c r="M112" i="1" s="1"/>
  <c r="E111" i="1" a="1"/>
  <c r="E111" i="1" s="1"/>
  <c r="M111" i="1" s="1" a="1"/>
  <c r="M111" i="1" s="1"/>
  <c r="E110" i="1" a="1"/>
  <c r="E110" i="1" s="1"/>
  <c r="M110" i="1" s="1" a="1"/>
  <c r="M110" i="1" s="1"/>
  <c r="E109" i="1" a="1"/>
  <c r="E109" i="1" s="1"/>
  <c r="M109" i="1" s="1" a="1"/>
  <c r="M109" i="1" s="1"/>
  <c r="E108" i="1" a="1"/>
  <c r="E108" i="1" s="1"/>
  <c r="M108" i="1" s="1" a="1"/>
  <c r="M108" i="1" s="1"/>
  <c r="E107" i="1" a="1"/>
  <c r="E107" i="1" s="1"/>
  <c r="M107" i="1" s="1" a="1"/>
  <c r="M107" i="1" s="1"/>
  <c r="E106" i="1" a="1"/>
  <c r="E106" i="1" s="1"/>
  <c r="M106" i="1" s="1" a="1"/>
  <c r="M106" i="1" s="1"/>
  <c r="E105" i="1" a="1"/>
  <c r="E105" i="1" s="1"/>
  <c r="M105" i="1" s="1" a="1"/>
  <c r="M105" i="1" s="1"/>
  <c r="E104" i="1" a="1"/>
  <c r="E104" i="1" s="1"/>
  <c r="M104" i="1" s="1" a="1"/>
  <c r="M104" i="1" s="1"/>
  <c r="E103" i="1" a="1"/>
  <c r="E103" i="1" s="1"/>
  <c r="M103" i="1" s="1" a="1"/>
  <c r="M103" i="1" s="1"/>
  <c r="E102" i="1" a="1"/>
  <c r="E102" i="1" s="1"/>
  <c r="M102" i="1" s="1" a="1"/>
  <c r="M102" i="1" s="1"/>
  <c r="E101" i="1" a="1"/>
  <c r="E101" i="1" s="1"/>
  <c r="M101" i="1" s="1" a="1"/>
  <c r="M101" i="1" s="1"/>
  <c r="E100" i="1" a="1"/>
  <c r="E100" i="1" s="1"/>
  <c r="M100" i="1" s="1" a="1"/>
  <c r="M100" i="1" s="1"/>
  <c r="E99" i="1" a="1"/>
  <c r="E99" i="1" s="1"/>
  <c r="M99" i="1" s="1" a="1"/>
  <c r="M99" i="1" s="1"/>
  <c r="E98" i="1" a="1"/>
  <c r="E98" i="1" s="1"/>
  <c r="M98" i="1" s="1" a="1"/>
  <c r="M98" i="1" s="1"/>
  <c r="E97" i="1" a="1"/>
  <c r="E97" i="1" s="1"/>
  <c r="M97" i="1" s="1" a="1"/>
  <c r="M97" i="1" s="1"/>
  <c r="E96" i="1" a="1"/>
  <c r="E96" i="1" s="1"/>
  <c r="M96" i="1" s="1" a="1"/>
  <c r="M96" i="1" s="1"/>
  <c r="E95" i="1" a="1"/>
  <c r="E95" i="1" s="1"/>
  <c r="M95" i="1" s="1" a="1"/>
  <c r="M95" i="1" s="1"/>
  <c r="E94" i="1" a="1"/>
  <c r="E94" i="1" s="1"/>
  <c r="M94" i="1" s="1" a="1"/>
  <c r="M94" i="1" s="1"/>
  <c r="E93" i="1" a="1"/>
  <c r="E93" i="1" s="1"/>
  <c r="M93" i="1" s="1" a="1"/>
  <c r="M93" i="1" s="1"/>
  <c r="E92" i="1" a="1"/>
  <c r="E92" i="1" s="1"/>
  <c r="M92" i="1" s="1" a="1"/>
  <c r="M92" i="1" s="1"/>
  <c r="E91" i="1" a="1"/>
  <c r="E91" i="1" s="1"/>
  <c r="M91" i="1" s="1" a="1"/>
  <c r="M91" i="1" s="1"/>
  <c r="E90" i="1" a="1"/>
  <c r="E90" i="1" s="1"/>
  <c r="M90" i="1" s="1" a="1"/>
  <c r="M90" i="1" s="1"/>
  <c r="E89" i="1" a="1"/>
  <c r="E89" i="1" s="1"/>
  <c r="M89" i="1" s="1" a="1"/>
  <c r="M89" i="1" s="1"/>
  <c r="E88" i="1" a="1"/>
  <c r="E88" i="1" s="1"/>
  <c r="M88" i="1" s="1" a="1"/>
  <c r="M88" i="1" s="1"/>
  <c r="E87" i="1" a="1"/>
  <c r="E87" i="1" s="1"/>
  <c r="M87" i="1" s="1" a="1"/>
  <c r="M87" i="1" s="1"/>
  <c r="E86" i="1" a="1"/>
  <c r="E86" i="1" s="1"/>
  <c r="M86" i="1" s="1" a="1"/>
  <c r="M86" i="1" s="1"/>
  <c r="E85" i="1" a="1"/>
  <c r="E85" i="1" s="1"/>
  <c r="M85" i="1" s="1" a="1"/>
  <c r="M85" i="1" s="1"/>
  <c r="E84" i="1" a="1"/>
  <c r="E84" i="1" s="1"/>
  <c r="M84" i="1" s="1" a="1"/>
  <c r="M84" i="1" s="1"/>
  <c r="E83" i="1" a="1"/>
  <c r="E83" i="1" s="1"/>
  <c r="M83" i="1" s="1" a="1"/>
  <c r="M83" i="1" s="1"/>
  <c r="E82" i="1" a="1"/>
  <c r="E82" i="1" s="1"/>
  <c r="M82" i="1" s="1" a="1"/>
  <c r="M82" i="1" s="1"/>
  <c r="E81" i="1" a="1"/>
  <c r="E81" i="1" s="1"/>
  <c r="M81" i="1" s="1" a="1"/>
  <c r="M81" i="1" s="1"/>
  <c r="E80" i="1" a="1"/>
  <c r="E80" i="1" s="1"/>
  <c r="M80" i="1" s="1" a="1"/>
  <c r="M80" i="1" s="1"/>
  <c r="E79" i="1" a="1"/>
  <c r="E79" i="1" s="1"/>
  <c r="M79" i="1" s="1" a="1"/>
  <c r="M79" i="1" s="1"/>
  <c r="E78" i="1" a="1"/>
  <c r="E78" i="1" s="1"/>
  <c r="M78" i="1" s="1" a="1"/>
  <c r="M78" i="1" s="1"/>
  <c r="E77" i="1" a="1"/>
  <c r="E77" i="1" s="1"/>
  <c r="M77" i="1" s="1" a="1"/>
  <c r="M77" i="1" s="1"/>
  <c r="E76" i="1" a="1"/>
  <c r="E76" i="1" s="1"/>
  <c r="M76" i="1" s="1" a="1"/>
  <c r="M76" i="1" s="1"/>
  <c r="E75" i="1" a="1"/>
  <c r="E75" i="1" s="1"/>
  <c r="M75" i="1" s="1" a="1"/>
  <c r="M75" i="1" s="1"/>
  <c r="E74" i="1" a="1"/>
  <c r="E74" i="1" s="1"/>
  <c r="M74" i="1" s="1" a="1"/>
  <c r="M74" i="1" s="1"/>
  <c r="E73" i="1" a="1"/>
  <c r="E73" i="1" s="1"/>
  <c r="M73" i="1" s="1" a="1"/>
  <c r="M73" i="1" s="1"/>
  <c r="E72" i="1" a="1"/>
  <c r="E72" i="1" s="1"/>
  <c r="M72" i="1" s="1" a="1"/>
  <c r="M72" i="1" s="1"/>
  <c r="E71" i="1" a="1"/>
  <c r="E71" i="1" s="1"/>
  <c r="M71" i="1" s="1" a="1"/>
  <c r="M71" i="1" s="1"/>
  <c r="E70" i="1" a="1"/>
  <c r="E70" i="1" s="1"/>
  <c r="M70" i="1" s="1" a="1"/>
  <c r="M70" i="1" s="1"/>
  <c r="E69" i="1" a="1"/>
  <c r="E69" i="1" s="1"/>
  <c r="M69" i="1" s="1" a="1"/>
  <c r="M69" i="1" s="1"/>
  <c r="E68" i="1" a="1"/>
  <c r="E68" i="1" s="1"/>
  <c r="M68" i="1" s="1" a="1"/>
  <c r="M68" i="1" s="1"/>
  <c r="E67" i="1" a="1"/>
  <c r="E67" i="1" s="1"/>
  <c r="M67" i="1" s="1" a="1"/>
  <c r="M67" i="1" s="1"/>
  <c r="E66" i="1" a="1"/>
  <c r="E66" i="1" s="1"/>
  <c r="M66" i="1" s="1" a="1"/>
  <c r="M66" i="1" s="1"/>
  <c r="E65" i="1" a="1"/>
  <c r="E65" i="1" s="1"/>
  <c r="M65" i="1" s="1" a="1"/>
  <c r="M65" i="1" s="1"/>
  <c r="E64" i="1" a="1"/>
  <c r="E64" i="1" s="1"/>
  <c r="M64" i="1" s="1" a="1"/>
  <c r="M64" i="1" s="1"/>
  <c r="E63" i="1" a="1"/>
  <c r="E63" i="1" s="1"/>
  <c r="M63" i="1" s="1" a="1"/>
  <c r="M63" i="1" s="1"/>
  <c r="E62" i="1" a="1"/>
  <c r="E62" i="1" s="1"/>
  <c r="M62" i="1" s="1" a="1"/>
  <c r="M62" i="1" s="1"/>
  <c r="E61" i="1" a="1"/>
  <c r="E61" i="1" s="1"/>
  <c r="M61" i="1" s="1" a="1"/>
  <c r="M61" i="1" s="1"/>
  <c r="E60" i="1" a="1"/>
  <c r="E60" i="1" s="1"/>
  <c r="M60" i="1" s="1" a="1"/>
  <c r="M60" i="1" s="1"/>
  <c r="E59" i="1" a="1"/>
  <c r="E59" i="1" s="1"/>
  <c r="M59" i="1" s="1" a="1"/>
  <c r="M59" i="1" s="1"/>
  <c r="E58" i="1" a="1"/>
  <c r="E58" i="1" s="1"/>
  <c r="M58" i="1" s="1" a="1"/>
  <c r="M58" i="1" s="1"/>
  <c r="E57" i="1" a="1"/>
  <c r="E57" i="1" s="1"/>
  <c r="M57" i="1" s="1" a="1"/>
  <c r="M57" i="1" s="1"/>
  <c r="E56" i="1" a="1"/>
  <c r="E56" i="1" s="1"/>
  <c r="M56" i="1" s="1" a="1"/>
  <c r="M56" i="1" s="1"/>
  <c r="E55" i="1" a="1"/>
  <c r="E55" i="1" s="1"/>
  <c r="M55" i="1" s="1" a="1"/>
  <c r="M55" i="1" s="1"/>
  <c r="E54" i="1" a="1"/>
  <c r="E54" i="1" s="1"/>
  <c r="M54" i="1" s="1" a="1"/>
  <c r="M54" i="1" s="1"/>
  <c r="E53" i="1" a="1"/>
  <c r="E53" i="1" s="1"/>
  <c r="M53" i="1" s="1" a="1"/>
  <c r="M53" i="1" s="1"/>
  <c r="E52" i="1" a="1"/>
  <c r="E52" i="1" s="1"/>
  <c r="M52" i="1" s="1" a="1"/>
  <c r="M52" i="1" s="1"/>
  <c r="E51" i="1" a="1"/>
  <c r="E51" i="1" s="1"/>
  <c r="M51" i="1" s="1" a="1"/>
  <c r="M51" i="1" s="1"/>
  <c r="E50" i="1" a="1"/>
  <c r="E50" i="1" s="1"/>
  <c r="M50" i="1" s="1" a="1"/>
  <c r="M50" i="1" s="1"/>
  <c r="E49" i="1" a="1"/>
  <c r="E49" i="1" s="1"/>
  <c r="M49" i="1" s="1" a="1"/>
  <c r="M49" i="1" s="1"/>
  <c r="E48" i="1" a="1"/>
  <c r="E48" i="1" s="1"/>
  <c r="M48" i="1" s="1" a="1"/>
  <c r="M48" i="1" s="1"/>
  <c r="E47" i="1" a="1"/>
  <c r="E47" i="1" s="1"/>
  <c r="M47" i="1" s="1" a="1"/>
  <c r="M47" i="1" s="1"/>
  <c r="E46" i="1" a="1"/>
  <c r="E46" i="1" s="1"/>
  <c r="M46" i="1" s="1" a="1"/>
  <c r="M46" i="1" s="1"/>
  <c r="E45" i="1" a="1"/>
  <c r="E45" i="1" s="1"/>
  <c r="M45" i="1" s="1" a="1"/>
  <c r="M45" i="1" s="1"/>
  <c r="E44" i="1" a="1"/>
  <c r="E44" i="1" s="1"/>
  <c r="M44" i="1" s="1" a="1"/>
  <c r="M44" i="1" s="1"/>
  <c r="E43" i="1" a="1"/>
  <c r="E43" i="1" s="1"/>
  <c r="M43" i="1" s="1" a="1"/>
  <c r="M43" i="1" s="1"/>
  <c r="E42" i="1" a="1"/>
  <c r="E42" i="1" s="1"/>
  <c r="M42" i="1" s="1" a="1"/>
  <c r="M42" i="1" s="1"/>
  <c r="E41" i="1" a="1"/>
  <c r="E41" i="1" s="1"/>
  <c r="M41" i="1" s="1" a="1"/>
  <c r="M41" i="1" s="1"/>
  <c r="E40" i="1" a="1"/>
  <c r="E40" i="1" s="1"/>
  <c r="M40" i="1" s="1" a="1"/>
  <c r="M40" i="1" s="1"/>
  <c r="E39" i="1" a="1"/>
  <c r="E39" i="1" s="1"/>
  <c r="M39" i="1" s="1" a="1"/>
  <c r="M39" i="1" s="1"/>
  <c r="E38" i="1" a="1"/>
  <c r="E38" i="1" s="1"/>
  <c r="M38" i="1" s="1" a="1"/>
  <c r="M38" i="1" s="1"/>
  <c r="E37" i="1" a="1"/>
  <c r="E37" i="1" s="1"/>
  <c r="M37" i="1" s="1" a="1"/>
  <c r="M37" i="1" s="1"/>
  <c r="E36" i="1" a="1"/>
  <c r="E36" i="1" s="1"/>
  <c r="M36" i="1" s="1" a="1"/>
  <c r="M36" i="1" s="1"/>
  <c r="E35" i="1" a="1"/>
  <c r="E35" i="1" s="1"/>
  <c r="M35" i="1" s="1" a="1"/>
  <c r="M35" i="1" s="1"/>
  <c r="E34" i="1" a="1"/>
  <c r="E34" i="1" s="1"/>
  <c r="M34" i="1" s="1" a="1"/>
  <c r="M34" i="1" s="1"/>
  <c r="E33" i="1" a="1"/>
  <c r="E33" i="1" s="1"/>
  <c r="M33" i="1" s="1" a="1"/>
  <c r="M33" i="1" s="1"/>
  <c r="E32" i="1" a="1"/>
  <c r="E32" i="1" s="1"/>
  <c r="M32" i="1" s="1" a="1"/>
  <c r="M32" i="1" s="1"/>
  <c r="E31" i="1" a="1"/>
  <c r="E31" i="1" s="1"/>
  <c r="M31" i="1" s="1" a="1"/>
  <c r="M31" i="1" s="1"/>
  <c r="E30" i="1" a="1"/>
  <c r="E30" i="1" s="1"/>
  <c r="M30" i="1" s="1" a="1"/>
  <c r="M30" i="1" s="1"/>
  <c r="E29" i="1" a="1"/>
  <c r="E29" i="1" s="1"/>
  <c r="M29" i="1" s="1" a="1"/>
  <c r="M29" i="1" s="1"/>
  <c r="E28" i="1" a="1"/>
  <c r="E28" i="1" s="1"/>
  <c r="M28" i="1" s="1" a="1"/>
  <c r="M28" i="1" s="1"/>
  <c r="E27" i="1" a="1"/>
  <c r="E27" i="1" s="1"/>
  <c r="M27" i="1" s="1" a="1"/>
  <c r="M27" i="1" s="1"/>
  <c r="E26" i="1" a="1"/>
  <c r="E26" i="1" s="1"/>
  <c r="M26" i="1" s="1" a="1"/>
  <c r="M26" i="1" s="1"/>
  <c r="E25" i="1" a="1"/>
  <c r="E25" i="1" s="1"/>
  <c r="M25" i="1" s="1" a="1"/>
  <c r="M25" i="1" s="1"/>
  <c r="E24" i="1" a="1"/>
  <c r="E24" i="1" s="1"/>
  <c r="M24" i="1" s="1" a="1"/>
  <c r="M24" i="1" s="1"/>
  <c r="E23" i="1" a="1"/>
  <c r="E23" i="1" s="1"/>
  <c r="M23" i="1" s="1" a="1"/>
  <c r="M23" i="1" s="1"/>
  <c r="E22" i="1" a="1"/>
  <c r="E22" i="1" s="1"/>
  <c r="M22" i="1" s="1" a="1"/>
  <c r="M22" i="1" s="1"/>
  <c r="E21" i="1" a="1"/>
  <c r="E21" i="1" s="1"/>
  <c r="M21" i="1" s="1" a="1"/>
  <c r="M21" i="1" s="1"/>
  <c r="E20" i="1" a="1"/>
  <c r="E20" i="1" s="1"/>
  <c r="M20" i="1" s="1" a="1"/>
  <c r="M20" i="1" s="1"/>
  <c r="E19" i="1" a="1"/>
  <c r="E19" i="1" s="1"/>
  <c r="M19" i="1" s="1" a="1"/>
  <c r="M19" i="1" s="1"/>
  <c r="E18" i="1" a="1"/>
  <c r="E18" i="1" s="1"/>
  <c r="M18" i="1" s="1" a="1"/>
  <c r="M18" i="1" s="1"/>
  <c r="E17" i="1" a="1"/>
  <c r="E17" i="1" s="1"/>
  <c r="M17" i="1" s="1" a="1"/>
  <c r="M17" i="1" s="1"/>
  <c r="E16" i="1" a="1"/>
  <c r="E16" i="1" s="1"/>
  <c r="M16" i="1" s="1" a="1"/>
  <c r="M16" i="1" s="1"/>
  <c r="E15" i="1" a="1"/>
  <c r="E15" i="1" s="1"/>
  <c r="M15" i="1" s="1" a="1"/>
  <c r="M15" i="1" s="1"/>
  <c r="E14" i="1" a="1"/>
  <c r="E14" i="1" s="1"/>
  <c r="M14" i="1" s="1" a="1"/>
  <c r="M14" i="1" s="1"/>
  <c r="E13" i="1" a="1"/>
  <c r="E13" i="1" s="1"/>
  <c r="M13" i="1" s="1" a="1"/>
  <c r="M13" i="1" s="1"/>
  <c r="E12" i="1" a="1"/>
  <c r="E12" i="1" s="1"/>
  <c r="M12" i="1" s="1" a="1"/>
  <c r="M12" i="1" s="1"/>
  <c r="E11" i="1" a="1"/>
  <c r="E11" i="1" s="1"/>
  <c r="M11" i="1" s="1" a="1"/>
  <c r="M11" i="1" s="1"/>
  <c r="E10" i="1" a="1"/>
  <c r="E10" i="1" s="1"/>
  <c r="M10" i="1" s="1" a="1"/>
  <c r="M10" i="1" s="1"/>
  <c r="E9" i="1" a="1"/>
  <c r="E9" i="1" s="1"/>
  <c r="M9" i="1" s="1" a="1"/>
  <c r="M9" i="1" s="1"/>
  <c r="E8" i="1" a="1"/>
  <c r="E8" i="1" s="1"/>
  <c r="M8" i="1" s="1" a="1"/>
  <c r="M8" i="1" s="1"/>
  <c r="E7" i="1" a="1"/>
  <c r="E7" i="1" s="1"/>
  <c r="M7" i="1" s="1" a="1"/>
  <c r="M7" i="1" s="1"/>
  <c r="E6" i="1" a="1"/>
  <c r="E6" i="1" s="1"/>
  <c r="M6" i="1" s="1" a="1"/>
  <c r="M6" i="1" s="1"/>
  <c r="E5" i="1" a="1"/>
  <c r="E5" i="1" s="1"/>
  <c r="M5" i="1" s="1" a="1"/>
  <c r="M5" i="1" s="1"/>
  <c r="N5" i="1" s="1" a="1"/>
  <c r="N5" i="1" s="1"/>
  <c r="E4" i="1" a="1"/>
  <c r="E4" i="1" s="1"/>
  <c r="M4" i="1" s="1" a="1"/>
  <c r="M4" i="1" s="1"/>
  <c r="N4" i="1" s="1" a="1"/>
  <c r="N4" i="1" s="1"/>
  <c r="E3" i="1" a="1"/>
  <c r="E3" i="1" s="1"/>
  <c r="M3" i="1" s="1" a="1"/>
  <c r="M3" i="1" s="1"/>
  <c r="N3" i="1" s="1" a="1"/>
  <c r="N3" i="1" s="1"/>
  <c r="E213" i="1" a="1"/>
  <c r="E213" i="1" s="1"/>
  <c r="E214" i="1" a="1"/>
  <c r="E214" i="1" s="1"/>
  <c r="E215" i="1" a="1"/>
  <c r="E215" i="1" s="1"/>
  <c r="M215" i="1" s="1" a="1"/>
  <c r="M215" i="1" s="1"/>
  <c r="E216" i="1" a="1"/>
  <c r="E216" i="1" s="1"/>
  <c r="M216" i="1" s="1" a="1"/>
  <c r="M216" i="1" s="1"/>
  <c r="E217" i="1" a="1"/>
  <c r="E217" i="1" s="1"/>
  <c r="M217" i="1" s="1" a="1"/>
  <c r="M217" i="1" s="1"/>
  <c r="E218" i="1" a="1"/>
  <c r="E218" i="1" s="1"/>
  <c r="M218" i="1" s="1" a="1"/>
  <c r="M218" i="1" s="1"/>
  <c r="E219" i="1" a="1"/>
  <c r="E219" i="1" s="1"/>
  <c r="E220" i="1" a="1"/>
  <c r="E220" i="1" s="1"/>
  <c r="M220" i="1" s="1" a="1"/>
  <c r="M220" i="1" s="1"/>
  <c r="E221" i="1" a="1"/>
  <c r="E221" i="1" s="1"/>
  <c r="E222" i="1" a="1"/>
  <c r="E222" i="1" s="1"/>
  <c r="M222" i="1" s="1" a="1"/>
  <c r="M222" i="1" s="1"/>
  <c r="E223" i="1" a="1"/>
  <c r="E223" i="1" s="1"/>
  <c r="M223" i="1" s="1" a="1"/>
  <c r="M223" i="1" s="1"/>
  <c r="E224" i="1" a="1"/>
  <c r="E224" i="1" s="1"/>
  <c r="M224" i="1" s="1" a="1"/>
  <c r="M224" i="1" s="1"/>
  <c r="E225" i="1" a="1"/>
  <c r="E225" i="1" s="1"/>
  <c r="M225" i="1" s="1" a="1"/>
  <c r="M225" i="1" s="1"/>
  <c r="E226" i="1" a="1"/>
  <c r="E226" i="1" s="1"/>
  <c r="M226" i="1" s="1" a="1"/>
  <c r="M226" i="1" s="1"/>
  <c r="E227" i="1" a="1"/>
  <c r="E227" i="1" s="1"/>
  <c r="E228" i="1" a="1"/>
  <c r="E228" i="1" s="1"/>
  <c r="M228" i="1" s="1" a="1"/>
  <c r="M228" i="1" s="1"/>
  <c r="E229" i="1" a="1"/>
  <c r="E229" i="1" s="1"/>
  <c r="E230" i="1" a="1"/>
  <c r="E230" i="1" s="1"/>
  <c r="E231" i="1" a="1"/>
  <c r="E231" i="1" s="1"/>
  <c r="M231" i="1" s="1" a="1"/>
  <c r="M231" i="1" s="1"/>
  <c r="E232" i="1" a="1"/>
  <c r="E232" i="1" s="1"/>
  <c r="M232" i="1" s="1" a="1"/>
  <c r="M232" i="1" s="1"/>
  <c r="E233" i="1" a="1"/>
  <c r="E233" i="1" s="1"/>
  <c r="M233" i="1" s="1" a="1"/>
  <c r="M233" i="1" s="1"/>
  <c r="E234" i="1" a="1"/>
  <c r="E234" i="1" s="1"/>
  <c r="M234" i="1" s="1" a="1"/>
  <c r="M234" i="1" s="1"/>
  <c r="E235" i="1" a="1"/>
  <c r="E235" i="1" s="1"/>
  <c r="E236" i="1" a="1"/>
  <c r="E236" i="1" s="1"/>
  <c r="M236" i="1" s="1" a="1"/>
  <c r="M236" i="1" s="1"/>
  <c r="E237" i="1" a="1"/>
  <c r="E237" i="1" s="1"/>
  <c r="E238" i="1" a="1"/>
  <c r="E238" i="1" s="1"/>
  <c r="M238" i="1" s="1" a="1"/>
  <c r="M238" i="1" s="1"/>
  <c r="E239" i="1" a="1"/>
  <c r="E239" i="1" s="1"/>
  <c r="M239" i="1" s="1" a="1"/>
  <c r="M239" i="1" s="1"/>
  <c r="E240" i="1" a="1"/>
  <c r="E240" i="1" s="1"/>
  <c r="M240" i="1" s="1" a="1"/>
  <c r="M240" i="1" s="1"/>
  <c r="E241" i="1" a="1"/>
  <c r="E241" i="1" s="1"/>
  <c r="M241" i="1" s="1" a="1"/>
  <c r="M241" i="1" s="1"/>
  <c r="E242" i="1" a="1"/>
  <c r="E242" i="1" s="1"/>
  <c r="M242" i="1" s="1" a="1"/>
  <c r="M242" i="1" s="1"/>
  <c r="E243" i="1" a="1"/>
  <c r="E243" i="1" s="1"/>
  <c r="E244" i="1" a="1"/>
  <c r="E244" i="1" s="1"/>
  <c r="M244" i="1" s="1" a="1"/>
  <c r="M244" i="1" s="1"/>
  <c r="E245" i="1" a="1"/>
  <c r="E245" i="1" s="1"/>
  <c r="E246" i="1" a="1"/>
  <c r="E246" i="1" s="1"/>
  <c r="E247" i="1" a="1"/>
  <c r="E247" i="1" s="1"/>
  <c r="M247" i="1" s="1" a="1"/>
  <c r="M247" i="1" s="1"/>
  <c r="E248" i="1" a="1"/>
  <c r="E248" i="1" s="1"/>
  <c r="M248" i="1" s="1" a="1"/>
  <c r="M248" i="1" s="1"/>
  <c r="E249" i="1" a="1"/>
  <c r="E249" i="1" s="1"/>
  <c r="M249" i="1" s="1" a="1"/>
  <c r="M249" i="1" s="1"/>
  <c r="E250" i="1" a="1"/>
  <c r="E250" i="1" s="1"/>
  <c r="M250" i="1" s="1" a="1"/>
  <c r="M250" i="1" s="1"/>
  <c r="E251" i="1" a="1"/>
  <c r="E251" i="1" s="1"/>
  <c r="E252" i="1" a="1"/>
  <c r="E252" i="1" s="1"/>
  <c r="M252" i="1" s="1" a="1"/>
  <c r="M252" i="1" s="1"/>
  <c r="E253" i="1" a="1"/>
  <c r="E253" i="1" s="1"/>
  <c r="E254" i="1" a="1"/>
  <c r="E254" i="1" s="1"/>
  <c r="M254" i="1" s="1" a="1"/>
  <c r="M254" i="1" s="1"/>
  <c r="E255" i="1" a="1"/>
  <c r="E255" i="1" s="1"/>
  <c r="M255" i="1" s="1" a="1"/>
  <c r="M255" i="1" s="1"/>
  <c r="E256" i="1" a="1"/>
  <c r="E256" i="1" s="1"/>
  <c r="M256" i="1" s="1" a="1"/>
  <c r="M256" i="1" s="1"/>
  <c r="E257" i="1" a="1"/>
  <c r="E257" i="1" s="1"/>
  <c r="M257" i="1" s="1" a="1"/>
  <c r="M257" i="1" s="1"/>
  <c r="E258" i="1" a="1"/>
  <c r="E258" i="1" s="1"/>
  <c r="M258" i="1" s="1" a="1"/>
  <c r="M258" i="1" s="1"/>
  <c r="E259" i="1" a="1"/>
  <c r="E259" i="1" s="1"/>
  <c r="E260" i="1" a="1"/>
  <c r="E260" i="1" s="1"/>
  <c r="M260" i="1" s="1" a="1"/>
  <c r="M260" i="1" s="1"/>
  <c r="E261" i="1" a="1"/>
  <c r="E261" i="1" s="1"/>
  <c r="M261" i="1" s="1" a="1"/>
  <c r="M261" i="1" s="1"/>
  <c r="E262" i="1" a="1"/>
  <c r="E262" i="1" s="1"/>
  <c r="M262" i="1" s="1" a="1"/>
  <c r="M262" i="1" s="1"/>
  <c r="E263" i="1" a="1"/>
  <c r="E263" i="1" s="1"/>
  <c r="E264" i="1" a="1"/>
  <c r="E264" i="1" s="1"/>
  <c r="M264" i="1" s="1" a="1"/>
  <c r="M264" i="1" s="1"/>
  <c r="E265" i="1" a="1"/>
  <c r="E265" i="1" s="1"/>
  <c r="M265" i="1" s="1" a="1"/>
  <c r="M265" i="1" s="1"/>
  <c r="E266" i="1" a="1"/>
  <c r="E266" i="1" s="1"/>
  <c r="M266" i="1" s="1" a="1"/>
  <c r="M266" i="1" s="1"/>
  <c r="E267" i="1" a="1"/>
  <c r="E267" i="1" s="1"/>
  <c r="E268" i="1" a="1"/>
  <c r="E268" i="1" s="1"/>
  <c r="M268" i="1" s="1" a="1"/>
  <c r="M268" i="1" s="1"/>
  <c r="E269" i="1" a="1"/>
  <c r="E269" i="1" s="1"/>
  <c r="E270" i="1" a="1"/>
  <c r="E270" i="1" s="1"/>
  <c r="M270" i="1" s="1" a="1"/>
  <c r="M270" i="1" s="1"/>
  <c r="E271" i="1" a="1"/>
  <c r="E271" i="1" s="1"/>
  <c r="M271" i="1" s="1" a="1"/>
  <c r="M271" i="1" s="1"/>
  <c r="E272" i="1" a="1"/>
  <c r="E272" i="1" s="1"/>
  <c r="M272" i="1" s="1" a="1"/>
  <c r="M272" i="1" s="1"/>
  <c r="E273" i="1" a="1"/>
  <c r="E273" i="1" s="1"/>
  <c r="E274" i="1" a="1"/>
  <c r="E274" i="1" s="1"/>
  <c r="M274" i="1" s="1" a="1"/>
  <c r="M274" i="1" s="1"/>
  <c r="E275" i="1" a="1"/>
  <c r="E275" i="1" s="1"/>
  <c r="E276" i="1" a="1"/>
  <c r="E276" i="1" s="1"/>
  <c r="M276" i="1" s="1" a="1"/>
  <c r="M276" i="1" s="1"/>
  <c r="E277" i="1" a="1"/>
  <c r="E277" i="1" s="1"/>
  <c r="E278" i="1" a="1"/>
  <c r="E278" i="1" s="1"/>
  <c r="M278" i="1" s="1" a="1"/>
  <c r="M278" i="1" s="1"/>
  <c r="E279" i="1" a="1"/>
  <c r="E279" i="1" s="1"/>
  <c r="E280" i="1" a="1"/>
  <c r="E280" i="1" s="1"/>
  <c r="M280" i="1" s="1" a="1"/>
  <c r="M280" i="1" s="1"/>
  <c r="E281" i="1" a="1"/>
  <c r="E281" i="1" s="1"/>
  <c r="M281" i="1" s="1" a="1"/>
  <c r="M281" i="1" s="1"/>
  <c r="E282" i="1" a="1"/>
  <c r="E282" i="1" s="1"/>
  <c r="M282" i="1" s="1" a="1"/>
  <c r="M282" i="1" s="1"/>
  <c r="E283" i="1" a="1"/>
  <c r="E283" i="1" s="1"/>
  <c r="E284" i="1" a="1"/>
  <c r="E284" i="1" s="1"/>
  <c r="M284" i="1" s="1" a="1"/>
  <c r="M284" i="1" s="1"/>
  <c r="E285" i="1" a="1"/>
  <c r="E285" i="1" s="1"/>
  <c r="E286" i="1" a="1"/>
  <c r="E286" i="1" s="1"/>
  <c r="M286" i="1" s="1" a="1"/>
  <c r="M286" i="1" s="1"/>
  <c r="E287" i="1" a="1"/>
  <c r="E287" i="1" s="1"/>
  <c r="M287" i="1" s="1" a="1"/>
  <c r="M287" i="1" s="1"/>
  <c r="E288" i="1" a="1"/>
  <c r="E288" i="1" s="1"/>
  <c r="M288" i="1" s="1" a="1"/>
  <c r="M288" i="1" s="1"/>
  <c r="E289" i="1" a="1"/>
  <c r="E289" i="1" s="1"/>
  <c r="E290" i="1" a="1"/>
  <c r="E290" i="1" s="1"/>
  <c r="M290" i="1" s="1" a="1"/>
  <c r="M290" i="1" s="1"/>
  <c r="E291" i="1" a="1"/>
  <c r="E291" i="1" s="1"/>
  <c r="E292" i="1" a="1"/>
  <c r="E292" i="1" s="1"/>
  <c r="M292" i="1" s="1" a="1"/>
  <c r="M292" i="1" s="1"/>
  <c r="E293" i="1" a="1"/>
  <c r="E293" i="1" s="1"/>
  <c r="M293" i="1" s="1" a="1"/>
  <c r="M293" i="1" s="1"/>
  <c r="E294" i="1" a="1"/>
  <c r="E294" i="1" s="1"/>
  <c r="M294" i="1" s="1" a="1"/>
  <c r="M294" i="1" s="1"/>
  <c r="E295" i="1" a="1"/>
  <c r="E295" i="1" s="1"/>
  <c r="M295" i="1" s="1" a="1"/>
  <c r="M295" i="1" s="1"/>
  <c r="E296" i="1" a="1"/>
  <c r="E296" i="1" s="1"/>
  <c r="M296" i="1" s="1" a="1"/>
  <c r="M296" i="1" s="1"/>
  <c r="E297" i="1" a="1"/>
  <c r="E297" i="1" s="1"/>
  <c r="M297" i="1" s="1" a="1"/>
  <c r="M297" i="1" s="1"/>
  <c r="E298" i="1" a="1"/>
  <c r="E298" i="1" s="1"/>
  <c r="M298" i="1" s="1" a="1"/>
  <c r="M298" i="1" s="1"/>
  <c r="E299" i="1" a="1"/>
  <c r="E299" i="1" s="1"/>
  <c r="E300" i="1" a="1"/>
  <c r="E300" i="1" s="1"/>
  <c r="M300" i="1" s="1" a="1"/>
  <c r="M300" i="1" s="1"/>
  <c r="E301" i="1" a="1"/>
  <c r="E301" i="1" s="1"/>
  <c r="E302" i="1" a="1"/>
  <c r="E302" i="1" s="1"/>
  <c r="E303" i="1" a="1"/>
  <c r="E303" i="1" s="1"/>
  <c r="M303" i="1" s="1" a="1"/>
  <c r="M303" i="1" s="1"/>
  <c r="E304" i="1" a="1"/>
  <c r="E304" i="1" s="1"/>
  <c r="M304" i="1" s="1" a="1"/>
  <c r="M304" i="1" s="1"/>
  <c r="E305" i="1" a="1"/>
  <c r="E305" i="1" s="1"/>
  <c r="M305" i="1" s="1" a="1"/>
  <c r="M305" i="1" s="1"/>
  <c r="E306" i="1" a="1"/>
  <c r="E306" i="1" s="1"/>
  <c r="M306" i="1" s="1" a="1"/>
  <c r="M306" i="1" s="1"/>
  <c r="E307" i="1" a="1"/>
  <c r="E307" i="1" s="1"/>
  <c r="E308" i="1" a="1"/>
  <c r="E308" i="1" s="1"/>
  <c r="M308" i="1" s="1" a="1"/>
  <c r="M308" i="1" s="1"/>
  <c r="E309" i="1" a="1"/>
  <c r="E309" i="1" s="1"/>
  <c r="E310" i="1" a="1"/>
  <c r="E310" i="1" s="1"/>
  <c r="M310" i="1" s="1" a="1"/>
  <c r="M310" i="1" s="1"/>
  <c r="E311" i="1" a="1"/>
  <c r="E311" i="1" s="1"/>
  <c r="M311" i="1" s="1" a="1"/>
  <c r="M311" i="1" s="1"/>
  <c r="E312" i="1" a="1"/>
  <c r="E312" i="1" s="1"/>
  <c r="M312" i="1" s="1" a="1"/>
  <c r="M312" i="1" s="1"/>
  <c r="E313" i="1" a="1"/>
  <c r="E313" i="1" s="1"/>
  <c r="M313" i="1" s="1" a="1"/>
  <c r="M313" i="1" s="1"/>
  <c r="E314" i="1" a="1"/>
  <c r="E314" i="1" s="1"/>
  <c r="M314" i="1" s="1" a="1"/>
  <c r="M314" i="1" s="1"/>
  <c r="E315" i="1" a="1"/>
  <c r="E315" i="1" s="1"/>
  <c r="E316" i="1" a="1"/>
  <c r="E316" i="1" s="1"/>
  <c r="M316" i="1" s="1" a="1"/>
  <c r="M316" i="1" s="1"/>
  <c r="E317" i="1" a="1"/>
  <c r="E317" i="1" s="1"/>
  <c r="E318" i="1" a="1"/>
  <c r="E318" i="1" s="1"/>
  <c r="E319" i="1" a="1"/>
  <c r="E319" i="1" s="1"/>
  <c r="M319" i="1" s="1" a="1"/>
  <c r="M319" i="1" s="1"/>
  <c r="E320" i="1" a="1"/>
  <c r="E320" i="1" s="1"/>
  <c r="M320" i="1" s="1" a="1"/>
  <c r="M320" i="1" s="1"/>
  <c r="E321" i="1" a="1"/>
  <c r="E321" i="1" s="1"/>
  <c r="M321" i="1" s="1" a="1"/>
  <c r="M321" i="1" s="1"/>
  <c r="E322" i="1" a="1"/>
  <c r="E322" i="1" s="1"/>
  <c r="M322" i="1" s="1" a="1"/>
  <c r="M322" i="1" s="1"/>
  <c r="E323" i="1" a="1"/>
  <c r="E323" i="1"/>
  <c r="M323" i="1" s="1" a="1"/>
  <c r="M323" i="1" s="1"/>
  <c r="E324" i="1" a="1"/>
  <c r="E324" i="1" s="1"/>
  <c r="M324" i="1" s="1" a="1"/>
  <c r="M324" i="1" s="1"/>
  <c r="E325" i="1" a="1"/>
  <c r="E325" i="1" s="1"/>
  <c r="E326" i="1" a="1"/>
  <c r="E326" i="1" s="1"/>
  <c r="M326" i="1" s="1" a="1"/>
  <c r="M326" i="1" s="1"/>
  <c r="E327" i="1" a="1"/>
  <c r="E327" i="1" s="1"/>
  <c r="M327" i="1" s="1" a="1"/>
  <c r="M327" i="1" s="1"/>
  <c r="E328" i="1" a="1"/>
  <c r="E328" i="1" s="1"/>
  <c r="M328" i="1" s="1" a="1"/>
  <c r="M328" i="1" s="1"/>
  <c r="E329" i="1" a="1"/>
  <c r="E329" i="1" s="1"/>
  <c r="E330" i="1" a="1"/>
  <c r="E330" i="1" s="1"/>
  <c r="M330" i="1" s="1" a="1"/>
  <c r="M330" i="1" s="1"/>
  <c r="E331" i="1" a="1"/>
  <c r="E331" i="1" s="1"/>
  <c r="E332" i="1" a="1"/>
  <c r="E332" i="1" s="1"/>
  <c r="M332" i="1" s="1" a="1"/>
  <c r="M332" i="1" s="1"/>
  <c r="E333" i="1" a="1"/>
  <c r="E333" i="1" s="1"/>
  <c r="M333" i="1" s="1" a="1"/>
  <c r="M333" i="1" s="1"/>
  <c r="E334" i="1" a="1"/>
  <c r="E334" i="1" s="1"/>
  <c r="M334" i="1" s="1" a="1"/>
  <c r="M334" i="1" s="1"/>
  <c r="E335" i="1" a="1"/>
  <c r="E335" i="1" s="1"/>
  <c r="M335" i="1" s="1" a="1"/>
  <c r="M335" i="1" s="1"/>
  <c r="E336" i="1" a="1"/>
  <c r="E336" i="1" s="1"/>
  <c r="M336" i="1" s="1" a="1"/>
  <c r="M336" i="1" s="1"/>
  <c r="E337" i="1" a="1"/>
  <c r="E337" i="1" s="1"/>
  <c r="M337" i="1" s="1" a="1"/>
  <c r="M337" i="1" s="1"/>
  <c r="E338" i="1" a="1"/>
  <c r="E338" i="1" s="1"/>
  <c r="M338" i="1" s="1" a="1"/>
  <c r="M338" i="1" s="1"/>
  <c r="E339" i="1" a="1"/>
  <c r="E339" i="1" s="1"/>
  <c r="E340" i="1" a="1"/>
  <c r="E340" i="1" s="1"/>
  <c r="M340" i="1" s="1" a="1"/>
  <c r="M340" i="1" s="1"/>
  <c r="E341" i="1" a="1"/>
  <c r="E341" i="1" s="1"/>
  <c r="M341" i="1" s="1" a="1"/>
  <c r="M341" i="1" s="1"/>
  <c r="E342" i="1" a="1"/>
  <c r="E342" i="1" s="1"/>
  <c r="M342" i="1" s="1" a="1"/>
  <c r="M342" i="1" s="1"/>
  <c r="E343" i="1" a="1"/>
  <c r="E343" i="1" s="1"/>
  <c r="E344" i="1" a="1"/>
  <c r="E344" i="1" s="1"/>
  <c r="M344" i="1" s="1" a="1"/>
  <c r="M344" i="1" s="1"/>
  <c r="E345" i="1" a="1"/>
  <c r="E345" i="1" s="1"/>
  <c r="M345" i="1" s="1" a="1"/>
  <c r="M345" i="1" s="1"/>
  <c r="E346" i="1" a="1"/>
  <c r="E346" i="1" s="1"/>
  <c r="G346" i="1" s="1" a="1"/>
  <c r="G346" i="1" s="1"/>
  <c r="H346" i="1" s="1" a="1"/>
  <c r="H346" i="1" s="1"/>
  <c r="E347" i="1" a="1"/>
  <c r="E347" i="1" s="1"/>
  <c r="E348" i="1" a="1"/>
  <c r="E348" i="1" s="1"/>
  <c r="M348" i="1" s="1" a="1"/>
  <c r="M348" i="1" s="1"/>
  <c r="E349" i="1" a="1"/>
  <c r="E349" i="1" s="1"/>
  <c r="E350" i="1" a="1"/>
  <c r="E350" i="1" s="1"/>
  <c r="M350" i="1" s="1" a="1"/>
  <c r="M350" i="1" s="1"/>
  <c r="E351" i="1" a="1"/>
  <c r="E351" i="1" s="1"/>
  <c r="M351" i="1" s="1" a="1"/>
  <c r="M351" i="1" s="1"/>
  <c r="E352" i="1" a="1"/>
  <c r="E352" i="1" s="1"/>
  <c r="E353" i="1" a="1"/>
  <c r="E353" i="1" s="1"/>
  <c r="E354" i="1" a="1"/>
  <c r="E354" i="1" s="1"/>
  <c r="M354" i="1" s="1" a="1"/>
  <c r="M354" i="1" s="1"/>
  <c r="E355" i="1" a="1"/>
  <c r="E355" i="1" s="1"/>
  <c r="E356" i="1" a="1"/>
  <c r="E356" i="1" s="1"/>
  <c r="E357" i="1" a="1"/>
  <c r="E357" i="1" s="1"/>
  <c r="E358" i="1" a="1"/>
  <c r="E358" i="1" s="1"/>
  <c r="M358" i="1" s="1" a="1"/>
  <c r="M358" i="1" s="1"/>
  <c r="E359" i="1" a="1"/>
  <c r="E359" i="1" s="1"/>
  <c r="M359" i="1" s="1" a="1"/>
  <c r="M359" i="1" s="1"/>
  <c r="E360" i="1" a="1"/>
  <c r="E360" i="1" s="1"/>
  <c r="M360" i="1" s="1" a="1"/>
  <c r="M360" i="1" s="1"/>
  <c r="E361" i="1" a="1"/>
  <c r="E361" i="1" s="1"/>
  <c r="M361" i="1" s="1" a="1"/>
  <c r="M361" i="1" s="1"/>
  <c r="E362" i="1" a="1"/>
  <c r="E362" i="1" s="1"/>
  <c r="M362" i="1" s="1" a="1"/>
  <c r="M362" i="1" s="1"/>
  <c r="E363" i="1" a="1"/>
  <c r="E363" i="1" s="1"/>
  <c r="E364" i="1" a="1"/>
  <c r="E364" i="1" s="1"/>
  <c r="M364" i="1" s="1" a="1"/>
  <c r="M364" i="1" s="1"/>
  <c r="E365" i="1" a="1"/>
  <c r="E365" i="1" s="1"/>
  <c r="M365" i="1" s="1" a="1"/>
  <c r="M365" i="1" s="1"/>
  <c r="E366" i="1" a="1"/>
  <c r="E366" i="1" s="1"/>
  <c r="E367" i="1" a="1"/>
  <c r="E367" i="1" s="1"/>
  <c r="M367" i="1" s="1" a="1"/>
  <c r="M367" i="1" s="1"/>
  <c r="E368" i="1" a="1"/>
  <c r="E368" i="1" s="1"/>
  <c r="M368" i="1" s="1" a="1"/>
  <c r="M368" i="1" s="1"/>
  <c r="E369" i="1" a="1"/>
  <c r="E369" i="1" s="1"/>
  <c r="E370" i="1" a="1"/>
  <c r="E370" i="1" s="1"/>
  <c r="M370" i="1" s="1" a="1"/>
  <c r="M370" i="1" s="1"/>
  <c r="E371" i="1" a="1"/>
  <c r="E371" i="1" s="1"/>
  <c r="E372" i="1" a="1"/>
  <c r="E372" i="1" s="1"/>
  <c r="M372" i="1" s="1" a="1"/>
  <c r="M372" i="1" s="1"/>
  <c r="E373" i="1" a="1"/>
  <c r="E373" i="1" s="1"/>
  <c r="E374" i="1" a="1"/>
  <c r="E374" i="1" s="1"/>
  <c r="M374" i="1" s="1" a="1"/>
  <c r="M374" i="1" s="1"/>
  <c r="E375" i="1" a="1"/>
  <c r="E375" i="1" s="1"/>
  <c r="M375" i="1" s="1" a="1"/>
  <c r="M375" i="1" s="1"/>
  <c r="E376" i="1" a="1"/>
  <c r="E376" i="1" s="1"/>
  <c r="E377" i="1" a="1"/>
  <c r="E377" i="1" s="1"/>
  <c r="E378" i="1" a="1"/>
  <c r="E378" i="1" s="1"/>
  <c r="M378" i="1" s="1" a="1"/>
  <c r="M378" i="1" s="1"/>
  <c r="E379" i="1" a="1"/>
  <c r="E379" i="1" s="1"/>
  <c r="E380" i="1" a="1"/>
  <c r="E380" i="1" s="1"/>
  <c r="E381" i="1" a="1"/>
  <c r="E381" i="1" s="1"/>
  <c r="E382" i="1" a="1"/>
  <c r="E382" i="1" s="1"/>
  <c r="M382" i="1" s="1" a="1"/>
  <c r="M382" i="1" s="1"/>
  <c r="E383" i="1" a="1"/>
  <c r="E383" i="1" s="1"/>
  <c r="E384" i="1" a="1"/>
  <c r="E384" i="1" s="1"/>
  <c r="E385" i="1" a="1"/>
  <c r="E385" i="1" s="1"/>
  <c r="M385" i="1" s="1" a="1"/>
  <c r="M385" i="1" s="1"/>
  <c r="E386" i="1" a="1"/>
  <c r="E386" i="1" s="1"/>
  <c r="E387" i="1" a="1"/>
  <c r="E387" i="1" s="1"/>
  <c r="E388" i="1" a="1"/>
  <c r="E388" i="1" s="1"/>
  <c r="M388" i="1" s="1" a="1"/>
  <c r="M388" i="1" s="1"/>
  <c r="E389" i="1" a="1"/>
  <c r="E389" i="1" s="1"/>
  <c r="M389" i="1" s="1" a="1"/>
  <c r="M389" i="1" s="1"/>
  <c r="E390" i="1" a="1"/>
  <c r="E390" i="1" s="1"/>
  <c r="E391" i="1" a="1"/>
  <c r="E391" i="1" s="1"/>
  <c r="E392" i="1" a="1"/>
  <c r="E392" i="1" s="1"/>
  <c r="E393" i="1" a="1"/>
  <c r="E393" i="1" s="1"/>
  <c r="G393" i="1" s="1" a="1"/>
  <c r="G393" i="1" s="1"/>
  <c r="H393" i="1" s="1" a="1"/>
  <c r="H393" i="1" s="1"/>
  <c r="E394" i="1" a="1"/>
  <c r="E394" i="1" s="1"/>
  <c r="E395" i="1" a="1"/>
  <c r="E395" i="1" s="1"/>
  <c r="M395" i="1" s="1" a="1"/>
  <c r="M395" i="1" s="1"/>
  <c r="E396" i="1" a="1"/>
  <c r="E396" i="1" s="1"/>
  <c r="E397" i="1" a="1"/>
  <c r="E397" i="1" s="1"/>
  <c r="G397" i="1" s="1" a="1"/>
  <c r="G397" i="1" s="1"/>
  <c r="H397" i="1" s="1" a="1"/>
  <c r="H397" i="1" s="1"/>
  <c r="E398" i="1" a="1"/>
  <c r="E398" i="1" s="1"/>
  <c r="M398" i="1" s="1" a="1"/>
  <c r="M398" i="1" s="1"/>
  <c r="E399" i="1" a="1"/>
  <c r="E399" i="1" s="1"/>
  <c r="M399" i="1" s="1" a="1"/>
  <c r="M399" i="1" s="1"/>
  <c r="E400" i="1" a="1"/>
  <c r="E400" i="1" s="1"/>
  <c r="E401" i="1" a="1"/>
  <c r="E401" i="1" s="1"/>
  <c r="M401" i="1" s="1" a="1"/>
  <c r="M401" i="1" s="1"/>
  <c r="E402" i="1" a="1"/>
  <c r="E402" i="1" s="1"/>
  <c r="M402" i="1" s="1" a="1"/>
  <c r="M402" i="1" s="1"/>
  <c r="E403" i="1" a="1"/>
  <c r="E403" i="1" s="1"/>
  <c r="E404" i="1" a="1"/>
  <c r="E404" i="1" s="1"/>
  <c r="E405" i="1" a="1"/>
  <c r="E405" i="1" s="1"/>
  <c r="M405" i="1" s="1" a="1"/>
  <c r="M405" i="1" s="1"/>
  <c r="E406" i="1" a="1"/>
  <c r="E406" i="1" s="1"/>
  <c r="M406" i="1" s="1" a="1"/>
  <c r="M406" i="1" s="1"/>
  <c r="E407" i="1" a="1"/>
  <c r="E407" i="1" s="1"/>
  <c r="E408" i="1" a="1"/>
  <c r="E408" i="1" s="1"/>
  <c r="E409" i="1" a="1"/>
  <c r="E409" i="1" s="1"/>
  <c r="M409" i="1" s="1" a="1"/>
  <c r="M409" i="1" s="1"/>
  <c r="E410" i="1" a="1"/>
  <c r="E410" i="1" s="1"/>
  <c r="E411" i="1" a="1"/>
  <c r="E411" i="1" s="1"/>
  <c r="E412" i="1" a="1"/>
  <c r="E412" i="1" s="1"/>
  <c r="M412" i="1" s="1" a="1"/>
  <c r="M412" i="1" s="1"/>
  <c r="E413" i="1" a="1"/>
  <c r="E413" i="1" s="1"/>
  <c r="E414" i="1" a="1"/>
  <c r="E414" i="1" s="1"/>
  <c r="E415" i="1" a="1"/>
  <c r="E415" i="1" s="1"/>
  <c r="M415" i="1" s="1" a="1"/>
  <c r="M415" i="1" s="1"/>
  <c r="E416" i="1" a="1"/>
  <c r="E416" i="1" s="1"/>
  <c r="E417" i="1" a="1"/>
  <c r="E417" i="1" s="1"/>
  <c r="E418" i="1" a="1"/>
  <c r="E418" i="1" s="1"/>
  <c r="E419" i="1" a="1"/>
  <c r="E419" i="1" s="1"/>
  <c r="M419" i="1" s="1" a="1"/>
  <c r="M419" i="1" s="1"/>
  <c r="E420" i="1" a="1"/>
  <c r="E420" i="1" s="1"/>
  <c r="E421" i="1" a="1"/>
  <c r="E421" i="1" s="1"/>
  <c r="E422" i="1" a="1"/>
  <c r="E422" i="1" s="1"/>
  <c r="E423" i="1" a="1"/>
  <c r="E423" i="1" s="1"/>
  <c r="M423" i="1" s="1" a="1"/>
  <c r="M423" i="1" s="1"/>
  <c r="E424" i="1" a="1"/>
  <c r="E424" i="1" s="1"/>
  <c r="E425" i="1" a="1"/>
  <c r="E425" i="1" s="1"/>
  <c r="M425" i="1" s="1" a="1"/>
  <c r="M425" i="1" s="1"/>
  <c r="E426" i="1" a="1"/>
  <c r="E426" i="1" s="1"/>
  <c r="M426" i="1" s="1" a="1"/>
  <c r="M426" i="1" s="1"/>
  <c r="E427" i="1" a="1"/>
  <c r="E427" i="1" s="1"/>
  <c r="E428" i="1" a="1"/>
  <c r="E428" i="1" s="1"/>
  <c r="M428" i="1" s="1" a="1"/>
  <c r="M428" i="1" s="1"/>
  <c r="E429" i="1" a="1"/>
  <c r="E429" i="1" s="1"/>
  <c r="M429" i="1" s="1" a="1"/>
  <c r="M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G434" i="1" s="1" a="1"/>
  <c r="G434" i="1" s="1"/>
  <c r="H434" i="1" s="1" a="1"/>
  <c r="H434" i="1" s="1"/>
  <c r="E435" i="1" a="1"/>
  <c r="E435" i="1" s="1"/>
  <c r="M435" i="1" s="1" a="1"/>
  <c r="M435" i="1" s="1"/>
  <c r="E436" i="1" a="1"/>
  <c r="E436" i="1" s="1"/>
  <c r="E437" i="1" a="1"/>
  <c r="E437" i="1" s="1"/>
  <c r="E438" i="1" a="1"/>
  <c r="E438" i="1" s="1"/>
  <c r="G438" i="1" s="1" a="1"/>
  <c r="G438" i="1" s="1"/>
  <c r="H438" i="1" s="1" a="1"/>
  <c r="H438" i="1" s="1"/>
  <c r="E439" i="1" a="1"/>
  <c r="E439" i="1" s="1"/>
  <c r="M439" i="1" s="1" a="1"/>
  <c r="M439" i="1" s="1"/>
  <c r="E440" i="1" a="1"/>
  <c r="E440" i="1" s="1"/>
  <c r="E441" i="1" a="1"/>
  <c r="E441" i="1" s="1"/>
  <c r="E442" i="1" a="1"/>
  <c r="E442" i="1" s="1"/>
  <c r="M442" i="1" s="1" a="1"/>
  <c r="M442" i="1" s="1"/>
  <c r="E443" i="1" a="1"/>
  <c r="E443" i="1" s="1"/>
  <c r="E444" i="1" a="1"/>
  <c r="E444" i="1" s="1"/>
  <c r="E445" i="1" a="1"/>
  <c r="E445" i="1" s="1"/>
  <c r="M445" i="1" s="1" a="1"/>
  <c r="M445" i="1" s="1"/>
  <c r="E446" i="1" a="1"/>
  <c r="E446" i="1" s="1"/>
  <c r="M446" i="1" s="1" a="1"/>
  <c r="M446" i="1" s="1"/>
  <c r="E447" i="1" a="1"/>
  <c r="E447" i="1" s="1"/>
  <c r="E448" i="1" a="1"/>
  <c r="E448" i="1" s="1"/>
  <c r="E449" i="1" a="1"/>
  <c r="E449" i="1" s="1"/>
  <c r="M449" i="1" s="1" a="1"/>
  <c r="M449" i="1" s="1"/>
  <c r="E450" i="1" a="1"/>
  <c r="E450" i="1" s="1"/>
  <c r="E451" i="1" a="1"/>
  <c r="E451" i="1" s="1"/>
  <c r="E452" i="1" a="1"/>
  <c r="E452" i="1" s="1"/>
  <c r="M452" i="1" s="1" a="1"/>
  <c r="M452" i="1" s="1"/>
  <c r="E453" i="1" a="1"/>
  <c r="E453" i="1" s="1"/>
  <c r="M453" i="1" s="1" a="1"/>
  <c r="M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M459" i="1" s="1" a="1"/>
  <c r="M459" i="1" s="1"/>
  <c r="E460" i="1" a="1"/>
  <c r="E460" i="1" s="1"/>
  <c r="E461" i="1" a="1"/>
  <c r="E461" i="1" s="1"/>
  <c r="E462" i="1" a="1"/>
  <c r="E462" i="1" s="1"/>
  <c r="M462" i="1" s="1" a="1"/>
  <c r="M462" i="1" s="1"/>
  <c r="E463" i="1" a="1"/>
  <c r="E463" i="1" s="1"/>
  <c r="M463" i="1" s="1" a="1"/>
  <c r="M463" i="1" s="1"/>
  <c r="E464" i="1" a="1"/>
  <c r="E464" i="1"/>
  <c r="E465" i="1" a="1"/>
  <c r="E465" i="1" s="1"/>
  <c r="M465" i="1" s="1" a="1"/>
  <c r="M465" i="1" s="1"/>
  <c r="E466" i="1" a="1"/>
  <c r="E466" i="1" s="1"/>
  <c r="M466" i="1" s="1" a="1"/>
  <c r="M466" i="1" s="1"/>
  <c r="E467" i="1" a="1"/>
  <c r="E467" i="1" s="1"/>
  <c r="E468" i="1" a="1"/>
  <c r="E468" i="1" s="1"/>
  <c r="E469" i="1" a="1"/>
  <c r="E469" i="1" s="1"/>
  <c r="M469" i="1" s="1" a="1"/>
  <c r="M469" i="1" s="1"/>
  <c r="E470" i="1" a="1"/>
  <c r="E470" i="1" s="1"/>
  <c r="M470" i="1" s="1" a="1"/>
  <c r="M470" i="1" s="1"/>
  <c r="E471" i="1" a="1"/>
  <c r="E471" i="1" s="1"/>
  <c r="E472" i="1" a="1"/>
  <c r="E472" i="1" s="1"/>
  <c r="E473" i="1" a="1"/>
  <c r="E473" i="1" s="1"/>
  <c r="M473" i="1" s="1" a="1"/>
  <c r="M473" i="1" s="1"/>
  <c r="E474" i="1" a="1"/>
  <c r="E474" i="1" s="1"/>
  <c r="M474" i="1" s="1" a="1"/>
  <c r="M474" i="1" s="1"/>
  <c r="E475" i="1" a="1"/>
  <c r="E475" i="1" s="1"/>
  <c r="E476" i="1" a="1"/>
  <c r="E476" i="1" s="1"/>
  <c r="M476" i="1" s="1" a="1"/>
  <c r="M476" i="1" s="1"/>
  <c r="E477" i="1" a="1"/>
  <c r="E477" i="1" s="1"/>
  <c r="M477" i="1" s="1" a="1"/>
  <c r="M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M483" i="1" s="1" a="1"/>
  <c r="M483" i="1" s="1"/>
  <c r="E484" i="1" a="1"/>
  <c r="E484" i="1" s="1"/>
  <c r="M484" i="1" s="1" a="1"/>
  <c r="M484" i="1" s="1"/>
  <c r="E485" i="1" a="1"/>
  <c r="E485" i="1" s="1"/>
  <c r="E486" i="1" a="1"/>
  <c r="E486" i="1" s="1"/>
  <c r="E487" i="1" a="1"/>
  <c r="E487" i="1" s="1"/>
  <c r="M487" i="1" s="1" a="1"/>
  <c r="M487" i="1" s="1"/>
  <c r="E488" i="1" a="1"/>
  <c r="E488" i="1" s="1"/>
  <c r="E489" i="1" a="1"/>
  <c r="E489" i="1" s="1"/>
  <c r="E490" i="1" a="1"/>
  <c r="E490" i="1" s="1"/>
  <c r="E491" i="1" a="1"/>
  <c r="E491" i="1" s="1"/>
  <c r="M491" i="1" s="1" a="1"/>
  <c r="M491" i="1" s="1"/>
  <c r="E492" i="1" a="1"/>
  <c r="E492" i="1" s="1"/>
  <c r="E493" i="1" a="1"/>
  <c r="E493" i="1" s="1"/>
  <c r="E494" i="1" a="1"/>
  <c r="E494" i="1" s="1"/>
  <c r="M494" i="1" s="1" a="1"/>
  <c r="M494" i="1" s="1"/>
  <c r="E495" i="1" a="1"/>
  <c r="E495" i="1" s="1"/>
  <c r="M495" i="1" s="1" a="1"/>
  <c r="M495" i="1" s="1"/>
  <c r="E496" i="1" a="1"/>
  <c r="E496" i="1" s="1"/>
  <c r="E497" i="1" a="1"/>
  <c r="E497" i="1" s="1"/>
  <c r="M497" i="1" s="1" a="1"/>
  <c r="M497" i="1" s="1"/>
  <c r="E498" i="1" a="1"/>
  <c r="E498" i="1" s="1"/>
  <c r="M498" i="1" s="1" a="1"/>
  <c r="M498" i="1" s="1"/>
  <c r="E499" i="1" a="1"/>
  <c r="E499" i="1" s="1"/>
  <c r="E500" i="1" a="1"/>
  <c r="E500" i="1" s="1"/>
  <c r="E501" i="1" a="1"/>
  <c r="E501" i="1" s="1"/>
  <c r="M501" i="1" s="1" a="1"/>
  <c r="M501" i="1" s="1"/>
  <c r="E502" i="1" a="1"/>
  <c r="E502" i="1" s="1"/>
  <c r="E503" i="1" a="1"/>
  <c r="E503" i="1" s="1"/>
  <c r="E504" i="1" a="1"/>
  <c r="E504" i="1" s="1"/>
  <c r="E505" i="1" a="1"/>
  <c r="E505" i="1" s="1"/>
  <c r="M505" i="1" s="1" a="1"/>
  <c r="M505" i="1" s="1"/>
  <c r="E506" i="1" a="1"/>
  <c r="E506" i="1" s="1"/>
  <c r="M506" i="1" s="1" a="1"/>
  <c r="M506" i="1" s="1"/>
  <c r="E507" i="1" a="1"/>
  <c r="E507" i="1" s="1"/>
  <c r="E508" i="1" a="1"/>
  <c r="E508" i="1" s="1"/>
  <c r="M508" i="1" s="1" a="1"/>
  <c r="M508" i="1" s="1"/>
  <c r="E509" i="1" a="1"/>
  <c r="E509" i="1" s="1"/>
  <c r="M509" i="1" s="1" a="1"/>
  <c r="M509" i="1" s="1"/>
  <c r="E510" i="1" a="1"/>
  <c r="E510" i="1" s="1"/>
  <c r="E511" i="1" a="1"/>
  <c r="E511" i="1" s="1"/>
  <c r="E512" i="1" a="1"/>
  <c r="E512" i="1" s="1"/>
  <c r="E513" i="1" a="1"/>
  <c r="E513" i="1" s="1"/>
  <c r="G513" i="1" s="1" a="1"/>
  <c r="G513" i="1" s="1"/>
  <c r="H513" i="1" s="1" a="1"/>
  <c r="H513" i="1" s="1"/>
  <c r="E514" i="1" a="1"/>
  <c r="E514" i="1" s="1"/>
  <c r="E515" i="1" a="1"/>
  <c r="E515" i="1" s="1"/>
  <c r="M515" i="1" s="1" a="1"/>
  <c r="M515" i="1" s="1"/>
  <c r="E516" i="1" a="1"/>
  <c r="E516" i="1" s="1"/>
  <c r="M516" i="1" s="1" a="1"/>
  <c r="M516" i="1" s="1"/>
  <c r="E517" i="1" a="1"/>
  <c r="E517" i="1" s="1"/>
  <c r="G517" i="1" s="1" a="1"/>
  <c r="G517" i="1" s="1"/>
  <c r="H517" i="1" s="1" a="1"/>
  <c r="H517" i="1" s="1"/>
  <c r="E518" i="1" a="1"/>
  <c r="E518" i="1" s="1"/>
  <c r="E519" i="1" a="1"/>
  <c r="E519" i="1" s="1"/>
  <c r="M519" i="1" s="1" a="1"/>
  <c r="M519" i="1" s="1"/>
  <c r="E520" i="1" a="1"/>
  <c r="E520" i="1" s="1"/>
  <c r="E521" i="1" a="1"/>
  <c r="E521" i="1" s="1"/>
  <c r="E522" i="1" a="1"/>
  <c r="E522" i="1" s="1"/>
  <c r="E523" i="1" a="1"/>
  <c r="E523" i="1" s="1"/>
  <c r="M523" i="1" s="1" a="1"/>
  <c r="M523" i="1" s="1"/>
  <c r="E524" i="1" a="1"/>
  <c r="E524" i="1" s="1"/>
  <c r="E525" i="1" a="1"/>
  <c r="E525" i="1" s="1"/>
  <c r="E526" i="1" a="1"/>
  <c r="E526" i="1" s="1"/>
  <c r="M526" i="1" s="1" a="1"/>
  <c r="M526" i="1" s="1"/>
  <c r="E527" i="1" a="1"/>
  <c r="E527" i="1" s="1"/>
  <c r="M527" i="1" s="1" a="1"/>
  <c r="M527" i="1" s="1"/>
  <c r="E528" i="1" a="1"/>
  <c r="E528" i="1" s="1"/>
  <c r="E529" i="1" a="1"/>
  <c r="E529" i="1" s="1"/>
  <c r="M529" i="1" s="1" a="1"/>
  <c r="M529" i="1" s="1"/>
  <c r="E530" i="1" a="1"/>
  <c r="E530" i="1" s="1"/>
  <c r="M530" i="1" s="1" a="1"/>
  <c r="M530" i="1" s="1"/>
  <c r="E531" i="1" a="1"/>
  <c r="E531" i="1" s="1"/>
  <c r="E532" i="1" a="1"/>
  <c r="E532" i="1" s="1"/>
  <c r="E533" i="1" a="1"/>
  <c r="E533" i="1" s="1"/>
  <c r="M533" i="1" s="1" a="1"/>
  <c r="M533" i="1" s="1"/>
  <c r="E534" i="1" a="1"/>
  <c r="E534" i="1" s="1"/>
  <c r="E535" i="1" a="1"/>
  <c r="E535" i="1" s="1"/>
  <c r="E536" i="1" a="1"/>
  <c r="E536" i="1" s="1"/>
  <c r="E537" i="1" a="1"/>
  <c r="E537" i="1" s="1"/>
  <c r="M537" i="1" s="1" a="1"/>
  <c r="M537" i="1" s="1"/>
  <c r="E538" i="1" a="1"/>
  <c r="E538" i="1" s="1"/>
  <c r="M538" i="1" s="1" a="1"/>
  <c r="M538" i="1" s="1"/>
  <c r="E539" i="1" a="1"/>
  <c r="E539" i="1" s="1"/>
  <c r="E540" i="1" a="1"/>
  <c r="E540" i="1" s="1"/>
  <c r="E541" i="1" a="1"/>
  <c r="E541" i="1" s="1"/>
  <c r="M541" i="1" s="1" a="1"/>
  <c r="M541" i="1" s="1"/>
  <c r="E542" i="1" a="1"/>
  <c r="E542" i="1" s="1"/>
  <c r="E543" i="1" a="1"/>
  <c r="E543" i="1" s="1"/>
  <c r="E544" i="1" a="1"/>
  <c r="E544" i="1" s="1"/>
  <c r="M544" i="1" s="1" a="1"/>
  <c r="M544" i="1" s="1"/>
  <c r="E545" i="1" a="1"/>
  <c r="E545" i="1" s="1"/>
  <c r="E546" i="1" a="1"/>
  <c r="E546" i="1" s="1"/>
  <c r="E547" i="1" a="1"/>
  <c r="E547" i="1" s="1"/>
  <c r="E548" i="1" a="1"/>
  <c r="E548" i="1" s="1"/>
  <c r="M548" i="1" s="1" a="1"/>
  <c r="M548" i="1" s="1"/>
  <c r="E549" i="1" a="1"/>
  <c r="E549" i="1" s="1"/>
  <c r="E550" i="1" a="1"/>
  <c r="E550" i="1" s="1"/>
  <c r="E551" i="1" a="1"/>
  <c r="E551" i="1" s="1"/>
  <c r="E552" i="1" a="1"/>
  <c r="E552" i="1" s="1"/>
  <c r="M552" i="1" s="1" a="1"/>
  <c r="M552" i="1" s="1"/>
  <c r="E553" i="1" a="1"/>
  <c r="E553" i="1" s="1"/>
  <c r="E554" i="1" a="1"/>
  <c r="E554" i="1" s="1"/>
  <c r="E555" i="1" a="1"/>
  <c r="E555" i="1" s="1"/>
  <c r="M555" i="1" s="1" a="1"/>
  <c r="M555" i="1" s="1"/>
  <c r="E556" i="1" a="1"/>
  <c r="E556" i="1" s="1"/>
  <c r="E557" i="1" a="1"/>
  <c r="E557" i="1" s="1"/>
  <c r="E558" i="1" a="1"/>
  <c r="E558" i="1" s="1"/>
  <c r="M558" i="1" s="1" a="1"/>
  <c r="M558" i="1" s="1"/>
  <c r="E559" i="1" a="1"/>
  <c r="E559" i="1" s="1"/>
  <c r="M559" i="1" s="1" a="1"/>
  <c r="M559" i="1" s="1"/>
  <c r="E560" i="1" a="1"/>
  <c r="E560" i="1" s="1"/>
  <c r="E561" i="1" a="1"/>
  <c r="E561" i="1" s="1"/>
  <c r="E562" i="1" a="1"/>
  <c r="E562" i="1" s="1"/>
  <c r="M562" i="1" s="1" a="1"/>
  <c r="M562" i="1" s="1"/>
  <c r="E563" i="1" a="1"/>
  <c r="E563" i="1" s="1"/>
  <c r="E564" i="1" a="1"/>
  <c r="E564" i="1" s="1"/>
  <c r="E565" i="1" a="1"/>
  <c r="E565" i="1" s="1"/>
  <c r="E566" i="1" a="1"/>
  <c r="E566" i="1" s="1"/>
  <c r="M566" i="1" s="1" a="1"/>
  <c r="M566" i="1" s="1"/>
  <c r="E567" i="1" a="1"/>
  <c r="E567" i="1" s="1"/>
  <c r="E568" i="1" a="1"/>
  <c r="E568" i="1" s="1"/>
  <c r="E569" i="1" a="1"/>
  <c r="E569" i="1" s="1"/>
  <c r="E570" i="1" a="1"/>
  <c r="E570" i="1" s="1"/>
  <c r="M570" i="1" s="1" a="1"/>
  <c r="M570" i="1" s="1"/>
  <c r="E571" i="1" a="1"/>
  <c r="E571" i="1" s="1"/>
  <c r="E572" i="1" a="1"/>
  <c r="E572" i="1" s="1"/>
  <c r="E573" i="1" a="1"/>
  <c r="E573" i="1" s="1"/>
  <c r="M573" i="1" s="1" a="1"/>
  <c r="M573" i="1" s="1"/>
  <c r="E574" i="1" a="1"/>
  <c r="E574" i="1" s="1"/>
  <c r="E575" i="1" a="1"/>
  <c r="E575" i="1" s="1"/>
  <c r="E576" i="1" a="1"/>
  <c r="E576" i="1" s="1"/>
  <c r="M576" i="1" s="1" a="1"/>
  <c r="M576" i="1" s="1"/>
  <c r="E577" i="1" a="1"/>
  <c r="E577" i="1" s="1"/>
  <c r="E578" i="1" a="1"/>
  <c r="E578" i="1" s="1"/>
  <c r="E579" i="1" a="1"/>
  <c r="E579" i="1" s="1"/>
  <c r="E580" i="1" a="1"/>
  <c r="E580" i="1" s="1"/>
  <c r="M580" i="1" s="1" a="1"/>
  <c r="M580" i="1" s="1"/>
  <c r="E581" i="1" a="1"/>
  <c r="E581" i="1" s="1"/>
  <c r="E582" i="1" a="1"/>
  <c r="E582" i="1" s="1"/>
  <c r="E583" i="1" a="1"/>
  <c r="E583" i="1" s="1"/>
  <c r="E584" i="1" a="1"/>
  <c r="E584" i="1" s="1"/>
  <c r="M584" i="1" s="1" a="1"/>
  <c r="M584" i="1" s="1"/>
  <c r="E585" i="1" a="1"/>
  <c r="E585" i="1" s="1"/>
  <c r="E586" i="1" a="1"/>
  <c r="E586" i="1" s="1"/>
  <c r="E587" i="1" a="1"/>
  <c r="E587" i="1" s="1"/>
  <c r="M587" i="1" s="1" a="1"/>
  <c r="M587" i="1" s="1"/>
  <c r="E588" i="1" a="1"/>
  <c r="E588" i="1" s="1"/>
  <c r="E589" i="1" a="1"/>
  <c r="E589" i="1" s="1"/>
  <c r="E590" i="1" a="1"/>
  <c r="E590" i="1" s="1"/>
  <c r="M590" i="1" s="1" a="1"/>
  <c r="M590" i="1" s="1"/>
  <c r="E591" i="1" a="1"/>
  <c r="E591" i="1" s="1"/>
  <c r="M591" i="1" s="1" a="1"/>
  <c r="M591" i="1" s="1"/>
  <c r="E592" i="1" a="1"/>
  <c r="E592" i="1" s="1"/>
  <c r="E593" i="1" a="1"/>
  <c r="E593" i="1" s="1"/>
  <c r="E594" i="1" a="1"/>
  <c r="E594" i="1" s="1"/>
  <c r="M594" i="1" s="1" a="1"/>
  <c r="M594" i="1" s="1"/>
  <c r="E595" i="1" a="1"/>
  <c r="E595" i="1" s="1"/>
  <c r="E596" i="1" a="1"/>
  <c r="E596" i="1" s="1"/>
  <c r="E597" i="1" a="1"/>
  <c r="E597" i="1" s="1"/>
  <c r="E598" i="1" a="1"/>
  <c r="E598" i="1" s="1"/>
  <c r="M598" i="1" s="1" a="1"/>
  <c r="M598" i="1" s="1"/>
  <c r="E599" i="1" a="1"/>
  <c r="E599" i="1" s="1"/>
  <c r="E600" i="1" a="1"/>
  <c r="E600" i="1" s="1"/>
  <c r="E601" i="1" a="1"/>
  <c r="E601" i="1" s="1"/>
  <c r="E602" i="1" a="1"/>
  <c r="E602" i="1" s="1"/>
  <c r="M602" i="1" s="1" a="1"/>
  <c r="M602" i="1" s="1"/>
  <c r="E603" i="1" a="1"/>
  <c r="E603" i="1" s="1"/>
  <c r="E604" i="1" a="1"/>
  <c r="E604" i="1" s="1"/>
  <c r="E605" i="1" a="1"/>
  <c r="E605" i="1" s="1"/>
  <c r="M605" i="1" s="1" a="1"/>
  <c r="M605" i="1" s="1"/>
  <c r="E606" i="1" a="1"/>
  <c r="E606" i="1" s="1"/>
  <c r="E607" i="1" a="1"/>
  <c r="E607" i="1" s="1"/>
  <c r="M607" i="1" s="1" a="1"/>
  <c r="M607" i="1" s="1"/>
  <c r="E608" i="1" a="1"/>
  <c r="E608" i="1" s="1"/>
  <c r="M608" i="1" s="1" a="1"/>
  <c r="M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M614" i="1" s="1" a="1"/>
  <c r="M614" i="1" s="1"/>
  <c r="E615" i="1" a="1"/>
  <c r="E615" i="1" s="1"/>
  <c r="E616" i="1" a="1"/>
  <c r="E616" i="1" s="1"/>
  <c r="E617" i="1" a="1"/>
  <c r="E617" i="1" s="1"/>
  <c r="E618" i="1" a="1"/>
  <c r="E618" i="1" s="1"/>
  <c r="M618" i="1" s="1" a="1"/>
  <c r="M618" i="1" s="1"/>
  <c r="E619" i="1" a="1"/>
  <c r="E619" i="1" s="1"/>
  <c r="E620" i="1" a="1"/>
  <c r="E620" i="1" s="1"/>
  <c r="M620" i="1" s="1" a="1"/>
  <c r="M620" i="1" s="1"/>
  <c r="E621" i="1" a="1"/>
  <c r="E621" i="1" s="1"/>
  <c r="M621" i="1" s="1" a="1"/>
  <c r="M621" i="1" s="1"/>
  <c r="E622" i="1" a="1"/>
  <c r="E622" i="1" s="1"/>
  <c r="E623" i="1" a="1"/>
  <c r="E623" i="1" s="1"/>
  <c r="M623" i="1" s="1" a="1"/>
  <c r="M623" i="1" s="1"/>
  <c r="E624" i="1" a="1"/>
  <c r="E624" i="1" s="1"/>
  <c r="M624" i="1" s="1" a="1"/>
  <c r="M624" i="1" s="1"/>
  <c r="E625" i="1" a="1"/>
  <c r="E625" i="1" s="1"/>
  <c r="J625" i="1" s="1" a="1"/>
  <c r="J625" i="1" s="1"/>
  <c r="K625" i="1" s="1" a="1"/>
  <c r="K625" i="1" s="1"/>
  <c r="E626" i="1" a="1"/>
  <c r="E626" i="1" s="1"/>
  <c r="E627" i="1" a="1"/>
  <c r="E627" i="1" s="1"/>
  <c r="M627" i="1" s="1" a="1"/>
  <c r="M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M639" i="1" s="1" a="1"/>
  <c r="M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M648" i="1" s="1" a="1"/>
  <c r="M648" i="1" s="1"/>
  <c r="E649" i="1" a="1"/>
  <c r="E649" i="1" s="1"/>
  <c r="E650" i="1" a="1"/>
  <c r="E650" i="1" s="1"/>
  <c r="E651" i="1" a="1"/>
  <c r="E651" i="1" s="1"/>
  <c r="M651" i="1" s="1" a="1"/>
  <c r="M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J657" i="1" s="1" a="1"/>
  <c r="J657" i="1" s="1"/>
  <c r="K657" i="1" s="1" a="1"/>
  <c r="K657" i="1" s="1"/>
  <c r="E658" i="1" a="1"/>
  <c r="E658" i="1" s="1"/>
  <c r="M658" i="1" s="1" a="1"/>
  <c r="M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M669" i="1" s="1" a="1"/>
  <c r="M669" i="1" s="1"/>
  <c r="E670" i="1" a="1"/>
  <c r="E670" i="1" s="1"/>
  <c r="E671" i="1" a="1"/>
  <c r="E671" i="1" s="1"/>
  <c r="E672" i="1" a="1"/>
  <c r="E672" i="1" s="1"/>
  <c r="M672" i="1" s="1" a="1"/>
  <c r="M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M683" i="1" s="1" a="1"/>
  <c r="M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M690" i="1" s="1" a="1"/>
  <c r="M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M701" i="1" s="1" a="1"/>
  <c r="M701" i="1" s="1"/>
  <c r="E702" i="1" a="1"/>
  <c r="E702" i="1" s="1"/>
  <c r="E703" i="1" a="1"/>
  <c r="E703" i="1" s="1"/>
  <c r="E704" i="1" a="1"/>
  <c r="E704" i="1" s="1"/>
  <c r="M704" i="1" s="1" a="1"/>
  <c r="M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M715" i="1" s="1" a="1"/>
  <c r="M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J721" i="1" s="1" a="1"/>
  <c r="J721" i="1" s="1"/>
  <c r="K721" i="1" s="1" a="1"/>
  <c r="K721" i="1" s="1"/>
  <c r="E722" i="1" a="1"/>
  <c r="E722" i="1" s="1"/>
  <c r="M722" i="1" s="1" a="1"/>
  <c r="M722" i="1" s="1"/>
  <c r="E723" i="1" a="1"/>
  <c r="E723" i="1" s="1"/>
  <c r="E724" i="1" a="1"/>
  <c r="E724" i="1" s="1"/>
  <c r="E725" i="1" a="1"/>
  <c r="E725" i="1" s="1"/>
  <c r="E726" i="1" a="1"/>
  <c r="E726" i="1" s="1"/>
  <c r="M726" i="1" s="1" a="1"/>
  <c r="M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M733" i="1" s="1" a="1"/>
  <c r="M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M741" i="1" s="1" a="1"/>
  <c r="M741" i="1" s="1"/>
  <c r="E742" i="1" a="1"/>
  <c r="E742" i="1" s="1"/>
  <c r="E743" i="1" a="1"/>
  <c r="E743" i="1" s="1"/>
  <c r="E744" i="1" a="1"/>
  <c r="E744" i="1" s="1"/>
  <c r="M744" i="1" s="1" a="1"/>
  <c r="M744" i="1" s="1"/>
  <c r="E745" i="1" a="1"/>
  <c r="E745" i="1" s="1"/>
  <c r="E746" i="1" a="1"/>
  <c r="E746" i="1" s="1"/>
  <c r="E747" i="1" a="1"/>
  <c r="E747" i="1" s="1"/>
  <c r="M747" i="1" s="1" a="1"/>
  <c r="M747" i="1" s="1"/>
  <c r="E748" i="1" a="1"/>
  <c r="E748" i="1" s="1"/>
  <c r="E749" i="1" a="1"/>
  <c r="E749" i="1" s="1"/>
  <c r="E750" i="1" a="1"/>
  <c r="E750" i="1" s="1"/>
  <c r="E751" i="1" a="1"/>
  <c r="E751" i="1" s="1"/>
  <c r="M751" i="1" s="1" a="1"/>
  <c r="M751" i="1" s="1"/>
  <c r="E752" i="1" a="1"/>
  <c r="E752" i="1" s="1"/>
  <c r="E753" i="1" a="1"/>
  <c r="E753" i="1" s="1"/>
  <c r="J753" i="1" s="1" a="1"/>
  <c r="J753" i="1" s="1"/>
  <c r="K753" i="1" s="1" a="1"/>
  <c r="K753" i="1" s="1"/>
  <c r="E754" i="1" a="1"/>
  <c r="E754" i="1" s="1"/>
  <c r="E755" i="1" a="1"/>
  <c r="E755" i="1" s="1"/>
  <c r="M755" i="1" s="1" a="1"/>
  <c r="M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M762" i="1" s="1" a="1"/>
  <c r="M762" i="1" s="1"/>
  <c r="E763" i="1" a="1"/>
  <c r="E763" i="1" s="1"/>
  <c r="E764" i="1" a="1"/>
  <c r="E764" i="1" s="1"/>
  <c r="E765" i="1" a="1"/>
  <c r="E765" i="1" s="1"/>
  <c r="M765" i="1" s="1" a="1"/>
  <c r="M765" i="1" s="1"/>
  <c r="E766" i="1" a="1"/>
  <c r="E766" i="1" s="1"/>
  <c r="E767" i="1" a="1"/>
  <c r="E767" i="1" s="1"/>
  <c r="J767" i="1" s="1" a="1"/>
  <c r="J767" i="1" s="1"/>
  <c r="K767" i="1" s="1" a="1"/>
  <c r="K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M773" i="1" s="1" a="1"/>
  <c r="M773" i="1" s="1"/>
  <c r="E774" i="1" a="1"/>
  <c r="E774" i="1" s="1"/>
  <c r="E775" i="1" a="1"/>
  <c r="E775" i="1" s="1"/>
  <c r="E776" i="1" a="1"/>
  <c r="E776" i="1" s="1"/>
  <c r="M776" i="1" s="1" a="1"/>
  <c r="M776" i="1" s="1"/>
  <c r="E777" i="1" a="1"/>
  <c r="E777" i="1" s="1"/>
  <c r="E778" i="1" a="1"/>
  <c r="E778" i="1" s="1"/>
  <c r="E779" i="1" a="1"/>
  <c r="E779" i="1" s="1"/>
  <c r="E780" i="1" a="1"/>
  <c r="E780" i="1" s="1"/>
  <c r="M780" i="1" s="1" a="1"/>
  <c r="M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M787" i="1" s="1" a="1"/>
  <c r="M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M795" i="1" s="1" a="1"/>
  <c r="M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M803" i="1" s="1" a="1"/>
  <c r="M803" i="1" s="1"/>
  <c r="E804" i="1" a="1"/>
  <c r="E804" i="1" s="1"/>
  <c r="E805" i="1" a="1"/>
  <c r="E805" i="1" s="1"/>
  <c r="E806" i="1" a="1"/>
  <c r="E806" i="1" s="1"/>
  <c r="M806" i="1" s="1" a="1"/>
  <c r="M806" i="1" s="1"/>
  <c r="E807" i="1" a="1"/>
  <c r="E807" i="1" s="1"/>
  <c r="E808" i="1" a="1"/>
  <c r="E808" i="1" s="1"/>
  <c r="E809" i="1" a="1"/>
  <c r="E809" i="1" s="1"/>
  <c r="E810" i="1" a="1"/>
  <c r="E810" i="1" s="1"/>
  <c r="M810" i="1" s="1" a="1"/>
  <c r="M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M821" i="1" s="1" a="1"/>
  <c r="M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M829" i="1" s="1" a="1"/>
  <c r="M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M840" i="1" s="1" a="1"/>
  <c r="M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M847" i="1" s="1" a="1"/>
  <c r="M847" i="1" s="1"/>
  <c r="E848" i="1" a="1"/>
  <c r="E848" i="1" s="1"/>
  <c r="E849" i="1" a="1"/>
  <c r="E849" i="1" s="1"/>
  <c r="E850" i="1" a="1"/>
  <c r="E850" i="1" s="1"/>
  <c r="J850" i="1" s="1" a="1"/>
  <c r="J850" i="1" s="1"/>
  <c r="K850" i="1" s="1" a="1"/>
  <c r="K850" i="1" s="1"/>
  <c r="E851" i="1" a="1"/>
  <c r="E851" i="1" s="1"/>
  <c r="M851" i="1" s="1" a="1"/>
  <c r="M851" i="1" s="1"/>
  <c r="E852" i="1" a="1"/>
  <c r="E852" i="1" s="1"/>
  <c r="E853" i="1" a="1"/>
  <c r="E853" i="1" s="1"/>
  <c r="E854" i="1" a="1"/>
  <c r="E854" i="1" s="1"/>
  <c r="E855" i="1" a="1"/>
  <c r="E855" i="1" s="1"/>
  <c r="M855" i="1" s="1" a="1"/>
  <c r="M855" i="1" s="1"/>
  <c r="E856" i="1" a="1"/>
  <c r="E856" i="1" s="1"/>
  <c r="E857" i="1" a="1"/>
  <c r="E857" i="1" s="1"/>
  <c r="E858" i="1" a="1"/>
  <c r="E858" i="1" s="1"/>
  <c r="E859" i="1" a="1"/>
  <c r="E859" i="1" s="1"/>
  <c r="M859" i="1" s="1" a="1"/>
  <c r="M859" i="1" s="1"/>
  <c r="E860" i="1" a="1"/>
  <c r="E860" i="1" s="1"/>
  <c r="E861" i="1" a="1"/>
  <c r="E861" i="1" s="1"/>
  <c r="E862" i="1" a="1"/>
  <c r="E862" i="1" s="1"/>
  <c r="E863" i="1" a="1"/>
  <c r="E863" i="1" s="1"/>
  <c r="M863" i="1" s="1" a="1"/>
  <c r="M863" i="1" s="1"/>
  <c r="E864" i="1" a="1"/>
  <c r="E864" i="1" s="1"/>
  <c r="E865" i="1" a="1"/>
  <c r="E865" i="1" s="1"/>
  <c r="E866" i="1" a="1"/>
  <c r="E866" i="1" s="1"/>
  <c r="E867" i="1" a="1"/>
  <c r="E867" i="1" s="1"/>
  <c r="M867" i="1" s="1" a="1"/>
  <c r="M867" i="1" s="1"/>
  <c r="E868" i="1" a="1"/>
  <c r="E868" i="1" s="1"/>
  <c r="E869" i="1" a="1"/>
  <c r="E869" i="1" s="1"/>
  <c r="E870" i="1" a="1"/>
  <c r="E870" i="1" s="1"/>
  <c r="M870" i="1" s="1" a="1"/>
  <c r="M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M881" i="1" s="1" a="1"/>
  <c r="M881" i="1" s="1"/>
  <c r="E882" i="1" a="1"/>
  <c r="E882" i="1" s="1"/>
  <c r="J882" i="1" s="1" a="1"/>
  <c r="J882" i="1" s="1"/>
  <c r="K882" i="1" s="1" a="1"/>
  <c r="K882" i="1" s="1"/>
  <c r="E883" i="1" a="1"/>
  <c r="E883" i="1" s="1"/>
  <c r="E884" i="1" a="1"/>
  <c r="E884" i="1" s="1"/>
  <c r="E885" i="1" a="1"/>
  <c r="E885" i="1" s="1"/>
  <c r="M885" i="1" s="1" a="1"/>
  <c r="M885" i="1" s="1"/>
  <c r="E886" i="1" a="1"/>
  <c r="E886" i="1" s="1"/>
  <c r="E887" i="1" a="1"/>
  <c r="E887" i="1" s="1"/>
  <c r="E888" i="1" a="1"/>
  <c r="E888" i="1" s="1"/>
  <c r="E889" i="1" a="1"/>
  <c r="E889" i="1" s="1"/>
  <c r="M889" i="1" s="1" a="1"/>
  <c r="M889" i="1" s="1"/>
  <c r="E890" i="1" a="1"/>
  <c r="E890" i="1" s="1"/>
  <c r="E891" i="1" a="1"/>
  <c r="E891" i="1" s="1"/>
  <c r="E892" i="1" a="1"/>
  <c r="E892" i="1" s="1"/>
  <c r="E893" i="1" a="1"/>
  <c r="E893" i="1" s="1"/>
  <c r="M893" i="1" s="1" a="1"/>
  <c r="M893" i="1" s="1"/>
  <c r="E894" i="1" a="1"/>
  <c r="E894" i="1" s="1"/>
  <c r="E895" i="1" a="1"/>
  <c r="E895" i="1" s="1"/>
  <c r="E896" i="1" a="1"/>
  <c r="E896" i="1" s="1"/>
  <c r="E897" i="1" a="1"/>
  <c r="E897" i="1" s="1"/>
  <c r="M897" i="1" s="1" a="1"/>
  <c r="M897" i="1" s="1"/>
  <c r="E898" i="1" a="1"/>
  <c r="E898" i="1" s="1"/>
  <c r="J898" i="1" s="1" a="1"/>
  <c r="J898" i="1" s="1"/>
  <c r="K898" i="1" s="1" a="1"/>
  <c r="K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M904" i="1" s="1" a="1"/>
  <c r="M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M911" i="1" s="1" a="1"/>
  <c r="M911" i="1" s="1"/>
  <c r="E912" i="1" a="1"/>
  <c r="E912" i="1" s="1"/>
  <c r="E913" i="1" a="1"/>
  <c r="E913" i="1" s="1"/>
  <c r="E914" i="1" a="1"/>
  <c r="E914" i="1" s="1"/>
  <c r="J914" i="1" s="1" a="1"/>
  <c r="J914" i="1" s="1"/>
  <c r="K914" i="1" s="1" a="1"/>
  <c r="K914" i="1" s="1"/>
  <c r="E915" i="1" a="1"/>
  <c r="E915" i="1" s="1"/>
  <c r="M915" i="1" s="1" a="1"/>
  <c r="M915" i="1" s="1"/>
  <c r="E916" i="1" a="1"/>
  <c r="E916" i="1" s="1"/>
  <c r="E917" i="1" a="1"/>
  <c r="E917" i="1" s="1"/>
  <c r="E918" i="1" a="1"/>
  <c r="E918" i="1" s="1"/>
  <c r="E919" i="1" a="1"/>
  <c r="E919" i="1" s="1"/>
  <c r="M919" i="1" s="1" a="1"/>
  <c r="M919" i="1" s="1"/>
  <c r="E920" i="1" a="1"/>
  <c r="E920" i="1" s="1"/>
  <c r="E921" i="1" a="1"/>
  <c r="E921" i="1" s="1"/>
  <c r="E922" i="1" a="1"/>
  <c r="E922" i="1" s="1"/>
  <c r="G922" i="1" s="1" a="1"/>
  <c r="G922" i="1" s="1"/>
  <c r="H922" i="1" s="1" a="1"/>
  <c r="H922" i="1" s="1"/>
  <c r="E923" i="1" a="1"/>
  <c r="E923" i="1" s="1"/>
  <c r="M923" i="1" s="1" a="1"/>
  <c r="M923" i="1" s="1"/>
  <c r="E924" i="1" a="1"/>
  <c r="E924" i="1" s="1"/>
  <c r="E925" i="1" a="1"/>
  <c r="E925" i="1" s="1"/>
  <c r="E926" i="1" a="1"/>
  <c r="E926" i="1" s="1"/>
  <c r="E927" i="1" a="1"/>
  <c r="E927" i="1" s="1"/>
  <c r="M927" i="1" s="1" a="1"/>
  <c r="M927" i="1" s="1"/>
  <c r="E928" i="1" a="1"/>
  <c r="E928" i="1" s="1"/>
  <c r="E929" i="1" a="1"/>
  <c r="E929" i="1" s="1"/>
  <c r="E930" i="1" a="1"/>
  <c r="E930" i="1" s="1"/>
  <c r="E931" i="1" a="1"/>
  <c r="E931" i="1" s="1"/>
  <c r="M931" i="1" s="1" a="1"/>
  <c r="M931" i="1" s="1"/>
  <c r="E932" i="1" a="1"/>
  <c r="E932" i="1" s="1"/>
  <c r="E933" i="1" a="1"/>
  <c r="E933" i="1" s="1"/>
  <c r="E934" i="1" a="1"/>
  <c r="E934" i="1" s="1"/>
  <c r="E935" i="1" a="1"/>
  <c r="E935" i="1" s="1"/>
  <c r="M935" i="1" s="1" a="1"/>
  <c r="M935" i="1" s="1"/>
  <c r="E936" i="1" a="1"/>
  <c r="E936" i="1" s="1"/>
  <c r="E937" i="1" a="1"/>
  <c r="E937" i="1" s="1"/>
  <c r="E938" i="1" a="1"/>
  <c r="E938" i="1" s="1"/>
  <c r="E939" i="1" a="1"/>
  <c r="E939" i="1" s="1"/>
  <c r="M939" i="1" s="1" a="1"/>
  <c r="M939" i="1" s="1"/>
  <c r="E940" i="1" a="1"/>
  <c r="E940" i="1" s="1"/>
  <c r="E941" i="1" a="1"/>
  <c r="E941" i="1" s="1"/>
  <c r="E942" i="1" a="1"/>
  <c r="E942" i="1" s="1"/>
  <c r="M942" i="1" s="1" a="1"/>
  <c r="M942" i="1" s="1"/>
  <c r="E943" i="1" a="1"/>
  <c r="E943" i="1" s="1"/>
  <c r="E944" i="1" a="1"/>
  <c r="E944" i="1" s="1"/>
  <c r="E945" i="1" a="1"/>
  <c r="E945" i="1" s="1"/>
  <c r="E946" i="1" a="1"/>
  <c r="E946" i="1" s="1"/>
  <c r="J946" i="1" s="1" a="1"/>
  <c r="J946" i="1" s="1"/>
  <c r="K946" i="1" s="1" a="1"/>
  <c r="K946" i="1" s="1"/>
  <c r="G212" i="1" a="1"/>
  <c r="G212" i="1" s="1"/>
  <c r="H212" i="1" s="1" a="1"/>
  <c r="H212" i="1" s="1"/>
  <c r="G215" i="1" a="1"/>
  <c r="G215" i="1" s="1"/>
  <c r="H215" i="1" s="1" a="1"/>
  <c r="H215" i="1" s="1"/>
  <c r="G217" i="1" a="1"/>
  <c r="G217" i="1" s="1"/>
  <c r="H217" i="1" s="1" a="1"/>
  <c r="H217" i="1" s="1"/>
  <c r="G218" i="1" a="1"/>
  <c r="G218" i="1" s="1"/>
  <c r="H218" i="1" s="1" a="1"/>
  <c r="H218" i="1" s="1"/>
  <c r="G220" i="1" a="1"/>
  <c r="G220" i="1" s="1"/>
  <c r="H220" i="1" s="1" a="1"/>
  <c r="H220" i="1" s="1"/>
  <c r="G222" i="1" a="1"/>
  <c r="G222" i="1" s="1"/>
  <c r="H222" i="1" s="1" a="1"/>
  <c r="H222" i="1" s="1"/>
  <c r="G223" i="1" a="1"/>
  <c r="G223" i="1" s="1"/>
  <c r="H223" i="1" s="1" a="1"/>
  <c r="H223" i="1" s="1"/>
  <c r="G224" i="1" a="1"/>
  <c r="G224" i="1" s="1"/>
  <c r="H224" i="1" s="1" a="1"/>
  <c r="H224" i="1" s="1"/>
  <c r="G225" i="1" a="1"/>
  <c r="G225" i="1" s="1"/>
  <c r="H225" i="1" s="1" a="1"/>
  <c r="H225" i="1" s="1"/>
  <c r="G226" i="1" a="1"/>
  <c r="G226" i="1" s="1"/>
  <c r="H226" i="1" s="1" a="1"/>
  <c r="H226" i="1" s="1"/>
  <c r="G228" i="1" a="1"/>
  <c r="G228" i="1" s="1"/>
  <c r="H228" i="1" s="1" a="1"/>
  <c r="H228" i="1" s="1"/>
  <c r="G231" i="1" a="1"/>
  <c r="G231" i="1" s="1"/>
  <c r="H231" i="1" s="1" a="1"/>
  <c r="H231" i="1" s="1"/>
  <c r="G232" i="1" a="1"/>
  <c r="G232" i="1" s="1"/>
  <c r="H232" i="1" s="1" a="1"/>
  <c r="H232" i="1" s="1"/>
  <c r="G233" i="1" a="1"/>
  <c r="G233" i="1" s="1"/>
  <c r="H233" i="1" s="1" a="1"/>
  <c r="H233" i="1" s="1"/>
  <c r="G234" i="1" a="1"/>
  <c r="G234" i="1" s="1"/>
  <c r="H234" i="1" s="1" a="1"/>
  <c r="H234" i="1" s="1"/>
  <c r="G236" i="1" a="1"/>
  <c r="G236" i="1" s="1"/>
  <c r="H236" i="1" s="1" a="1"/>
  <c r="H236" i="1" s="1"/>
  <c r="G238" i="1" a="1"/>
  <c r="G238" i="1" s="1"/>
  <c r="H238" i="1" s="1" a="1"/>
  <c r="H238" i="1" s="1"/>
  <c r="G239" i="1" a="1"/>
  <c r="G239" i="1" s="1"/>
  <c r="H239" i="1" s="1" a="1"/>
  <c r="H239" i="1" s="1"/>
  <c r="G240" i="1" a="1"/>
  <c r="G240" i="1" s="1"/>
  <c r="H240" i="1" s="1" a="1"/>
  <c r="H240" i="1" s="1"/>
  <c r="G242" i="1" a="1"/>
  <c r="G242" i="1" s="1"/>
  <c r="H242" i="1" s="1" a="1"/>
  <c r="H242" i="1" s="1"/>
  <c r="G244" i="1" a="1"/>
  <c r="G244" i="1" s="1"/>
  <c r="H244" i="1" s="1" a="1"/>
  <c r="H244" i="1" s="1"/>
  <c r="G247" i="1" a="1"/>
  <c r="G247" i="1" s="1"/>
  <c r="H247" i="1" s="1" a="1"/>
  <c r="H247" i="1" s="1"/>
  <c r="G249" i="1" a="1"/>
  <c r="G249" i="1" s="1"/>
  <c r="H249" i="1" s="1" a="1"/>
  <c r="H249" i="1" s="1"/>
  <c r="G250" i="1" a="1"/>
  <c r="G250" i="1" s="1"/>
  <c r="H250" i="1" s="1" a="1"/>
  <c r="H250" i="1" s="1"/>
  <c r="G252" i="1" a="1"/>
  <c r="G252" i="1" s="1"/>
  <c r="H252" i="1" s="1" a="1"/>
  <c r="H252" i="1" s="1"/>
  <c r="G254" i="1" a="1"/>
  <c r="G254" i="1" s="1"/>
  <c r="H254" i="1" s="1" a="1"/>
  <c r="H254" i="1" s="1"/>
  <c r="G255" i="1" a="1"/>
  <c r="G255" i="1" s="1"/>
  <c r="H255" i="1" s="1" a="1"/>
  <c r="H255" i="1" s="1"/>
  <c r="G256" i="1" a="1"/>
  <c r="G256" i="1" s="1"/>
  <c r="H256" i="1" s="1" a="1"/>
  <c r="H256" i="1" s="1"/>
  <c r="G257" i="1" a="1"/>
  <c r="G257" i="1" s="1"/>
  <c r="H257" i="1" s="1" a="1"/>
  <c r="H257" i="1" s="1"/>
  <c r="G258" i="1" a="1"/>
  <c r="G258" i="1" s="1"/>
  <c r="H258" i="1" s="1" a="1"/>
  <c r="H258" i="1" s="1"/>
  <c r="G260" i="1" a="1"/>
  <c r="G260" i="1" s="1"/>
  <c r="H260" i="1" s="1" a="1"/>
  <c r="H260" i="1" s="1"/>
  <c r="G261" i="1" a="1"/>
  <c r="G261" i="1" s="1"/>
  <c r="H261" i="1" s="1" a="1"/>
  <c r="H261" i="1" s="1"/>
  <c r="G264" i="1" a="1"/>
  <c r="G264" i="1" s="1"/>
  <c r="H264" i="1" s="1" a="1"/>
  <c r="H264" i="1" s="1"/>
  <c r="G265" i="1" a="1"/>
  <c r="G265" i="1" s="1"/>
  <c r="H265" i="1" s="1" a="1"/>
  <c r="H265" i="1" s="1"/>
  <c r="G268" i="1" a="1"/>
  <c r="G268" i="1" s="1"/>
  <c r="H268" i="1" s="1" a="1"/>
  <c r="H268" i="1" s="1"/>
  <c r="G270" i="1" a="1"/>
  <c r="G270" i="1" s="1"/>
  <c r="H270" i="1" s="1" a="1"/>
  <c r="H270" i="1" s="1"/>
  <c r="G271" i="1" a="1"/>
  <c r="G271" i="1" s="1"/>
  <c r="H271" i="1" s="1" a="1"/>
  <c r="H271" i="1" s="1"/>
  <c r="G272" i="1" a="1"/>
  <c r="G272" i="1" s="1"/>
  <c r="H272" i="1" s="1" a="1"/>
  <c r="H272" i="1" s="1"/>
  <c r="G274" i="1" a="1"/>
  <c r="G274" i="1" s="1"/>
  <c r="H274" i="1" s="1" a="1"/>
  <c r="H274" i="1" s="1"/>
  <c r="G276" i="1" a="1"/>
  <c r="G276" i="1" s="1"/>
  <c r="H276" i="1" s="1" a="1"/>
  <c r="H276" i="1" s="1"/>
  <c r="G278" i="1" a="1"/>
  <c r="G278" i="1" s="1"/>
  <c r="H278" i="1" s="1" a="1"/>
  <c r="H278" i="1" s="1"/>
  <c r="G281" i="1" a="1"/>
  <c r="G281" i="1" s="1"/>
  <c r="H281" i="1" s="1" a="1"/>
  <c r="H281" i="1" s="1"/>
  <c r="G282" i="1" a="1"/>
  <c r="G282" i="1" s="1"/>
  <c r="H282" i="1" s="1" a="1"/>
  <c r="H282" i="1" s="1"/>
  <c r="G286" i="1" a="1"/>
  <c r="G286" i="1" s="1"/>
  <c r="H286" i="1" s="1" a="1"/>
  <c r="H286" i="1" s="1"/>
  <c r="G288" i="1" a="1"/>
  <c r="G288" i="1" s="1"/>
  <c r="H288" i="1" s="1" a="1"/>
  <c r="H288" i="1" s="1"/>
  <c r="G290" i="1" a="1"/>
  <c r="G290" i="1" s="1"/>
  <c r="H290" i="1" s="1" a="1"/>
  <c r="H290" i="1" s="1"/>
  <c r="G292" i="1" a="1"/>
  <c r="G292" i="1" s="1"/>
  <c r="H292" i="1" s="1" a="1"/>
  <c r="H292" i="1" s="1"/>
  <c r="G293" i="1" a="1"/>
  <c r="G293" i="1" s="1"/>
  <c r="H293" i="1" s="1" a="1"/>
  <c r="H293" i="1" s="1"/>
  <c r="G294" i="1" a="1"/>
  <c r="G294" i="1" s="1"/>
  <c r="H294" i="1" s="1" a="1"/>
  <c r="H294" i="1" s="1"/>
  <c r="G296" i="1" a="1"/>
  <c r="G296" i="1" s="1"/>
  <c r="H296" i="1" s="1" a="1"/>
  <c r="H296" i="1" s="1"/>
  <c r="G297" i="1" a="1"/>
  <c r="G297" i="1" s="1"/>
  <c r="H297" i="1" s="1" a="1"/>
  <c r="H297" i="1" s="1"/>
  <c r="G298" i="1" a="1"/>
  <c r="G298" i="1" s="1"/>
  <c r="H298" i="1" s="1" a="1"/>
  <c r="H298" i="1" s="1"/>
  <c r="G300" i="1" a="1"/>
  <c r="G300" i="1" s="1"/>
  <c r="H300" i="1" s="1" a="1"/>
  <c r="H300" i="1" s="1"/>
  <c r="G303" i="1" a="1"/>
  <c r="G303" i="1" s="1"/>
  <c r="H303" i="1" s="1" a="1"/>
  <c r="H303" i="1" s="1"/>
  <c r="G304" i="1" a="1"/>
  <c r="G304" i="1" s="1"/>
  <c r="H304" i="1" s="1" a="1"/>
  <c r="H304" i="1" s="1"/>
  <c r="G305" i="1" a="1"/>
  <c r="G305" i="1" s="1"/>
  <c r="H305" i="1" s="1" a="1"/>
  <c r="H305" i="1" s="1"/>
  <c r="G308" i="1" a="1"/>
  <c r="G308" i="1" s="1"/>
  <c r="H308" i="1" s="1" a="1"/>
  <c r="H308" i="1" s="1"/>
  <c r="G310" i="1" a="1"/>
  <c r="G310" i="1" s="1"/>
  <c r="H310" i="1" s="1" a="1"/>
  <c r="H310" i="1" s="1"/>
  <c r="G311" i="1" a="1"/>
  <c r="G311" i="1" s="1"/>
  <c r="H311" i="1" s="1" a="1"/>
  <c r="H311" i="1" s="1"/>
  <c r="G312" i="1" a="1"/>
  <c r="G312" i="1" s="1"/>
  <c r="H312" i="1" s="1" a="1"/>
  <c r="H312" i="1" s="1"/>
  <c r="G314" i="1" a="1"/>
  <c r="G314" i="1" s="1"/>
  <c r="H314" i="1" s="1" a="1"/>
  <c r="H314" i="1" s="1"/>
  <c r="G316" i="1" a="1"/>
  <c r="G316" i="1" s="1"/>
  <c r="H316" i="1" s="1" a="1"/>
  <c r="H316" i="1" s="1"/>
  <c r="G319" i="1" a="1"/>
  <c r="G319" i="1" s="1"/>
  <c r="H319" i="1" s="1" a="1"/>
  <c r="H319" i="1" s="1"/>
  <c r="G321" i="1" a="1"/>
  <c r="G321" i="1" s="1"/>
  <c r="H321" i="1" s="1" a="1"/>
  <c r="H321" i="1" s="1"/>
  <c r="G322" i="1" a="1"/>
  <c r="G322" i="1" s="1"/>
  <c r="H322" i="1" s="1" a="1"/>
  <c r="H322" i="1" s="1"/>
  <c r="G324" i="1" a="1"/>
  <c r="G324" i="1" s="1"/>
  <c r="H324" i="1" s="1" a="1"/>
  <c r="H324" i="1" s="1"/>
  <c r="G326" i="1" a="1"/>
  <c r="G326" i="1" s="1"/>
  <c r="H326" i="1" s="1" a="1"/>
  <c r="H326" i="1" s="1"/>
  <c r="G327" i="1" a="1"/>
  <c r="G327" i="1" s="1"/>
  <c r="H327" i="1" s="1" a="1"/>
  <c r="H327" i="1" s="1"/>
  <c r="G328" i="1" a="1"/>
  <c r="G328" i="1" s="1"/>
  <c r="H328" i="1" s="1" a="1"/>
  <c r="H328" i="1" s="1"/>
  <c r="G330" i="1" a="1"/>
  <c r="G330" i="1" s="1"/>
  <c r="H330" i="1" s="1" a="1"/>
  <c r="H330" i="1" s="1"/>
  <c r="G332" i="1" a="1"/>
  <c r="G332" i="1" s="1"/>
  <c r="H332" i="1" s="1" a="1"/>
  <c r="H332" i="1" s="1"/>
  <c r="G333" i="1" a="1"/>
  <c r="G333" i="1" s="1"/>
  <c r="H333" i="1" s="1" a="1"/>
  <c r="H333" i="1" s="1"/>
  <c r="G334" i="1" a="1"/>
  <c r="G334" i="1" s="1"/>
  <c r="H334" i="1" s="1" a="1"/>
  <c r="H334" i="1" s="1"/>
  <c r="G336" i="1" a="1"/>
  <c r="G336" i="1" s="1"/>
  <c r="H336" i="1" s="1" a="1"/>
  <c r="H336" i="1" s="1"/>
  <c r="G337" i="1" a="1"/>
  <c r="G337" i="1" s="1"/>
  <c r="H337" i="1" s="1" a="1"/>
  <c r="H337" i="1" s="1"/>
  <c r="G338" i="1" a="1"/>
  <c r="G338" i="1" s="1"/>
  <c r="H338" i="1" s="1" a="1"/>
  <c r="H338" i="1" s="1"/>
  <c r="G340" i="1" a="1"/>
  <c r="G340" i="1" s="1"/>
  <c r="H340" i="1" s="1" a="1"/>
  <c r="H340" i="1" s="1"/>
  <c r="G341" i="1" a="1"/>
  <c r="G341" i="1" s="1"/>
  <c r="H341" i="1" s="1" a="1"/>
  <c r="H341" i="1" s="1"/>
  <c r="G342" i="1" a="1"/>
  <c r="G342" i="1" s="1"/>
  <c r="H342" i="1" s="1" a="1"/>
  <c r="H342" i="1" s="1"/>
  <c r="G344" i="1" a="1"/>
  <c r="G344" i="1" s="1"/>
  <c r="H344" i="1" s="1" a="1"/>
  <c r="H344" i="1" s="1"/>
  <c r="G345" i="1" a="1"/>
  <c r="G345" i="1" s="1"/>
  <c r="H345" i="1" s="1" a="1"/>
  <c r="H345" i="1" s="1"/>
  <c r="G348" i="1" a="1"/>
  <c r="G348" i="1" s="1"/>
  <c r="H348" i="1" s="1" a="1"/>
  <c r="H348" i="1" s="1"/>
  <c r="G350" i="1" a="1"/>
  <c r="G350" i="1" s="1"/>
  <c r="H350" i="1" s="1" a="1"/>
  <c r="H350" i="1" s="1"/>
  <c r="G351" i="1" a="1"/>
  <c r="G351" i="1" s="1"/>
  <c r="H351" i="1" s="1" a="1"/>
  <c r="H351" i="1" s="1"/>
  <c r="G352" i="1" a="1"/>
  <c r="G352" i="1" s="1"/>
  <c r="H352" i="1" s="1" a="1"/>
  <c r="H352" i="1" s="1"/>
  <c r="G354" i="1" a="1"/>
  <c r="G354" i="1" s="1"/>
  <c r="H354" i="1" s="1" a="1"/>
  <c r="H354" i="1" s="1"/>
  <c r="G356" i="1" a="1"/>
  <c r="G356" i="1" s="1"/>
  <c r="H356" i="1" s="1" a="1"/>
  <c r="H356" i="1" s="1"/>
  <c r="G358" i="1" a="1"/>
  <c r="G358" i="1" s="1"/>
  <c r="H358" i="1" s="1" a="1"/>
  <c r="H358" i="1" s="1"/>
  <c r="G359" i="1" a="1"/>
  <c r="G359" i="1" s="1"/>
  <c r="H359" i="1" s="1" a="1"/>
  <c r="H359" i="1" s="1"/>
  <c r="G361" i="1" a="1"/>
  <c r="G361" i="1" s="1"/>
  <c r="H361" i="1" s="1" a="1"/>
  <c r="H361" i="1" s="1"/>
  <c r="G362" i="1" a="1"/>
  <c r="G362" i="1" s="1"/>
  <c r="H362" i="1" s="1" a="1"/>
  <c r="H362" i="1" s="1"/>
  <c r="G365" i="1" a="1"/>
  <c r="G365" i="1" s="1"/>
  <c r="H365" i="1" s="1" a="1"/>
  <c r="H365" i="1" s="1"/>
  <c r="G366" i="1" a="1"/>
  <c r="G366" i="1" s="1"/>
  <c r="H366" i="1" s="1" a="1"/>
  <c r="H366" i="1" s="1"/>
  <c r="G367" i="1" a="1"/>
  <c r="G367" i="1" s="1"/>
  <c r="H367" i="1" s="1" a="1"/>
  <c r="H367" i="1" s="1"/>
  <c r="G369" i="1" a="1"/>
  <c r="G369" i="1" s="1"/>
  <c r="H369" i="1" s="1" a="1"/>
  <c r="H369" i="1" s="1"/>
  <c r="G370" i="1" a="1"/>
  <c r="G370" i="1" s="1"/>
  <c r="H370" i="1" s="1" a="1"/>
  <c r="H370" i="1" s="1"/>
  <c r="G372" i="1" a="1"/>
  <c r="G372" i="1" s="1"/>
  <c r="H372" i="1" s="1" a="1"/>
  <c r="H372" i="1" s="1"/>
  <c r="G374" i="1" a="1"/>
  <c r="G374" i="1" s="1"/>
  <c r="H374" i="1" s="1" a="1"/>
  <c r="H374" i="1" s="1"/>
  <c r="G375" i="1" a="1"/>
  <c r="G375" i="1" s="1"/>
  <c r="H375" i="1" s="1" a="1"/>
  <c r="H375" i="1" s="1"/>
  <c r="G376" i="1" a="1"/>
  <c r="G376" i="1" s="1"/>
  <c r="H376" i="1" s="1" a="1"/>
  <c r="H376" i="1" s="1"/>
  <c r="G378" i="1" a="1"/>
  <c r="G378" i="1" s="1"/>
  <c r="H378" i="1" s="1" a="1"/>
  <c r="H378" i="1" s="1"/>
  <c r="G380" i="1" a="1"/>
  <c r="G380" i="1" s="1"/>
  <c r="H380" i="1" s="1" a="1"/>
  <c r="H380" i="1" s="1"/>
  <c r="G383" i="1" a="1"/>
  <c r="G383" i="1" s="1"/>
  <c r="H383" i="1" s="1" a="1"/>
  <c r="H383" i="1" s="1"/>
  <c r="G385" i="1" a="1"/>
  <c r="G385" i="1" s="1"/>
  <c r="H385" i="1" s="1" a="1"/>
  <c r="H385" i="1" s="1"/>
  <c r="G387" i="1" a="1"/>
  <c r="G387" i="1" s="1"/>
  <c r="H387" i="1" s="1" a="1"/>
  <c r="H387" i="1" s="1"/>
  <c r="G388" i="1" a="1"/>
  <c r="G388" i="1" s="1"/>
  <c r="H388" i="1" s="1" a="1"/>
  <c r="H388" i="1" s="1"/>
  <c r="G391" i="1" a="1"/>
  <c r="G391" i="1" s="1"/>
  <c r="H391" i="1" s="1" a="1"/>
  <c r="H391" i="1" s="1"/>
  <c r="G394" i="1" a="1"/>
  <c r="G394" i="1" s="1"/>
  <c r="H394" i="1" s="1" a="1"/>
  <c r="H394" i="1" s="1"/>
  <c r="G395" i="1" a="1"/>
  <c r="G395" i="1" s="1"/>
  <c r="H395" i="1" s="1" a="1"/>
  <c r="H395" i="1" s="1"/>
  <c r="G396" i="1" a="1"/>
  <c r="G396" i="1" s="1"/>
  <c r="H396" i="1" s="1" a="1"/>
  <c r="H396" i="1" s="1"/>
  <c r="G398" i="1" a="1"/>
  <c r="G398" i="1" s="1"/>
  <c r="H398" i="1" s="1" a="1"/>
  <c r="H398" i="1" s="1"/>
  <c r="G399" i="1" a="1"/>
  <c r="G399" i="1" s="1"/>
  <c r="H399" i="1" s="1" a="1"/>
  <c r="H399" i="1" s="1"/>
  <c r="G401" i="1" a="1"/>
  <c r="G401" i="1" s="1"/>
  <c r="H401" i="1" s="1" a="1"/>
  <c r="H401" i="1" s="1"/>
  <c r="G402" i="1" a="1"/>
  <c r="G402" i="1" s="1"/>
  <c r="H402" i="1" s="1" a="1"/>
  <c r="H402" i="1" s="1"/>
  <c r="G403" i="1" a="1"/>
  <c r="G403" i="1" s="1"/>
  <c r="H403" i="1" s="1" a="1"/>
  <c r="H403" i="1" s="1"/>
  <c r="G405" i="1" a="1"/>
  <c r="G405" i="1" s="1"/>
  <c r="H405" i="1" s="1" a="1"/>
  <c r="H405" i="1" s="1"/>
  <c r="G406" i="1" a="1"/>
  <c r="G406" i="1" s="1"/>
  <c r="H406" i="1" s="1" a="1"/>
  <c r="H406" i="1" s="1"/>
  <c r="G407" i="1" a="1"/>
  <c r="G407" i="1" s="1"/>
  <c r="H407" i="1" s="1" a="1"/>
  <c r="H407" i="1" s="1"/>
  <c r="G409" i="1" a="1"/>
  <c r="G409" i="1" s="1"/>
  <c r="H409" i="1" s="1" a="1"/>
  <c r="H409" i="1" s="1"/>
  <c r="G410" i="1" a="1"/>
  <c r="G410" i="1" s="1"/>
  <c r="H410" i="1" s="1" a="1"/>
  <c r="H410" i="1" s="1"/>
  <c r="G412" i="1" a="1"/>
  <c r="G412" i="1" s="1"/>
  <c r="H412" i="1" s="1" a="1"/>
  <c r="H412" i="1" s="1"/>
  <c r="G413" i="1" a="1"/>
  <c r="G413" i="1" s="1"/>
  <c r="H413" i="1" s="1" a="1"/>
  <c r="H413" i="1" s="1"/>
  <c r="G414" i="1" a="1"/>
  <c r="G414" i="1" s="1"/>
  <c r="H414" i="1" s="1" a="1"/>
  <c r="H414" i="1" s="1"/>
  <c r="G415" i="1" a="1"/>
  <c r="G415" i="1" s="1"/>
  <c r="H415" i="1" s="1" a="1"/>
  <c r="H415" i="1" s="1"/>
  <c r="G417" i="1" a="1"/>
  <c r="G417" i="1" s="1"/>
  <c r="H417" i="1" s="1" a="1"/>
  <c r="H417" i="1" s="1"/>
  <c r="G420" i="1" a="1"/>
  <c r="G420" i="1" s="1"/>
  <c r="H420" i="1" s="1" a="1"/>
  <c r="H420" i="1" s="1"/>
  <c r="G421" i="1" a="1"/>
  <c r="G421" i="1" s="1"/>
  <c r="H421" i="1" s="1" a="1"/>
  <c r="H421" i="1" s="1"/>
  <c r="G425" i="1" a="1"/>
  <c r="G425" i="1" s="1"/>
  <c r="H425" i="1" s="1" a="1"/>
  <c r="H425" i="1" s="1"/>
  <c r="G426" i="1" a="1"/>
  <c r="G426" i="1" s="1"/>
  <c r="H426" i="1" s="1" a="1"/>
  <c r="H426" i="1" s="1"/>
  <c r="G427" i="1" a="1"/>
  <c r="G427" i="1" s="1"/>
  <c r="H427" i="1" s="1" a="1"/>
  <c r="H427" i="1" s="1"/>
  <c r="G428" i="1" a="1"/>
  <c r="G428" i="1" s="1"/>
  <c r="H428" i="1" s="1" a="1"/>
  <c r="H428" i="1" s="1"/>
  <c r="G429" i="1" a="1"/>
  <c r="G429" i="1" s="1"/>
  <c r="H429" i="1" s="1" a="1"/>
  <c r="H429" i="1" s="1"/>
  <c r="G430" i="1" a="1"/>
  <c r="G430" i="1" s="1"/>
  <c r="H430" i="1" s="1" a="1"/>
  <c r="H430" i="1" s="1"/>
  <c r="G431" i="1" a="1"/>
  <c r="G431" i="1" s="1"/>
  <c r="H431" i="1" s="1" a="1"/>
  <c r="H431" i="1" s="1"/>
  <c r="G433" i="1" a="1"/>
  <c r="G433" i="1" s="1"/>
  <c r="H433" i="1" s="1" a="1"/>
  <c r="H433" i="1" s="1"/>
  <c r="G435" i="1" a="1"/>
  <c r="G435" i="1" s="1"/>
  <c r="H435" i="1" s="1" a="1"/>
  <c r="H435" i="1" s="1"/>
  <c r="G437" i="1" a="1"/>
  <c r="G437" i="1" s="1"/>
  <c r="H437" i="1" s="1" a="1"/>
  <c r="H437" i="1" s="1"/>
  <c r="G439" i="1" a="1"/>
  <c r="G439" i="1" s="1"/>
  <c r="H439" i="1" s="1" a="1"/>
  <c r="H439" i="1" s="1"/>
  <c r="G441" i="1" a="1"/>
  <c r="G441" i="1" s="1"/>
  <c r="H441" i="1" s="1" a="1"/>
  <c r="H441" i="1" s="1"/>
  <c r="G442" i="1" a="1"/>
  <c r="G442" i="1" s="1"/>
  <c r="H442" i="1" s="1" a="1"/>
  <c r="H442" i="1" s="1"/>
  <c r="G444" i="1" a="1"/>
  <c r="G444" i="1" s="1"/>
  <c r="H444" i="1" s="1" a="1"/>
  <c r="H444" i="1" s="1"/>
  <c r="G445" i="1" a="1"/>
  <c r="G445" i="1" s="1"/>
  <c r="H445" i="1" s="1" a="1"/>
  <c r="H445" i="1" s="1"/>
  <c r="G447" i="1" a="1"/>
  <c r="G447" i="1" s="1"/>
  <c r="H447" i="1" s="1" a="1"/>
  <c r="H447" i="1" s="1"/>
  <c r="G449" i="1" a="1"/>
  <c r="G449" i="1" s="1"/>
  <c r="H449" i="1" s="1" a="1"/>
  <c r="H449" i="1" s="1"/>
  <c r="G451" i="1" a="1"/>
  <c r="G451" i="1" s="1"/>
  <c r="H451" i="1" s="1" a="1"/>
  <c r="H451" i="1" s="1"/>
  <c r="G452" i="1" a="1"/>
  <c r="G452" i="1" s="1"/>
  <c r="H452" i="1" s="1" a="1"/>
  <c r="H452" i="1" s="1"/>
  <c r="G455" i="1" a="1"/>
  <c r="G455" i="1" s="1"/>
  <c r="H455" i="1" s="1" a="1"/>
  <c r="H455" i="1" s="1"/>
  <c r="G457" i="1" a="1"/>
  <c r="G457" i="1" s="1"/>
  <c r="H457" i="1" s="1" a="1"/>
  <c r="H457" i="1" s="1"/>
  <c r="G458" i="1" a="1"/>
  <c r="G458" i="1" s="1"/>
  <c r="H458" i="1" s="1" a="1"/>
  <c r="H458" i="1" s="1"/>
  <c r="G459" i="1" a="1"/>
  <c r="G459" i="1" s="1"/>
  <c r="H459" i="1" s="1" a="1"/>
  <c r="H459" i="1" s="1"/>
  <c r="G460" i="1" a="1"/>
  <c r="G460" i="1" s="1"/>
  <c r="H460" i="1" s="1" a="1"/>
  <c r="H460" i="1" s="1"/>
  <c r="G461" i="1" a="1"/>
  <c r="G461" i="1" s="1"/>
  <c r="H461" i="1" s="1" a="1"/>
  <c r="H461" i="1" s="1"/>
  <c r="G462" i="1" a="1"/>
  <c r="G462" i="1" s="1"/>
  <c r="H462" i="1" s="1" a="1"/>
  <c r="H462" i="1" s="1"/>
  <c r="G463" i="1" a="1"/>
  <c r="G463" i="1" s="1"/>
  <c r="H463" i="1" s="1" a="1"/>
  <c r="H463" i="1" s="1"/>
  <c r="G465" i="1" a="1"/>
  <c r="G465" i="1" s="1"/>
  <c r="H465" i="1" s="1" a="1"/>
  <c r="H465" i="1" s="1"/>
  <c r="G466" i="1" a="1"/>
  <c r="G466" i="1" s="1"/>
  <c r="H466" i="1" s="1" a="1"/>
  <c r="H466" i="1" s="1"/>
  <c r="G467" i="1" a="1"/>
  <c r="G467" i="1" s="1"/>
  <c r="H467" i="1" s="1" a="1"/>
  <c r="H467" i="1" s="1"/>
  <c r="G469" i="1" a="1"/>
  <c r="G469" i="1" s="1"/>
  <c r="H469" i="1" s="1" a="1"/>
  <c r="H469" i="1" s="1"/>
  <c r="G470" i="1" a="1"/>
  <c r="G470" i="1" s="1"/>
  <c r="H470" i="1" s="1" a="1"/>
  <c r="H470" i="1" s="1"/>
  <c r="G471" i="1" a="1"/>
  <c r="G471" i="1" s="1"/>
  <c r="H471" i="1" s="1" a="1"/>
  <c r="H471" i="1" s="1"/>
  <c r="G473" i="1" a="1"/>
  <c r="G473" i="1" s="1"/>
  <c r="H473" i="1" s="1" a="1"/>
  <c r="H473" i="1" s="1"/>
  <c r="G474" i="1" a="1"/>
  <c r="G474" i="1" s="1"/>
  <c r="H474" i="1" s="1" a="1"/>
  <c r="H474" i="1" s="1"/>
  <c r="G476" i="1" a="1"/>
  <c r="G476" i="1" s="1"/>
  <c r="H476" i="1" s="1" a="1"/>
  <c r="H476" i="1" s="1"/>
  <c r="G477" i="1" a="1"/>
  <c r="G477" i="1" s="1"/>
  <c r="H477" i="1" s="1" a="1"/>
  <c r="H477" i="1" s="1"/>
  <c r="G478" i="1" a="1"/>
  <c r="G478" i="1" s="1"/>
  <c r="H478" i="1" s="1" a="1"/>
  <c r="H478" i="1" s="1"/>
  <c r="G479" i="1" a="1"/>
  <c r="G479" i="1" s="1"/>
  <c r="H479" i="1" s="1" a="1"/>
  <c r="H479" i="1" s="1"/>
  <c r="G481" i="1" a="1"/>
  <c r="G481" i="1" s="1"/>
  <c r="H481" i="1" s="1" a="1"/>
  <c r="H481" i="1" s="1"/>
  <c r="G483" i="1" a="1"/>
  <c r="G483" i="1" s="1"/>
  <c r="H483" i="1" s="1" a="1"/>
  <c r="H483" i="1" s="1"/>
  <c r="G484" i="1" a="1"/>
  <c r="G484" i="1" s="1"/>
  <c r="H484" i="1" s="1" a="1"/>
  <c r="H484" i="1" s="1"/>
  <c r="G485" i="1" a="1"/>
  <c r="G485" i="1" s="1"/>
  <c r="H485" i="1" s="1" a="1"/>
  <c r="H485" i="1" s="1"/>
  <c r="G487" i="1" a="1"/>
  <c r="G487" i="1" s="1"/>
  <c r="H487" i="1" s="1" a="1"/>
  <c r="H487" i="1" s="1"/>
  <c r="G490" i="1" a="1"/>
  <c r="G490" i="1" s="1"/>
  <c r="H490" i="1" s="1" a="1"/>
  <c r="H490" i="1" s="1"/>
  <c r="G492" i="1" a="1"/>
  <c r="G492" i="1" s="1"/>
  <c r="H492" i="1" s="1" a="1"/>
  <c r="H492" i="1" s="1"/>
  <c r="G493" i="1" a="1"/>
  <c r="G493" i="1" s="1"/>
  <c r="H493" i="1" s="1" a="1"/>
  <c r="H493" i="1" s="1"/>
  <c r="G494" i="1" a="1"/>
  <c r="G494" i="1" s="1"/>
  <c r="H494" i="1" s="1" a="1"/>
  <c r="H494" i="1" s="1"/>
  <c r="G495" i="1" a="1"/>
  <c r="G495" i="1" s="1"/>
  <c r="H495" i="1" s="1" a="1"/>
  <c r="H495" i="1" s="1"/>
  <c r="G497" i="1" a="1"/>
  <c r="G497" i="1" s="1"/>
  <c r="H497" i="1" s="1" a="1"/>
  <c r="H497" i="1" s="1"/>
  <c r="G499" i="1" a="1"/>
  <c r="G499" i="1" s="1"/>
  <c r="H499" i="1" s="1" a="1"/>
  <c r="H499" i="1" s="1"/>
  <c r="G500" i="1" a="1"/>
  <c r="G500" i="1" s="1"/>
  <c r="H500" i="1" s="1" a="1"/>
  <c r="H500" i="1" s="1"/>
  <c r="G501" i="1" a="1"/>
  <c r="G501" i="1" s="1"/>
  <c r="H501" i="1" s="1" a="1"/>
  <c r="H501" i="1" s="1"/>
  <c r="G503" i="1" a="1"/>
  <c r="G503" i="1" s="1"/>
  <c r="H503" i="1" s="1" a="1"/>
  <c r="H503" i="1" s="1"/>
  <c r="G505" i="1" a="1"/>
  <c r="G505" i="1" s="1"/>
  <c r="H505" i="1" s="1" a="1"/>
  <c r="H505" i="1" s="1"/>
  <c r="G506" i="1" a="1"/>
  <c r="G506" i="1" s="1"/>
  <c r="H506" i="1" s="1" a="1"/>
  <c r="H506" i="1" s="1"/>
  <c r="G507" i="1" a="1"/>
  <c r="G507" i="1" s="1"/>
  <c r="H507" i="1" s="1" a="1"/>
  <c r="H507" i="1" s="1"/>
  <c r="G508" i="1" a="1"/>
  <c r="G508" i="1" s="1"/>
  <c r="H508" i="1" s="1" a="1"/>
  <c r="H508" i="1" s="1"/>
  <c r="G509" i="1" a="1"/>
  <c r="G509" i="1" s="1"/>
  <c r="H509" i="1" s="1" a="1"/>
  <c r="H509" i="1" s="1"/>
  <c r="G511" i="1" a="1"/>
  <c r="G511" i="1" s="1"/>
  <c r="H511" i="1" s="1" a="1"/>
  <c r="H511" i="1" s="1"/>
  <c r="G514" i="1" a="1"/>
  <c r="G514" i="1" s="1"/>
  <c r="H514" i="1" s="1" a="1"/>
  <c r="H514" i="1" s="1"/>
  <c r="G515" i="1" a="1"/>
  <c r="G515" i="1" s="1"/>
  <c r="H515" i="1" s="1" a="1"/>
  <c r="H515" i="1" s="1"/>
  <c r="G516" i="1" a="1"/>
  <c r="G516" i="1" s="1"/>
  <c r="H516" i="1" s="1" a="1"/>
  <c r="H516" i="1" s="1"/>
  <c r="G519" i="1" a="1"/>
  <c r="G519" i="1" s="1"/>
  <c r="H519" i="1" s="1" a="1"/>
  <c r="H519" i="1" s="1"/>
  <c r="G521" i="1" a="1"/>
  <c r="G521" i="1" s="1"/>
  <c r="H521" i="1" s="1" a="1"/>
  <c r="H521" i="1" s="1"/>
  <c r="G522" i="1" a="1"/>
  <c r="G522" i="1" s="1"/>
  <c r="H522" i="1" s="1" a="1"/>
  <c r="H522" i="1" s="1"/>
  <c r="G523" i="1" a="1"/>
  <c r="G523" i="1" s="1"/>
  <c r="H523" i="1" s="1" a="1"/>
  <c r="H523" i="1" s="1"/>
  <c r="G524" i="1" a="1"/>
  <c r="G524" i="1" s="1"/>
  <c r="H524" i="1" s="1" a="1"/>
  <c r="H524" i="1" s="1"/>
  <c r="G525" i="1" a="1"/>
  <c r="G525" i="1" s="1"/>
  <c r="H525" i="1" s="1" a="1"/>
  <c r="H525" i="1" s="1"/>
  <c r="G526" i="1" a="1"/>
  <c r="G526" i="1" s="1"/>
  <c r="H526" i="1" s="1" a="1"/>
  <c r="H526" i="1" s="1"/>
  <c r="G527" i="1" a="1"/>
  <c r="G527" i="1" s="1"/>
  <c r="H527" i="1" s="1" a="1"/>
  <c r="H527" i="1" s="1"/>
  <c r="G529" i="1" a="1"/>
  <c r="G529" i="1" s="1"/>
  <c r="H529" i="1" s="1" a="1"/>
  <c r="H529" i="1" s="1"/>
  <c r="G530" i="1" a="1"/>
  <c r="G530" i="1" s="1"/>
  <c r="H530" i="1" s="1" a="1"/>
  <c r="H530" i="1" s="1"/>
  <c r="G531" i="1" a="1"/>
  <c r="G531" i="1" s="1"/>
  <c r="H531" i="1" s="1" a="1"/>
  <c r="H531" i="1" s="1"/>
  <c r="G532" i="1" a="1"/>
  <c r="G532" i="1" s="1"/>
  <c r="H532" i="1" s="1" a="1"/>
  <c r="H532" i="1" s="1"/>
  <c r="G533" i="1" a="1"/>
  <c r="G533" i="1" s="1"/>
  <c r="H533" i="1" s="1" a="1"/>
  <c r="H533" i="1" s="1"/>
  <c r="G535" i="1" a="1"/>
  <c r="G535" i="1" s="1"/>
  <c r="H535" i="1" s="1" a="1"/>
  <c r="H535" i="1" s="1"/>
  <c r="G537" i="1" a="1"/>
  <c r="G537" i="1" s="1"/>
  <c r="H537" i="1" s="1" a="1"/>
  <c r="H537" i="1" s="1"/>
  <c r="G539" i="1" a="1"/>
  <c r="G539" i="1" s="1"/>
  <c r="H539" i="1" s="1" a="1"/>
  <c r="H539" i="1" s="1"/>
  <c r="G541" i="1" a="1"/>
  <c r="G541" i="1" s="1"/>
  <c r="H541" i="1" s="1" a="1"/>
  <c r="H541" i="1" s="1"/>
  <c r="G542" i="1" a="1"/>
  <c r="G542" i="1" s="1"/>
  <c r="H542" i="1" s="1" a="1"/>
  <c r="H542" i="1" s="1"/>
  <c r="G543" i="1" a="1"/>
  <c r="G543" i="1" s="1"/>
  <c r="H543" i="1" s="1" a="1"/>
  <c r="H543" i="1" s="1"/>
  <c r="G544" i="1" a="1"/>
  <c r="G544" i="1" s="1"/>
  <c r="H544" i="1" s="1" a="1"/>
  <c r="H544" i="1" s="1"/>
  <c r="G546" i="1" a="1"/>
  <c r="G546" i="1" s="1"/>
  <c r="H546" i="1" s="1" a="1"/>
  <c r="H546" i="1" s="1"/>
  <c r="G548" i="1" a="1"/>
  <c r="G548" i="1" s="1"/>
  <c r="H548" i="1" s="1" a="1"/>
  <c r="H548" i="1" s="1"/>
  <c r="G549" i="1" a="1"/>
  <c r="G549" i="1" s="1"/>
  <c r="H549" i="1" s="1" a="1"/>
  <c r="H549" i="1" s="1"/>
  <c r="G550" i="1" a="1"/>
  <c r="G550" i="1" s="1"/>
  <c r="H550" i="1" s="1" a="1"/>
  <c r="H550" i="1" s="1"/>
  <c r="G552" i="1" a="1"/>
  <c r="G552" i="1" s="1"/>
  <c r="H552" i="1" s="1" a="1"/>
  <c r="H552" i="1" s="1"/>
  <c r="G554" i="1" a="1"/>
  <c r="G554" i="1" s="1"/>
  <c r="H554" i="1" s="1" a="1"/>
  <c r="H554" i="1" s="1"/>
  <c r="G555" i="1" a="1"/>
  <c r="G555" i="1" s="1"/>
  <c r="H555" i="1" s="1" a="1"/>
  <c r="H555" i="1" s="1"/>
  <c r="G556" i="1" a="1"/>
  <c r="G556" i="1" s="1"/>
  <c r="H556" i="1" s="1" a="1"/>
  <c r="H556" i="1" s="1"/>
  <c r="G557" i="1" a="1"/>
  <c r="G557" i="1" s="1"/>
  <c r="H557" i="1" s="1" a="1"/>
  <c r="H557" i="1" s="1"/>
  <c r="G558" i="1" a="1"/>
  <c r="G558" i="1" s="1"/>
  <c r="H558" i="1" s="1" a="1"/>
  <c r="H558" i="1" s="1"/>
  <c r="G559" i="1" a="1"/>
  <c r="G559" i="1" s="1"/>
  <c r="H559" i="1" s="1" a="1"/>
  <c r="H559" i="1" s="1"/>
  <c r="G560" i="1" a="1"/>
  <c r="G560" i="1" s="1"/>
  <c r="H560" i="1" s="1" a="1"/>
  <c r="H560" i="1" s="1"/>
  <c r="G562" i="1" a="1"/>
  <c r="G562" i="1" s="1"/>
  <c r="H562" i="1" s="1" a="1"/>
  <c r="H562" i="1" s="1"/>
  <c r="G563" i="1" a="1"/>
  <c r="G563" i="1" s="1"/>
  <c r="H563" i="1" s="1" a="1"/>
  <c r="H563" i="1" s="1"/>
  <c r="G564" i="1" a="1"/>
  <c r="G564" i="1" s="1"/>
  <c r="H564" i="1" s="1" a="1"/>
  <c r="H564" i="1" s="1"/>
  <c r="G566" i="1" a="1"/>
  <c r="G566" i="1" s="1"/>
  <c r="H566" i="1" s="1" a="1"/>
  <c r="H566" i="1" s="1"/>
  <c r="G567" i="1" a="1"/>
  <c r="G567" i="1" s="1"/>
  <c r="H567" i="1" s="1" a="1"/>
  <c r="H567" i="1" s="1"/>
  <c r="G568" i="1" a="1"/>
  <c r="G568" i="1" s="1"/>
  <c r="H568" i="1" s="1" a="1"/>
  <c r="H568" i="1" s="1"/>
  <c r="G570" i="1" a="1"/>
  <c r="G570" i="1" s="1"/>
  <c r="H570" i="1" s="1" a="1"/>
  <c r="H570" i="1" s="1"/>
  <c r="G571" i="1" a="1"/>
  <c r="G571" i="1" s="1"/>
  <c r="H571" i="1" s="1" a="1"/>
  <c r="H571" i="1" s="1"/>
  <c r="G573" i="1" a="1"/>
  <c r="G573" i="1" s="1"/>
  <c r="H573" i="1" s="1" a="1"/>
  <c r="H573" i="1" s="1"/>
  <c r="G574" i="1" a="1"/>
  <c r="G574" i="1" s="1"/>
  <c r="H574" i="1" s="1" a="1"/>
  <c r="H574" i="1" s="1"/>
  <c r="G575" i="1" a="1"/>
  <c r="G575" i="1" s="1"/>
  <c r="H575" i="1" s="1" a="1"/>
  <c r="H575" i="1" s="1"/>
  <c r="G576" i="1" a="1"/>
  <c r="G576" i="1" s="1"/>
  <c r="H576" i="1" s="1" a="1"/>
  <c r="H576" i="1" s="1"/>
  <c r="G578" i="1" a="1"/>
  <c r="G578" i="1" s="1"/>
  <c r="H578" i="1" s="1" a="1"/>
  <c r="H578" i="1" s="1"/>
  <c r="G580" i="1" a="1"/>
  <c r="G580" i="1" s="1"/>
  <c r="H580" i="1" s="1" a="1"/>
  <c r="H580" i="1" s="1"/>
  <c r="G581" i="1" a="1"/>
  <c r="G581" i="1" s="1"/>
  <c r="H581" i="1" s="1" a="1"/>
  <c r="H581" i="1" s="1"/>
  <c r="G582" i="1" a="1"/>
  <c r="G582" i="1" s="1"/>
  <c r="H582" i="1" s="1" a="1"/>
  <c r="H582" i="1" s="1"/>
  <c r="G584" i="1" a="1"/>
  <c r="G584" i="1" s="1"/>
  <c r="H584" i="1" s="1" a="1"/>
  <c r="H584" i="1" s="1"/>
  <c r="G586" i="1" a="1"/>
  <c r="G586" i="1" s="1"/>
  <c r="H586" i="1" s="1" a="1"/>
  <c r="H586" i="1" s="1"/>
  <c r="G587" i="1" a="1"/>
  <c r="G587" i="1" s="1"/>
  <c r="H587" i="1" s="1" a="1"/>
  <c r="H587" i="1" s="1"/>
  <c r="G588" i="1" a="1"/>
  <c r="G588" i="1" s="1"/>
  <c r="H588" i="1" s="1" a="1"/>
  <c r="H588" i="1" s="1"/>
  <c r="G589" i="1" a="1"/>
  <c r="G589" i="1" s="1"/>
  <c r="H589" i="1" s="1" a="1"/>
  <c r="H589" i="1" s="1"/>
  <c r="G590" i="1" a="1"/>
  <c r="G590" i="1" s="1"/>
  <c r="H590" i="1" s="1" a="1"/>
  <c r="H590" i="1" s="1"/>
  <c r="G591" i="1" a="1"/>
  <c r="G591" i="1" s="1"/>
  <c r="H591" i="1" s="1" a="1"/>
  <c r="H591" i="1" s="1"/>
  <c r="G592" i="1" a="1"/>
  <c r="G592" i="1" s="1"/>
  <c r="H592" i="1" s="1" a="1"/>
  <c r="H592" i="1" s="1"/>
  <c r="G594" i="1" a="1"/>
  <c r="G594" i="1" s="1"/>
  <c r="H594" i="1" s="1" a="1"/>
  <c r="H594" i="1" s="1"/>
  <c r="G595" i="1" a="1"/>
  <c r="G595" i="1" s="1"/>
  <c r="H595" i="1" s="1" a="1"/>
  <c r="H595" i="1" s="1"/>
  <c r="G596" i="1" a="1"/>
  <c r="G596" i="1" s="1"/>
  <c r="H596" i="1" s="1" a="1"/>
  <c r="H596" i="1" s="1"/>
  <c r="G598" i="1" a="1"/>
  <c r="G598" i="1" s="1"/>
  <c r="H598" i="1" s="1" a="1"/>
  <c r="H598" i="1" s="1"/>
  <c r="G599" i="1" a="1"/>
  <c r="G599" i="1" s="1"/>
  <c r="H599" i="1" s="1" a="1"/>
  <c r="H599" i="1" s="1"/>
  <c r="G600" i="1" a="1"/>
  <c r="G600" i="1" s="1"/>
  <c r="H600" i="1" s="1" a="1"/>
  <c r="H600" i="1" s="1"/>
  <c r="G602" i="1" a="1"/>
  <c r="G602" i="1" s="1"/>
  <c r="H602" i="1" s="1" a="1"/>
  <c r="H602" i="1" s="1"/>
  <c r="G603" i="1" a="1"/>
  <c r="G603" i="1" s="1"/>
  <c r="H603" i="1" s="1" a="1"/>
  <c r="H603" i="1" s="1"/>
  <c r="G605" i="1" a="1"/>
  <c r="G605" i="1" s="1"/>
  <c r="H605" i="1" s="1" a="1"/>
  <c r="H605" i="1" s="1"/>
  <c r="G606" i="1" a="1"/>
  <c r="G606" i="1" s="1"/>
  <c r="H606" i="1" s="1" a="1"/>
  <c r="H606" i="1" s="1"/>
  <c r="G607" i="1" a="1"/>
  <c r="G607" i="1" s="1"/>
  <c r="H607" i="1" s="1" a="1"/>
  <c r="H607" i="1" s="1"/>
  <c r="G608" i="1" a="1"/>
  <c r="G608" i="1" s="1"/>
  <c r="H608" i="1" s="1" a="1"/>
  <c r="H608" i="1" s="1"/>
  <c r="G610" i="1" a="1"/>
  <c r="G610" i="1" s="1"/>
  <c r="H610" i="1" s="1" a="1"/>
  <c r="H610" i="1" s="1"/>
  <c r="G612" i="1" a="1"/>
  <c r="G612" i="1" s="1"/>
  <c r="H612" i="1" s="1" a="1"/>
  <c r="H612" i="1" s="1"/>
  <c r="G613" i="1" a="1"/>
  <c r="G613" i="1" s="1"/>
  <c r="H613" i="1" s="1" a="1"/>
  <c r="H613" i="1" s="1"/>
  <c r="G614" i="1" a="1"/>
  <c r="G614" i="1" s="1"/>
  <c r="H614" i="1" s="1" a="1"/>
  <c r="H614" i="1" s="1"/>
  <c r="G616" i="1" a="1"/>
  <c r="G616" i="1" s="1"/>
  <c r="H616" i="1" s="1" a="1"/>
  <c r="H616" i="1" s="1"/>
  <c r="G618" i="1" a="1"/>
  <c r="G618" i="1" s="1"/>
  <c r="H618" i="1" s="1" a="1"/>
  <c r="H618" i="1" s="1"/>
  <c r="G619" i="1" a="1"/>
  <c r="G619" i="1" s="1"/>
  <c r="H619" i="1" s="1" a="1"/>
  <c r="H619" i="1" s="1"/>
  <c r="G620" i="1" a="1"/>
  <c r="G620" i="1" s="1"/>
  <c r="H620" i="1" s="1" a="1"/>
  <c r="H620" i="1" s="1"/>
  <c r="G621" i="1" a="1"/>
  <c r="G621" i="1" s="1"/>
  <c r="H621" i="1" s="1" a="1"/>
  <c r="H621" i="1" s="1"/>
  <c r="G622" i="1" a="1"/>
  <c r="G622" i="1" s="1"/>
  <c r="H622" i="1" s="1" a="1"/>
  <c r="H622" i="1" s="1"/>
  <c r="G623" i="1" a="1"/>
  <c r="G623" i="1" s="1"/>
  <c r="H623" i="1" s="1" a="1"/>
  <c r="H623" i="1" s="1"/>
  <c r="G624" i="1" a="1"/>
  <c r="G624" i="1" s="1"/>
  <c r="H624" i="1" s="1" a="1"/>
  <c r="H624" i="1" s="1"/>
  <c r="G626" i="1" a="1"/>
  <c r="G626" i="1" s="1"/>
  <c r="H626" i="1" s="1" a="1"/>
  <c r="H626" i="1" s="1"/>
  <c r="G627" i="1" a="1"/>
  <c r="G627" i="1" s="1"/>
  <c r="H627" i="1" s="1" a="1"/>
  <c r="H627" i="1" s="1"/>
  <c r="G628" i="1" a="1"/>
  <c r="G628" i="1" s="1"/>
  <c r="H628" i="1" s="1" a="1"/>
  <c r="H628" i="1" s="1"/>
  <c r="G630" i="1" a="1"/>
  <c r="G630" i="1" s="1"/>
  <c r="H630" i="1" s="1" a="1"/>
  <c r="H630" i="1" s="1"/>
  <c r="G631" i="1" a="1"/>
  <c r="G631" i="1" s="1"/>
  <c r="H631" i="1" s="1" a="1"/>
  <c r="H631" i="1" s="1"/>
  <c r="G632" i="1" a="1"/>
  <c r="G632" i="1" s="1"/>
  <c r="H632" i="1" s="1" a="1"/>
  <c r="H632" i="1" s="1"/>
  <c r="G634" i="1" a="1"/>
  <c r="G634" i="1" s="1"/>
  <c r="H634" i="1" s="1" a="1"/>
  <c r="H634" i="1" s="1"/>
  <c r="G635" i="1" a="1"/>
  <c r="G635" i="1" s="1"/>
  <c r="H635" i="1" s="1" a="1"/>
  <c r="H635" i="1" s="1"/>
  <c r="G637" i="1" a="1"/>
  <c r="G637" i="1" s="1"/>
  <c r="H637" i="1" s="1" a="1"/>
  <c r="H637" i="1" s="1"/>
  <c r="G638" i="1" a="1"/>
  <c r="G638" i="1" s="1"/>
  <c r="H638" i="1" s="1" a="1"/>
  <c r="H638" i="1" s="1"/>
  <c r="G639" i="1" a="1"/>
  <c r="G639" i="1" s="1"/>
  <c r="H639" i="1" s="1" a="1"/>
  <c r="H639" i="1" s="1"/>
  <c r="G640" i="1" a="1"/>
  <c r="G640" i="1" s="1"/>
  <c r="H640" i="1" s="1" a="1"/>
  <c r="H640" i="1" s="1"/>
  <c r="G642" i="1" a="1"/>
  <c r="G642" i="1" s="1"/>
  <c r="H642" i="1" s="1" a="1"/>
  <c r="H642" i="1" s="1"/>
  <c r="G644" i="1" a="1"/>
  <c r="G644" i="1" s="1"/>
  <c r="H644" i="1" s="1" a="1"/>
  <c r="H644" i="1" s="1"/>
  <c r="G645" i="1" a="1"/>
  <c r="G645" i="1" s="1"/>
  <c r="H645" i="1" s="1" a="1"/>
  <c r="H645" i="1" s="1"/>
  <c r="G646" i="1" a="1"/>
  <c r="G646" i="1" s="1"/>
  <c r="H646" i="1" s="1" a="1"/>
  <c r="H646" i="1" s="1"/>
  <c r="G648" i="1" a="1"/>
  <c r="G648" i="1" s="1"/>
  <c r="H648" i="1" s="1" a="1"/>
  <c r="H648" i="1" s="1"/>
  <c r="G650" i="1" a="1"/>
  <c r="G650" i="1" s="1"/>
  <c r="H650" i="1" s="1" a="1"/>
  <c r="H650" i="1" s="1"/>
  <c r="G651" i="1" a="1"/>
  <c r="G651" i="1" s="1"/>
  <c r="H651" i="1" s="1" a="1"/>
  <c r="H651" i="1" s="1"/>
  <c r="G652" i="1" a="1"/>
  <c r="G652" i="1" s="1"/>
  <c r="H652" i="1" s="1" a="1"/>
  <c r="H652" i="1" s="1"/>
  <c r="G653" i="1" a="1"/>
  <c r="G653" i="1" s="1"/>
  <c r="H653" i="1" s="1" a="1"/>
  <c r="H653" i="1" s="1"/>
  <c r="G654" i="1" a="1"/>
  <c r="G654" i="1" s="1"/>
  <c r="H654" i="1" s="1" a="1"/>
  <c r="H654" i="1" s="1"/>
  <c r="G655" i="1" a="1"/>
  <c r="G655" i="1" s="1"/>
  <c r="H655" i="1" s="1" a="1"/>
  <c r="H655" i="1" s="1"/>
  <c r="G656" i="1" a="1"/>
  <c r="G656" i="1" s="1"/>
  <c r="H656" i="1" s="1" a="1"/>
  <c r="H656" i="1" s="1"/>
  <c r="G658" i="1" a="1"/>
  <c r="G658" i="1" s="1"/>
  <c r="H658" i="1" s="1" a="1"/>
  <c r="H658" i="1" s="1"/>
  <c r="G659" i="1" a="1"/>
  <c r="G659" i="1" s="1"/>
  <c r="H659" i="1" s="1" a="1"/>
  <c r="H659" i="1" s="1"/>
  <c r="G660" i="1" a="1"/>
  <c r="G660" i="1" s="1"/>
  <c r="H660" i="1" s="1" a="1"/>
  <c r="H660" i="1" s="1"/>
  <c r="G662" i="1" a="1"/>
  <c r="G662" i="1" s="1"/>
  <c r="H662" i="1" s="1" a="1"/>
  <c r="H662" i="1" s="1"/>
  <c r="G663" i="1" a="1"/>
  <c r="G663" i="1" s="1"/>
  <c r="H663" i="1" s="1" a="1"/>
  <c r="H663" i="1" s="1"/>
  <c r="G664" i="1" a="1"/>
  <c r="G664" i="1" s="1"/>
  <c r="H664" i="1" s="1" a="1"/>
  <c r="H664" i="1" s="1"/>
  <c r="G666" i="1" a="1"/>
  <c r="G666" i="1" s="1"/>
  <c r="H666" i="1" s="1" a="1"/>
  <c r="H666" i="1" s="1"/>
  <c r="G667" i="1" a="1"/>
  <c r="G667" i="1" s="1"/>
  <c r="H667" i="1" s="1" a="1"/>
  <c r="H667" i="1" s="1"/>
  <c r="G669" i="1" a="1"/>
  <c r="G669" i="1" s="1"/>
  <c r="H669" i="1" s="1" a="1"/>
  <c r="H669" i="1" s="1"/>
  <c r="G670" i="1" a="1"/>
  <c r="G670" i="1" s="1"/>
  <c r="H670" i="1" s="1" a="1"/>
  <c r="H670" i="1" s="1"/>
  <c r="G671" i="1" a="1"/>
  <c r="G671" i="1" s="1"/>
  <c r="H671" i="1" s="1" a="1"/>
  <c r="H671" i="1" s="1"/>
  <c r="G672" i="1" a="1"/>
  <c r="G672" i="1" s="1"/>
  <c r="H672" i="1" s="1" a="1"/>
  <c r="H672" i="1" s="1"/>
  <c r="G674" i="1" a="1"/>
  <c r="G674" i="1" s="1"/>
  <c r="H674" i="1" s="1" a="1"/>
  <c r="H674" i="1" s="1"/>
  <c r="G676" i="1" a="1"/>
  <c r="G676" i="1" s="1"/>
  <c r="H676" i="1" s="1" a="1"/>
  <c r="H676" i="1" s="1"/>
  <c r="G677" i="1" a="1"/>
  <c r="G677" i="1" s="1"/>
  <c r="H677" i="1" s="1" a="1"/>
  <c r="H677" i="1" s="1"/>
  <c r="G678" i="1" a="1"/>
  <c r="G678" i="1" s="1"/>
  <c r="H678" i="1" s="1" a="1"/>
  <c r="H678" i="1" s="1"/>
  <c r="G680" i="1" a="1"/>
  <c r="G680" i="1" s="1"/>
  <c r="H680" i="1" s="1" a="1"/>
  <c r="H680" i="1" s="1"/>
  <c r="G682" i="1" a="1"/>
  <c r="G682" i="1" s="1"/>
  <c r="H682" i="1" s="1" a="1"/>
  <c r="H682" i="1" s="1"/>
  <c r="G683" i="1" a="1"/>
  <c r="G683" i="1" s="1"/>
  <c r="H683" i="1" s="1" a="1"/>
  <c r="H683" i="1" s="1"/>
  <c r="G684" i="1" a="1"/>
  <c r="G684" i="1" s="1"/>
  <c r="H684" i="1" s="1" a="1"/>
  <c r="H684" i="1" s="1"/>
  <c r="G685" i="1" a="1"/>
  <c r="G685" i="1" s="1"/>
  <c r="H685" i="1" s="1" a="1"/>
  <c r="H685" i="1" s="1"/>
  <c r="G686" i="1" a="1"/>
  <c r="G686" i="1" s="1"/>
  <c r="H686" i="1" s="1" a="1"/>
  <c r="H686" i="1" s="1"/>
  <c r="G687" i="1" a="1"/>
  <c r="G687" i="1" s="1"/>
  <c r="H687" i="1" s="1" a="1"/>
  <c r="H687" i="1" s="1"/>
  <c r="G688" i="1" a="1"/>
  <c r="G688" i="1" s="1"/>
  <c r="H688" i="1" s="1" a="1"/>
  <c r="H688" i="1" s="1"/>
  <c r="G690" i="1" a="1"/>
  <c r="G690" i="1" s="1"/>
  <c r="H690" i="1" s="1" a="1"/>
  <c r="H690" i="1" s="1"/>
  <c r="G691" i="1" a="1"/>
  <c r="G691" i="1" s="1"/>
  <c r="H691" i="1" s="1" a="1"/>
  <c r="H691" i="1" s="1"/>
  <c r="G692" i="1" a="1"/>
  <c r="G692" i="1" s="1"/>
  <c r="H692" i="1" s="1" a="1"/>
  <c r="H692" i="1" s="1"/>
  <c r="G694" i="1" a="1"/>
  <c r="G694" i="1" s="1"/>
  <c r="H694" i="1" s="1" a="1"/>
  <c r="H694" i="1" s="1"/>
  <c r="G695" i="1" a="1"/>
  <c r="G695" i="1" s="1"/>
  <c r="H695" i="1" s="1" a="1"/>
  <c r="H695" i="1" s="1"/>
  <c r="G696" i="1" a="1"/>
  <c r="G696" i="1" s="1"/>
  <c r="H696" i="1" s="1" a="1"/>
  <c r="H696" i="1" s="1"/>
  <c r="G698" i="1" a="1"/>
  <c r="G698" i="1" s="1"/>
  <c r="H698" i="1" s="1" a="1"/>
  <c r="H698" i="1" s="1"/>
  <c r="G699" i="1" a="1"/>
  <c r="G699" i="1" s="1"/>
  <c r="H699" i="1" s="1" a="1"/>
  <c r="H699" i="1" s="1"/>
  <c r="G701" i="1" a="1"/>
  <c r="G701" i="1" s="1"/>
  <c r="H701" i="1" s="1" a="1"/>
  <c r="H701" i="1" s="1"/>
  <c r="G702" i="1" a="1"/>
  <c r="G702" i="1" s="1"/>
  <c r="H702" i="1" s="1" a="1"/>
  <c r="H702" i="1" s="1"/>
  <c r="G703" i="1" a="1"/>
  <c r="G703" i="1" s="1"/>
  <c r="H703" i="1" s="1" a="1"/>
  <c r="H703" i="1" s="1"/>
  <c r="G704" i="1" a="1"/>
  <c r="G704" i="1" s="1"/>
  <c r="H704" i="1" s="1" a="1"/>
  <c r="H704" i="1" s="1"/>
  <c r="G706" i="1" a="1"/>
  <c r="G706" i="1" s="1"/>
  <c r="H706" i="1" s="1" a="1"/>
  <c r="H706" i="1" s="1"/>
  <c r="G708" i="1" a="1"/>
  <c r="G708" i="1" s="1"/>
  <c r="H708" i="1" s="1" a="1"/>
  <c r="H708" i="1" s="1"/>
  <c r="G709" i="1" a="1"/>
  <c r="G709" i="1" s="1"/>
  <c r="H709" i="1" s="1" a="1"/>
  <c r="H709" i="1" s="1"/>
  <c r="G710" i="1" a="1"/>
  <c r="G710" i="1" s="1"/>
  <c r="H710" i="1" s="1" a="1"/>
  <c r="H710" i="1" s="1"/>
  <c r="G712" i="1" a="1"/>
  <c r="G712" i="1" s="1"/>
  <c r="H712" i="1" s="1" a="1"/>
  <c r="H712" i="1" s="1"/>
  <c r="G714" i="1" a="1"/>
  <c r="G714" i="1" s="1"/>
  <c r="H714" i="1" s="1" a="1"/>
  <c r="H714" i="1" s="1"/>
  <c r="G715" i="1" a="1"/>
  <c r="G715" i="1" s="1"/>
  <c r="H715" i="1" s="1" a="1"/>
  <c r="H715" i="1" s="1"/>
  <c r="G716" i="1" a="1"/>
  <c r="G716" i="1" s="1"/>
  <c r="H716" i="1" s="1" a="1"/>
  <c r="H716" i="1" s="1"/>
  <c r="G717" i="1" a="1"/>
  <c r="G717" i="1" s="1"/>
  <c r="H717" i="1" s="1" a="1"/>
  <c r="H717" i="1" s="1"/>
  <c r="G718" i="1" a="1"/>
  <c r="G718" i="1" s="1"/>
  <c r="H718" i="1" s="1" a="1"/>
  <c r="H718" i="1" s="1"/>
  <c r="G719" i="1" a="1"/>
  <c r="G719" i="1" s="1"/>
  <c r="H719" i="1" s="1" a="1"/>
  <c r="H719" i="1" s="1"/>
  <c r="G720" i="1" a="1"/>
  <c r="G720" i="1" s="1"/>
  <c r="H720" i="1" s="1" a="1"/>
  <c r="H720" i="1" s="1"/>
  <c r="G722" i="1" a="1"/>
  <c r="G722" i="1" s="1"/>
  <c r="H722" i="1" s="1" a="1"/>
  <c r="H722" i="1" s="1"/>
  <c r="G723" i="1" a="1"/>
  <c r="G723" i="1" s="1"/>
  <c r="H723" i="1" s="1" a="1"/>
  <c r="H723" i="1" s="1"/>
  <c r="G724" i="1" a="1"/>
  <c r="G724" i="1" s="1"/>
  <c r="H724" i="1" s="1" a="1"/>
  <c r="H724" i="1" s="1"/>
  <c r="G726" i="1" a="1"/>
  <c r="G726" i="1" s="1"/>
  <c r="H726" i="1" s="1" a="1"/>
  <c r="H726" i="1" s="1"/>
  <c r="G727" i="1" a="1"/>
  <c r="G727" i="1" s="1"/>
  <c r="H727" i="1" s="1" a="1"/>
  <c r="H727" i="1" s="1"/>
  <c r="G728" i="1" a="1"/>
  <c r="G728" i="1" s="1"/>
  <c r="H728" i="1" s="1" a="1"/>
  <c r="H728" i="1" s="1"/>
  <c r="G730" i="1" a="1"/>
  <c r="G730" i="1" s="1"/>
  <c r="H730" i="1" s="1" a="1"/>
  <c r="H730" i="1" s="1"/>
  <c r="G731" i="1" a="1"/>
  <c r="G731" i="1" s="1"/>
  <c r="H731" i="1" s="1" a="1"/>
  <c r="H731" i="1" s="1"/>
  <c r="G733" i="1" a="1"/>
  <c r="G733" i="1" s="1"/>
  <c r="H733" i="1" s="1" a="1"/>
  <c r="H733" i="1" s="1"/>
  <c r="G734" i="1" a="1"/>
  <c r="G734" i="1" s="1"/>
  <c r="H734" i="1" s="1" a="1"/>
  <c r="H734" i="1" s="1"/>
  <c r="G735" i="1" a="1"/>
  <c r="G735" i="1" s="1"/>
  <c r="H735" i="1" s="1" a="1"/>
  <c r="H735" i="1" s="1"/>
  <c r="G736" i="1" a="1"/>
  <c r="G736" i="1" s="1"/>
  <c r="H736" i="1" s="1" a="1"/>
  <c r="H736" i="1" s="1"/>
  <c r="G738" i="1" a="1"/>
  <c r="G738" i="1" s="1"/>
  <c r="H738" i="1" s="1" a="1"/>
  <c r="H738" i="1" s="1"/>
  <c r="G740" i="1" a="1"/>
  <c r="G740" i="1" s="1"/>
  <c r="H740" i="1" s="1" a="1"/>
  <c r="H740" i="1" s="1"/>
  <c r="G741" i="1" a="1"/>
  <c r="G741" i="1" s="1"/>
  <c r="H741" i="1" s="1" a="1"/>
  <c r="H741" i="1" s="1"/>
  <c r="G742" i="1" a="1"/>
  <c r="G742" i="1" s="1"/>
  <c r="H742" i="1" s="1" a="1"/>
  <c r="H742" i="1" s="1"/>
  <c r="G744" i="1" a="1"/>
  <c r="G744" i="1" s="1"/>
  <c r="H744" i="1" s="1" a="1"/>
  <c r="H744" i="1" s="1"/>
  <c r="G746" i="1" a="1"/>
  <c r="G746" i="1" s="1"/>
  <c r="H746" i="1" s="1" a="1"/>
  <c r="H746" i="1" s="1"/>
  <c r="G747" i="1" a="1"/>
  <c r="G747" i="1" s="1"/>
  <c r="H747" i="1" s="1" a="1"/>
  <c r="H747" i="1" s="1"/>
  <c r="G748" i="1" a="1"/>
  <c r="G748" i="1" s="1"/>
  <c r="H748" i="1" s="1" a="1"/>
  <c r="H748" i="1" s="1"/>
  <c r="G749" i="1" a="1"/>
  <c r="G749" i="1" s="1"/>
  <c r="H749" i="1" s="1" a="1"/>
  <c r="H749" i="1" s="1"/>
  <c r="G750" i="1" a="1"/>
  <c r="G750" i="1" s="1"/>
  <c r="H750" i="1" s="1" a="1"/>
  <c r="H750" i="1" s="1"/>
  <c r="G751" i="1" a="1"/>
  <c r="G751" i="1" s="1"/>
  <c r="H751" i="1" s="1" a="1"/>
  <c r="H751" i="1" s="1"/>
  <c r="G752" i="1" a="1"/>
  <c r="G752" i="1" s="1"/>
  <c r="H752" i="1" s="1" a="1"/>
  <c r="H752" i="1" s="1"/>
  <c r="G754" i="1" a="1"/>
  <c r="G754" i="1" s="1"/>
  <c r="H754" i="1" s="1" a="1"/>
  <c r="H754" i="1" s="1"/>
  <c r="G755" i="1" a="1"/>
  <c r="G755" i="1" s="1"/>
  <c r="H755" i="1" s="1" a="1"/>
  <c r="H755" i="1" s="1"/>
  <c r="G756" i="1" a="1"/>
  <c r="G756" i="1" s="1"/>
  <c r="H756" i="1" s="1" a="1"/>
  <c r="H756" i="1" s="1"/>
  <c r="G758" i="1" a="1"/>
  <c r="G758" i="1" s="1"/>
  <c r="H758" i="1" s="1" a="1"/>
  <c r="H758" i="1" s="1"/>
  <c r="G759" i="1" a="1"/>
  <c r="G759" i="1" s="1"/>
  <c r="H759" i="1" s="1" a="1"/>
  <c r="H759" i="1" s="1"/>
  <c r="G760" i="1" a="1"/>
  <c r="G760" i="1" s="1"/>
  <c r="H760" i="1" s="1" a="1"/>
  <c r="H760" i="1" s="1"/>
  <c r="G762" i="1" a="1"/>
  <c r="G762" i="1" s="1"/>
  <c r="H762" i="1" s="1" a="1"/>
  <c r="H762" i="1" s="1"/>
  <c r="G763" i="1" a="1"/>
  <c r="G763" i="1" s="1"/>
  <c r="H763" i="1" s="1" a="1"/>
  <c r="H763" i="1" s="1"/>
  <c r="G765" i="1" a="1"/>
  <c r="G765" i="1" s="1"/>
  <c r="H765" i="1" s="1" a="1"/>
  <c r="H765" i="1" s="1"/>
  <c r="G766" i="1" a="1"/>
  <c r="G766" i="1" s="1"/>
  <c r="H766" i="1" s="1" a="1"/>
  <c r="H766" i="1" s="1"/>
  <c r="G768" i="1" a="1"/>
  <c r="G768" i="1" s="1"/>
  <c r="H768" i="1" s="1" a="1"/>
  <c r="H768" i="1" s="1"/>
  <c r="G771" i="1" a="1"/>
  <c r="G771" i="1" s="1"/>
  <c r="H771" i="1" s="1" a="1"/>
  <c r="H771" i="1" s="1"/>
  <c r="G772" i="1" a="1"/>
  <c r="G772" i="1" s="1"/>
  <c r="H772" i="1" s="1" a="1"/>
  <c r="H772" i="1" s="1"/>
  <c r="G773" i="1" a="1"/>
  <c r="G773" i="1" s="1"/>
  <c r="H773" i="1" s="1" a="1"/>
  <c r="H773" i="1" s="1"/>
  <c r="G774" i="1" a="1"/>
  <c r="G774" i="1" s="1"/>
  <c r="H774" i="1" s="1" a="1"/>
  <c r="H774" i="1" s="1"/>
  <c r="G775" i="1" a="1"/>
  <c r="G775" i="1" s="1"/>
  <c r="H775" i="1" s="1" a="1"/>
  <c r="H775" i="1" s="1"/>
  <c r="G776" i="1" a="1"/>
  <c r="G776" i="1" s="1"/>
  <c r="H776" i="1" s="1" a="1"/>
  <c r="H776" i="1" s="1"/>
  <c r="G778" i="1" a="1"/>
  <c r="G778" i="1" s="1"/>
  <c r="H778" i="1" s="1" a="1"/>
  <c r="H778" i="1" s="1"/>
  <c r="G779" i="1" a="1"/>
  <c r="G779" i="1" s="1"/>
  <c r="H779" i="1" s="1" a="1"/>
  <c r="H779" i="1" s="1"/>
  <c r="G780" i="1" a="1"/>
  <c r="G780" i="1" s="1"/>
  <c r="H780" i="1" s="1" a="1"/>
  <c r="H780" i="1" s="1"/>
  <c r="G781" i="1" a="1"/>
  <c r="G781" i="1" s="1"/>
  <c r="H781" i="1" s="1" a="1"/>
  <c r="H781" i="1" s="1"/>
  <c r="G782" i="1" a="1"/>
  <c r="G782" i="1" s="1"/>
  <c r="H782" i="1" s="1" a="1"/>
  <c r="H782" i="1" s="1"/>
  <c r="G784" i="1" a="1"/>
  <c r="G784" i="1" s="1"/>
  <c r="H784" i="1" s="1" a="1"/>
  <c r="H784" i="1" s="1"/>
  <c r="G786" i="1" a="1"/>
  <c r="G786" i="1" s="1"/>
  <c r="H786" i="1" s="1" a="1"/>
  <c r="H786" i="1" s="1"/>
  <c r="G787" i="1" a="1"/>
  <c r="G787" i="1" s="1"/>
  <c r="H787" i="1" s="1" a="1"/>
  <c r="H787" i="1" s="1"/>
  <c r="G788" i="1" a="1"/>
  <c r="G788" i="1" s="1"/>
  <c r="H788" i="1" s="1" a="1"/>
  <c r="H788" i="1" s="1"/>
  <c r="G789" i="1" a="1"/>
  <c r="G789" i="1" s="1"/>
  <c r="H789" i="1" s="1" a="1"/>
  <c r="H789" i="1" s="1"/>
  <c r="G790" i="1" a="1"/>
  <c r="G790" i="1" s="1"/>
  <c r="H790" i="1" s="1" a="1"/>
  <c r="H790" i="1" s="1"/>
  <c r="G792" i="1" a="1"/>
  <c r="G792" i="1" s="1"/>
  <c r="H792" i="1" s="1" a="1"/>
  <c r="H792" i="1" s="1"/>
  <c r="G794" i="1" a="1"/>
  <c r="G794" i="1" s="1"/>
  <c r="H794" i="1" s="1" a="1"/>
  <c r="H794" i="1" s="1"/>
  <c r="G795" i="1" a="1"/>
  <c r="G795" i="1" s="1"/>
  <c r="H795" i="1" s="1" a="1"/>
  <c r="H795" i="1" s="1"/>
  <c r="G796" i="1" a="1"/>
  <c r="G796" i="1" s="1"/>
  <c r="H796" i="1" s="1" a="1"/>
  <c r="H796" i="1" s="1"/>
  <c r="G797" i="1" a="1"/>
  <c r="G797" i="1" s="1"/>
  <c r="H797" i="1" s="1" a="1"/>
  <c r="H797" i="1" s="1"/>
  <c r="G798" i="1" a="1"/>
  <c r="G798" i="1" s="1"/>
  <c r="H798" i="1" s="1" a="1"/>
  <c r="H798" i="1" s="1"/>
  <c r="G800" i="1" a="1"/>
  <c r="G800" i="1" s="1"/>
  <c r="H800" i="1" s="1" a="1"/>
  <c r="H800" i="1" s="1"/>
  <c r="G802" i="1" a="1"/>
  <c r="G802" i="1" s="1"/>
  <c r="H802" i="1" s="1" a="1"/>
  <c r="H802" i="1" s="1"/>
  <c r="G803" i="1" a="1"/>
  <c r="G803" i="1" s="1"/>
  <c r="H803" i="1" s="1" a="1"/>
  <c r="H803" i="1" s="1"/>
  <c r="G804" i="1" a="1"/>
  <c r="G804" i="1" s="1"/>
  <c r="H804" i="1" s="1" a="1"/>
  <c r="H804" i="1" s="1"/>
  <c r="G805" i="1" a="1"/>
  <c r="G805" i="1" s="1"/>
  <c r="H805" i="1" s="1" a="1"/>
  <c r="H805" i="1" s="1"/>
  <c r="G806" i="1" a="1"/>
  <c r="G806" i="1" s="1"/>
  <c r="H806" i="1" s="1" a="1"/>
  <c r="H806" i="1" s="1"/>
  <c r="G807" i="1" a="1"/>
  <c r="G807" i="1" s="1"/>
  <c r="H807" i="1" s="1" a="1"/>
  <c r="H807" i="1" s="1"/>
  <c r="G808" i="1" a="1"/>
  <c r="G808" i="1" s="1"/>
  <c r="H808" i="1" s="1" a="1"/>
  <c r="H808" i="1" s="1"/>
  <c r="G810" i="1" a="1"/>
  <c r="G810" i="1" s="1"/>
  <c r="H810" i="1" s="1" a="1"/>
  <c r="H810" i="1" s="1"/>
  <c r="G811" i="1" a="1"/>
  <c r="G811" i="1" s="1"/>
  <c r="H811" i="1" s="1" a="1"/>
  <c r="H811" i="1" s="1"/>
  <c r="G812" i="1" a="1"/>
  <c r="G812" i="1" s="1"/>
  <c r="H812" i="1" s="1" a="1"/>
  <c r="H812" i="1" s="1"/>
  <c r="G813" i="1" a="1"/>
  <c r="G813" i="1" s="1"/>
  <c r="H813" i="1" s="1" a="1"/>
  <c r="H813" i="1" s="1"/>
  <c r="G814" i="1" a="1"/>
  <c r="G814" i="1" s="1"/>
  <c r="H814" i="1" s="1" a="1"/>
  <c r="H814" i="1" s="1"/>
  <c r="G816" i="1" a="1"/>
  <c r="G816" i="1" s="1"/>
  <c r="H816" i="1" s="1" a="1"/>
  <c r="H816" i="1" s="1"/>
  <c r="G818" i="1" a="1"/>
  <c r="G818" i="1" s="1"/>
  <c r="H818" i="1" s="1" a="1"/>
  <c r="H818" i="1" s="1"/>
  <c r="G819" i="1" a="1"/>
  <c r="G819" i="1" s="1"/>
  <c r="H819" i="1" s="1" a="1"/>
  <c r="H819" i="1" s="1"/>
  <c r="G820" i="1" a="1"/>
  <c r="G820" i="1" s="1"/>
  <c r="H820" i="1" s="1" a="1"/>
  <c r="H820" i="1" s="1"/>
  <c r="G821" i="1" a="1"/>
  <c r="G821" i="1" s="1"/>
  <c r="H821" i="1" s="1" a="1"/>
  <c r="H821" i="1" s="1"/>
  <c r="G822" i="1" a="1"/>
  <c r="G822" i="1" s="1"/>
  <c r="H822" i="1" s="1" a="1"/>
  <c r="H822" i="1" s="1"/>
  <c r="G823" i="1" a="1"/>
  <c r="G823" i="1" s="1"/>
  <c r="H823" i="1" s="1" a="1"/>
  <c r="H823" i="1" s="1"/>
  <c r="G824" i="1" a="1"/>
  <c r="G824" i="1" s="1"/>
  <c r="H824" i="1" s="1" a="1"/>
  <c r="H824" i="1" s="1"/>
  <c r="G826" i="1" a="1"/>
  <c r="G826" i="1" s="1"/>
  <c r="H826" i="1" s="1" a="1"/>
  <c r="H826" i="1" s="1"/>
  <c r="G827" i="1" a="1"/>
  <c r="G827" i="1" s="1"/>
  <c r="H827" i="1" s="1" a="1"/>
  <c r="H827" i="1" s="1"/>
  <c r="G828" i="1" a="1"/>
  <c r="G828" i="1" s="1"/>
  <c r="H828" i="1" s="1" a="1"/>
  <c r="H828" i="1" s="1"/>
  <c r="G829" i="1" a="1"/>
  <c r="G829" i="1" s="1"/>
  <c r="H829" i="1" s="1" a="1"/>
  <c r="H829" i="1" s="1"/>
  <c r="G830" i="1" a="1"/>
  <c r="G830" i="1" s="1"/>
  <c r="H830" i="1" s="1" a="1"/>
  <c r="H830" i="1" s="1"/>
  <c r="G832" i="1" a="1"/>
  <c r="G832" i="1" s="1"/>
  <c r="H832" i="1" s="1" a="1"/>
  <c r="H832" i="1" s="1"/>
  <c r="G835" i="1" a="1"/>
  <c r="G835" i="1" s="1"/>
  <c r="H835" i="1" s="1" a="1"/>
  <c r="H835" i="1" s="1"/>
  <c r="G838" i="1" a="1"/>
  <c r="G838" i="1" s="1"/>
  <c r="H838" i="1" s="1" a="1"/>
  <c r="H838" i="1" s="1"/>
  <c r="G839" i="1" a="1"/>
  <c r="G839" i="1" s="1"/>
  <c r="H839" i="1" s="1" a="1"/>
  <c r="H839" i="1" s="1"/>
  <c r="G840" i="1" a="1"/>
  <c r="G840" i="1" s="1"/>
  <c r="H840" i="1" s="1" a="1"/>
  <c r="H840" i="1" s="1"/>
  <c r="G841" i="1" a="1"/>
  <c r="G841" i="1" s="1"/>
  <c r="H841" i="1" s="1" a="1"/>
  <c r="H841" i="1" s="1"/>
  <c r="G843" i="1" a="1"/>
  <c r="G843" i="1" s="1"/>
  <c r="H843" i="1" s="1" a="1"/>
  <c r="H843" i="1" s="1"/>
  <c r="G845" i="1" a="1"/>
  <c r="G845" i="1" s="1"/>
  <c r="H845" i="1" s="1" a="1"/>
  <c r="H845" i="1" s="1"/>
  <c r="G846" i="1" a="1"/>
  <c r="G846" i="1" s="1"/>
  <c r="H846" i="1" s="1" a="1"/>
  <c r="H846" i="1" s="1"/>
  <c r="G847" i="1" a="1"/>
  <c r="G847" i="1" s="1"/>
  <c r="H847" i="1" s="1" a="1"/>
  <c r="H847" i="1" s="1"/>
  <c r="G848" i="1" a="1"/>
  <c r="G848" i="1" s="1"/>
  <c r="H848" i="1" s="1" a="1"/>
  <c r="H848" i="1" s="1"/>
  <c r="G849" i="1" a="1"/>
  <c r="G849" i="1" s="1"/>
  <c r="H849" i="1" s="1" a="1"/>
  <c r="H849" i="1" s="1"/>
  <c r="G851" i="1" a="1"/>
  <c r="G851" i="1" s="1"/>
  <c r="H851" i="1" s="1" a="1"/>
  <c r="H851" i="1" s="1"/>
  <c r="G854" i="1" a="1"/>
  <c r="G854" i="1" s="1"/>
  <c r="H854" i="1" s="1" a="1"/>
  <c r="H854" i="1" s="1"/>
  <c r="G855" i="1" a="1"/>
  <c r="G855" i="1" s="1"/>
  <c r="H855" i="1" s="1" a="1"/>
  <c r="H855" i="1" s="1"/>
  <c r="G856" i="1" a="1"/>
  <c r="G856" i="1" s="1"/>
  <c r="H856" i="1" s="1" a="1"/>
  <c r="H856" i="1" s="1"/>
  <c r="G857" i="1" a="1"/>
  <c r="G857" i="1" s="1"/>
  <c r="H857" i="1" s="1" a="1"/>
  <c r="H857" i="1" s="1"/>
  <c r="G859" i="1" a="1"/>
  <c r="G859" i="1" s="1"/>
  <c r="H859" i="1" s="1" a="1"/>
  <c r="H859" i="1" s="1"/>
  <c r="G861" i="1" a="1"/>
  <c r="G861" i="1" s="1"/>
  <c r="H861" i="1" s="1" a="1"/>
  <c r="H861" i="1" s="1"/>
  <c r="G862" i="1" a="1"/>
  <c r="G862" i="1" s="1"/>
  <c r="H862" i="1" s="1" a="1"/>
  <c r="H862" i="1" s="1"/>
  <c r="G863" i="1" a="1"/>
  <c r="G863" i="1" s="1"/>
  <c r="H863" i="1" s="1" a="1"/>
  <c r="H863" i="1" s="1"/>
  <c r="G864" i="1" a="1"/>
  <c r="G864" i="1" s="1"/>
  <c r="H864" i="1" s="1" a="1"/>
  <c r="H864" i="1" s="1"/>
  <c r="G865" i="1" a="1"/>
  <c r="G865" i="1" s="1"/>
  <c r="H865" i="1" s="1" a="1"/>
  <c r="H865" i="1" s="1"/>
  <c r="G867" i="1" a="1"/>
  <c r="G867" i="1" s="1"/>
  <c r="H867" i="1" s="1" a="1"/>
  <c r="H867" i="1" s="1"/>
  <c r="G870" i="1" a="1"/>
  <c r="G870" i="1" s="1"/>
  <c r="H870" i="1" s="1" a="1"/>
  <c r="H870" i="1" s="1"/>
  <c r="G871" i="1" a="1"/>
  <c r="G871" i="1" s="1"/>
  <c r="H871" i="1" s="1" a="1"/>
  <c r="H871" i="1" s="1"/>
  <c r="G872" i="1" a="1"/>
  <c r="G872" i="1" s="1"/>
  <c r="H872" i="1" s="1" a="1"/>
  <c r="H872" i="1" s="1"/>
  <c r="G873" i="1" a="1"/>
  <c r="G873" i="1" s="1"/>
  <c r="H873" i="1" s="1" a="1"/>
  <c r="H873" i="1" s="1"/>
  <c r="G875" i="1" a="1"/>
  <c r="G875" i="1" s="1"/>
  <c r="H875" i="1" s="1" a="1"/>
  <c r="H875" i="1" s="1"/>
  <c r="G877" i="1" a="1"/>
  <c r="G877" i="1" s="1"/>
  <c r="H877" i="1" s="1" a="1"/>
  <c r="H877" i="1" s="1"/>
  <c r="G878" i="1" a="1"/>
  <c r="G878" i="1" s="1"/>
  <c r="H878" i="1" s="1" a="1"/>
  <c r="H878" i="1" s="1"/>
  <c r="G879" i="1" a="1"/>
  <c r="G879" i="1" s="1"/>
  <c r="H879" i="1" s="1" a="1"/>
  <c r="H879" i="1" s="1"/>
  <c r="G880" i="1" a="1"/>
  <c r="G880" i="1" s="1"/>
  <c r="H880" i="1" s="1" a="1"/>
  <c r="H880" i="1" s="1"/>
  <c r="G881" i="1" a="1"/>
  <c r="G881" i="1" s="1"/>
  <c r="H881" i="1" s="1" a="1"/>
  <c r="H881" i="1" s="1"/>
  <c r="G883" i="1" a="1"/>
  <c r="G883" i="1" s="1"/>
  <c r="H883" i="1" s="1" a="1"/>
  <c r="H883" i="1" s="1"/>
  <c r="G885" i="1" a="1"/>
  <c r="G885" i="1" s="1"/>
  <c r="H885" i="1" s="1" a="1"/>
  <c r="H885" i="1" s="1"/>
  <c r="G886" i="1" a="1"/>
  <c r="G886" i="1" s="1"/>
  <c r="H886" i="1" s="1" a="1"/>
  <c r="H886" i="1" s="1"/>
  <c r="G887" i="1" a="1"/>
  <c r="G887" i="1" s="1"/>
  <c r="H887" i="1" s="1" a="1"/>
  <c r="H887" i="1" s="1"/>
  <c r="G888" i="1" a="1"/>
  <c r="G888" i="1" s="1"/>
  <c r="H888" i="1" s="1" a="1"/>
  <c r="H888" i="1" s="1"/>
  <c r="G889" i="1" a="1"/>
  <c r="G889" i="1" s="1"/>
  <c r="H889" i="1" s="1" a="1"/>
  <c r="H889" i="1" s="1"/>
  <c r="G891" i="1" a="1"/>
  <c r="G891" i="1" s="1"/>
  <c r="H891" i="1" s="1" a="1"/>
  <c r="H891" i="1" s="1"/>
  <c r="G893" i="1" a="1"/>
  <c r="G893" i="1" s="1"/>
  <c r="H893" i="1" s="1" a="1"/>
  <c r="H893" i="1" s="1"/>
  <c r="G894" i="1" a="1"/>
  <c r="G894" i="1" s="1"/>
  <c r="H894" i="1" s="1" a="1"/>
  <c r="H894" i="1" s="1"/>
  <c r="G895" i="1" a="1"/>
  <c r="G895" i="1" s="1"/>
  <c r="H895" i="1" s="1" a="1"/>
  <c r="H895" i="1" s="1"/>
  <c r="G896" i="1" a="1"/>
  <c r="G896" i="1" s="1"/>
  <c r="H896" i="1" s="1" a="1"/>
  <c r="H896" i="1" s="1"/>
  <c r="G897" i="1" a="1"/>
  <c r="G897" i="1" s="1"/>
  <c r="H897" i="1" s="1" a="1"/>
  <c r="H897" i="1" s="1"/>
  <c r="G899" i="1" a="1"/>
  <c r="G899" i="1" s="1"/>
  <c r="H899" i="1" s="1" a="1"/>
  <c r="H899" i="1" s="1"/>
  <c r="G902" i="1" a="1"/>
  <c r="G902" i="1" s="1"/>
  <c r="H902" i="1" s="1" a="1"/>
  <c r="H902" i="1" s="1"/>
  <c r="G903" i="1" a="1"/>
  <c r="G903" i="1" s="1"/>
  <c r="H903" i="1" s="1" a="1"/>
  <c r="H903" i="1" s="1"/>
  <c r="G904" i="1" a="1"/>
  <c r="G904" i="1" s="1"/>
  <c r="H904" i="1" s="1" a="1"/>
  <c r="H904" i="1" s="1"/>
  <c r="G905" i="1" a="1"/>
  <c r="G905" i="1" s="1"/>
  <c r="H905" i="1" s="1" a="1"/>
  <c r="H905" i="1" s="1"/>
  <c r="G907" i="1" a="1"/>
  <c r="G907" i="1" s="1"/>
  <c r="H907" i="1" s="1" a="1"/>
  <c r="H907" i="1" s="1"/>
  <c r="G909" i="1" a="1"/>
  <c r="G909" i="1" s="1"/>
  <c r="H909" i="1" s="1" a="1"/>
  <c r="H909" i="1" s="1"/>
  <c r="G910" i="1" a="1"/>
  <c r="G910" i="1" s="1"/>
  <c r="H910" i="1" s="1" a="1"/>
  <c r="H910" i="1" s="1"/>
  <c r="G911" i="1" a="1"/>
  <c r="G911" i="1" s="1"/>
  <c r="H911" i="1" s="1" a="1"/>
  <c r="H911" i="1" s="1"/>
  <c r="G912" i="1" a="1"/>
  <c r="G912" i="1" s="1"/>
  <c r="H912" i="1" s="1" a="1"/>
  <c r="H912" i="1" s="1"/>
  <c r="G913" i="1" a="1"/>
  <c r="G913" i="1" s="1"/>
  <c r="H913" i="1" s="1" a="1"/>
  <c r="H913" i="1" s="1"/>
  <c r="G915" i="1" a="1"/>
  <c r="G915" i="1" s="1"/>
  <c r="H915" i="1" s="1" a="1"/>
  <c r="H915" i="1" s="1"/>
  <c r="G918" i="1" a="1"/>
  <c r="G918" i="1" s="1"/>
  <c r="H918" i="1" s="1" a="1"/>
  <c r="H918" i="1" s="1"/>
  <c r="G919" i="1" a="1"/>
  <c r="G919" i="1" s="1"/>
  <c r="H919" i="1" s="1" a="1"/>
  <c r="H919" i="1" s="1"/>
  <c r="G920" i="1" a="1"/>
  <c r="G920" i="1" s="1"/>
  <c r="H920" i="1" s="1" a="1"/>
  <c r="H920" i="1" s="1"/>
  <c r="G921" i="1" a="1"/>
  <c r="G921" i="1" s="1"/>
  <c r="H921" i="1" s="1" a="1"/>
  <c r="H921" i="1" s="1"/>
  <c r="G923" i="1" a="1"/>
  <c r="G923" i="1" s="1"/>
  <c r="H923" i="1" s="1" a="1"/>
  <c r="H923" i="1" s="1"/>
  <c r="G925" i="1" a="1"/>
  <c r="G925" i="1" s="1"/>
  <c r="H925" i="1" s="1" a="1"/>
  <c r="H925" i="1" s="1"/>
  <c r="G926" i="1" a="1"/>
  <c r="G926" i="1" s="1"/>
  <c r="H926" i="1" s="1" a="1"/>
  <c r="H926" i="1" s="1"/>
  <c r="G927" i="1" a="1"/>
  <c r="G927" i="1" s="1"/>
  <c r="H927" i="1" s="1" a="1"/>
  <c r="H927" i="1" s="1"/>
  <c r="G928" i="1" a="1"/>
  <c r="G928" i="1" s="1"/>
  <c r="H928" i="1" s="1" a="1"/>
  <c r="H928" i="1" s="1"/>
  <c r="G929" i="1" a="1"/>
  <c r="G929" i="1" s="1"/>
  <c r="H929" i="1" s="1" a="1"/>
  <c r="H929" i="1" s="1"/>
  <c r="G931" i="1" a="1"/>
  <c r="G931" i="1" s="1"/>
  <c r="H931" i="1" s="1" a="1"/>
  <c r="H931" i="1" s="1"/>
  <c r="G934" i="1" a="1"/>
  <c r="G934" i="1" s="1"/>
  <c r="H934" i="1" s="1" a="1"/>
  <c r="H934" i="1" s="1"/>
  <c r="G935" i="1" a="1"/>
  <c r="G935" i="1" s="1"/>
  <c r="H935" i="1" s="1" a="1"/>
  <c r="H935" i="1" s="1"/>
  <c r="G936" i="1" a="1"/>
  <c r="G936" i="1" s="1"/>
  <c r="H936" i="1" s="1" a="1"/>
  <c r="H936" i="1" s="1"/>
  <c r="G937" i="1" a="1"/>
  <c r="G937" i="1" s="1"/>
  <c r="H937" i="1" s="1" a="1"/>
  <c r="H937" i="1" s="1"/>
  <c r="G939" i="1" a="1"/>
  <c r="G939" i="1" s="1"/>
  <c r="H939" i="1" s="1" a="1"/>
  <c r="H939" i="1" s="1"/>
  <c r="G941" i="1" a="1"/>
  <c r="G941" i="1" s="1"/>
  <c r="H941" i="1" s="1" a="1"/>
  <c r="H941" i="1" s="1"/>
  <c r="G942" i="1" a="1"/>
  <c r="G942" i="1" s="1"/>
  <c r="H942" i="1" s="1" a="1"/>
  <c r="H942" i="1" s="1"/>
  <c r="G943" i="1" a="1"/>
  <c r="G943" i="1" s="1"/>
  <c r="H943" i="1" s="1" a="1"/>
  <c r="H943" i="1" s="1"/>
  <c r="G944" i="1" a="1"/>
  <c r="G944" i="1" s="1"/>
  <c r="H944" i="1" s="1" a="1"/>
  <c r="H944" i="1" s="1"/>
  <c r="G945" i="1" a="1"/>
  <c r="G945" i="1" s="1"/>
  <c r="H945" i="1" s="1" a="1"/>
  <c r="H945" i="1" s="1"/>
  <c r="J212" i="1" a="1"/>
  <c r="J212" i="1" s="1"/>
  <c r="K212" i="1" s="1" a="1"/>
  <c r="K212" i="1" s="1"/>
  <c r="J214" i="1" a="1"/>
  <c r="J214" i="1" s="1"/>
  <c r="K214" i="1" s="1" a="1"/>
  <c r="K214" i="1" s="1"/>
  <c r="J215" i="1" a="1"/>
  <c r="J215" i="1" s="1"/>
  <c r="K215" i="1" s="1" a="1"/>
  <c r="K215" i="1" s="1"/>
  <c r="J216" i="1" a="1"/>
  <c r="J216" i="1" s="1"/>
  <c r="K216" i="1" s="1" a="1"/>
  <c r="K216" i="1" s="1"/>
  <c r="J217" i="1" a="1"/>
  <c r="J217" i="1" s="1"/>
  <c r="K217" i="1" s="1" a="1"/>
  <c r="K217" i="1" s="1"/>
  <c r="J218" i="1" a="1"/>
  <c r="J218" i="1" s="1"/>
  <c r="K218" i="1" s="1" a="1"/>
  <c r="K218" i="1" s="1"/>
  <c r="J220" i="1" a="1"/>
  <c r="J220" i="1" s="1"/>
  <c r="K220" i="1" s="1" a="1"/>
  <c r="K220" i="1" s="1"/>
  <c r="J222" i="1" a="1"/>
  <c r="J222" i="1" s="1"/>
  <c r="K222" i="1" s="1" a="1"/>
  <c r="K222" i="1" s="1"/>
  <c r="J223" i="1" a="1"/>
  <c r="J223" i="1" s="1"/>
  <c r="K223" i="1" s="1" a="1"/>
  <c r="K223" i="1" s="1"/>
  <c r="J224" i="1" a="1"/>
  <c r="J224" i="1" s="1"/>
  <c r="K224" i="1" s="1" a="1"/>
  <c r="K224" i="1" s="1"/>
  <c r="J225" i="1" a="1"/>
  <c r="J225" i="1" s="1"/>
  <c r="K225" i="1" s="1" a="1"/>
  <c r="K225" i="1" s="1"/>
  <c r="J226" i="1" a="1"/>
  <c r="J226" i="1" s="1"/>
  <c r="K226" i="1" s="1" a="1"/>
  <c r="K226" i="1" s="1"/>
  <c r="J228" i="1" a="1"/>
  <c r="J228" i="1" s="1"/>
  <c r="K228" i="1" s="1" a="1"/>
  <c r="K228" i="1" s="1"/>
  <c r="J230" i="1" a="1"/>
  <c r="J230" i="1" s="1"/>
  <c r="K230" i="1" s="1" a="1"/>
  <c r="K230" i="1" s="1"/>
  <c r="J231" i="1" a="1"/>
  <c r="J231" i="1" s="1"/>
  <c r="K231" i="1" s="1" a="1"/>
  <c r="K231" i="1" s="1"/>
  <c r="J232" i="1" a="1"/>
  <c r="J232" i="1" s="1"/>
  <c r="K232" i="1" s="1" a="1"/>
  <c r="K232" i="1" s="1"/>
  <c r="J233" i="1" a="1"/>
  <c r="J233" i="1" s="1"/>
  <c r="K233" i="1" s="1" a="1"/>
  <c r="K233" i="1" s="1"/>
  <c r="J234" i="1" a="1"/>
  <c r="J234" i="1" s="1"/>
  <c r="K234" i="1" s="1" a="1"/>
  <c r="K234" i="1" s="1"/>
  <c r="J236" i="1" a="1"/>
  <c r="J236" i="1" s="1"/>
  <c r="K236" i="1" s="1" a="1"/>
  <c r="K236" i="1" s="1"/>
  <c r="J238" i="1" a="1"/>
  <c r="J238" i="1" s="1"/>
  <c r="K238" i="1" s="1" a="1"/>
  <c r="K238" i="1" s="1"/>
  <c r="J239" i="1" a="1"/>
  <c r="J239" i="1" s="1"/>
  <c r="K239" i="1" s="1" a="1"/>
  <c r="K239" i="1" s="1"/>
  <c r="J240" i="1" a="1"/>
  <c r="J240" i="1" s="1"/>
  <c r="K240" i="1" s="1" a="1"/>
  <c r="K240" i="1" s="1"/>
  <c r="J241" i="1" a="1"/>
  <c r="J241" i="1" s="1"/>
  <c r="K241" i="1" s="1" a="1"/>
  <c r="K241" i="1" s="1"/>
  <c r="J242" i="1" a="1"/>
  <c r="J242" i="1" s="1"/>
  <c r="K242" i="1" s="1" a="1"/>
  <c r="K242" i="1" s="1"/>
  <c r="J244" i="1" a="1"/>
  <c r="J244" i="1" s="1"/>
  <c r="K244" i="1" s="1" a="1"/>
  <c r="K244" i="1" s="1"/>
  <c r="J246" i="1" a="1"/>
  <c r="J246" i="1" s="1"/>
  <c r="K246" i="1" s="1" a="1"/>
  <c r="K246" i="1" s="1"/>
  <c r="J247" i="1" a="1"/>
  <c r="J247" i="1" s="1"/>
  <c r="K247" i="1" s="1" a="1"/>
  <c r="K247" i="1" s="1"/>
  <c r="J248" i="1" a="1"/>
  <c r="J248" i="1" s="1"/>
  <c r="K248" i="1" s="1" a="1"/>
  <c r="K248" i="1" s="1"/>
  <c r="J249" i="1" a="1"/>
  <c r="J249" i="1" s="1"/>
  <c r="K249" i="1" s="1" a="1"/>
  <c r="K249" i="1" s="1"/>
  <c r="J250" i="1" a="1"/>
  <c r="J250" i="1" s="1"/>
  <c r="K250" i="1" s="1" a="1"/>
  <c r="K250" i="1" s="1"/>
  <c r="J252" i="1" a="1"/>
  <c r="J252" i="1" s="1"/>
  <c r="K252" i="1" s="1" a="1"/>
  <c r="K252" i="1" s="1"/>
  <c r="J254" i="1" a="1"/>
  <c r="J254" i="1" s="1"/>
  <c r="K254" i="1" s="1" a="1"/>
  <c r="K254" i="1" s="1"/>
  <c r="J255" i="1" a="1"/>
  <c r="J255" i="1" s="1"/>
  <c r="K255" i="1" s="1" a="1"/>
  <c r="K255" i="1" s="1"/>
  <c r="J256" i="1" a="1"/>
  <c r="J256" i="1" s="1"/>
  <c r="K256" i="1" s="1" a="1"/>
  <c r="K256" i="1" s="1"/>
  <c r="J257" i="1" a="1"/>
  <c r="J257" i="1" s="1"/>
  <c r="K257" i="1" s="1" a="1"/>
  <c r="K257" i="1" s="1"/>
  <c r="J258" i="1" a="1"/>
  <c r="J258" i="1" s="1"/>
  <c r="K258" i="1" s="1" a="1"/>
  <c r="K258" i="1" s="1"/>
  <c r="J260" i="1" a="1"/>
  <c r="J260" i="1" s="1"/>
  <c r="K260" i="1" s="1" a="1"/>
  <c r="K260" i="1" s="1"/>
  <c r="J261" i="1" a="1"/>
  <c r="J261" i="1" s="1"/>
  <c r="K261" i="1" s="1" a="1"/>
  <c r="K261" i="1" s="1"/>
  <c r="J262" i="1" a="1"/>
  <c r="J262" i="1" s="1"/>
  <c r="K262" i="1" s="1" a="1"/>
  <c r="K262" i="1" s="1"/>
  <c r="J263" i="1" a="1"/>
  <c r="J263" i="1" s="1"/>
  <c r="K263" i="1" s="1" a="1"/>
  <c r="K263" i="1" s="1"/>
  <c r="J264" i="1" a="1"/>
  <c r="J264" i="1" s="1"/>
  <c r="K264" i="1" s="1" a="1"/>
  <c r="K264" i="1" s="1"/>
  <c r="J265" i="1" a="1"/>
  <c r="J265" i="1" s="1"/>
  <c r="K265" i="1" s="1" a="1"/>
  <c r="K265" i="1" s="1"/>
  <c r="J266" i="1" a="1"/>
  <c r="J266" i="1" s="1"/>
  <c r="K266" i="1" s="1" a="1"/>
  <c r="K266" i="1" s="1"/>
  <c r="J268" i="1" a="1"/>
  <c r="J268" i="1" s="1"/>
  <c r="K268" i="1" s="1" a="1"/>
  <c r="K268" i="1" s="1"/>
  <c r="J270" i="1" a="1"/>
  <c r="J270" i="1" s="1"/>
  <c r="K270" i="1" s="1" a="1"/>
  <c r="K270" i="1" s="1"/>
  <c r="J271" i="1" a="1"/>
  <c r="J271" i="1" s="1"/>
  <c r="K271" i="1" s="1" a="1"/>
  <c r="K271" i="1" s="1"/>
  <c r="J272" i="1" a="1"/>
  <c r="J272" i="1" s="1"/>
  <c r="K272" i="1" s="1" a="1"/>
  <c r="K272" i="1" s="1"/>
  <c r="J273" i="1" a="1"/>
  <c r="J273" i="1" s="1"/>
  <c r="K273" i="1" s="1" a="1"/>
  <c r="K273" i="1" s="1"/>
  <c r="J274" i="1" a="1"/>
  <c r="J274" i="1" s="1"/>
  <c r="K274" i="1" s="1" a="1"/>
  <c r="K274" i="1" s="1"/>
  <c r="J276" i="1" a="1"/>
  <c r="J276" i="1" s="1"/>
  <c r="K276" i="1" s="1" a="1"/>
  <c r="K276" i="1" s="1"/>
  <c r="J278" i="1" a="1"/>
  <c r="J278" i="1" s="1"/>
  <c r="K278" i="1" s="1" a="1"/>
  <c r="K278" i="1" s="1"/>
  <c r="J279" i="1" a="1"/>
  <c r="J279" i="1" s="1"/>
  <c r="K279" i="1" s="1" a="1"/>
  <c r="K279" i="1" s="1"/>
  <c r="J280" i="1" a="1"/>
  <c r="J280" i="1" s="1"/>
  <c r="K280" i="1" s="1" a="1"/>
  <c r="K280" i="1" s="1"/>
  <c r="J281" i="1" a="1"/>
  <c r="J281" i="1" s="1"/>
  <c r="K281" i="1" s="1" a="1"/>
  <c r="K281" i="1" s="1"/>
  <c r="J282" i="1" a="1"/>
  <c r="J282" i="1" s="1"/>
  <c r="K282" i="1" s="1" a="1"/>
  <c r="K282" i="1" s="1"/>
  <c r="J284" i="1" a="1"/>
  <c r="J284" i="1" s="1"/>
  <c r="K284" i="1" s="1" a="1"/>
  <c r="K284" i="1" s="1"/>
  <c r="J286" i="1" a="1"/>
  <c r="J286" i="1" s="1"/>
  <c r="K286" i="1" s="1" a="1"/>
  <c r="K286" i="1" s="1"/>
  <c r="J287" i="1" a="1"/>
  <c r="J287" i="1" s="1"/>
  <c r="K287" i="1" s="1" a="1"/>
  <c r="K287" i="1" s="1"/>
  <c r="J288" i="1" a="1"/>
  <c r="J288" i="1" s="1"/>
  <c r="K288" i="1" s="1" a="1"/>
  <c r="K288" i="1" s="1"/>
  <c r="J289" i="1" a="1"/>
  <c r="J289" i="1" s="1"/>
  <c r="K289" i="1" s="1" a="1"/>
  <c r="K289" i="1" s="1"/>
  <c r="J290" i="1" a="1"/>
  <c r="J290" i="1" s="1"/>
  <c r="K290" i="1" s="1" a="1"/>
  <c r="K290" i="1" s="1"/>
  <c r="J292" i="1" a="1"/>
  <c r="J292" i="1" s="1"/>
  <c r="K292" i="1" s="1" a="1"/>
  <c r="K292" i="1" s="1"/>
  <c r="J293" i="1" a="1"/>
  <c r="J293" i="1" s="1"/>
  <c r="K293" i="1" s="1" a="1"/>
  <c r="K293" i="1" s="1"/>
  <c r="J294" i="1" a="1"/>
  <c r="J294" i="1" s="1"/>
  <c r="K294" i="1" s="1" a="1"/>
  <c r="K294" i="1" s="1"/>
  <c r="J295" i="1" a="1"/>
  <c r="J295" i="1" s="1"/>
  <c r="K295" i="1" s="1" a="1"/>
  <c r="K295" i="1" s="1"/>
  <c r="J296" i="1" a="1"/>
  <c r="J296" i="1" s="1"/>
  <c r="K296" i="1" s="1" a="1"/>
  <c r="K296" i="1" s="1"/>
  <c r="J297" i="1" a="1"/>
  <c r="J297" i="1" s="1"/>
  <c r="K297" i="1" s="1" a="1"/>
  <c r="K297" i="1" s="1"/>
  <c r="J298" i="1" a="1"/>
  <c r="J298" i="1" s="1"/>
  <c r="K298" i="1" s="1" a="1"/>
  <c r="K298" i="1" s="1"/>
  <c r="J300" i="1" a="1"/>
  <c r="J300" i="1" s="1"/>
  <c r="K300" i="1" s="1" a="1"/>
  <c r="K300" i="1" s="1"/>
  <c r="J302" i="1" a="1"/>
  <c r="J302" i="1" s="1"/>
  <c r="K302" i="1" s="1" a="1"/>
  <c r="K302" i="1" s="1"/>
  <c r="J303" i="1" a="1"/>
  <c r="J303" i="1" s="1"/>
  <c r="K303" i="1" s="1" a="1"/>
  <c r="K303" i="1" s="1"/>
  <c r="J304" i="1" a="1"/>
  <c r="J304" i="1" s="1"/>
  <c r="K304" i="1" s="1" a="1"/>
  <c r="K304" i="1" s="1"/>
  <c r="J305" i="1" a="1"/>
  <c r="J305" i="1" s="1"/>
  <c r="K305" i="1" s="1" a="1"/>
  <c r="K305" i="1" s="1"/>
  <c r="J306" i="1" a="1"/>
  <c r="J306" i="1" s="1"/>
  <c r="K306" i="1" s="1" a="1"/>
  <c r="K306" i="1" s="1"/>
  <c r="J308" i="1" a="1"/>
  <c r="J308" i="1" s="1"/>
  <c r="K308" i="1" s="1" a="1"/>
  <c r="K308" i="1" s="1"/>
  <c r="J310" i="1" a="1"/>
  <c r="J310" i="1" s="1"/>
  <c r="K310" i="1" s="1" a="1"/>
  <c r="K310" i="1" s="1"/>
  <c r="J311" i="1" a="1"/>
  <c r="J311" i="1" s="1"/>
  <c r="K311" i="1" s="1" a="1"/>
  <c r="K311" i="1" s="1"/>
  <c r="J312" i="1" a="1"/>
  <c r="J312" i="1" s="1"/>
  <c r="K312" i="1" s="1" a="1"/>
  <c r="K312" i="1" s="1"/>
  <c r="J313" i="1" a="1"/>
  <c r="J313" i="1" s="1"/>
  <c r="K313" i="1" s="1" a="1"/>
  <c r="K313" i="1" s="1"/>
  <c r="J314" i="1" a="1"/>
  <c r="J314" i="1" s="1"/>
  <c r="K314" i="1" s="1" a="1"/>
  <c r="K314" i="1" s="1"/>
  <c r="J316" i="1" a="1"/>
  <c r="J316" i="1" s="1"/>
  <c r="K316" i="1" s="1" a="1"/>
  <c r="K316" i="1" s="1"/>
  <c r="J318" i="1" a="1"/>
  <c r="J318" i="1" s="1"/>
  <c r="K318" i="1" s="1" a="1"/>
  <c r="K318" i="1" s="1"/>
  <c r="J319" i="1" a="1"/>
  <c r="J319" i="1" s="1"/>
  <c r="K319" i="1" s="1" a="1"/>
  <c r="K319" i="1" s="1"/>
  <c r="J320" i="1" a="1"/>
  <c r="J320" i="1" s="1"/>
  <c r="K320" i="1" s="1" a="1"/>
  <c r="K320" i="1" s="1"/>
  <c r="J321" i="1" a="1"/>
  <c r="J321" i="1" s="1"/>
  <c r="K321" i="1" s="1" a="1"/>
  <c r="K321" i="1" s="1"/>
  <c r="J322" i="1" a="1"/>
  <c r="J322" i="1" s="1"/>
  <c r="K322" i="1" s="1" a="1"/>
  <c r="K322" i="1" s="1"/>
  <c r="J323" i="1" a="1"/>
  <c r="J323" i="1" s="1"/>
  <c r="K323" i="1" s="1" a="1"/>
  <c r="K323" i="1" s="1"/>
  <c r="J324" i="1" a="1"/>
  <c r="J324" i="1" s="1"/>
  <c r="K324" i="1" s="1" a="1"/>
  <c r="K324" i="1" s="1"/>
  <c r="J325" i="1" a="1"/>
  <c r="J325" i="1" s="1"/>
  <c r="K325" i="1" s="1" a="1"/>
  <c r="K325" i="1" s="1"/>
  <c r="J326" i="1" a="1"/>
  <c r="J326" i="1" s="1"/>
  <c r="K326" i="1" s="1" a="1"/>
  <c r="K326" i="1" s="1"/>
  <c r="J327" i="1" a="1"/>
  <c r="J327" i="1" s="1"/>
  <c r="K327" i="1" s="1" a="1"/>
  <c r="K327" i="1" s="1"/>
  <c r="J328" i="1" a="1"/>
  <c r="J328" i="1" s="1"/>
  <c r="K328" i="1" s="1" a="1"/>
  <c r="K328" i="1" s="1"/>
  <c r="J329" i="1" a="1"/>
  <c r="J329" i="1" s="1"/>
  <c r="K329" i="1" s="1" a="1"/>
  <c r="K329" i="1" s="1"/>
  <c r="J330" i="1" a="1"/>
  <c r="J330" i="1" s="1"/>
  <c r="K330" i="1" s="1" a="1"/>
  <c r="K330" i="1" s="1"/>
  <c r="J332" i="1" a="1"/>
  <c r="J332" i="1" s="1"/>
  <c r="K332" i="1" s="1" a="1"/>
  <c r="K332" i="1" s="1"/>
  <c r="J333" i="1" a="1"/>
  <c r="J333" i="1" s="1"/>
  <c r="K333" i="1" s="1" a="1"/>
  <c r="K333" i="1" s="1"/>
  <c r="J334" i="1" a="1"/>
  <c r="J334" i="1" s="1"/>
  <c r="K334" i="1" s="1" a="1"/>
  <c r="K334" i="1" s="1"/>
  <c r="J335" i="1" a="1"/>
  <c r="J335" i="1" s="1"/>
  <c r="K335" i="1" s="1" a="1"/>
  <c r="K335" i="1" s="1"/>
  <c r="J336" i="1" a="1"/>
  <c r="J336" i="1" s="1"/>
  <c r="K336" i="1" s="1" a="1"/>
  <c r="K336" i="1" s="1"/>
  <c r="J337" i="1" a="1"/>
  <c r="J337" i="1" s="1"/>
  <c r="K337" i="1" s="1" a="1"/>
  <c r="K337" i="1" s="1"/>
  <c r="J338" i="1" a="1"/>
  <c r="J338" i="1" s="1"/>
  <c r="K338" i="1" s="1" a="1"/>
  <c r="K338" i="1" s="1"/>
  <c r="J340" i="1" a="1"/>
  <c r="J340" i="1" s="1"/>
  <c r="K340" i="1" s="1" a="1"/>
  <c r="K340" i="1" s="1"/>
  <c r="J341" i="1" a="1"/>
  <c r="J341" i="1" s="1"/>
  <c r="K341" i="1" s="1" a="1"/>
  <c r="K341" i="1" s="1"/>
  <c r="J342" i="1" a="1"/>
  <c r="J342" i="1" s="1"/>
  <c r="K342" i="1" s="1" a="1"/>
  <c r="K342" i="1" s="1"/>
  <c r="J343" i="1" a="1"/>
  <c r="J343" i="1" s="1"/>
  <c r="K343" i="1" s="1" a="1"/>
  <c r="K343" i="1" s="1"/>
  <c r="J344" i="1" a="1"/>
  <c r="J344" i="1" s="1"/>
  <c r="K344" i="1" s="1" a="1"/>
  <c r="K344" i="1" s="1"/>
  <c r="J345" i="1" a="1"/>
  <c r="J345" i="1" s="1"/>
  <c r="K345" i="1" s="1" a="1"/>
  <c r="K345" i="1" s="1"/>
  <c r="J346" i="1" a="1"/>
  <c r="J346" i="1" s="1"/>
  <c r="K346" i="1" s="1" a="1"/>
  <c r="K346" i="1" s="1"/>
  <c r="J348" i="1" a="1"/>
  <c r="J348" i="1" s="1"/>
  <c r="K348" i="1" s="1" a="1"/>
  <c r="K348" i="1" s="1"/>
  <c r="J350" i="1" a="1"/>
  <c r="J350" i="1" s="1"/>
  <c r="K350" i="1" s="1" a="1"/>
  <c r="K350" i="1" s="1"/>
  <c r="J351" i="1" a="1"/>
  <c r="J351" i="1" s="1"/>
  <c r="K351" i="1" s="1" a="1"/>
  <c r="K351" i="1" s="1"/>
  <c r="J352" i="1" a="1"/>
  <c r="J352" i="1" s="1"/>
  <c r="K352" i="1" s="1" a="1"/>
  <c r="K352" i="1" s="1"/>
  <c r="J353" i="1" a="1"/>
  <c r="J353" i="1" s="1"/>
  <c r="K353" i="1" s="1" a="1"/>
  <c r="K353" i="1" s="1"/>
  <c r="J354" i="1" a="1"/>
  <c r="J354" i="1" s="1"/>
  <c r="K354" i="1" s="1" a="1"/>
  <c r="K354" i="1" s="1"/>
  <c r="J356" i="1" a="1"/>
  <c r="J356" i="1" s="1"/>
  <c r="K356" i="1" s="1" a="1"/>
  <c r="K356" i="1" s="1"/>
  <c r="J358" i="1" a="1"/>
  <c r="J358" i="1" s="1"/>
  <c r="K358" i="1" s="1" a="1"/>
  <c r="K358" i="1" s="1"/>
  <c r="J359" i="1" a="1"/>
  <c r="J359" i="1" s="1"/>
  <c r="K359" i="1" s="1" a="1"/>
  <c r="K359" i="1" s="1"/>
  <c r="J360" i="1" a="1"/>
  <c r="J360" i="1" s="1"/>
  <c r="K360" i="1" s="1" a="1"/>
  <c r="K360" i="1" s="1"/>
  <c r="J361" i="1" a="1"/>
  <c r="J361" i="1" s="1"/>
  <c r="K361" i="1" s="1" a="1"/>
  <c r="K361" i="1" s="1"/>
  <c r="J362" i="1" a="1"/>
  <c r="J362" i="1" s="1"/>
  <c r="K362" i="1" s="1" a="1"/>
  <c r="K362" i="1" s="1"/>
  <c r="J364" i="1" a="1"/>
  <c r="J364" i="1" s="1"/>
  <c r="K364" i="1" s="1" a="1"/>
  <c r="K364" i="1" s="1"/>
  <c r="J365" i="1" a="1"/>
  <c r="J365" i="1" s="1"/>
  <c r="K365" i="1" s="1" a="1"/>
  <c r="K365" i="1" s="1"/>
  <c r="J366" i="1" a="1"/>
  <c r="J366" i="1" s="1"/>
  <c r="K366" i="1" s="1" a="1"/>
  <c r="K366" i="1" s="1"/>
  <c r="J367" i="1" a="1"/>
  <c r="J367" i="1" s="1"/>
  <c r="K367" i="1" s="1" a="1"/>
  <c r="K367" i="1" s="1"/>
  <c r="J368" i="1" a="1"/>
  <c r="J368" i="1" s="1"/>
  <c r="K368" i="1" s="1" a="1"/>
  <c r="K368" i="1" s="1"/>
  <c r="J369" i="1" a="1"/>
  <c r="J369" i="1" s="1"/>
  <c r="K369" i="1" s="1" a="1"/>
  <c r="K369" i="1" s="1"/>
  <c r="J370" i="1" a="1"/>
  <c r="J370" i="1" s="1"/>
  <c r="K370" i="1" s="1" a="1"/>
  <c r="K370" i="1" s="1"/>
  <c r="J372" i="1" a="1"/>
  <c r="J372" i="1" s="1"/>
  <c r="K372" i="1" s="1" a="1"/>
  <c r="K372" i="1" s="1"/>
  <c r="J373" i="1" a="1"/>
  <c r="J373" i="1" s="1"/>
  <c r="K373" i="1" s="1" a="1"/>
  <c r="K373" i="1" s="1"/>
  <c r="J374" i="1" a="1"/>
  <c r="J374" i="1" s="1"/>
  <c r="K374" i="1" s="1" a="1"/>
  <c r="K374" i="1" s="1"/>
  <c r="J375" i="1" a="1"/>
  <c r="J375" i="1" s="1"/>
  <c r="K375" i="1" s="1" a="1"/>
  <c r="K375" i="1" s="1"/>
  <c r="J376" i="1" a="1"/>
  <c r="J376" i="1" s="1"/>
  <c r="K376" i="1" s="1" a="1"/>
  <c r="K376" i="1" s="1"/>
  <c r="J377" i="1" a="1"/>
  <c r="J377" i="1" s="1"/>
  <c r="K377" i="1" s="1" a="1"/>
  <c r="K377" i="1" s="1"/>
  <c r="J378" i="1" a="1"/>
  <c r="J378" i="1" s="1"/>
  <c r="K378" i="1" s="1" a="1"/>
  <c r="K378" i="1" s="1"/>
  <c r="J380" i="1" a="1"/>
  <c r="J380" i="1" s="1"/>
  <c r="K380" i="1" s="1" a="1"/>
  <c r="K380" i="1" s="1"/>
  <c r="J382" i="1" a="1"/>
  <c r="J382" i="1" s="1"/>
  <c r="K382" i="1" s="1" a="1"/>
  <c r="K382" i="1" s="1"/>
  <c r="J383" i="1" a="1"/>
  <c r="J383" i="1" s="1"/>
  <c r="K383" i="1" s="1" a="1"/>
  <c r="K383" i="1" s="1"/>
  <c r="J385" i="1" a="1"/>
  <c r="J385" i="1" s="1"/>
  <c r="K385" i="1" s="1" a="1"/>
  <c r="K385" i="1" s="1"/>
  <c r="J386" i="1" a="1"/>
  <c r="J386" i="1" s="1"/>
  <c r="K386" i="1" s="1" a="1"/>
  <c r="K386" i="1" s="1"/>
  <c r="J387" i="1" a="1"/>
  <c r="J387" i="1" s="1"/>
  <c r="K387" i="1" s="1" a="1"/>
  <c r="K387" i="1" s="1"/>
  <c r="J388" i="1" a="1"/>
  <c r="J388" i="1" s="1"/>
  <c r="K388" i="1" s="1" a="1"/>
  <c r="K388" i="1" s="1"/>
  <c r="J389" i="1" a="1"/>
  <c r="J389" i="1" s="1"/>
  <c r="K389" i="1" s="1" a="1"/>
  <c r="K389" i="1" s="1"/>
  <c r="J390" i="1" a="1"/>
  <c r="J390" i="1" s="1"/>
  <c r="K390" i="1" s="1" a="1"/>
  <c r="K390" i="1" s="1"/>
  <c r="J391" i="1" a="1"/>
  <c r="J391" i="1" s="1"/>
  <c r="K391" i="1" s="1" a="1"/>
  <c r="K391" i="1" s="1"/>
  <c r="J393" i="1" a="1"/>
  <c r="J393" i="1" s="1"/>
  <c r="K393" i="1" s="1" a="1"/>
  <c r="K393" i="1" s="1"/>
  <c r="J394" i="1" a="1"/>
  <c r="J394" i="1" s="1"/>
  <c r="K394" i="1" s="1" a="1"/>
  <c r="K394" i="1" s="1"/>
  <c r="J395" i="1" a="1"/>
  <c r="J395" i="1" s="1"/>
  <c r="K395" i="1" s="1" a="1"/>
  <c r="K395" i="1" s="1"/>
  <c r="J396" i="1" a="1"/>
  <c r="J396" i="1" s="1"/>
  <c r="K396" i="1" s="1" a="1"/>
  <c r="K396" i="1" s="1"/>
  <c r="J397" i="1" a="1"/>
  <c r="J397" i="1" s="1"/>
  <c r="K397" i="1" s="1" a="1"/>
  <c r="K397" i="1" s="1"/>
  <c r="J398" i="1" a="1"/>
  <c r="J398" i="1" s="1"/>
  <c r="K398" i="1" s="1" a="1"/>
  <c r="K398" i="1" s="1"/>
  <c r="J399" i="1" a="1"/>
  <c r="J399" i="1" s="1"/>
  <c r="K399" i="1" s="1" a="1"/>
  <c r="K399" i="1" s="1"/>
  <c r="J401" i="1" a="1"/>
  <c r="J401" i="1" s="1"/>
  <c r="K401" i="1" s="1" a="1"/>
  <c r="K401" i="1" s="1"/>
  <c r="J402" i="1" a="1"/>
  <c r="J402" i="1" s="1"/>
  <c r="K402" i="1" s="1" a="1"/>
  <c r="K402" i="1" s="1"/>
  <c r="J403" i="1" a="1"/>
  <c r="J403" i="1" s="1"/>
  <c r="K403" i="1" s="1" a="1"/>
  <c r="K403" i="1" s="1"/>
  <c r="J404" i="1" a="1"/>
  <c r="J404" i="1" s="1"/>
  <c r="K404" i="1" s="1" a="1"/>
  <c r="K404" i="1" s="1"/>
  <c r="J405" i="1" a="1"/>
  <c r="J405" i="1" s="1"/>
  <c r="K405" i="1" s="1" a="1"/>
  <c r="K405" i="1" s="1"/>
  <c r="J406" i="1" a="1"/>
  <c r="J406" i="1" s="1"/>
  <c r="K406" i="1" s="1" a="1"/>
  <c r="K406" i="1" s="1"/>
  <c r="J407" i="1" a="1"/>
  <c r="J407" i="1" s="1"/>
  <c r="K407" i="1" s="1" a="1"/>
  <c r="K407" i="1" s="1"/>
  <c r="J409" i="1" a="1"/>
  <c r="J409" i="1" s="1"/>
  <c r="K409" i="1" s="1" a="1"/>
  <c r="K409" i="1" s="1"/>
  <c r="J410" i="1" a="1"/>
  <c r="J410" i="1" s="1"/>
  <c r="K410" i="1" s="1" a="1"/>
  <c r="K410" i="1" s="1"/>
  <c r="J411" i="1" a="1"/>
  <c r="J411" i="1" s="1"/>
  <c r="K411" i="1" s="1" a="1"/>
  <c r="K411" i="1" s="1"/>
  <c r="J412" i="1" a="1"/>
  <c r="J412" i="1" s="1"/>
  <c r="K412" i="1" s="1" a="1"/>
  <c r="K412" i="1" s="1"/>
  <c r="J413" i="1" a="1"/>
  <c r="J413" i="1" s="1"/>
  <c r="K413" i="1" s="1" a="1"/>
  <c r="K413" i="1" s="1"/>
  <c r="J414" i="1" a="1"/>
  <c r="J414" i="1" s="1"/>
  <c r="K414" i="1" s="1" a="1"/>
  <c r="K414" i="1" s="1"/>
  <c r="J415" i="1" a="1"/>
  <c r="J415" i="1" s="1"/>
  <c r="K415" i="1" s="1" a="1"/>
  <c r="K415" i="1" s="1"/>
  <c r="J417" i="1" a="1"/>
  <c r="J417" i="1" s="1"/>
  <c r="K417" i="1" s="1" a="1"/>
  <c r="K417" i="1" s="1"/>
  <c r="J418" i="1" a="1"/>
  <c r="J418" i="1" s="1"/>
  <c r="K418" i="1" s="1" a="1"/>
  <c r="K418" i="1" s="1"/>
  <c r="J419" i="1" a="1"/>
  <c r="J419" i="1" s="1"/>
  <c r="K419" i="1" s="1" a="1"/>
  <c r="K419" i="1" s="1"/>
  <c r="J420" i="1" a="1"/>
  <c r="J420" i="1" s="1"/>
  <c r="K420" i="1" s="1" a="1"/>
  <c r="K420" i="1" s="1"/>
  <c r="J421" i="1" a="1"/>
  <c r="J421" i="1" s="1"/>
  <c r="K421" i="1" s="1" a="1"/>
  <c r="K421" i="1" s="1"/>
  <c r="J422" i="1" a="1"/>
  <c r="J422" i="1" s="1"/>
  <c r="K422" i="1" s="1" a="1"/>
  <c r="K422" i="1" s="1"/>
  <c r="J423" i="1" a="1"/>
  <c r="J423" i="1" s="1"/>
  <c r="K423" i="1" s="1" a="1"/>
  <c r="K423" i="1" s="1"/>
  <c r="J425" i="1" a="1"/>
  <c r="J425" i="1" s="1"/>
  <c r="K425" i="1" s="1" a="1"/>
  <c r="K425" i="1" s="1"/>
  <c r="J426" i="1" a="1"/>
  <c r="J426" i="1" s="1"/>
  <c r="K426" i="1" s="1" a="1"/>
  <c r="K426" i="1" s="1"/>
  <c r="J427" i="1" a="1"/>
  <c r="J427" i="1" s="1"/>
  <c r="K427" i="1" s="1" a="1"/>
  <c r="K427" i="1" s="1"/>
  <c r="J428" i="1" a="1"/>
  <c r="J428" i="1" s="1"/>
  <c r="K428" i="1" s="1" a="1"/>
  <c r="K428" i="1" s="1"/>
  <c r="J429" i="1" a="1"/>
  <c r="J429" i="1" s="1"/>
  <c r="K429" i="1" s="1" a="1"/>
  <c r="K429" i="1" s="1"/>
  <c r="J430" i="1" a="1"/>
  <c r="J430" i="1" s="1"/>
  <c r="K430" i="1" s="1" a="1"/>
  <c r="K430" i="1" s="1"/>
  <c r="J431" i="1" a="1"/>
  <c r="J431" i="1" s="1"/>
  <c r="K431" i="1" s="1" a="1"/>
  <c r="K431" i="1" s="1"/>
  <c r="J433" i="1" a="1"/>
  <c r="J433" i="1" s="1"/>
  <c r="K433" i="1" s="1" a="1"/>
  <c r="K433" i="1" s="1"/>
  <c r="J434" i="1" a="1"/>
  <c r="J434" i="1" s="1"/>
  <c r="K434" i="1" s="1" a="1"/>
  <c r="K434" i="1" s="1"/>
  <c r="J435" i="1" a="1"/>
  <c r="J435" i="1" s="1"/>
  <c r="K435" i="1" s="1" a="1"/>
  <c r="K435" i="1" s="1"/>
  <c r="J436" i="1" a="1"/>
  <c r="J436" i="1" s="1"/>
  <c r="K436" i="1" s="1" a="1"/>
  <c r="K436" i="1" s="1"/>
  <c r="J437" i="1" a="1"/>
  <c r="J437" i="1" s="1"/>
  <c r="K437" i="1" s="1" a="1"/>
  <c r="K437" i="1" s="1"/>
  <c r="J438" i="1" a="1"/>
  <c r="J438" i="1" s="1"/>
  <c r="K438" i="1" s="1" a="1"/>
  <c r="K438" i="1" s="1"/>
  <c r="J439" i="1" a="1"/>
  <c r="J439" i="1" s="1"/>
  <c r="K439" i="1" s="1" a="1"/>
  <c r="K439" i="1" s="1"/>
  <c r="J441" i="1" a="1"/>
  <c r="J441" i="1" s="1"/>
  <c r="K441" i="1" s="1" a="1"/>
  <c r="K441" i="1" s="1"/>
  <c r="J442" i="1" a="1"/>
  <c r="J442" i="1" s="1"/>
  <c r="K442" i="1" s="1" a="1"/>
  <c r="K442" i="1" s="1"/>
  <c r="J443" i="1" a="1"/>
  <c r="J443" i="1" s="1"/>
  <c r="K443" i="1" s="1" a="1"/>
  <c r="K443" i="1" s="1"/>
  <c r="J444" i="1" a="1"/>
  <c r="J444" i="1" s="1"/>
  <c r="K444" i="1" s="1" a="1"/>
  <c r="K444" i="1" s="1"/>
  <c r="J445" i="1" a="1"/>
  <c r="J445" i="1" s="1"/>
  <c r="K445" i="1" s="1" a="1"/>
  <c r="K445" i="1" s="1"/>
  <c r="J446" i="1" a="1"/>
  <c r="J446" i="1" s="1"/>
  <c r="K446" i="1" s="1" a="1"/>
  <c r="K446" i="1" s="1"/>
  <c r="J447" i="1" a="1"/>
  <c r="J447" i="1" s="1"/>
  <c r="K447" i="1" s="1" a="1"/>
  <c r="K447" i="1" s="1"/>
  <c r="J449" i="1" a="1"/>
  <c r="J449" i="1" s="1"/>
  <c r="K449" i="1" s="1" a="1"/>
  <c r="K449" i="1" s="1"/>
  <c r="J450" i="1" a="1"/>
  <c r="J450" i="1" s="1"/>
  <c r="K450" i="1" s="1" a="1"/>
  <c r="K450" i="1" s="1"/>
  <c r="J451" i="1" a="1"/>
  <c r="J451" i="1" s="1"/>
  <c r="K451" i="1" s="1" a="1"/>
  <c r="K451" i="1" s="1"/>
  <c r="J452" i="1" a="1"/>
  <c r="J452" i="1" s="1"/>
  <c r="K452" i="1" s="1" a="1"/>
  <c r="K452" i="1" s="1"/>
  <c r="J453" i="1" a="1"/>
  <c r="J453" i="1" s="1"/>
  <c r="K453" i="1" s="1" a="1"/>
  <c r="K453" i="1" s="1"/>
  <c r="J454" i="1" a="1"/>
  <c r="J454" i="1" s="1"/>
  <c r="K454" i="1" s="1" a="1"/>
  <c r="K454" i="1" s="1"/>
  <c r="J455" i="1" a="1"/>
  <c r="J455" i="1" s="1"/>
  <c r="K455" i="1" s="1" a="1"/>
  <c r="K455" i="1" s="1"/>
  <c r="J457" i="1" a="1"/>
  <c r="J457" i="1" s="1"/>
  <c r="K457" i="1" s="1" a="1"/>
  <c r="K457" i="1" s="1"/>
  <c r="J458" i="1" a="1"/>
  <c r="J458" i="1" s="1"/>
  <c r="K458" i="1" s="1" a="1"/>
  <c r="K458" i="1" s="1"/>
  <c r="J459" i="1" a="1"/>
  <c r="J459" i="1" s="1"/>
  <c r="K459" i="1" s="1" a="1"/>
  <c r="K459" i="1" s="1"/>
  <c r="J460" i="1" a="1"/>
  <c r="J460" i="1" s="1"/>
  <c r="K460" i="1" s="1" a="1"/>
  <c r="K460" i="1" s="1"/>
  <c r="J461" i="1" a="1"/>
  <c r="J461" i="1" s="1"/>
  <c r="K461" i="1" s="1" a="1"/>
  <c r="K461" i="1" s="1"/>
  <c r="J462" i="1" a="1"/>
  <c r="J462" i="1" s="1"/>
  <c r="K462" i="1" s="1" a="1"/>
  <c r="K462" i="1" s="1"/>
  <c r="J463" i="1" a="1"/>
  <c r="J463" i="1" s="1"/>
  <c r="K463" i="1" s="1" a="1"/>
  <c r="K463" i="1" s="1"/>
  <c r="J464" i="1" a="1"/>
  <c r="J464" i="1" s="1"/>
  <c r="K464" i="1" s="1" a="1"/>
  <c r="K464" i="1" s="1"/>
  <c r="J465" i="1" a="1"/>
  <c r="J465" i="1" s="1"/>
  <c r="K465" i="1" s="1" a="1"/>
  <c r="K465" i="1" s="1"/>
  <c r="J466" i="1" a="1"/>
  <c r="J466" i="1" s="1"/>
  <c r="K466" i="1" s="1" a="1"/>
  <c r="K466" i="1" s="1"/>
  <c r="J467" i="1" a="1"/>
  <c r="J467" i="1" s="1"/>
  <c r="K467" i="1" s="1" a="1"/>
  <c r="K467" i="1" s="1"/>
  <c r="J468" i="1" a="1"/>
  <c r="J468" i="1" s="1"/>
  <c r="K468" i="1" s="1" a="1"/>
  <c r="K468" i="1" s="1"/>
  <c r="J469" i="1" a="1"/>
  <c r="J469" i="1" s="1"/>
  <c r="K469" i="1" s="1" a="1"/>
  <c r="K469" i="1" s="1"/>
  <c r="J470" i="1" a="1"/>
  <c r="J470" i="1" s="1"/>
  <c r="K470" i="1" s="1" a="1"/>
  <c r="K470" i="1" s="1"/>
  <c r="J471" i="1" a="1"/>
  <c r="J471" i="1" s="1"/>
  <c r="K471" i="1" s="1" a="1"/>
  <c r="K471" i="1" s="1"/>
  <c r="J473" i="1" a="1"/>
  <c r="J473" i="1" s="1"/>
  <c r="K473" i="1" s="1" a="1"/>
  <c r="K473" i="1" s="1"/>
  <c r="J474" i="1" a="1"/>
  <c r="J474" i="1" s="1"/>
  <c r="K474" i="1" s="1" a="1"/>
  <c r="K474" i="1" s="1"/>
  <c r="J475" i="1" a="1"/>
  <c r="J475" i="1" s="1"/>
  <c r="K475" i="1" s="1" a="1"/>
  <c r="K475" i="1" s="1"/>
  <c r="J476" i="1" a="1"/>
  <c r="J476" i="1" s="1"/>
  <c r="K476" i="1" s="1" a="1"/>
  <c r="K476" i="1" s="1"/>
  <c r="J477" i="1" a="1"/>
  <c r="J477" i="1" s="1"/>
  <c r="K477" i="1" s="1" a="1"/>
  <c r="K477" i="1" s="1"/>
  <c r="J478" i="1" a="1"/>
  <c r="J478" i="1" s="1"/>
  <c r="K478" i="1" s="1" a="1"/>
  <c r="K478" i="1" s="1"/>
  <c r="J479" i="1" a="1"/>
  <c r="J479" i="1" s="1"/>
  <c r="K479" i="1" s="1" a="1"/>
  <c r="K479" i="1" s="1"/>
  <c r="J481" i="1" a="1"/>
  <c r="J481" i="1" s="1"/>
  <c r="K481" i="1" s="1" a="1"/>
  <c r="K481" i="1" s="1"/>
  <c r="J482" i="1" a="1"/>
  <c r="J482" i="1" s="1"/>
  <c r="K482" i="1" s="1" a="1"/>
  <c r="K482" i="1" s="1"/>
  <c r="J483" i="1" a="1"/>
  <c r="J483" i="1" s="1"/>
  <c r="K483" i="1" s="1" a="1"/>
  <c r="K483" i="1" s="1"/>
  <c r="J484" i="1" a="1"/>
  <c r="J484" i="1" s="1"/>
  <c r="K484" i="1" s="1" a="1"/>
  <c r="K484" i="1" s="1"/>
  <c r="J485" i="1" a="1"/>
  <c r="J485" i="1" s="1"/>
  <c r="K485" i="1" s="1" a="1"/>
  <c r="K485" i="1" s="1"/>
  <c r="J486" i="1" a="1"/>
  <c r="J486" i="1" s="1"/>
  <c r="K486" i="1" s="1" a="1"/>
  <c r="K486" i="1" s="1"/>
  <c r="J487" i="1" a="1"/>
  <c r="J487" i="1" s="1"/>
  <c r="K487" i="1" s="1" a="1"/>
  <c r="K487" i="1" s="1"/>
  <c r="J489" i="1" a="1"/>
  <c r="J489" i="1" s="1"/>
  <c r="K489" i="1" s="1" a="1"/>
  <c r="K489" i="1" s="1"/>
  <c r="J490" i="1" a="1"/>
  <c r="J490" i="1" s="1"/>
  <c r="K490" i="1" s="1" a="1"/>
  <c r="K490" i="1" s="1"/>
  <c r="J491" i="1" a="1"/>
  <c r="J491" i="1" s="1"/>
  <c r="K491" i="1" s="1" a="1"/>
  <c r="K491" i="1" s="1"/>
  <c r="J492" i="1" a="1"/>
  <c r="J492" i="1" s="1"/>
  <c r="K492" i="1" s="1" a="1"/>
  <c r="K492" i="1" s="1"/>
  <c r="J493" i="1" a="1"/>
  <c r="J493" i="1" s="1"/>
  <c r="K493" i="1" s="1" a="1"/>
  <c r="K493" i="1" s="1"/>
  <c r="J494" i="1" a="1"/>
  <c r="J494" i="1" s="1"/>
  <c r="K494" i="1" s="1" a="1"/>
  <c r="K494" i="1" s="1"/>
  <c r="J495" i="1" a="1"/>
  <c r="J495" i="1" s="1"/>
  <c r="K495" i="1" s="1" a="1"/>
  <c r="K495" i="1" s="1"/>
  <c r="J497" i="1" a="1"/>
  <c r="J497" i="1" s="1"/>
  <c r="K497" i="1" s="1" a="1"/>
  <c r="K497" i="1" s="1"/>
  <c r="J498" i="1" a="1"/>
  <c r="J498" i="1" s="1"/>
  <c r="K498" i="1" s="1" a="1"/>
  <c r="K498" i="1" s="1"/>
  <c r="J499" i="1" a="1"/>
  <c r="J499" i="1" s="1"/>
  <c r="K499" i="1" s="1" a="1"/>
  <c r="K499" i="1" s="1"/>
  <c r="J500" i="1" a="1"/>
  <c r="J500" i="1" s="1"/>
  <c r="K500" i="1" s="1" a="1"/>
  <c r="K500" i="1" s="1"/>
  <c r="J501" i="1" a="1"/>
  <c r="J501" i="1" s="1"/>
  <c r="K501" i="1" s="1" a="1"/>
  <c r="K501" i="1" s="1"/>
  <c r="J503" i="1" a="1"/>
  <c r="J503" i="1" s="1"/>
  <c r="K503" i="1" s="1" a="1"/>
  <c r="K503" i="1" s="1"/>
  <c r="J505" i="1" a="1"/>
  <c r="J505" i="1" s="1"/>
  <c r="K505" i="1" s="1" a="1"/>
  <c r="K505" i="1" s="1"/>
  <c r="J506" i="1" a="1"/>
  <c r="J506" i="1" s="1"/>
  <c r="K506" i="1" s="1" a="1"/>
  <c r="K506" i="1" s="1"/>
  <c r="J507" i="1" a="1"/>
  <c r="J507" i="1" s="1"/>
  <c r="K507" i="1" s="1" a="1"/>
  <c r="K507" i="1" s="1"/>
  <c r="J508" i="1" a="1"/>
  <c r="J508" i="1" s="1"/>
  <c r="K508" i="1" s="1" a="1"/>
  <c r="K508" i="1" s="1"/>
  <c r="J509" i="1" a="1"/>
  <c r="J509" i="1" s="1"/>
  <c r="K509" i="1" s="1" a="1"/>
  <c r="K509" i="1" s="1"/>
  <c r="J510" i="1" a="1"/>
  <c r="J510" i="1" s="1"/>
  <c r="K510" i="1" s="1" a="1"/>
  <c r="K510" i="1" s="1"/>
  <c r="J511" i="1" a="1"/>
  <c r="J511" i="1" s="1"/>
  <c r="K511" i="1" s="1" a="1"/>
  <c r="K511" i="1" s="1"/>
  <c r="J513" i="1" a="1"/>
  <c r="J513" i="1" s="1"/>
  <c r="K513" i="1" s="1" a="1"/>
  <c r="K513" i="1" s="1"/>
  <c r="J514" i="1" a="1"/>
  <c r="J514" i="1" s="1"/>
  <c r="K514" i="1" s="1" a="1"/>
  <c r="K514" i="1" s="1"/>
  <c r="J515" i="1" a="1"/>
  <c r="J515" i="1" s="1"/>
  <c r="K515" i="1" s="1" a="1"/>
  <c r="K515" i="1" s="1"/>
  <c r="J516" i="1" a="1"/>
  <c r="J516" i="1" s="1"/>
  <c r="K516" i="1" s="1" a="1"/>
  <c r="K516" i="1" s="1"/>
  <c r="J517" i="1" a="1"/>
  <c r="J517" i="1" s="1"/>
  <c r="K517" i="1" s="1" a="1"/>
  <c r="K517" i="1" s="1"/>
  <c r="J519" i="1" a="1"/>
  <c r="J519" i="1" s="1"/>
  <c r="K519" i="1" s="1" a="1"/>
  <c r="K519" i="1" s="1"/>
  <c r="J521" i="1" a="1"/>
  <c r="J521" i="1" s="1"/>
  <c r="K521" i="1" s="1" a="1"/>
  <c r="K521" i="1" s="1"/>
  <c r="J522" i="1" a="1"/>
  <c r="J522" i="1" s="1"/>
  <c r="K522" i="1" s="1" a="1"/>
  <c r="K522" i="1" s="1"/>
  <c r="J523" i="1" a="1"/>
  <c r="J523" i="1" s="1"/>
  <c r="K523" i="1" s="1" a="1"/>
  <c r="K523" i="1" s="1"/>
  <c r="J524" i="1" a="1"/>
  <c r="J524" i="1" s="1"/>
  <c r="K524" i="1" s="1" a="1"/>
  <c r="K524" i="1" s="1"/>
  <c r="J525" i="1" a="1"/>
  <c r="J525" i="1" s="1"/>
  <c r="K525" i="1" s="1" a="1"/>
  <c r="K525" i="1" s="1"/>
  <c r="J526" i="1" a="1"/>
  <c r="J526" i="1" s="1"/>
  <c r="K526" i="1" s="1" a="1"/>
  <c r="K526" i="1" s="1"/>
  <c r="J527" i="1" a="1"/>
  <c r="J527" i="1" s="1"/>
  <c r="K527" i="1" s="1" a="1"/>
  <c r="K527" i="1" s="1"/>
  <c r="J529" i="1" a="1"/>
  <c r="J529" i="1" s="1"/>
  <c r="K529" i="1" s="1" a="1"/>
  <c r="K529" i="1" s="1"/>
  <c r="J530" i="1" a="1"/>
  <c r="J530" i="1" s="1"/>
  <c r="K530" i="1" s="1" a="1"/>
  <c r="K530" i="1" s="1"/>
  <c r="J531" i="1" a="1"/>
  <c r="J531" i="1" s="1"/>
  <c r="K531" i="1" s="1" a="1"/>
  <c r="K531" i="1" s="1"/>
  <c r="J532" i="1" a="1"/>
  <c r="J532" i="1" s="1"/>
  <c r="K532" i="1" s="1" a="1"/>
  <c r="K532" i="1" s="1"/>
  <c r="J533" i="1" a="1"/>
  <c r="J533" i="1" s="1"/>
  <c r="K533" i="1" s="1" a="1"/>
  <c r="K533" i="1" s="1"/>
  <c r="J535" i="1" a="1"/>
  <c r="J535" i="1" s="1"/>
  <c r="K535" i="1" s="1" a="1"/>
  <c r="K535" i="1" s="1"/>
  <c r="J537" i="1" a="1"/>
  <c r="J537" i="1" s="1"/>
  <c r="K537" i="1" s="1" a="1"/>
  <c r="K537" i="1" s="1"/>
  <c r="J538" i="1" a="1"/>
  <c r="J538" i="1" s="1"/>
  <c r="K538" i="1" s="1" a="1"/>
  <c r="K538" i="1" s="1"/>
  <c r="J539" i="1" a="1"/>
  <c r="J539" i="1" s="1"/>
  <c r="K539" i="1" s="1" a="1"/>
  <c r="K539" i="1" s="1"/>
  <c r="J540" i="1" a="1"/>
  <c r="J540" i="1" s="1"/>
  <c r="K540" i="1" s="1" a="1"/>
  <c r="K540" i="1" s="1"/>
  <c r="J541" i="1" a="1"/>
  <c r="J541" i="1" s="1"/>
  <c r="K541" i="1" s="1" a="1"/>
  <c r="K541" i="1" s="1"/>
  <c r="J542" i="1" a="1"/>
  <c r="J542" i="1" s="1"/>
  <c r="K542" i="1" s="1" a="1"/>
  <c r="K542" i="1" s="1"/>
  <c r="J543" i="1" a="1"/>
  <c r="J543" i="1" s="1"/>
  <c r="K543" i="1" s="1" a="1"/>
  <c r="K543" i="1" s="1"/>
  <c r="J544" i="1" a="1"/>
  <c r="J544" i="1" s="1"/>
  <c r="K544" i="1" s="1" a="1"/>
  <c r="K544" i="1" s="1"/>
  <c r="J546" i="1" a="1"/>
  <c r="J546" i="1" s="1"/>
  <c r="K546" i="1" s="1" a="1"/>
  <c r="K546" i="1" s="1"/>
  <c r="J547" i="1" a="1"/>
  <c r="J547" i="1" s="1"/>
  <c r="K547" i="1" s="1" a="1"/>
  <c r="K547" i="1" s="1"/>
  <c r="J548" i="1" a="1"/>
  <c r="J548" i="1" s="1"/>
  <c r="K548" i="1" s="1" a="1"/>
  <c r="K548" i="1" s="1"/>
  <c r="J549" i="1" a="1"/>
  <c r="J549" i="1" s="1"/>
  <c r="K549" i="1" s="1" a="1"/>
  <c r="K549" i="1" s="1"/>
  <c r="J550" i="1" a="1"/>
  <c r="J550" i="1" s="1"/>
  <c r="K550" i="1" s="1" a="1"/>
  <c r="K550" i="1" s="1"/>
  <c r="J551" i="1" a="1"/>
  <c r="J551" i="1" s="1"/>
  <c r="K551" i="1" s="1" a="1"/>
  <c r="K551" i="1" s="1"/>
  <c r="J552" i="1" a="1"/>
  <c r="J552" i="1" s="1"/>
  <c r="K552" i="1" s="1" a="1"/>
  <c r="K552" i="1" s="1"/>
  <c r="J554" i="1" a="1"/>
  <c r="J554" i="1" s="1"/>
  <c r="K554" i="1" s="1" a="1"/>
  <c r="K554" i="1" s="1"/>
  <c r="J555" i="1" a="1"/>
  <c r="J555" i="1" s="1"/>
  <c r="K555" i="1" s="1" a="1"/>
  <c r="K555" i="1" s="1"/>
  <c r="J556" i="1" a="1"/>
  <c r="J556" i="1" s="1"/>
  <c r="K556" i="1" s="1" a="1"/>
  <c r="K556" i="1" s="1"/>
  <c r="J557" i="1" a="1"/>
  <c r="J557" i="1" s="1"/>
  <c r="K557" i="1" s="1" a="1"/>
  <c r="K557" i="1" s="1"/>
  <c r="J558" i="1" a="1"/>
  <c r="J558" i="1" s="1"/>
  <c r="K558" i="1" s="1" a="1"/>
  <c r="K558" i="1" s="1"/>
  <c r="J559" i="1" a="1"/>
  <c r="J559" i="1" s="1"/>
  <c r="K559" i="1" s="1" a="1"/>
  <c r="K559" i="1" s="1"/>
  <c r="J560" i="1" a="1"/>
  <c r="J560" i="1" s="1"/>
  <c r="K560" i="1" s="1" a="1"/>
  <c r="K560" i="1" s="1"/>
  <c r="J562" i="1" a="1"/>
  <c r="J562" i="1" s="1"/>
  <c r="K562" i="1" s="1" a="1"/>
  <c r="K562" i="1" s="1"/>
  <c r="J563" i="1" a="1"/>
  <c r="J563" i="1" s="1"/>
  <c r="K563" i="1" s="1" a="1"/>
  <c r="K563" i="1" s="1"/>
  <c r="J564" i="1" a="1"/>
  <c r="J564" i="1" s="1"/>
  <c r="K564" i="1" s="1" a="1"/>
  <c r="K564" i="1" s="1"/>
  <c r="J565" i="1" a="1"/>
  <c r="J565" i="1" s="1"/>
  <c r="K565" i="1" s="1" a="1"/>
  <c r="K565" i="1" s="1"/>
  <c r="J566" i="1" a="1"/>
  <c r="J566" i="1" s="1"/>
  <c r="K566" i="1" s="1" a="1"/>
  <c r="K566" i="1" s="1"/>
  <c r="J567" i="1" a="1"/>
  <c r="J567" i="1" s="1"/>
  <c r="K567" i="1" s="1" a="1"/>
  <c r="K567" i="1" s="1"/>
  <c r="J568" i="1" a="1"/>
  <c r="J568" i="1" s="1"/>
  <c r="K568" i="1" s="1" a="1"/>
  <c r="K568" i="1" s="1"/>
  <c r="J570" i="1" a="1"/>
  <c r="J570" i="1" s="1"/>
  <c r="K570" i="1" s="1" a="1"/>
  <c r="K570" i="1" s="1"/>
  <c r="J571" i="1" a="1"/>
  <c r="J571" i="1" s="1"/>
  <c r="K571" i="1" s="1" a="1"/>
  <c r="K571" i="1" s="1"/>
  <c r="J572" i="1" a="1"/>
  <c r="J572" i="1" s="1"/>
  <c r="K572" i="1" s="1" a="1"/>
  <c r="K572" i="1" s="1"/>
  <c r="J573" i="1" a="1"/>
  <c r="J573" i="1" s="1"/>
  <c r="K573" i="1" s="1" a="1"/>
  <c r="K573" i="1" s="1"/>
  <c r="J574" i="1" a="1"/>
  <c r="J574" i="1" s="1"/>
  <c r="K574" i="1" s="1" a="1"/>
  <c r="K574" i="1" s="1"/>
  <c r="J575" i="1" a="1"/>
  <c r="J575" i="1" s="1"/>
  <c r="K575" i="1" s="1" a="1"/>
  <c r="K575" i="1" s="1"/>
  <c r="J576" i="1" a="1"/>
  <c r="J576" i="1" s="1"/>
  <c r="K576" i="1" s="1" a="1"/>
  <c r="K576" i="1" s="1"/>
  <c r="J578" i="1" a="1"/>
  <c r="J578" i="1" s="1"/>
  <c r="K578" i="1" s="1" a="1"/>
  <c r="K578" i="1" s="1"/>
  <c r="J579" i="1" a="1"/>
  <c r="J579" i="1" s="1"/>
  <c r="K579" i="1" s="1" a="1"/>
  <c r="K579" i="1" s="1"/>
  <c r="J580" i="1" a="1"/>
  <c r="J580" i="1" s="1"/>
  <c r="K580" i="1" s="1" a="1"/>
  <c r="K580" i="1" s="1"/>
  <c r="J581" i="1" a="1"/>
  <c r="J581" i="1" s="1"/>
  <c r="K581" i="1" s="1" a="1"/>
  <c r="K581" i="1" s="1"/>
  <c r="J582" i="1" a="1"/>
  <c r="J582" i="1" s="1"/>
  <c r="K582" i="1" s="1" a="1"/>
  <c r="K582" i="1" s="1"/>
  <c r="J583" i="1" a="1"/>
  <c r="J583" i="1" s="1"/>
  <c r="K583" i="1" s="1" a="1"/>
  <c r="K583" i="1" s="1"/>
  <c r="J584" i="1" a="1"/>
  <c r="J584" i="1" s="1"/>
  <c r="K584" i="1" s="1" a="1"/>
  <c r="K584" i="1" s="1"/>
  <c r="J586" i="1" a="1"/>
  <c r="J586" i="1" s="1"/>
  <c r="K586" i="1" s="1" a="1"/>
  <c r="K586" i="1" s="1"/>
  <c r="J587" i="1" a="1"/>
  <c r="J587" i="1" s="1"/>
  <c r="K587" i="1" s="1" a="1"/>
  <c r="K587" i="1" s="1"/>
  <c r="J588" i="1" a="1"/>
  <c r="J588" i="1" s="1"/>
  <c r="K588" i="1" s="1" a="1"/>
  <c r="K588" i="1" s="1"/>
  <c r="J589" i="1" a="1"/>
  <c r="J589" i="1" s="1"/>
  <c r="K589" i="1" s="1" a="1"/>
  <c r="K589" i="1" s="1"/>
  <c r="J590" i="1" a="1"/>
  <c r="J590" i="1" s="1"/>
  <c r="K590" i="1" s="1" a="1"/>
  <c r="K590" i="1" s="1"/>
  <c r="J591" i="1" a="1"/>
  <c r="J591" i="1" s="1"/>
  <c r="K591" i="1" s="1" a="1"/>
  <c r="K591" i="1" s="1"/>
  <c r="J592" i="1" a="1"/>
  <c r="J592" i="1" s="1"/>
  <c r="K592" i="1" s="1" a="1"/>
  <c r="K592" i="1" s="1"/>
  <c r="J594" i="1" a="1"/>
  <c r="J594" i="1" s="1"/>
  <c r="K594" i="1" s="1" a="1"/>
  <c r="K594" i="1" s="1"/>
  <c r="J595" i="1" a="1"/>
  <c r="J595" i="1" s="1"/>
  <c r="K595" i="1" s="1" a="1"/>
  <c r="K595" i="1" s="1"/>
  <c r="J596" i="1" a="1"/>
  <c r="J596" i="1" s="1"/>
  <c r="K596" i="1" s="1" a="1"/>
  <c r="K596" i="1" s="1"/>
  <c r="J597" i="1" a="1"/>
  <c r="J597" i="1" s="1"/>
  <c r="K597" i="1" s="1" a="1"/>
  <c r="K597" i="1" s="1"/>
  <c r="J598" i="1" a="1"/>
  <c r="J598" i="1" s="1"/>
  <c r="K598" i="1" s="1" a="1"/>
  <c r="K598" i="1" s="1"/>
  <c r="J599" i="1" a="1"/>
  <c r="J599" i="1" s="1"/>
  <c r="K599" i="1" s="1" a="1"/>
  <c r="K599" i="1" s="1"/>
  <c r="J600" i="1" a="1"/>
  <c r="J600" i="1" s="1"/>
  <c r="K600" i="1" s="1" a="1"/>
  <c r="K600" i="1" s="1"/>
  <c r="J602" i="1" a="1"/>
  <c r="J602" i="1" s="1"/>
  <c r="K602" i="1" s="1" a="1"/>
  <c r="K602" i="1" s="1"/>
  <c r="J603" i="1" a="1"/>
  <c r="J603" i="1" s="1"/>
  <c r="K603" i="1" s="1" a="1"/>
  <c r="K603" i="1" s="1"/>
  <c r="J604" i="1" a="1"/>
  <c r="J604" i="1" s="1"/>
  <c r="K604" i="1" s="1" a="1"/>
  <c r="K604" i="1" s="1"/>
  <c r="J605" i="1" a="1"/>
  <c r="J605" i="1" s="1"/>
  <c r="K605" i="1" s="1" a="1"/>
  <c r="K605" i="1" s="1"/>
  <c r="J606" i="1" a="1"/>
  <c r="J606" i="1" s="1"/>
  <c r="K606" i="1" s="1" a="1"/>
  <c r="K606" i="1" s="1"/>
  <c r="J607" i="1" a="1"/>
  <c r="J607" i="1" s="1"/>
  <c r="K607" i="1" s="1" a="1"/>
  <c r="K607" i="1" s="1"/>
  <c r="J608" i="1" a="1"/>
  <c r="J608" i="1" s="1"/>
  <c r="K608" i="1" s="1" a="1"/>
  <c r="K608" i="1" s="1"/>
  <c r="J610" i="1" a="1"/>
  <c r="J610" i="1" s="1"/>
  <c r="K610" i="1" s="1" a="1"/>
  <c r="K610" i="1" s="1"/>
  <c r="J611" i="1" a="1"/>
  <c r="J611" i="1" s="1"/>
  <c r="K611" i="1" s="1" a="1"/>
  <c r="K611" i="1" s="1"/>
  <c r="J612" i="1" a="1"/>
  <c r="J612" i="1" s="1"/>
  <c r="K612" i="1" s="1" a="1"/>
  <c r="K612" i="1" s="1"/>
  <c r="J613" i="1" a="1"/>
  <c r="J613" i="1" s="1"/>
  <c r="K613" i="1" s="1" a="1"/>
  <c r="K613" i="1" s="1"/>
  <c r="J614" i="1" a="1"/>
  <c r="J614" i="1" s="1"/>
  <c r="K614" i="1" s="1" a="1"/>
  <c r="K614" i="1" s="1"/>
  <c r="J615" i="1" a="1"/>
  <c r="J615" i="1" s="1"/>
  <c r="K615" i="1" s="1" a="1"/>
  <c r="K615" i="1" s="1"/>
  <c r="J616" i="1" a="1"/>
  <c r="J616" i="1" s="1"/>
  <c r="K616" i="1" s="1" a="1"/>
  <c r="K616" i="1" s="1"/>
  <c r="J618" i="1" a="1"/>
  <c r="J618" i="1" s="1"/>
  <c r="K618" i="1" s="1" a="1"/>
  <c r="K618" i="1" s="1"/>
  <c r="J619" i="1" a="1"/>
  <c r="J619" i="1" s="1"/>
  <c r="K619" i="1" s="1" a="1"/>
  <c r="K619" i="1" s="1"/>
  <c r="J620" i="1" a="1"/>
  <c r="J620" i="1" s="1"/>
  <c r="K620" i="1" s="1" a="1"/>
  <c r="K620" i="1" s="1"/>
  <c r="J621" i="1" a="1"/>
  <c r="J621" i="1" s="1"/>
  <c r="K621" i="1" s="1" a="1"/>
  <c r="K621" i="1" s="1"/>
  <c r="J622" i="1" a="1"/>
  <c r="J622" i="1" s="1"/>
  <c r="K622" i="1" s="1" a="1"/>
  <c r="K622" i="1" s="1"/>
  <c r="J623" i="1" a="1"/>
  <c r="J623" i="1" s="1"/>
  <c r="K623" i="1" s="1" a="1"/>
  <c r="K623" i="1" s="1"/>
  <c r="J624" i="1" a="1"/>
  <c r="J624" i="1" s="1"/>
  <c r="K624" i="1" s="1" a="1"/>
  <c r="K624" i="1" s="1"/>
  <c r="J626" i="1" a="1"/>
  <c r="J626" i="1" s="1"/>
  <c r="K626" i="1" s="1" a="1"/>
  <c r="K626" i="1" s="1"/>
  <c r="J627" i="1" a="1"/>
  <c r="J627" i="1" s="1"/>
  <c r="K627" i="1" s="1" a="1"/>
  <c r="K627" i="1" s="1"/>
  <c r="J628" i="1" a="1"/>
  <c r="J628" i="1" s="1"/>
  <c r="K628" i="1" s="1" a="1"/>
  <c r="K628" i="1" s="1"/>
  <c r="J629" i="1" a="1"/>
  <c r="J629" i="1" s="1"/>
  <c r="K629" i="1" s="1" a="1"/>
  <c r="K629" i="1" s="1"/>
  <c r="J630" i="1" a="1"/>
  <c r="J630" i="1" s="1"/>
  <c r="K630" i="1" s="1" a="1"/>
  <c r="K630" i="1" s="1"/>
  <c r="J631" i="1" a="1"/>
  <c r="J631" i="1" s="1"/>
  <c r="K631" i="1" s="1" a="1"/>
  <c r="K631" i="1" s="1"/>
  <c r="J632" i="1" a="1"/>
  <c r="J632" i="1" s="1"/>
  <c r="K632" i="1" s="1" a="1"/>
  <c r="K632" i="1" s="1"/>
  <c r="J634" i="1" a="1"/>
  <c r="J634" i="1" s="1"/>
  <c r="K634" i="1" s="1" a="1"/>
  <c r="K634" i="1" s="1"/>
  <c r="J635" i="1" a="1"/>
  <c r="J635" i="1" s="1"/>
  <c r="K635" i="1" s="1" a="1"/>
  <c r="K635" i="1" s="1"/>
  <c r="J636" i="1" a="1"/>
  <c r="J636" i="1" s="1"/>
  <c r="K636" i="1" s="1" a="1"/>
  <c r="K636" i="1" s="1"/>
  <c r="J637" i="1" a="1"/>
  <c r="J637" i="1" s="1"/>
  <c r="K637" i="1" s="1" a="1"/>
  <c r="K637" i="1" s="1"/>
  <c r="J638" i="1" a="1"/>
  <c r="J638" i="1" s="1"/>
  <c r="K638" i="1" s="1" a="1"/>
  <c r="K638" i="1" s="1"/>
  <c r="J639" i="1" a="1"/>
  <c r="J639" i="1" s="1"/>
  <c r="K639" i="1" s="1" a="1"/>
  <c r="K639" i="1" s="1"/>
  <c r="J640" i="1" a="1"/>
  <c r="J640" i="1" s="1"/>
  <c r="K640" i="1" s="1" a="1"/>
  <c r="K640" i="1" s="1"/>
  <c r="J642" i="1" a="1"/>
  <c r="J642" i="1" s="1"/>
  <c r="K642" i="1" s="1" a="1"/>
  <c r="K642" i="1" s="1"/>
  <c r="J643" i="1" a="1"/>
  <c r="J643" i="1" s="1"/>
  <c r="K643" i="1" s="1" a="1"/>
  <c r="K643" i="1" s="1"/>
  <c r="J644" i="1" a="1"/>
  <c r="J644" i="1" s="1"/>
  <c r="K644" i="1" s="1" a="1"/>
  <c r="K644" i="1" s="1"/>
  <c r="J645" i="1" a="1"/>
  <c r="J645" i="1" s="1"/>
  <c r="K645" i="1" s="1" a="1"/>
  <c r="K645" i="1" s="1"/>
  <c r="J646" i="1" a="1"/>
  <c r="J646" i="1" s="1"/>
  <c r="K646" i="1" s="1" a="1"/>
  <c r="K646" i="1" s="1"/>
  <c r="J647" i="1" a="1"/>
  <c r="J647" i="1" s="1"/>
  <c r="K647" i="1" s="1" a="1"/>
  <c r="K647" i="1" s="1"/>
  <c r="J648" i="1" a="1"/>
  <c r="J648" i="1" s="1"/>
  <c r="K648" i="1" s="1" a="1"/>
  <c r="K648" i="1" s="1"/>
  <c r="J650" i="1" a="1"/>
  <c r="J650" i="1" s="1"/>
  <c r="K650" i="1" s="1" a="1"/>
  <c r="K650" i="1" s="1"/>
  <c r="J651" i="1" a="1"/>
  <c r="J651" i="1" s="1"/>
  <c r="K651" i="1" s="1" a="1"/>
  <c r="K651" i="1" s="1"/>
  <c r="J652" i="1" a="1"/>
  <c r="J652" i="1" s="1"/>
  <c r="K652" i="1" s="1" a="1"/>
  <c r="K652" i="1" s="1"/>
  <c r="J653" i="1" a="1"/>
  <c r="J653" i="1" s="1"/>
  <c r="K653" i="1" s="1" a="1"/>
  <c r="K653" i="1" s="1"/>
  <c r="J654" i="1" a="1"/>
  <c r="J654" i="1" s="1"/>
  <c r="K654" i="1" s="1" a="1"/>
  <c r="K654" i="1" s="1"/>
  <c r="J655" i="1" a="1"/>
  <c r="J655" i="1" s="1"/>
  <c r="K655" i="1" s="1" a="1"/>
  <c r="K655" i="1" s="1"/>
  <c r="J656" i="1" a="1"/>
  <c r="J656" i="1" s="1"/>
  <c r="K656" i="1" s="1" a="1"/>
  <c r="K656" i="1" s="1"/>
  <c r="J658" i="1" a="1"/>
  <c r="J658" i="1" s="1"/>
  <c r="K658" i="1" s="1" a="1"/>
  <c r="K658" i="1" s="1"/>
  <c r="J659" i="1" a="1"/>
  <c r="J659" i="1" s="1"/>
  <c r="K659" i="1" s="1" a="1"/>
  <c r="K659" i="1" s="1"/>
  <c r="J660" i="1" a="1"/>
  <c r="J660" i="1" s="1"/>
  <c r="K660" i="1" s="1" a="1"/>
  <c r="K660" i="1" s="1"/>
  <c r="J661" i="1" a="1"/>
  <c r="J661" i="1" s="1"/>
  <c r="K661" i="1" s="1" a="1"/>
  <c r="K661" i="1" s="1"/>
  <c r="J662" i="1" a="1"/>
  <c r="J662" i="1" s="1"/>
  <c r="K662" i="1" s="1" a="1"/>
  <c r="K662" i="1" s="1"/>
  <c r="J663" i="1" a="1"/>
  <c r="J663" i="1" s="1"/>
  <c r="K663" i="1" s="1" a="1"/>
  <c r="K663" i="1" s="1"/>
  <c r="J664" i="1" a="1"/>
  <c r="J664" i="1" s="1"/>
  <c r="K664" i="1" s="1" a="1"/>
  <c r="K664" i="1" s="1"/>
  <c r="J666" i="1" a="1"/>
  <c r="J666" i="1" s="1"/>
  <c r="K666" i="1" s="1" a="1"/>
  <c r="K666" i="1" s="1"/>
  <c r="J667" i="1" a="1"/>
  <c r="J667" i="1" s="1"/>
  <c r="K667" i="1" s="1" a="1"/>
  <c r="K667" i="1" s="1"/>
  <c r="J668" i="1" a="1"/>
  <c r="J668" i="1" s="1"/>
  <c r="K668" i="1" s="1" a="1"/>
  <c r="K668" i="1" s="1"/>
  <c r="J669" i="1" a="1"/>
  <c r="J669" i="1" s="1"/>
  <c r="K669" i="1" s="1" a="1"/>
  <c r="K669" i="1" s="1"/>
  <c r="J670" i="1" a="1"/>
  <c r="J670" i="1" s="1"/>
  <c r="K670" i="1" s="1" a="1"/>
  <c r="K670" i="1" s="1"/>
  <c r="J671" i="1" a="1"/>
  <c r="J671" i="1" s="1"/>
  <c r="K671" i="1" s="1" a="1"/>
  <c r="K671" i="1" s="1"/>
  <c r="J672" i="1" a="1"/>
  <c r="J672" i="1" s="1"/>
  <c r="K672" i="1" s="1" a="1"/>
  <c r="K672" i="1" s="1"/>
  <c r="J674" i="1" a="1"/>
  <c r="J674" i="1" s="1"/>
  <c r="K674" i="1" s="1" a="1"/>
  <c r="K674" i="1" s="1"/>
  <c r="J675" i="1" a="1"/>
  <c r="J675" i="1" s="1"/>
  <c r="K675" i="1" s="1" a="1"/>
  <c r="K675" i="1" s="1"/>
  <c r="J676" i="1" a="1"/>
  <c r="J676" i="1" s="1"/>
  <c r="K676" i="1" s="1" a="1"/>
  <c r="K676" i="1" s="1"/>
  <c r="J677" i="1" a="1"/>
  <c r="J677" i="1" s="1"/>
  <c r="K677" i="1" s="1" a="1"/>
  <c r="K677" i="1" s="1"/>
  <c r="J678" i="1" a="1"/>
  <c r="J678" i="1" s="1"/>
  <c r="K678" i="1" s="1" a="1"/>
  <c r="K678" i="1" s="1"/>
  <c r="J679" i="1" a="1"/>
  <c r="J679" i="1" s="1"/>
  <c r="K679" i="1" s="1" a="1"/>
  <c r="K679" i="1" s="1"/>
  <c r="J680" i="1" a="1"/>
  <c r="J680" i="1" s="1"/>
  <c r="K680" i="1" s="1" a="1"/>
  <c r="K680" i="1" s="1"/>
  <c r="J682" i="1" a="1"/>
  <c r="J682" i="1" s="1"/>
  <c r="K682" i="1" s="1" a="1"/>
  <c r="K682" i="1" s="1"/>
  <c r="J683" i="1" a="1"/>
  <c r="J683" i="1" s="1"/>
  <c r="K683" i="1" s="1" a="1"/>
  <c r="K683" i="1" s="1"/>
  <c r="J684" i="1" a="1"/>
  <c r="J684" i="1" s="1"/>
  <c r="K684" i="1" s="1" a="1"/>
  <c r="K684" i="1" s="1"/>
  <c r="J685" i="1" a="1"/>
  <c r="J685" i="1" s="1"/>
  <c r="K685" i="1" s="1" a="1"/>
  <c r="K685" i="1" s="1"/>
  <c r="J686" i="1" a="1"/>
  <c r="J686" i="1" s="1"/>
  <c r="K686" i="1" s="1" a="1"/>
  <c r="K686" i="1" s="1"/>
  <c r="J687" i="1" a="1"/>
  <c r="J687" i="1" s="1"/>
  <c r="K687" i="1" s="1" a="1"/>
  <c r="K687" i="1" s="1"/>
  <c r="J688" i="1" a="1"/>
  <c r="J688" i="1" s="1"/>
  <c r="K688" i="1" s="1" a="1"/>
  <c r="K688" i="1" s="1"/>
  <c r="J690" i="1" a="1"/>
  <c r="J690" i="1" s="1"/>
  <c r="K690" i="1" s="1" a="1"/>
  <c r="K690" i="1" s="1"/>
  <c r="J691" i="1" a="1"/>
  <c r="J691" i="1" s="1"/>
  <c r="K691" i="1" s="1" a="1"/>
  <c r="K691" i="1" s="1"/>
  <c r="J692" i="1" a="1"/>
  <c r="J692" i="1" s="1"/>
  <c r="K692" i="1" s="1" a="1"/>
  <c r="K692" i="1" s="1"/>
  <c r="J693" i="1" a="1"/>
  <c r="J693" i="1" s="1"/>
  <c r="K693" i="1" s="1" a="1"/>
  <c r="K693" i="1" s="1"/>
  <c r="J694" i="1" a="1"/>
  <c r="J694" i="1" s="1"/>
  <c r="K694" i="1" s="1" a="1"/>
  <c r="K694" i="1" s="1"/>
  <c r="J695" i="1" a="1"/>
  <c r="J695" i="1" s="1"/>
  <c r="K695" i="1" s="1" a="1"/>
  <c r="K695" i="1" s="1"/>
  <c r="J696" i="1" a="1"/>
  <c r="J696" i="1" s="1"/>
  <c r="K696" i="1" s="1" a="1"/>
  <c r="K696" i="1" s="1"/>
  <c r="J698" i="1" a="1"/>
  <c r="J698" i="1" s="1"/>
  <c r="K698" i="1" s="1" a="1"/>
  <c r="K698" i="1" s="1"/>
  <c r="J699" i="1" a="1"/>
  <c r="J699" i="1" s="1"/>
  <c r="K699" i="1" s="1" a="1"/>
  <c r="K699" i="1" s="1"/>
  <c r="J700" i="1" a="1"/>
  <c r="J700" i="1" s="1"/>
  <c r="K700" i="1" s="1" a="1"/>
  <c r="K700" i="1" s="1"/>
  <c r="J701" i="1" a="1"/>
  <c r="J701" i="1" s="1"/>
  <c r="K701" i="1" s="1" a="1"/>
  <c r="K701" i="1" s="1"/>
  <c r="J702" i="1" a="1"/>
  <c r="J702" i="1" s="1"/>
  <c r="K702" i="1" s="1" a="1"/>
  <c r="K702" i="1" s="1"/>
  <c r="J703" i="1" a="1"/>
  <c r="J703" i="1" s="1"/>
  <c r="K703" i="1" s="1" a="1"/>
  <c r="K703" i="1" s="1"/>
  <c r="J704" i="1" a="1"/>
  <c r="J704" i="1" s="1"/>
  <c r="K704" i="1" s="1" a="1"/>
  <c r="K704" i="1" s="1"/>
  <c r="J706" i="1" a="1"/>
  <c r="J706" i="1" s="1"/>
  <c r="K706" i="1" s="1" a="1"/>
  <c r="K706" i="1" s="1"/>
  <c r="J707" i="1" a="1"/>
  <c r="J707" i="1" s="1"/>
  <c r="K707" i="1" s="1" a="1"/>
  <c r="K707" i="1" s="1"/>
  <c r="J708" i="1" a="1"/>
  <c r="J708" i="1" s="1"/>
  <c r="K708" i="1" s="1" a="1"/>
  <c r="K708" i="1" s="1"/>
  <c r="J709" i="1" a="1"/>
  <c r="J709" i="1" s="1"/>
  <c r="K709" i="1" s="1" a="1"/>
  <c r="K709" i="1" s="1"/>
  <c r="J710" i="1" a="1"/>
  <c r="J710" i="1" s="1"/>
  <c r="K710" i="1" s="1" a="1"/>
  <c r="K710" i="1" s="1"/>
  <c r="J711" i="1" a="1"/>
  <c r="J711" i="1" s="1"/>
  <c r="K711" i="1" s="1" a="1"/>
  <c r="K711" i="1" s="1"/>
  <c r="J712" i="1" a="1"/>
  <c r="J712" i="1" s="1"/>
  <c r="K712" i="1" s="1" a="1"/>
  <c r="K712" i="1" s="1"/>
  <c r="J714" i="1" a="1"/>
  <c r="J714" i="1" s="1"/>
  <c r="K714" i="1" s="1" a="1"/>
  <c r="K714" i="1" s="1"/>
  <c r="J715" i="1" a="1"/>
  <c r="J715" i="1" s="1"/>
  <c r="K715" i="1" s="1" a="1"/>
  <c r="K715" i="1" s="1"/>
  <c r="J716" i="1" a="1"/>
  <c r="J716" i="1" s="1"/>
  <c r="K716" i="1" s="1" a="1"/>
  <c r="K716" i="1" s="1"/>
  <c r="J717" i="1" a="1"/>
  <c r="J717" i="1" s="1"/>
  <c r="K717" i="1" s="1" a="1"/>
  <c r="K717" i="1" s="1"/>
  <c r="J718" i="1" a="1"/>
  <c r="J718" i="1" s="1"/>
  <c r="K718" i="1" s="1" a="1"/>
  <c r="K718" i="1" s="1"/>
  <c r="J719" i="1" a="1"/>
  <c r="J719" i="1" s="1"/>
  <c r="K719" i="1" s="1" a="1"/>
  <c r="K719" i="1" s="1"/>
  <c r="J720" i="1" a="1"/>
  <c r="J720" i="1" s="1"/>
  <c r="K720" i="1" s="1" a="1"/>
  <c r="K720" i="1" s="1"/>
  <c r="J722" i="1" a="1"/>
  <c r="J722" i="1" s="1"/>
  <c r="K722" i="1" s="1" a="1"/>
  <c r="K722" i="1" s="1"/>
  <c r="J723" i="1" a="1"/>
  <c r="J723" i="1" s="1"/>
  <c r="K723" i="1" s="1" a="1"/>
  <c r="K723" i="1" s="1"/>
  <c r="J724" i="1" a="1"/>
  <c r="J724" i="1" s="1"/>
  <c r="K724" i="1" s="1" a="1"/>
  <c r="K724" i="1" s="1"/>
  <c r="J725" i="1" a="1"/>
  <c r="J725" i="1" s="1"/>
  <c r="K725" i="1" s="1" a="1"/>
  <c r="K725" i="1" s="1"/>
  <c r="J726" i="1" a="1"/>
  <c r="J726" i="1" s="1"/>
  <c r="K726" i="1" s="1" a="1"/>
  <c r="K726" i="1" s="1"/>
  <c r="J727" i="1" a="1"/>
  <c r="J727" i="1" s="1"/>
  <c r="K727" i="1" s="1" a="1"/>
  <c r="K727" i="1" s="1"/>
  <c r="J728" i="1" a="1"/>
  <c r="J728" i="1" s="1"/>
  <c r="K728" i="1" s="1" a="1"/>
  <c r="K728" i="1" s="1"/>
  <c r="J730" i="1" a="1"/>
  <c r="J730" i="1" s="1"/>
  <c r="K730" i="1" s="1" a="1"/>
  <c r="K730" i="1" s="1"/>
  <c r="J731" i="1" a="1"/>
  <c r="J731" i="1" s="1"/>
  <c r="K731" i="1" s="1" a="1"/>
  <c r="K731" i="1" s="1"/>
  <c r="J732" i="1" a="1"/>
  <c r="J732" i="1" s="1"/>
  <c r="K732" i="1" s="1" a="1"/>
  <c r="K732" i="1" s="1"/>
  <c r="J733" i="1" a="1"/>
  <c r="J733" i="1" s="1"/>
  <c r="K733" i="1" s="1" a="1"/>
  <c r="K733" i="1" s="1"/>
  <c r="J734" i="1" a="1"/>
  <c r="J734" i="1" s="1"/>
  <c r="K734" i="1" s="1" a="1"/>
  <c r="K734" i="1" s="1"/>
  <c r="J735" i="1" a="1"/>
  <c r="J735" i="1" s="1"/>
  <c r="K735" i="1" s="1" a="1"/>
  <c r="K735" i="1" s="1"/>
  <c r="J736" i="1" a="1"/>
  <c r="J736" i="1" s="1"/>
  <c r="K736" i="1" s="1" a="1"/>
  <c r="K736" i="1" s="1"/>
  <c r="J738" i="1" a="1"/>
  <c r="J738" i="1" s="1"/>
  <c r="K738" i="1" s="1" a="1"/>
  <c r="K738" i="1" s="1"/>
  <c r="J739" i="1" a="1"/>
  <c r="J739" i="1" s="1"/>
  <c r="K739" i="1" s="1" a="1"/>
  <c r="K739" i="1" s="1"/>
  <c r="J740" i="1" a="1"/>
  <c r="J740" i="1" s="1"/>
  <c r="K740" i="1" s="1" a="1"/>
  <c r="K740" i="1" s="1"/>
  <c r="J741" i="1" a="1"/>
  <c r="J741" i="1" s="1"/>
  <c r="K741" i="1" s="1" a="1"/>
  <c r="K741" i="1" s="1"/>
  <c r="J742" i="1" a="1"/>
  <c r="J742" i="1" s="1"/>
  <c r="K742" i="1" s="1" a="1"/>
  <c r="K742" i="1" s="1"/>
  <c r="J743" i="1" a="1"/>
  <c r="J743" i="1" s="1"/>
  <c r="K743" i="1" s="1" a="1"/>
  <c r="K743" i="1" s="1"/>
  <c r="J744" i="1" a="1"/>
  <c r="J744" i="1" s="1"/>
  <c r="K744" i="1" s="1" a="1"/>
  <c r="K744" i="1" s="1"/>
  <c r="J746" i="1" a="1"/>
  <c r="J746" i="1" s="1"/>
  <c r="K746" i="1" s="1" a="1"/>
  <c r="K746" i="1" s="1"/>
  <c r="J747" i="1" a="1"/>
  <c r="J747" i="1" s="1"/>
  <c r="K747" i="1" s="1" a="1"/>
  <c r="K747" i="1" s="1"/>
  <c r="J748" i="1" a="1"/>
  <c r="J748" i="1" s="1"/>
  <c r="K748" i="1" s="1" a="1"/>
  <c r="K748" i="1" s="1"/>
  <c r="J749" i="1" a="1"/>
  <c r="J749" i="1" s="1"/>
  <c r="K749" i="1" s="1" a="1"/>
  <c r="K749" i="1" s="1"/>
  <c r="J750" i="1" a="1"/>
  <c r="J750" i="1" s="1"/>
  <c r="K750" i="1" s="1" a="1"/>
  <c r="K750" i="1" s="1"/>
  <c r="J751" i="1" a="1"/>
  <c r="J751" i="1" s="1"/>
  <c r="K751" i="1" s="1" a="1"/>
  <c r="K751" i="1" s="1"/>
  <c r="J752" i="1" a="1"/>
  <c r="J752" i="1" s="1"/>
  <c r="K752" i="1" s="1" a="1"/>
  <c r="K752" i="1" s="1"/>
  <c r="J754" i="1" a="1"/>
  <c r="J754" i="1" s="1"/>
  <c r="K754" i="1" s="1" a="1"/>
  <c r="K754" i="1" s="1"/>
  <c r="J755" i="1" a="1"/>
  <c r="J755" i="1" s="1"/>
  <c r="K755" i="1" s="1" a="1"/>
  <c r="K755" i="1" s="1"/>
  <c r="J756" i="1" a="1"/>
  <c r="J756" i="1" s="1"/>
  <c r="K756" i="1" s="1" a="1"/>
  <c r="K756" i="1" s="1"/>
  <c r="J757" i="1" a="1"/>
  <c r="J757" i="1" s="1"/>
  <c r="K757" i="1" s="1" a="1"/>
  <c r="K757" i="1" s="1"/>
  <c r="J758" i="1" a="1"/>
  <c r="J758" i="1" s="1"/>
  <c r="K758" i="1" s="1" a="1"/>
  <c r="K758" i="1" s="1"/>
  <c r="J759" i="1" a="1"/>
  <c r="J759" i="1" s="1"/>
  <c r="K759" i="1" s="1" a="1"/>
  <c r="K759" i="1" s="1"/>
  <c r="J760" i="1" a="1"/>
  <c r="J760" i="1" s="1"/>
  <c r="K760" i="1" s="1" a="1"/>
  <c r="K760" i="1" s="1"/>
  <c r="J762" i="1" a="1"/>
  <c r="J762" i="1" s="1"/>
  <c r="K762" i="1" s="1" a="1"/>
  <c r="K762" i="1" s="1"/>
  <c r="J763" i="1" a="1"/>
  <c r="J763" i="1" s="1"/>
  <c r="K763" i="1" s="1" a="1"/>
  <c r="K763" i="1" s="1"/>
  <c r="J764" i="1" a="1"/>
  <c r="J764" i="1" s="1"/>
  <c r="K764" i="1" s="1" a="1"/>
  <c r="K764" i="1" s="1"/>
  <c r="J765" i="1" a="1"/>
  <c r="J765" i="1" s="1"/>
  <c r="K765" i="1" s="1" a="1"/>
  <c r="K765" i="1" s="1"/>
  <c r="J766" i="1" a="1"/>
  <c r="J766" i="1" s="1"/>
  <c r="K766" i="1" s="1" a="1"/>
  <c r="K766" i="1" s="1"/>
  <c r="J768" i="1" a="1"/>
  <c r="J768" i="1" s="1"/>
  <c r="K768" i="1" s="1" a="1"/>
  <c r="K768" i="1" s="1"/>
  <c r="J770" i="1" a="1"/>
  <c r="J770" i="1" s="1"/>
  <c r="K770" i="1" s="1" a="1"/>
  <c r="K770" i="1" s="1"/>
  <c r="J771" i="1" a="1"/>
  <c r="J771" i="1" s="1"/>
  <c r="K771" i="1" s="1" a="1"/>
  <c r="K771" i="1" s="1"/>
  <c r="J772" i="1" a="1"/>
  <c r="J772" i="1" s="1"/>
  <c r="K772" i="1" s="1" a="1"/>
  <c r="K772" i="1" s="1"/>
  <c r="J773" i="1" a="1"/>
  <c r="J773" i="1" s="1"/>
  <c r="K773" i="1" s="1" a="1"/>
  <c r="K773" i="1" s="1"/>
  <c r="J774" i="1" a="1"/>
  <c r="J774" i="1" s="1"/>
  <c r="K774" i="1" s="1" a="1"/>
  <c r="K774" i="1" s="1"/>
  <c r="J775" i="1" a="1"/>
  <c r="J775" i="1" s="1"/>
  <c r="K775" i="1" s="1" a="1"/>
  <c r="K775" i="1" s="1"/>
  <c r="J776" i="1" a="1"/>
  <c r="J776" i="1" s="1"/>
  <c r="K776" i="1" s="1" a="1"/>
  <c r="K776" i="1" s="1"/>
  <c r="J778" i="1" a="1"/>
  <c r="J778" i="1" s="1"/>
  <c r="K778" i="1" s="1" a="1"/>
  <c r="K778" i="1" s="1"/>
  <c r="J779" i="1" a="1"/>
  <c r="J779" i="1" s="1"/>
  <c r="K779" i="1" s="1" a="1"/>
  <c r="K779" i="1" s="1"/>
  <c r="J780" i="1" a="1"/>
  <c r="J780" i="1" s="1"/>
  <c r="K780" i="1" s="1" a="1"/>
  <c r="K780" i="1" s="1"/>
  <c r="J781" i="1" a="1"/>
  <c r="J781" i="1" s="1"/>
  <c r="K781" i="1" s="1" a="1"/>
  <c r="K781" i="1" s="1"/>
  <c r="J782" i="1" a="1"/>
  <c r="J782" i="1" s="1"/>
  <c r="K782" i="1" s="1" a="1"/>
  <c r="K782" i="1" s="1"/>
  <c r="J784" i="1" a="1"/>
  <c r="J784" i="1" s="1"/>
  <c r="K784" i="1" s="1" a="1"/>
  <c r="K784" i="1" s="1"/>
  <c r="J786" i="1" a="1"/>
  <c r="J786" i="1" s="1"/>
  <c r="K786" i="1" s="1" a="1"/>
  <c r="K786" i="1" s="1"/>
  <c r="J787" i="1" a="1"/>
  <c r="J787" i="1" s="1"/>
  <c r="K787" i="1" s="1" a="1"/>
  <c r="K787" i="1" s="1"/>
  <c r="J788" i="1" a="1"/>
  <c r="J788" i="1" s="1"/>
  <c r="K788" i="1" s="1" a="1"/>
  <c r="K788" i="1" s="1"/>
  <c r="J789" i="1" a="1"/>
  <c r="J789" i="1" s="1"/>
  <c r="K789" i="1" s="1" a="1"/>
  <c r="K789" i="1" s="1"/>
  <c r="J790" i="1" a="1"/>
  <c r="J790" i="1" s="1"/>
  <c r="K790" i="1" s="1" a="1"/>
  <c r="K790" i="1" s="1"/>
  <c r="J791" i="1" a="1"/>
  <c r="J791" i="1" s="1"/>
  <c r="K791" i="1" s="1" a="1"/>
  <c r="K791" i="1" s="1"/>
  <c r="J792" i="1" a="1"/>
  <c r="J792" i="1" s="1"/>
  <c r="K792" i="1" s="1" a="1"/>
  <c r="K792" i="1" s="1"/>
  <c r="J794" i="1" a="1"/>
  <c r="J794" i="1" s="1"/>
  <c r="K794" i="1" s="1" a="1"/>
  <c r="K794" i="1" s="1"/>
  <c r="J795" i="1" a="1"/>
  <c r="J795" i="1" s="1"/>
  <c r="K795" i="1" s="1" a="1"/>
  <c r="K795" i="1" s="1"/>
  <c r="J796" i="1" a="1"/>
  <c r="J796" i="1" s="1"/>
  <c r="K796" i="1" s="1" a="1"/>
  <c r="K796" i="1" s="1"/>
  <c r="J797" i="1" a="1"/>
  <c r="J797" i="1" s="1"/>
  <c r="K797" i="1" s="1" a="1"/>
  <c r="K797" i="1" s="1"/>
  <c r="J798" i="1" a="1"/>
  <c r="J798" i="1" s="1"/>
  <c r="K798" i="1" s="1" a="1"/>
  <c r="K798" i="1" s="1"/>
  <c r="J800" i="1" a="1"/>
  <c r="J800" i="1" s="1"/>
  <c r="K800" i="1" s="1" a="1"/>
  <c r="K800" i="1" s="1"/>
  <c r="J802" i="1" a="1"/>
  <c r="J802" i="1" s="1"/>
  <c r="K802" i="1" s="1" a="1"/>
  <c r="K802" i="1" s="1"/>
  <c r="J803" i="1" a="1"/>
  <c r="J803" i="1" s="1"/>
  <c r="K803" i="1" s="1" a="1"/>
  <c r="K803" i="1" s="1"/>
  <c r="J804" i="1" a="1"/>
  <c r="J804" i="1" s="1"/>
  <c r="K804" i="1" s="1" a="1"/>
  <c r="K804" i="1" s="1"/>
  <c r="J805" i="1" a="1"/>
  <c r="J805" i="1" s="1"/>
  <c r="K805" i="1" s="1" a="1"/>
  <c r="K805" i="1" s="1"/>
  <c r="J806" i="1" a="1"/>
  <c r="J806" i="1" s="1"/>
  <c r="K806" i="1" s="1" a="1"/>
  <c r="K806" i="1" s="1"/>
  <c r="J807" i="1" a="1"/>
  <c r="J807" i="1" s="1"/>
  <c r="K807" i="1" s="1" a="1"/>
  <c r="K807" i="1" s="1"/>
  <c r="J808" i="1" a="1"/>
  <c r="J808" i="1" s="1"/>
  <c r="K808" i="1" s="1" a="1"/>
  <c r="K808" i="1" s="1"/>
  <c r="J810" i="1" a="1"/>
  <c r="J810" i="1" s="1"/>
  <c r="K810" i="1" s="1" a="1"/>
  <c r="K810" i="1" s="1"/>
  <c r="J811" i="1" a="1"/>
  <c r="J811" i="1" s="1"/>
  <c r="K811" i="1" s="1" a="1"/>
  <c r="K811" i="1" s="1"/>
  <c r="J812" i="1" a="1"/>
  <c r="J812" i="1" s="1"/>
  <c r="K812" i="1" s="1" a="1"/>
  <c r="K812" i="1" s="1"/>
  <c r="J813" i="1" a="1"/>
  <c r="J813" i="1" s="1"/>
  <c r="K813" i="1" s="1" a="1"/>
  <c r="K813" i="1" s="1"/>
  <c r="J814" i="1" a="1"/>
  <c r="J814" i="1" s="1"/>
  <c r="K814" i="1" s="1" a="1"/>
  <c r="K814" i="1" s="1"/>
  <c r="J816" i="1" a="1"/>
  <c r="J816" i="1" s="1"/>
  <c r="K816" i="1" s="1" a="1"/>
  <c r="K816" i="1" s="1"/>
  <c r="J818" i="1" a="1"/>
  <c r="J818" i="1" s="1"/>
  <c r="K818" i="1" s="1" a="1"/>
  <c r="K818" i="1" s="1"/>
  <c r="J819" i="1" a="1"/>
  <c r="J819" i="1" s="1"/>
  <c r="K819" i="1" s="1" a="1"/>
  <c r="K819" i="1" s="1"/>
  <c r="J820" i="1" a="1"/>
  <c r="J820" i="1" s="1"/>
  <c r="K820" i="1" s="1" a="1"/>
  <c r="K820" i="1" s="1"/>
  <c r="J821" i="1" a="1"/>
  <c r="J821" i="1" s="1"/>
  <c r="K821" i="1" s="1" a="1"/>
  <c r="K821" i="1" s="1"/>
  <c r="J822" i="1" a="1"/>
  <c r="J822" i="1" s="1"/>
  <c r="K822" i="1" s="1" a="1"/>
  <c r="K822" i="1" s="1"/>
  <c r="J823" i="1" a="1"/>
  <c r="J823" i="1" s="1"/>
  <c r="K823" i="1" s="1" a="1"/>
  <c r="K823" i="1" s="1"/>
  <c r="J824" i="1" a="1"/>
  <c r="J824" i="1" s="1"/>
  <c r="K824" i="1" s="1" a="1"/>
  <c r="K824" i="1" s="1"/>
  <c r="J826" i="1" a="1"/>
  <c r="J826" i="1" s="1"/>
  <c r="K826" i="1" s="1" a="1"/>
  <c r="K826" i="1" s="1"/>
  <c r="J827" i="1" a="1"/>
  <c r="J827" i="1" s="1"/>
  <c r="K827" i="1" s="1" a="1"/>
  <c r="K827" i="1" s="1"/>
  <c r="J828" i="1" a="1"/>
  <c r="J828" i="1" s="1"/>
  <c r="K828" i="1" s="1" a="1"/>
  <c r="K828" i="1" s="1"/>
  <c r="J829" i="1" a="1"/>
  <c r="J829" i="1" s="1"/>
  <c r="K829" i="1" s="1" a="1"/>
  <c r="K829" i="1" s="1"/>
  <c r="J830" i="1" a="1"/>
  <c r="J830" i="1" s="1"/>
  <c r="K830" i="1" s="1" a="1"/>
  <c r="K830" i="1" s="1"/>
  <c r="J832" i="1" a="1"/>
  <c r="J832" i="1" s="1"/>
  <c r="K832" i="1" s="1" a="1"/>
  <c r="K832" i="1" s="1"/>
  <c r="J834" i="1" a="1"/>
  <c r="J834" i="1" s="1"/>
  <c r="K834" i="1" s="1" a="1"/>
  <c r="K834" i="1" s="1"/>
  <c r="J835" i="1" a="1"/>
  <c r="J835" i="1" s="1"/>
  <c r="K835" i="1" s="1" a="1"/>
  <c r="K835" i="1" s="1"/>
  <c r="J837" i="1" a="1"/>
  <c r="J837" i="1" s="1"/>
  <c r="K837" i="1" s="1" a="1"/>
  <c r="K837" i="1" s="1"/>
  <c r="J838" i="1" a="1"/>
  <c r="J838" i="1" s="1"/>
  <c r="K838" i="1" s="1" a="1"/>
  <c r="K838" i="1" s="1"/>
  <c r="J839" i="1" a="1"/>
  <c r="J839" i="1" s="1"/>
  <c r="K839" i="1" s="1" a="1"/>
  <c r="K839" i="1" s="1"/>
  <c r="J840" i="1" a="1"/>
  <c r="J840" i="1" s="1"/>
  <c r="K840" i="1" s="1" a="1"/>
  <c r="K840" i="1" s="1"/>
  <c r="J841" i="1" a="1"/>
  <c r="J841" i="1" s="1"/>
  <c r="K841" i="1" s="1" a="1"/>
  <c r="K841" i="1" s="1"/>
  <c r="J843" i="1" a="1"/>
  <c r="J843" i="1" s="1"/>
  <c r="K843" i="1" s="1" a="1"/>
  <c r="K843" i="1" s="1"/>
  <c r="J845" i="1" a="1"/>
  <c r="J845" i="1" s="1"/>
  <c r="K845" i="1" s="1" a="1"/>
  <c r="K845" i="1" s="1"/>
  <c r="J846" i="1" a="1"/>
  <c r="J846" i="1" s="1"/>
  <c r="K846" i="1" s="1" a="1"/>
  <c r="K846" i="1" s="1"/>
  <c r="J847" i="1" a="1"/>
  <c r="J847" i="1" s="1"/>
  <c r="K847" i="1" s="1" a="1"/>
  <c r="K847" i="1" s="1"/>
  <c r="J848" i="1" a="1"/>
  <c r="J848" i="1" s="1"/>
  <c r="K848" i="1" s="1" a="1"/>
  <c r="K848" i="1" s="1"/>
  <c r="J849" i="1" a="1"/>
  <c r="J849" i="1" s="1"/>
  <c r="K849" i="1" s="1" a="1"/>
  <c r="K849" i="1" s="1"/>
  <c r="J851" i="1" a="1"/>
  <c r="J851" i="1" s="1"/>
  <c r="K851" i="1" s="1" a="1"/>
  <c r="K851" i="1" s="1"/>
  <c r="J853" i="1" a="1"/>
  <c r="J853" i="1" s="1"/>
  <c r="K853" i="1" s="1" a="1"/>
  <c r="K853" i="1" s="1"/>
  <c r="J854" i="1" a="1"/>
  <c r="J854" i="1" s="1"/>
  <c r="K854" i="1" s="1" a="1"/>
  <c r="K854" i="1" s="1"/>
  <c r="J855" i="1" a="1"/>
  <c r="J855" i="1" s="1"/>
  <c r="K855" i="1" s="1" a="1"/>
  <c r="K855" i="1" s="1"/>
  <c r="J856" i="1" a="1"/>
  <c r="J856" i="1" s="1"/>
  <c r="K856" i="1" s="1" a="1"/>
  <c r="K856" i="1" s="1"/>
  <c r="J857" i="1" a="1"/>
  <c r="J857" i="1" s="1"/>
  <c r="K857" i="1" s="1" a="1"/>
  <c r="K857" i="1" s="1"/>
  <c r="J859" i="1" a="1"/>
  <c r="J859" i="1" s="1"/>
  <c r="K859" i="1" s="1" a="1"/>
  <c r="K859" i="1" s="1"/>
  <c r="J861" i="1" a="1"/>
  <c r="J861" i="1" s="1"/>
  <c r="K861" i="1" s="1" a="1"/>
  <c r="K861" i="1" s="1"/>
  <c r="J862" i="1" a="1"/>
  <c r="J862" i="1" s="1"/>
  <c r="K862" i="1" s="1" a="1"/>
  <c r="K862" i="1" s="1"/>
  <c r="J863" i="1" a="1"/>
  <c r="J863" i="1" s="1"/>
  <c r="K863" i="1" s="1" a="1"/>
  <c r="K863" i="1" s="1"/>
  <c r="J864" i="1" a="1"/>
  <c r="J864" i="1" s="1"/>
  <c r="K864" i="1" s="1" a="1"/>
  <c r="K864" i="1" s="1"/>
  <c r="J865" i="1" a="1"/>
  <c r="J865" i="1" s="1"/>
  <c r="K865" i="1" s="1" a="1"/>
  <c r="K865" i="1" s="1"/>
  <c r="J867" i="1" a="1"/>
  <c r="J867" i="1" s="1"/>
  <c r="K867" i="1" s="1" a="1"/>
  <c r="K867" i="1" s="1"/>
  <c r="J869" i="1" a="1"/>
  <c r="J869" i="1" s="1"/>
  <c r="K869" i="1" s="1" a="1"/>
  <c r="K869" i="1" s="1"/>
  <c r="J870" i="1" a="1"/>
  <c r="J870" i="1" s="1"/>
  <c r="K870" i="1" s="1" a="1"/>
  <c r="K870" i="1" s="1"/>
  <c r="J871" i="1" a="1"/>
  <c r="J871" i="1" s="1"/>
  <c r="K871" i="1" s="1" a="1"/>
  <c r="K871" i="1" s="1"/>
  <c r="J872" i="1" a="1"/>
  <c r="J872" i="1" s="1"/>
  <c r="K872" i="1" s="1" a="1"/>
  <c r="K872" i="1" s="1"/>
  <c r="J873" i="1" a="1"/>
  <c r="J873" i="1" s="1"/>
  <c r="K873" i="1" s="1" a="1"/>
  <c r="K873" i="1" s="1"/>
  <c r="J875" i="1" a="1"/>
  <c r="J875" i="1" s="1"/>
  <c r="K875" i="1" s="1" a="1"/>
  <c r="K875" i="1" s="1"/>
  <c r="J877" i="1" a="1"/>
  <c r="J877" i="1" s="1"/>
  <c r="K877" i="1" s="1" a="1"/>
  <c r="K877" i="1" s="1"/>
  <c r="J878" i="1" a="1"/>
  <c r="J878" i="1" s="1"/>
  <c r="K878" i="1" s="1" a="1"/>
  <c r="K878" i="1" s="1"/>
  <c r="J879" i="1" a="1"/>
  <c r="J879" i="1" s="1"/>
  <c r="K879" i="1" s="1" a="1"/>
  <c r="K879" i="1" s="1"/>
  <c r="J880" i="1" a="1"/>
  <c r="J880" i="1" s="1"/>
  <c r="K880" i="1" s="1" a="1"/>
  <c r="K880" i="1" s="1"/>
  <c r="J881" i="1" a="1"/>
  <c r="J881" i="1" s="1"/>
  <c r="K881" i="1" s="1" a="1"/>
  <c r="K881" i="1" s="1"/>
  <c r="J883" i="1" a="1"/>
  <c r="J883" i="1" s="1"/>
  <c r="K883" i="1" s="1" a="1"/>
  <c r="K883" i="1" s="1"/>
  <c r="J885" i="1" a="1"/>
  <c r="J885" i="1" s="1"/>
  <c r="K885" i="1" s="1" a="1"/>
  <c r="K885" i="1" s="1"/>
  <c r="J886" i="1" a="1"/>
  <c r="J886" i="1" s="1"/>
  <c r="K886" i="1" s="1" a="1"/>
  <c r="K886" i="1" s="1"/>
  <c r="J887" i="1" a="1"/>
  <c r="J887" i="1" s="1"/>
  <c r="K887" i="1" s="1" a="1"/>
  <c r="K887" i="1" s="1"/>
  <c r="J888" i="1" a="1"/>
  <c r="J888" i="1" s="1"/>
  <c r="K888" i="1" s="1" a="1"/>
  <c r="K888" i="1" s="1"/>
  <c r="J889" i="1" a="1"/>
  <c r="J889" i="1" s="1"/>
  <c r="K889" i="1" s="1" a="1"/>
  <c r="K889" i="1" s="1"/>
  <c r="J891" i="1" a="1"/>
  <c r="J891" i="1" s="1"/>
  <c r="K891" i="1" s="1" a="1"/>
  <c r="K891" i="1" s="1"/>
  <c r="J893" i="1" a="1"/>
  <c r="J893" i="1" s="1"/>
  <c r="K893" i="1" s="1" a="1"/>
  <c r="K893" i="1" s="1"/>
  <c r="J894" i="1" a="1"/>
  <c r="J894" i="1" s="1"/>
  <c r="K894" i="1" s="1" a="1"/>
  <c r="K894" i="1" s="1"/>
  <c r="J895" i="1" a="1"/>
  <c r="J895" i="1" s="1"/>
  <c r="K895" i="1" s="1" a="1"/>
  <c r="K895" i="1" s="1"/>
  <c r="J896" i="1" a="1"/>
  <c r="J896" i="1" s="1"/>
  <c r="K896" i="1" s="1" a="1"/>
  <c r="K896" i="1" s="1"/>
  <c r="J897" i="1" a="1"/>
  <c r="J897" i="1" s="1"/>
  <c r="K897" i="1" s="1" a="1"/>
  <c r="K897" i="1" s="1"/>
  <c r="J899" i="1" a="1"/>
  <c r="J899" i="1" s="1"/>
  <c r="K899" i="1" s="1" a="1"/>
  <c r="K899" i="1" s="1"/>
  <c r="J901" i="1" a="1"/>
  <c r="J901" i="1" s="1"/>
  <c r="K901" i="1" s="1" a="1"/>
  <c r="K901" i="1" s="1"/>
  <c r="J902" i="1" a="1"/>
  <c r="J902" i="1" s="1"/>
  <c r="K902" i="1" s="1" a="1"/>
  <c r="K902" i="1" s="1"/>
  <c r="J903" i="1" a="1"/>
  <c r="J903" i="1" s="1"/>
  <c r="K903" i="1" s="1" a="1"/>
  <c r="K903" i="1" s="1"/>
  <c r="J904" i="1" a="1"/>
  <c r="J904" i="1" s="1"/>
  <c r="K904" i="1" s="1" a="1"/>
  <c r="K904" i="1" s="1"/>
  <c r="J905" i="1" a="1"/>
  <c r="J905" i="1" s="1"/>
  <c r="K905" i="1" s="1" a="1"/>
  <c r="K905" i="1" s="1"/>
  <c r="J907" i="1" a="1"/>
  <c r="J907" i="1" s="1"/>
  <c r="K907" i="1" s="1" a="1"/>
  <c r="K907" i="1" s="1"/>
  <c r="J909" i="1" a="1"/>
  <c r="J909" i="1" s="1"/>
  <c r="K909" i="1" s="1" a="1"/>
  <c r="K909" i="1" s="1"/>
  <c r="J910" i="1" a="1"/>
  <c r="J910" i="1" s="1"/>
  <c r="K910" i="1" s="1" a="1"/>
  <c r="K910" i="1" s="1"/>
  <c r="J911" i="1" a="1"/>
  <c r="J911" i="1" s="1"/>
  <c r="K911" i="1" s="1" a="1"/>
  <c r="K911" i="1" s="1"/>
  <c r="J912" i="1" a="1"/>
  <c r="J912" i="1" s="1"/>
  <c r="K912" i="1" s="1" a="1"/>
  <c r="K912" i="1" s="1"/>
  <c r="J913" i="1" a="1"/>
  <c r="J913" i="1" s="1"/>
  <c r="K913" i="1" s="1" a="1"/>
  <c r="K913" i="1" s="1"/>
  <c r="J915" i="1" a="1"/>
  <c r="J915" i="1" s="1"/>
  <c r="K915" i="1" s="1" a="1"/>
  <c r="K915" i="1" s="1"/>
  <c r="J917" i="1" a="1"/>
  <c r="J917" i="1" s="1"/>
  <c r="K917" i="1" s="1" a="1"/>
  <c r="K917" i="1" s="1"/>
  <c r="J918" i="1" a="1"/>
  <c r="J918" i="1" s="1"/>
  <c r="K918" i="1" s="1" a="1"/>
  <c r="K918" i="1" s="1"/>
  <c r="J919" i="1" a="1"/>
  <c r="J919" i="1" s="1"/>
  <c r="K919" i="1" s="1" a="1"/>
  <c r="K919" i="1" s="1"/>
  <c r="J920" i="1" a="1"/>
  <c r="J920" i="1" s="1"/>
  <c r="K920" i="1" s="1" a="1"/>
  <c r="K920" i="1" s="1"/>
  <c r="J921" i="1" a="1"/>
  <c r="J921" i="1" s="1"/>
  <c r="K921" i="1" s="1" a="1"/>
  <c r="K921" i="1" s="1"/>
  <c r="J922" i="1" a="1"/>
  <c r="J922" i="1" s="1"/>
  <c r="K922" i="1" s="1" a="1"/>
  <c r="K922" i="1" s="1"/>
  <c r="J923" i="1" a="1"/>
  <c r="J923" i="1" s="1"/>
  <c r="K923" i="1" s="1" a="1"/>
  <c r="K923" i="1" s="1"/>
  <c r="J925" i="1" a="1"/>
  <c r="J925" i="1" s="1"/>
  <c r="K925" i="1" s="1" a="1"/>
  <c r="K925" i="1" s="1"/>
  <c r="J926" i="1" a="1"/>
  <c r="J926" i="1" s="1"/>
  <c r="K926" i="1" s="1" a="1"/>
  <c r="K926" i="1" s="1"/>
  <c r="J927" i="1" a="1"/>
  <c r="J927" i="1" s="1"/>
  <c r="K927" i="1" s="1" a="1"/>
  <c r="K927" i="1" s="1"/>
  <c r="J928" i="1" a="1"/>
  <c r="J928" i="1" s="1"/>
  <c r="K928" i="1" s="1" a="1"/>
  <c r="K928" i="1" s="1"/>
  <c r="J929" i="1" a="1"/>
  <c r="J929" i="1" s="1"/>
  <c r="K929" i="1" s="1" a="1"/>
  <c r="K929" i="1" s="1"/>
  <c r="J931" i="1" a="1"/>
  <c r="J931" i="1" s="1"/>
  <c r="K931" i="1" s="1" a="1"/>
  <c r="K931" i="1" s="1"/>
  <c r="J933" i="1" a="1"/>
  <c r="J933" i="1" s="1"/>
  <c r="K933" i="1" s="1" a="1"/>
  <c r="K933" i="1" s="1"/>
  <c r="J934" i="1" a="1"/>
  <c r="J934" i="1" s="1"/>
  <c r="K934" i="1" s="1" a="1"/>
  <c r="K934" i="1" s="1"/>
  <c r="J935" i="1" a="1"/>
  <c r="J935" i="1" s="1"/>
  <c r="K935" i="1" s="1" a="1"/>
  <c r="K935" i="1" s="1"/>
  <c r="J936" i="1" a="1"/>
  <c r="J936" i="1" s="1"/>
  <c r="K936" i="1" s="1" a="1"/>
  <c r="K936" i="1" s="1"/>
  <c r="J937" i="1" a="1"/>
  <c r="J937" i="1" s="1"/>
  <c r="K937" i="1" s="1" a="1"/>
  <c r="K937" i="1" s="1"/>
  <c r="J939" i="1" a="1"/>
  <c r="J939" i="1" s="1"/>
  <c r="K939" i="1" s="1" a="1"/>
  <c r="K939" i="1" s="1"/>
  <c r="J941" i="1" a="1"/>
  <c r="J941" i="1" s="1"/>
  <c r="K941" i="1" s="1" a="1"/>
  <c r="K941" i="1" s="1"/>
  <c r="J942" i="1" a="1"/>
  <c r="J942" i="1" s="1"/>
  <c r="K942" i="1" s="1" a="1"/>
  <c r="K942" i="1" s="1"/>
  <c r="J943" i="1" a="1"/>
  <c r="J943" i="1" s="1"/>
  <c r="K943" i="1" s="1" a="1"/>
  <c r="K943" i="1" s="1"/>
  <c r="J944" i="1" a="1"/>
  <c r="J944" i="1" s="1"/>
  <c r="K944" i="1" s="1" a="1"/>
  <c r="K944" i="1" s="1"/>
  <c r="J945" i="1" a="1"/>
  <c r="J945" i="1" s="1"/>
  <c r="K945" i="1" s="1" a="1"/>
  <c r="K945" i="1" s="1"/>
  <c r="P212" i="1" a="1"/>
  <c r="P212" i="1" s="1"/>
  <c r="P214" i="1" a="1"/>
  <c r="P214" i="1" s="1"/>
  <c r="P215" i="1" a="1"/>
  <c r="P215" i="1" s="1"/>
  <c r="Q215" i="1" s="1" a="1"/>
  <c r="Q215" i="1" s="1"/>
  <c r="P216" i="1" a="1"/>
  <c r="P216" i="1" s="1"/>
  <c r="P217" i="1" a="1"/>
  <c r="P217" i="1" s="1"/>
  <c r="P218" i="1" a="1"/>
  <c r="P218" i="1" s="1"/>
  <c r="Q218" i="1" s="1" a="1"/>
  <c r="Q218" i="1" s="1"/>
  <c r="P220" i="1" a="1"/>
  <c r="P220" i="1" s="1"/>
  <c r="Q220" i="1" s="1" a="1"/>
  <c r="Q220" i="1" s="1"/>
  <c r="P222" i="1" a="1"/>
  <c r="P222" i="1" s="1"/>
  <c r="P223" i="1" a="1"/>
  <c r="P223" i="1" s="1"/>
  <c r="P224" i="1" a="1"/>
  <c r="P224" i="1" s="1"/>
  <c r="P225" i="1" a="1"/>
  <c r="P225" i="1" s="1"/>
  <c r="P226" i="1" a="1"/>
  <c r="P226" i="1" s="1"/>
  <c r="Q226" i="1" s="1" a="1"/>
  <c r="Q226" i="1" s="1"/>
  <c r="P228" i="1" a="1"/>
  <c r="P228" i="1" s="1"/>
  <c r="P230" i="1" a="1"/>
  <c r="P230" i="1" s="1"/>
  <c r="P231" i="1" a="1"/>
  <c r="P231" i="1" s="1"/>
  <c r="Q231" i="1" s="1" a="1"/>
  <c r="Q231" i="1" s="1"/>
  <c r="P232" i="1" a="1"/>
  <c r="P232" i="1" s="1"/>
  <c r="Q232" i="1" s="1" a="1"/>
  <c r="Q232" i="1" s="1"/>
  <c r="P233" i="1" a="1"/>
  <c r="P233" i="1" s="1"/>
  <c r="Q233" i="1" s="1" a="1"/>
  <c r="Q233" i="1" s="1"/>
  <c r="P234" i="1" a="1"/>
  <c r="P234" i="1" s="1"/>
  <c r="Q234" i="1" s="1" a="1"/>
  <c r="Q234" i="1" s="1"/>
  <c r="P236" i="1" a="1"/>
  <c r="P236" i="1" s="1"/>
  <c r="Q236" i="1" s="1" a="1"/>
  <c r="Q236" i="1" s="1"/>
  <c r="P238" i="1" a="1"/>
  <c r="P238" i="1" s="1"/>
  <c r="Q238" i="1" s="1" a="1"/>
  <c r="Q238" i="1" s="1"/>
  <c r="P239" i="1" a="1"/>
  <c r="P239" i="1" s="1"/>
  <c r="P240" i="1" a="1"/>
  <c r="P240" i="1" s="1"/>
  <c r="P241" i="1" a="1"/>
  <c r="P241" i="1" s="1"/>
  <c r="P242" i="1" a="1"/>
  <c r="P242" i="1" s="1"/>
  <c r="Q242" i="1" s="1" a="1"/>
  <c r="Q242" i="1" s="1"/>
  <c r="P244" i="1" a="1"/>
  <c r="P244" i="1" s="1"/>
  <c r="Q244" i="1" s="1" a="1"/>
  <c r="Q244" i="1" s="1"/>
  <c r="P246" i="1" a="1"/>
  <c r="P246" i="1" s="1"/>
  <c r="P247" i="1" a="1"/>
  <c r="P247" i="1" s="1"/>
  <c r="P248" i="1" a="1"/>
  <c r="P248" i="1" s="1"/>
  <c r="P249" i="1" a="1"/>
  <c r="P249" i="1" s="1"/>
  <c r="P250" i="1" a="1"/>
  <c r="P250" i="1" s="1"/>
  <c r="Q250" i="1" s="1" a="1"/>
  <c r="Q250" i="1" s="1"/>
  <c r="P252" i="1" a="1"/>
  <c r="P252" i="1" s="1"/>
  <c r="P254" i="1" a="1"/>
  <c r="P254" i="1" s="1"/>
  <c r="P255" i="1" a="1"/>
  <c r="P255" i="1" s="1"/>
  <c r="Q255" i="1" s="1" a="1"/>
  <c r="Q255" i="1" s="1"/>
  <c r="P256" i="1" a="1"/>
  <c r="P256" i="1" s="1"/>
  <c r="P257" i="1" a="1"/>
  <c r="P257" i="1" s="1"/>
  <c r="P258" i="1" a="1"/>
  <c r="P258" i="1" s="1"/>
  <c r="Q258" i="1" s="1" a="1"/>
  <c r="Q258" i="1" s="1"/>
  <c r="P260" i="1" a="1"/>
  <c r="P260" i="1" s="1"/>
  <c r="Q260" i="1" s="1" a="1"/>
  <c r="Q260" i="1" s="1"/>
  <c r="P261" i="1" a="1"/>
  <c r="P261" i="1" s="1"/>
  <c r="Q261" i="1" s="1" a="1"/>
  <c r="P262" i="1" a="1"/>
  <c r="P262" i="1" s="1"/>
  <c r="Q262" i="1" s="1" a="1"/>
  <c r="Q262" i="1" s="1"/>
  <c r="P263" i="1" a="1"/>
  <c r="P263" i="1" s="1"/>
  <c r="P264" i="1" a="1"/>
  <c r="P264" i="1" s="1"/>
  <c r="Q264" i="1" s="1" a="1"/>
  <c r="Q264" i="1" s="1"/>
  <c r="P265" i="1" a="1"/>
  <c r="P265" i="1" s="1"/>
  <c r="P266" i="1" a="1"/>
  <c r="P266" i="1" s="1"/>
  <c r="Q266" i="1" s="1" a="1"/>
  <c r="Q266" i="1" s="1"/>
  <c r="P268" i="1" a="1"/>
  <c r="P268" i="1" s="1"/>
  <c r="Q268" i="1" s="1" a="1"/>
  <c r="Q268" i="1" s="1"/>
  <c r="P270" i="1" a="1"/>
  <c r="P270" i="1" s="1"/>
  <c r="P271" i="1" a="1"/>
  <c r="P271" i="1" s="1"/>
  <c r="Q271" i="1" s="1" a="1"/>
  <c r="Q271" i="1" s="1"/>
  <c r="P272" i="1" a="1"/>
  <c r="P272" i="1" s="1"/>
  <c r="Q272" i="1" s="1" a="1"/>
  <c r="Q272" i="1" s="1"/>
  <c r="P273" i="1" a="1"/>
  <c r="P273" i="1" s="1"/>
  <c r="P274" i="1" a="1"/>
  <c r="P274" i="1" s="1"/>
  <c r="Q274" i="1" s="1" a="1"/>
  <c r="Q274" i="1" s="1"/>
  <c r="P276" i="1" a="1"/>
  <c r="P276" i="1" s="1"/>
  <c r="Q276" i="1" s="1" a="1"/>
  <c r="Q276" i="1" s="1"/>
  <c r="P278" i="1" a="1"/>
  <c r="P278" i="1" s="1"/>
  <c r="P279" i="1" a="1"/>
  <c r="P279" i="1" s="1"/>
  <c r="P280" i="1" a="1"/>
  <c r="P280" i="1" s="1"/>
  <c r="Q280" i="1" s="1" a="1"/>
  <c r="Q280" i="1" s="1"/>
  <c r="P281" i="1" a="1"/>
  <c r="P281" i="1" s="1"/>
  <c r="P282" i="1" a="1"/>
  <c r="P282" i="1" s="1"/>
  <c r="Q282" i="1" s="1" a="1"/>
  <c r="Q282" i="1" s="1"/>
  <c r="P284" i="1" a="1"/>
  <c r="P284" i="1" s="1"/>
  <c r="Q284" i="1" s="1" a="1"/>
  <c r="Q284" i="1" s="1"/>
  <c r="P285" i="1" a="1"/>
  <c r="P285" i="1" s="1"/>
  <c r="Q285" i="1" s="1" a="1"/>
  <c r="Q285" i="1" s="1"/>
  <c r="P286" i="1" a="1"/>
  <c r="P286" i="1" s="1"/>
  <c r="P287" i="1" a="1"/>
  <c r="P287" i="1" s="1"/>
  <c r="P288" i="1" a="1"/>
  <c r="P288" i="1" s="1"/>
  <c r="P289" i="1" a="1"/>
  <c r="P289" i="1" s="1"/>
  <c r="Q289" i="1" s="1" a="1"/>
  <c r="P290" i="1" a="1"/>
  <c r="P290" i="1" s="1"/>
  <c r="Q290" i="1" s="1" a="1"/>
  <c r="Q290" i="1" s="1"/>
  <c r="P292" i="1" a="1"/>
  <c r="P292" i="1" s="1"/>
  <c r="Q292" i="1" s="1" a="1"/>
  <c r="Q292" i="1" s="1"/>
  <c r="P293" i="1" a="1"/>
  <c r="P293" i="1" s="1"/>
  <c r="Q293" i="1" s="1" a="1"/>
  <c r="P294" i="1" a="1"/>
  <c r="P294" i="1" s="1"/>
  <c r="Q294" i="1" s="1" a="1"/>
  <c r="Q294" i="1" s="1"/>
  <c r="P295" i="1" a="1"/>
  <c r="P295" i="1" s="1"/>
  <c r="P296" i="1" a="1"/>
  <c r="P296" i="1" s="1"/>
  <c r="Q296" i="1" s="1" a="1"/>
  <c r="Q296" i="1" s="1"/>
  <c r="P297" i="1" a="1"/>
  <c r="P297" i="1" s="1"/>
  <c r="P298" i="1" a="1"/>
  <c r="P298" i="1" s="1"/>
  <c r="Q298" i="1" s="1" a="1"/>
  <c r="Q298" i="1" s="1"/>
  <c r="P300" i="1" a="1"/>
  <c r="P300" i="1" s="1"/>
  <c r="Q300" i="1" s="1" a="1"/>
  <c r="Q300" i="1" s="1"/>
  <c r="P302" i="1" a="1"/>
  <c r="P302" i="1" s="1"/>
  <c r="P303" i="1" a="1"/>
  <c r="P303" i="1" s="1"/>
  <c r="P304" i="1" a="1"/>
  <c r="P304" i="1" s="1"/>
  <c r="Q304" i="1" s="1" a="1"/>
  <c r="Q304" i="1" s="1"/>
  <c r="P305" i="1" a="1"/>
  <c r="P305" i="1" s="1"/>
  <c r="Q305" i="1" s="1" a="1"/>
  <c r="P306" i="1" a="1"/>
  <c r="P306" i="1" s="1"/>
  <c r="Q306" i="1" s="1" a="1"/>
  <c r="Q306" i="1" s="1"/>
  <c r="P308" i="1" a="1"/>
  <c r="P308" i="1" s="1"/>
  <c r="Q308" i="1" s="1" a="1"/>
  <c r="Q308" i="1" s="1"/>
  <c r="P310" i="1" a="1"/>
  <c r="P310" i="1" s="1"/>
  <c r="Q310" i="1" s="1" a="1"/>
  <c r="Q310" i="1" s="1"/>
  <c r="P311" i="1" a="1"/>
  <c r="P311" i="1" s="1"/>
  <c r="P312" i="1" a="1"/>
  <c r="P312" i="1" s="1"/>
  <c r="Q312" i="1" s="1" a="1"/>
  <c r="Q312" i="1" s="1"/>
  <c r="P313" i="1" a="1"/>
  <c r="P313" i="1" s="1"/>
  <c r="P314" i="1" a="1"/>
  <c r="P314" i="1" s="1"/>
  <c r="Q314" i="1" s="1" a="1"/>
  <c r="Q314" i="1" s="1"/>
  <c r="P316" i="1" a="1"/>
  <c r="P316" i="1" s="1"/>
  <c r="Q316" i="1" s="1" a="1"/>
  <c r="Q316" i="1" s="1"/>
  <c r="P318" i="1" a="1"/>
  <c r="P318" i="1" s="1"/>
  <c r="Q318" i="1" s="1" a="1"/>
  <c r="Q318" i="1" s="1"/>
  <c r="P319" i="1" a="1"/>
  <c r="P319" i="1" s="1"/>
  <c r="P320" i="1" a="1"/>
  <c r="P320" i="1" s="1"/>
  <c r="P321" i="1" a="1"/>
  <c r="P321" i="1" s="1"/>
  <c r="Q321" i="1" s="1" a="1"/>
  <c r="P322" i="1" a="1"/>
  <c r="P322" i="1" s="1"/>
  <c r="Q322" i="1" s="1" a="1"/>
  <c r="Q322" i="1" s="1"/>
  <c r="P323" i="1" a="1"/>
  <c r="P323" i="1" s="1"/>
  <c r="P324" i="1" a="1"/>
  <c r="P324" i="1" s="1"/>
  <c r="Q324" i="1" s="1" a="1"/>
  <c r="Q324" i="1" s="1"/>
  <c r="P325" i="1" a="1"/>
  <c r="P325" i="1" s="1"/>
  <c r="Q325" i="1" s="1" a="1"/>
  <c r="P326" i="1" a="1"/>
  <c r="P326" i="1" s="1"/>
  <c r="Q326" i="1" s="1" a="1"/>
  <c r="Q326" i="1" s="1"/>
  <c r="P327" i="1" a="1"/>
  <c r="P327" i="1" s="1"/>
  <c r="P328" i="1" a="1"/>
  <c r="P328" i="1" s="1"/>
  <c r="Q328" i="1" s="1" a="1"/>
  <c r="Q328" i="1" s="1"/>
  <c r="P329" i="1" a="1"/>
  <c r="P329" i="1" s="1"/>
  <c r="P330" i="1" a="1"/>
  <c r="P330" i="1" s="1"/>
  <c r="Q330" i="1" s="1" a="1"/>
  <c r="Q330" i="1" s="1"/>
  <c r="P332" i="1" a="1"/>
  <c r="P332" i="1" s="1"/>
  <c r="Q332" i="1" s="1" a="1"/>
  <c r="Q332" i="1" s="1"/>
  <c r="P333" i="1" a="1"/>
  <c r="P333" i="1" s="1"/>
  <c r="Q333" i="1" s="1" a="1"/>
  <c r="P334" i="1" a="1"/>
  <c r="P334" i="1" s="1"/>
  <c r="P335" i="1" a="1"/>
  <c r="P335" i="1" s="1"/>
  <c r="P336" i="1" a="1"/>
  <c r="P336" i="1" s="1"/>
  <c r="Q336" i="1" s="1" a="1"/>
  <c r="Q336" i="1" s="1"/>
  <c r="P337" i="1" a="1"/>
  <c r="P337" i="1" s="1"/>
  <c r="Q337" i="1" s="1" a="1"/>
  <c r="P338" i="1" a="1"/>
  <c r="P338" i="1" s="1"/>
  <c r="Q338" i="1" s="1" a="1"/>
  <c r="Q338" i="1" s="1"/>
  <c r="P340" i="1" a="1"/>
  <c r="P340" i="1" s="1"/>
  <c r="Q340" i="1" s="1" a="1"/>
  <c r="Q340" i="1" s="1"/>
  <c r="P341" i="1" a="1"/>
  <c r="P341" i="1" s="1"/>
  <c r="Q341" i="1" s="1" a="1"/>
  <c r="P342" i="1" a="1"/>
  <c r="P342" i="1" s="1"/>
  <c r="Q342" i="1" s="1" a="1"/>
  <c r="Q342" i="1" s="1"/>
  <c r="P343" i="1" a="1"/>
  <c r="P343" i="1" s="1"/>
  <c r="Q343" i="1" s="1" a="1"/>
  <c r="Q343" i="1" s="1"/>
  <c r="P344" i="1" a="1"/>
  <c r="P344" i="1" s="1"/>
  <c r="Q344" i="1" s="1" a="1"/>
  <c r="Q344" i="1" s="1"/>
  <c r="P345" i="1" a="1"/>
  <c r="P345" i="1" s="1"/>
  <c r="P346" i="1" a="1"/>
  <c r="P346" i="1" s="1"/>
  <c r="Q346" i="1" s="1" a="1"/>
  <c r="Q346" i="1" s="1"/>
  <c r="P348" i="1" a="1"/>
  <c r="P348" i="1" s="1"/>
  <c r="Q348" i="1" s="1" a="1"/>
  <c r="Q348" i="1" s="1"/>
  <c r="P350" i="1" a="1"/>
  <c r="P350" i="1" s="1"/>
  <c r="Q350" i="1" s="1" a="1"/>
  <c r="Q350" i="1" s="1"/>
  <c r="P351" i="1" a="1"/>
  <c r="P351" i="1" s="1"/>
  <c r="Q351" i="1" s="1" a="1"/>
  <c r="Q351" i="1" s="1"/>
  <c r="P352" i="1" a="1"/>
  <c r="P352" i="1" s="1"/>
  <c r="P353" i="1" a="1"/>
  <c r="P353" i="1" s="1"/>
  <c r="Q353" i="1" s="1" a="1"/>
  <c r="P354" i="1" a="1"/>
  <c r="P354" i="1" s="1"/>
  <c r="Q354" i="1" s="1" a="1"/>
  <c r="Q354" i="1" s="1"/>
  <c r="P356" i="1" a="1"/>
  <c r="P356" i="1" s="1"/>
  <c r="Q356" i="1" s="1" a="1"/>
  <c r="Q356" i="1" s="1"/>
  <c r="P357" i="1" a="1"/>
  <c r="P357" i="1" s="1"/>
  <c r="Q357" i="1" s="1" a="1"/>
  <c r="Q357" i="1" s="1"/>
  <c r="P358" i="1" a="1"/>
  <c r="P358" i="1" s="1"/>
  <c r="P359" i="1" a="1"/>
  <c r="P359" i="1" s="1"/>
  <c r="P360" i="1" a="1"/>
  <c r="P360" i="1" s="1"/>
  <c r="Q360" i="1" s="1" a="1"/>
  <c r="Q360" i="1" s="1"/>
  <c r="P361" i="1" a="1"/>
  <c r="P361" i="1" s="1"/>
  <c r="Q361" i="1" s="1" a="1"/>
  <c r="Q361" i="1" s="1"/>
  <c r="P362" i="1" a="1"/>
  <c r="P362" i="1" s="1"/>
  <c r="Q362" i="1" s="1" a="1"/>
  <c r="Q362" i="1" s="1"/>
  <c r="P364" i="1" a="1"/>
  <c r="P364" i="1" s="1"/>
  <c r="Q364" i="1" s="1" a="1"/>
  <c r="Q364" i="1" s="1"/>
  <c r="P365" i="1" a="1"/>
  <c r="P365" i="1" s="1"/>
  <c r="Q365" i="1" s="1" a="1"/>
  <c r="P366" i="1" a="1"/>
  <c r="P366" i="1" s="1"/>
  <c r="P367" i="1" a="1"/>
  <c r="P367" i="1" s="1"/>
  <c r="P368" i="1" a="1"/>
  <c r="P368" i="1" s="1"/>
  <c r="Q368" i="1" s="1" a="1"/>
  <c r="Q368" i="1" s="1"/>
  <c r="P369" i="1" a="1"/>
  <c r="P369" i="1" s="1"/>
  <c r="Q369" i="1" s="1" a="1"/>
  <c r="P370" i="1" a="1"/>
  <c r="P370" i="1" s="1"/>
  <c r="Q370" i="1" s="1" a="1"/>
  <c r="Q370" i="1" s="1"/>
  <c r="P372" i="1" a="1"/>
  <c r="P372" i="1" s="1"/>
  <c r="Q372" i="1" s="1" a="1"/>
  <c r="Q372" i="1" s="1"/>
  <c r="P373" i="1" a="1"/>
  <c r="P373" i="1" s="1"/>
  <c r="Q373" i="1" s="1" a="1"/>
  <c r="P374" i="1" a="1"/>
  <c r="P374" i="1" s="1"/>
  <c r="P375" i="1" a="1"/>
  <c r="P375" i="1" s="1"/>
  <c r="P376" i="1" a="1"/>
  <c r="P376" i="1" s="1"/>
  <c r="Q376" i="1" s="1" a="1"/>
  <c r="Q376" i="1" s="1"/>
  <c r="P377" i="1" a="1"/>
  <c r="P377" i="1" s="1"/>
  <c r="P378" i="1" a="1"/>
  <c r="P378" i="1" s="1"/>
  <c r="Q378" i="1" s="1" a="1"/>
  <c r="Q378" i="1" s="1"/>
  <c r="P380" i="1" a="1"/>
  <c r="P380" i="1" s="1"/>
  <c r="Q380" i="1" s="1" a="1"/>
  <c r="Q380" i="1" s="1"/>
  <c r="P381" i="1" a="1"/>
  <c r="P381" i="1" s="1"/>
  <c r="Q381" i="1" s="1" a="1"/>
  <c r="Q381" i="1" s="1"/>
  <c r="P382" i="1" a="1"/>
  <c r="P382" i="1" s="1"/>
  <c r="P383" i="1" a="1"/>
  <c r="P383" i="1" s="1"/>
  <c r="P385" i="1" a="1"/>
  <c r="P385" i="1" s="1"/>
  <c r="Q385" i="1" s="1" a="1"/>
  <c r="P386" i="1" a="1"/>
  <c r="P386" i="1" s="1"/>
  <c r="Q386" i="1" s="1" a="1"/>
  <c r="Q386" i="1" s="1"/>
  <c r="P387" i="1" a="1"/>
  <c r="P387" i="1" s="1"/>
  <c r="P388" i="1" a="1"/>
  <c r="P388" i="1" s="1"/>
  <c r="Q388" i="1" s="1" a="1"/>
  <c r="Q388" i="1" s="1"/>
  <c r="P389" i="1" a="1"/>
  <c r="P389" i="1" s="1"/>
  <c r="Q389" i="1" s="1" a="1"/>
  <c r="P390" i="1" a="1"/>
  <c r="P390" i="1" s="1"/>
  <c r="Q390" i="1" s="1" a="1"/>
  <c r="Q390" i="1" s="1"/>
  <c r="P391" i="1" a="1"/>
  <c r="P391" i="1" s="1"/>
  <c r="P393" i="1" a="1"/>
  <c r="P393" i="1" s="1"/>
  <c r="P394" i="1" a="1"/>
  <c r="P394" i="1" s="1"/>
  <c r="Q394" i="1" s="1" a="1"/>
  <c r="Q394" i="1" s="1"/>
  <c r="P395" i="1" a="1"/>
  <c r="P395" i="1" s="1"/>
  <c r="P396" i="1" a="1"/>
  <c r="P396" i="1" s="1"/>
  <c r="Q396" i="1" s="1" a="1"/>
  <c r="Q396" i="1" s="1"/>
  <c r="P397" i="1" a="1"/>
  <c r="P397" i="1" s="1"/>
  <c r="Q397" i="1" s="1" a="1"/>
  <c r="Q397" i="1" s="1"/>
  <c r="P398" i="1" a="1"/>
  <c r="P398" i="1" s="1"/>
  <c r="P399" i="1" a="1"/>
  <c r="P399" i="1" s="1"/>
  <c r="P401" i="1" a="1"/>
  <c r="P401" i="1" s="1"/>
  <c r="Q401" i="1" s="1" a="1"/>
  <c r="Q401" i="1" s="1"/>
  <c r="P402" i="1" a="1"/>
  <c r="P402" i="1" s="1"/>
  <c r="Q402" i="1" s="1" a="1"/>
  <c r="Q402" i="1" s="1"/>
  <c r="P403" i="1" a="1"/>
  <c r="P403" i="1" s="1"/>
  <c r="P404" i="1" a="1"/>
  <c r="P404" i="1" s="1"/>
  <c r="Q404" i="1" s="1" a="1"/>
  <c r="Q404" i="1" s="1"/>
  <c r="P405" i="1" a="1"/>
  <c r="P405" i="1" s="1"/>
  <c r="Q405" i="1" s="1" a="1"/>
  <c r="P406" i="1" a="1"/>
  <c r="P406" i="1" s="1"/>
  <c r="P407" i="1" a="1"/>
  <c r="P407" i="1" s="1"/>
  <c r="Q407" i="1" s="1" a="1"/>
  <c r="Q407" i="1" s="1"/>
  <c r="P408" i="1" a="1"/>
  <c r="P408" i="1" s="1"/>
  <c r="Q408" i="1" s="1" a="1"/>
  <c r="Q408" i="1" s="1"/>
  <c r="P409" i="1" a="1"/>
  <c r="P409" i="1" s="1"/>
  <c r="P410" i="1" a="1"/>
  <c r="P410" i="1" s="1"/>
  <c r="Q410" i="1" s="1" a="1"/>
  <c r="Q410" i="1" s="1"/>
  <c r="P411" i="1" a="1"/>
  <c r="P411" i="1" s="1"/>
  <c r="P412" i="1" a="1"/>
  <c r="P412" i="1" s="1"/>
  <c r="Q412" i="1" s="1" a="1"/>
  <c r="Q412" i="1" s="1"/>
  <c r="P413" i="1" a="1"/>
  <c r="P413" i="1" s="1"/>
  <c r="Q413" i="1" s="1" a="1"/>
  <c r="Q413" i="1" s="1"/>
  <c r="P414" i="1" a="1"/>
  <c r="P414" i="1" s="1"/>
  <c r="P415" i="1" a="1"/>
  <c r="P415" i="1" s="1"/>
  <c r="Q415" i="1" s="1" a="1"/>
  <c r="Q415" i="1" s="1"/>
  <c r="P416" i="1" a="1"/>
  <c r="P416" i="1" s="1"/>
  <c r="Q416" i="1" s="1" a="1"/>
  <c r="Q416" i="1" s="1"/>
  <c r="P417" i="1" a="1"/>
  <c r="P417" i="1" s="1"/>
  <c r="Q417" i="1" s="1" a="1"/>
  <c r="P418" i="1" a="1"/>
  <c r="P418" i="1" s="1"/>
  <c r="Q418" i="1" s="1" a="1"/>
  <c r="Q418" i="1" s="1"/>
  <c r="P419" i="1" a="1"/>
  <c r="P419" i="1" s="1"/>
  <c r="P420" i="1" a="1"/>
  <c r="P420" i="1" s="1"/>
  <c r="P421" i="1" a="1"/>
  <c r="P421" i="1" s="1"/>
  <c r="Q421" i="1" s="1" a="1"/>
  <c r="Q421" i="1" s="1"/>
  <c r="P422" i="1" a="1"/>
  <c r="P422" i="1" s="1"/>
  <c r="Q422" i="1" s="1" a="1"/>
  <c r="Q422" i="1" s="1"/>
  <c r="P423" i="1" a="1"/>
  <c r="P423" i="1" s="1"/>
  <c r="P425" i="1" a="1"/>
  <c r="P425" i="1" s="1"/>
  <c r="Q425" i="1" s="1" a="1"/>
  <c r="Q425" i="1" s="1"/>
  <c r="P426" i="1" a="1"/>
  <c r="P426" i="1" s="1"/>
  <c r="Q426" i="1" s="1" a="1"/>
  <c r="Q426" i="1" s="1"/>
  <c r="P427" i="1" a="1"/>
  <c r="P427" i="1" s="1"/>
  <c r="P428" i="1" a="1"/>
  <c r="P428" i="1" s="1"/>
  <c r="P429" i="1" a="1"/>
  <c r="P429" i="1" s="1"/>
  <c r="Q429" i="1" s="1" a="1"/>
  <c r="P430" i="1" a="1"/>
  <c r="P430" i="1" s="1"/>
  <c r="P431" i="1" a="1"/>
  <c r="P431" i="1" s="1"/>
  <c r="P433" i="1" a="1"/>
  <c r="P433" i="1" s="1"/>
  <c r="Q433" i="1" s="1" a="1"/>
  <c r="Q433" i="1" s="1"/>
  <c r="P434" i="1" a="1"/>
  <c r="P434" i="1" s="1"/>
  <c r="Q434" i="1" s="1" a="1"/>
  <c r="Q434" i="1" s="1"/>
  <c r="P435" i="1" a="1"/>
  <c r="P435" i="1" s="1"/>
  <c r="P436" i="1" a="1"/>
  <c r="P436" i="1" s="1"/>
  <c r="Q436" i="1" s="1" a="1"/>
  <c r="Q436" i="1" s="1"/>
  <c r="P437" i="1" a="1"/>
  <c r="P437" i="1" s="1"/>
  <c r="Q437" i="1" s="1" a="1"/>
  <c r="Q437" i="1" s="1"/>
  <c r="P438" i="1" a="1"/>
  <c r="P438" i="1" s="1"/>
  <c r="P439" i="1" a="1"/>
  <c r="P439" i="1" s="1"/>
  <c r="P440" i="1" a="1"/>
  <c r="P440" i="1" s="1"/>
  <c r="P441" i="1" a="1"/>
  <c r="P441" i="1" s="1"/>
  <c r="Q441" i="1" s="1" a="1"/>
  <c r="Q441" i="1" s="1"/>
  <c r="P442" i="1" a="1"/>
  <c r="P442" i="1" s="1"/>
  <c r="Q442" i="1" s="1" a="1"/>
  <c r="Q442" i="1" s="1"/>
  <c r="P443" i="1" a="1"/>
  <c r="P443" i="1" s="1"/>
  <c r="Q443" i="1" s="1" a="1"/>
  <c r="Q443" i="1" s="1"/>
  <c r="P444" i="1" a="1"/>
  <c r="P444" i="1" s="1"/>
  <c r="Q444" i="1" s="1" a="1"/>
  <c r="Q444" i="1" s="1"/>
  <c r="P445" i="1" a="1"/>
  <c r="P445" i="1" s="1"/>
  <c r="Q445" i="1" s="1" a="1"/>
  <c r="Q445" i="1" s="1"/>
  <c r="P446" i="1" a="1"/>
  <c r="P446" i="1" s="1"/>
  <c r="P447" i="1" a="1"/>
  <c r="P447" i="1" s="1"/>
  <c r="P449" i="1" a="1"/>
  <c r="P449" i="1" s="1"/>
  <c r="Q449" i="1" s="1" a="1"/>
  <c r="P450" i="1" a="1"/>
  <c r="P450" i="1" s="1"/>
  <c r="Q450" i="1" s="1" a="1"/>
  <c r="Q450" i="1" s="1"/>
  <c r="P451" i="1" a="1"/>
  <c r="P451" i="1" s="1"/>
  <c r="Q451" i="1" s="1" a="1"/>
  <c r="Q451" i="1" s="1"/>
  <c r="P452" i="1" a="1"/>
  <c r="P452" i="1" s="1"/>
  <c r="P453" i="1" a="1"/>
  <c r="P453" i="1" s="1"/>
  <c r="Q453" i="1" s="1" a="1"/>
  <c r="Q453" i="1" s="1"/>
  <c r="P454" i="1" a="1"/>
  <c r="P454" i="1" s="1"/>
  <c r="P455" i="1" a="1"/>
  <c r="P455" i="1" s="1"/>
  <c r="Q455" i="1" s="1" a="1"/>
  <c r="Q455" i="1" s="1"/>
  <c r="P457" i="1" a="1"/>
  <c r="P457" i="1" s="1"/>
  <c r="Q457" i="1" s="1" a="1"/>
  <c r="P458" i="1" a="1"/>
  <c r="P458" i="1" s="1"/>
  <c r="Q458" i="1" s="1" a="1"/>
  <c r="Q458" i="1" s="1"/>
  <c r="P459" i="1" a="1"/>
  <c r="P459" i="1" s="1"/>
  <c r="P460" i="1" a="1"/>
  <c r="P460" i="1" s="1"/>
  <c r="Q460" i="1" s="1" a="1"/>
  <c r="Q460" i="1" s="1"/>
  <c r="P461" i="1" a="1"/>
  <c r="P461" i="1" s="1"/>
  <c r="Q461" i="1" s="1" a="1"/>
  <c r="Q461" i="1" s="1"/>
  <c r="P462" i="1" a="1"/>
  <c r="P462" i="1" s="1"/>
  <c r="P463" i="1" a="1"/>
  <c r="P463" i="1" s="1"/>
  <c r="P464" i="1" a="1"/>
  <c r="P464" i="1" s="1"/>
  <c r="Q464" i="1" s="1" a="1"/>
  <c r="Q464" i="1" s="1"/>
  <c r="P465" i="1" a="1"/>
  <c r="P465" i="1" s="1"/>
  <c r="Q465" i="1" s="1" a="1"/>
  <c r="Q465" i="1" s="1"/>
  <c r="P466" i="1" a="1"/>
  <c r="P466" i="1" s="1"/>
  <c r="Q466" i="1" s="1" a="1"/>
  <c r="Q466" i="1" s="1"/>
  <c r="P467" i="1" a="1"/>
  <c r="P467" i="1" s="1"/>
  <c r="Q467" i="1" s="1" a="1"/>
  <c r="Q467" i="1" s="1"/>
  <c r="P468" i="1" a="1"/>
  <c r="P468" i="1" s="1"/>
  <c r="Q468" i="1" s="1" a="1"/>
  <c r="Q468" i="1" s="1"/>
  <c r="P469" i="1" a="1"/>
  <c r="P469" i="1" s="1"/>
  <c r="Q469" i="1" s="1" a="1"/>
  <c r="Q469" i="1" s="1"/>
  <c r="P470" i="1" a="1"/>
  <c r="P470" i="1" s="1"/>
  <c r="P471" i="1" a="1"/>
  <c r="P471" i="1" s="1"/>
  <c r="Q471" i="1" s="1" a="1"/>
  <c r="Q471" i="1" s="1"/>
  <c r="P472" i="1" a="1"/>
  <c r="P472" i="1" s="1"/>
  <c r="P473" i="1" a="1"/>
  <c r="P473" i="1" s="1"/>
  <c r="Q473" i="1" s="1" a="1"/>
  <c r="Q473" i="1" s="1"/>
  <c r="P474" i="1" a="1"/>
  <c r="P474" i="1" s="1"/>
  <c r="Q474" i="1" s="1" a="1"/>
  <c r="Q474" i="1" s="1"/>
  <c r="P475" i="1" a="1"/>
  <c r="P475" i="1" s="1"/>
  <c r="P476" i="1" a="1"/>
  <c r="P476" i="1" s="1"/>
  <c r="Q476" i="1" s="1" a="1"/>
  <c r="Q476" i="1" s="1"/>
  <c r="P477" i="1" a="1"/>
  <c r="P477" i="1" s="1"/>
  <c r="Q477" i="1" s="1" a="1"/>
  <c r="Q477" i="1" s="1"/>
  <c r="P478" i="1" a="1"/>
  <c r="P478" i="1" s="1"/>
  <c r="P479" i="1" a="1"/>
  <c r="P479" i="1" s="1"/>
  <c r="Q479" i="1" s="1" a="1"/>
  <c r="Q479" i="1" s="1"/>
  <c r="P480" i="1" a="1"/>
  <c r="P480" i="1" s="1"/>
  <c r="P481" i="1" a="1"/>
  <c r="P481" i="1" s="1"/>
  <c r="Q481" i="1" s="1" a="1"/>
  <c r="P482" i="1" a="1"/>
  <c r="P482" i="1" s="1"/>
  <c r="Q482" i="1" s="1" a="1"/>
  <c r="Q482" i="1" s="1"/>
  <c r="P483" i="1" a="1"/>
  <c r="P483" i="1" s="1"/>
  <c r="Q483" i="1" s="1" a="1"/>
  <c r="Q483" i="1" s="1"/>
  <c r="P484" i="1" a="1"/>
  <c r="P484" i="1" s="1"/>
  <c r="P485" i="1" a="1"/>
  <c r="P485" i="1" s="1"/>
  <c r="Q485" i="1" s="1" a="1"/>
  <c r="Q485" i="1" s="1"/>
  <c r="P486" i="1" a="1"/>
  <c r="P486" i="1" s="1"/>
  <c r="P487" i="1" a="1"/>
  <c r="P487" i="1" s="1"/>
  <c r="P489" i="1" a="1"/>
  <c r="P489" i="1" s="1"/>
  <c r="Q489" i="1" s="1" a="1"/>
  <c r="Q489" i="1" s="1"/>
  <c r="P490" i="1" a="1"/>
  <c r="P490" i="1" s="1"/>
  <c r="Q490" i="1" s="1" a="1"/>
  <c r="Q490" i="1" s="1"/>
  <c r="P491" i="1" a="1"/>
  <c r="P491" i="1" s="1"/>
  <c r="P492" i="1" a="1"/>
  <c r="P492" i="1" s="1"/>
  <c r="Q492" i="1" s="1" a="1"/>
  <c r="Q492" i="1" s="1"/>
  <c r="P493" i="1" a="1"/>
  <c r="P493" i="1" s="1"/>
  <c r="Q493" i="1" s="1" a="1"/>
  <c r="P494" i="1" a="1"/>
  <c r="P494" i="1" s="1"/>
  <c r="Q494" i="1" s="1" a="1"/>
  <c r="Q494" i="1" s="1"/>
  <c r="P495" i="1" a="1"/>
  <c r="P495" i="1" s="1"/>
  <c r="P496" i="1" a="1"/>
  <c r="P496" i="1" s="1"/>
  <c r="P497" i="1" a="1"/>
  <c r="P497" i="1" s="1"/>
  <c r="Q497" i="1" s="1" a="1"/>
  <c r="Q497" i="1" s="1"/>
  <c r="P498" i="1" a="1"/>
  <c r="P498" i="1" s="1"/>
  <c r="Q498" i="1" s="1" a="1"/>
  <c r="Q498" i="1" s="1"/>
  <c r="P499" i="1" a="1"/>
  <c r="P499" i="1" s="1"/>
  <c r="P500" i="1" a="1"/>
  <c r="P500" i="1" s="1"/>
  <c r="Q500" i="1" s="1" a="1"/>
  <c r="Q500" i="1" s="1"/>
  <c r="P501" i="1" a="1"/>
  <c r="P501" i="1" s="1"/>
  <c r="Q501" i="1" s="1" a="1"/>
  <c r="Q501" i="1" s="1"/>
  <c r="P503" i="1" a="1"/>
  <c r="P503" i="1" s="1"/>
  <c r="P504" i="1" a="1"/>
  <c r="P504" i="1" s="1"/>
  <c r="P505" i="1" a="1"/>
  <c r="P505" i="1" s="1"/>
  <c r="Q505" i="1" s="1" a="1"/>
  <c r="Q505" i="1" s="1"/>
  <c r="P506" i="1" a="1"/>
  <c r="P506" i="1" s="1"/>
  <c r="P507" i="1" a="1"/>
  <c r="P507" i="1" s="1"/>
  <c r="P508" i="1" a="1"/>
  <c r="P508" i="1" s="1"/>
  <c r="P509" i="1" a="1"/>
  <c r="P509" i="1" s="1"/>
  <c r="Q509" i="1" s="1" a="1"/>
  <c r="Q509" i="1" s="1"/>
  <c r="P510" i="1" a="1"/>
  <c r="P510" i="1" s="1"/>
  <c r="P511" i="1" a="1"/>
  <c r="P511" i="1" s="1"/>
  <c r="Q511" i="1" s="1" a="1"/>
  <c r="P512" i="1" a="1"/>
  <c r="P512" i="1" s="1"/>
  <c r="P513" i="1" a="1"/>
  <c r="P513" i="1" s="1"/>
  <c r="Q513" i="1" s="1" a="1"/>
  <c r="Q513" i="1" s="1"/>
  <c r="P514" i="1" a="1"/>
  <c r="P514" i="1" s="1"/>
  <c r="Q514" i="1" s="1" a="1"/>
  <c r="Q514" i="1" s="1"/>
  <c r="P515" i="1" a="1"/>
  <c r="P515" i="1" s="1"/>
  <c r="P516" i="1" a="1"/>
  <c r="P516" i="1" s="1"/>
  <c r="Q516" i="1" s="1" a="1"/>
  <c r="Q516" i="1" s="1"/>
  <c r="P517" i="1" a="1"/>
  <c r="P517" i="1" s="1"/>
  <c r="P518" i="1" a="1"/>
  <c r="P518" i="1" s="1"/>
  <c r="Q518" i="1" s="1" a="1"/>
  <c r="Q518" i="1" s="1"/>
  <c r="P519" i="1" a="1"/>
  <c r="P519" i="1" s="1"/>
  <c r="Q519" i="1" s="1" a="1"/>
  <c r="Q519" i="1" s="1"/>
  <c r="P521" i="1" a="1"/>
  <c r="P521" i="1" s="1"/>
  <c r="P522" i="1" a="1"/>
  <c r="P522" i="1" s="1"/>
  <c r="Q522" i="1" s="1" a="1"/>
  <c r="Q522" i="1" s="1"/>
  <c r="P523" i="1" a="1"/>
  <c r="P523" i="1" s="1"/>
  <c r="P524" i="1" a="1"/>
  <c r="P524" i="1" s="1"/>
  <c r="Q524" i="1" s="1" a="1"/>
  <c r="Q524" i="1" s="1"/>
  <c r="P525" i="1" a="1"/>
  <c r="P525" i="1" s="1"/>
  <c r="Q525" i="1" s="1" a="1"/>
  <c r="Q525" i="1" s="1"/>
  <c r="P526" i="1" a="1"/>
  <c r="P526" i="1" s="1"/>
  <c r="P527" i="1" a="1"/>
  <c r="P527" i="1" s="1"/>
  <c r="P529" i="1" a="1"/>
  <c r="P529" i="1" s="1"/>
  <c r="Q529" i="1" s="1" a="1"/>
  <c r="P530" i="1" a="1"/>
  <c r="P530" i="1" s="1"/>
  <c r="P531" i="1" a="1"/>
  <c r="P531" i="1" s="1"/>
  <c r="Q531" i="1" s="1" a="1"/>
  <c r="P532" i="1" a="1"/>
  <c r="P532" i="1" s="1"/>
  <c r="Q532" i="1" s="1" a="1"/>
  <c r="Q532" i="1" s="1"/>
  <c r="P533" i="1" a="1"/>
  <c r="P533" i="1" s="1"/>
  <c r="P535" i="1" a="1"/>
  <c r="P535" i="1" s="1"/>
  <c r="P537" i="1" a="1"/>
  <c r="P537" i="1" s="1"/>
  <c r="Q537" i="1" s="1" a="1"/>
  <c r="Q537" i="1" s="1"/>
  <c r="P538" i="1" a="1"/>
  <c r="P538" i="1" s="1"/>
  <c r="P539" i="1" a="1"/>
  <c r="P539" i="1" s="1"/>
  <c r="P540" i="1" a="1"/>
  <c r="P540" i="1" s="1"/>
  <c r="Q540" i="1" s="1" a="1"/>
  <c r="Q540" i="1" s="1"/>
  <c r="P541" i="1" a="1"/>
  <c r="P541" i="1" s="1"/>
  <c r="Q541" i="1" s="1" a="1"/>
  <c r="Q541" i="1" s="1"/>
  <c r="P542" i="1" a="1"/>
  <c r="P542" i="1" s="1"/>
  <c r="P543" i="1" a="1"/>
  <c r="P543" i="1" s="1"/>
  <c r="Q543" i="1" s="1" a="1"/>
  <c r="P544" i="1" a="1"/>
  <c r="P544" i="1" s="1"/>
  <c r="P546" i="1" a="1"/>
  <c r="P546" i="1" s="1"/>
  <c r="Q546" i="1" s="1" a="1"/>
  <c r="Q546" i="1" s="1"/>
  <c r="P547" i="1" a="1"/>
  <c r="P547" i="1" s="1"/>
  <c r="P548" i="1" a="1"/>
  <c r="P548" i="1" s="1"/>
  <c r="Q548" i="1" s="1" a="1"/>
  <c r="Q548" i="1" s="1"/>
  <c r="P549" i="1" a="1"/>
  <c r="P549" i="1" s="1"/>
  <c r="P550" i="1" a="1"/>
  <c r="P550" i="1" s="1"/>
  <c r="P551" i="1" a="1"/>
  <c r="P551" i="1" s="1"/>
  <c r="Q551" i="1" s="1" a="1"/>
  <c r="Q551" i="1" s="1"/>
  <c r="P552" i="1" a="1"/>
  <c r="P552" i="1" s="1"/>
  <c r="P554" i="1" a="1"/>
  <c r="P554" i="1" s="1"/>
  <c r="Q554" i="1" s="1" a="1"/>
  <c r="Q554" i="1" s="1"/>
  <c r="P555" i="1" a="1"/>
  <c r="P555" i="1" s="1"/>
  <c r="Q555" i="1" s="1" a="1"/>
  <c r="Q555" i="1" s="1"/>
  <c r="P556" i="1" a="1"/>
  <c r="P556" i="1" s="1"/>
  <c r="Q556" i="1" s="1" a="1"/>
  <c r="Q556" i="1" s="1"/>
  <c r="P557" i="1" a="1"/>
  <c r="P557" i="1" s="1"/>
  <c r="P558" i="1" a="1"/>
  <c r="P558" i="1" s="1"/>
  <c r="P559" i="1" a="1"/>
  <c r="P559" i="1" s="1"/>
  <c r="P560" i="1" a="1"/>
  <c r="P560" i="1" s="1"/>
  <c r="Q560" i="1" s="1" a="1"/>
  <c r="Q560" i="1" s="1"/>
  <c r="P562" i="1" a="1"/>
  <c r="P562" i="1" s="1"/>
  <c r="P563" i="1" a="1"/>
  <c r="P563" i="1" s="1"/>
  <c r="Q563" i="1" s="1" a="1"/>
  <c r="P564" i="1" a="1"/>
  <c r="P564" i="1" s="1"/>
  <c r="Q564" i="1" s="1" a="1"/>
  <c r="Q564" i="1" s="1"/>
  <c r="P565" i="1" a="1"/>
  <c r="P565" i="1" s="1"/>
  <c r="P566" i="1" a="1"/>
  <c r="P566" i="1" s="1"/>
  <c r="Q566" i="1" s="1" a="1"/>
  <c r="Q566" i="1" s="1"/>
  <c r="P567" i="1" a="1"/>
  <c r="P567" i="1" s="1"/>
  <c r="P568" i="1" a="1"/>
  <c r="P568" i="1" s="1"/>
  <c r="Q568" i="1" s="1" a="1"/>
  <c r="Q568" i="1" s="1"/>
  <c r="P569" i="1" a="1"/>
  <c r="P569" i="1" s="1"/>
  <c r="Q569" i="1" s="1" a="1"/>
  <c r="P570" i="1" a="1"/>
  <c r="P570" i="1" s="1"/>
  <c r="P571" i="1" a="1"/>
  <c r="P571" i="1" s="1"/>
  <c r="P572" i="1" a="1"/>
  <c r="P572" i="1" s="1"/>
  <c r="Q572" i="1" s="1" a="1"/>
  <c r="Q572" i="1" s="1"/>
  <c r="P573" i="1" a="1"/>
  <c r="P573" i="1" s="1"/>
  <c r="Q573" i="1" s="1" a="1"/>
  <c r="Q573" i="1" s="1"/>
  <c r="P574" i="1" a="1"/>
  <c r="P574" i="1" s="1"/>
  <c r="P575" i="1" a="1"/>
  <c r="P575" i="1" s="1"/>
  <c r="Q575" i="1" s="1" a="1"/>
  <c r="P576" i="1" a="1"/>
  <c r="P576" i="1" s="1"/>
  <c r="Q576" i="1" s="1" a="1"/>
  <c r="Q576" i="1" s="1"/>
  <c r="P577" i="1" a="1"/>
  <c r="P577" i="1" s="1"/>
  <c r="Q577" i="1" s="1" a="1"/>
  <c r="Q577" i="1" s="1"/>
  <c r="P578" i="1" a="1"/>
  <c r="P578" i="1" s="1"/>
  <c r="P579" i="1" a="1"/>
  <c r="P579" i="1" s="1"/>
  <c r="P580" i="1" a="1"/>
  <c r="P580" i="1" s="1"/>
  <c r="Q580" i="1" s="1" a="1"/>
  <c r="Q580" i="1" s="1"/>
  <c r="P581" i="1" a="1"/>
  <c r="P581" i="1" s="1"/>
  <c r="P582" i="1" a="1"/>
  <c r="P582" i="1" s="1"/>
  <c r="P583" i="1" a="1"/>
  <c r="P583" i="1" s="1"/>
  <c r="P584" i="1" a="1"/>
  <c r="P584" i="1" s="1"/>
  <c r="Q584" i="1" s="1" a="1"/>
  <c r="Q584" i="1" s="1"/>
  <c r="P586" i="1" a="1"/>
  <c r="P586" i="1" s="1"/>
  <c r="Q586" i="1" s="1" a="1"/>
  <c r="Q586" i="1" s="1"/>
  <c r="P587" i="1" a="1"/>
  <c r="P587" i="1" s="1"/>
  <c r="Q587" i="1" s="1" a="1"/>
  <c r="Q587" i="1" s="1"/>
  <c r="P588" i="1" a="1"/>
  <c r="P588" i="1" s="1"/>
  <c r="Q588" i="1" s="1" a="1"/>
  <c r="Q588" i="1" s="1"/>
  <c r="P589" i="1" a="1"/>
  <c r="P589" i="1" s="1"/>
  <c r="P590" i="1" a="1"/>
  <c r="P590" i="1" s="1"/>
  <c r="P591" i="1" a="1"/>
  <c r="P591" i="1" s="1"/>
  <c r="Q591" i="1" s="1" a="1"/>
  <c r="Q591" i="1" s="1"/>
  <c r="P592" i="1" a="1"/>
  <c r="P592" i="1" s="1"/>
  <c r="Q592" i="1" s="1" a="1"/>
  <c r="Q592" i="1" s="1"/>
  <c r="P594" i="1" a="1"/>
  <c r="P594" i="1" s="1"/>
  <c r="P595" i="1" a="1"/>
  <c r="P595" i="1" s="1"/>
  <c r="Q595" i="1" s="1" a="1"/>
  <c r="Q595" i="1" s="1"/>
  <c r="P596" i="1" a="1"/>
  <c r="P596" i="1" s="1"/>
  <c r="Q596" i="1" s="1" a="1"/>
  <c r="Q596" i="1" s="1"/>
  <c r="P597" i="1" a="1"/>
  <c r="P597" i="1" s="1"/>
  <c r="P598" i="1" a="1"/>
  <c r="P598" i="1" s="1"/>
  <c r="Q598" i="1" s="1" a="1"/>
  <c r="Q598" i="1" s="1"/>
  <c r="P599" i="1" a="1"/>
  <c r="P599" i="1" s="1"/>
  <c r="P600" i="1" a="1"/>
  <c r="P600" i="1" s="1"/>
  <c r="P602" i="1" a="1"/>
  <c r="P602" i="1" s="1"/>
  <c r="P603" i="1" a="1"/>
  <c r="P603" i="1" s="1"/>
  <c r="Q603" i="1" s="1" a="1"/>
  <c r="Q603" i="1" s="1"/>
  <c r="P604" i="1" a="1"/>
  <c r="P604" i="1" s="1"/>
  <c r="Q604" i="1" s="1" a="1"/>
  <c r="Q604" i="1" s="1"/>
  <c r="P605" i="1" a="1"/>
  <c r="P605" i="1" s="1"/>
  <c r="Q605" i="1" s="1" a="1"/>
  <c r="Q605" i="1" s="1"/>
  <c r="P606" i="1" a="1"/>
  <c r="P606" i="1" s="1"/>
  <c r="Q606" i="1" s="1" a="1"/>
  <c r="Q606" i="1" s="1"/>
  <c r="P607" i="1" a="1"/>
  <c r="P607" i="1" s="1"/>
  <c r="P608" i="1" a="1"/>
  <c r="P608" i="1" s="1"/>
  <c r="P610" i="1" a="1"/>
  <c r="P610" i="1" s="1"/>
  <c r="Q610" i="1" s="1" a="1"/>
  <c r="Q610" i="1" s="1"/>
  <c r="P611" i="1" a="1"/>
  <c r="P611" i="1" s="1"/>
  <c r="P612" i="1" a="1"/>
  <c r="P612" i="1" s="1"/>
  <c r="P613" i="1" a="1"/>
  <c r="P613" i="1" s="1"/>
  <c r="Q613" i="1" s="1" a="1"/>
  <c r="Q613" i="1" s="1"/>
  <c r="P614" i="1" a="1"/>
  <c r="P614" i="1" s="1"/>
  <c r="Q614" i="1" s="1" a="1"/>
  <c r="Q614" i="1" s="1"/>
  <c r="P615" i="1" a="1"/>
  <c r="P615" i="1" s="1"/>
  <c r="P616" i="1" a="1"/>
  <c r="P616" i="1" s="1"/>
  <c r="Q616" i="1" s="1" a="1"/>
  <c r="Q616" i="1" s="1"/>
  <c r="P618" i="1" a="1"/>
  <c r="P618" i="1" s="1"/>
  <c r="P619" i="1" a="1"/>
  <c r="P619" i="1" s="1"/>
  <c r="Q619" i="1" s="1" a="1"/>
  <c r="Q619" i="1" s="1"/>
  <c r="P620" i="1" a="1"/>
  <c r="P620" i="1" s="1"/>
  <c r="Q620" i="1" s="1" a="1"/>
  <c r="Q620" i="1" s="1"/>
  <c r="P621" i="1" a="1"/>
  <c r="P621" i="1" s="1"/>
  <c r="P622" i="1" a="1"/>
  <c r="P622" i="1" s="1"/>
  <c r="P623" i="1" a="1"/>
  <c r="P623" i="1" s="1"/>
  <c r="Q623" i="1" s="1" a="1"/>
  <c r="Q623" i="1" s="1"/>
  <c r="P624" i="1" a="1"/>
  <c r="P624" i="1" s="1"/>
  <c r="Q624" i="1" s="1" a="1"/>
  <c r="Q624" i="1" s="1"/>
  <c r="P625" i="1" a="1"/>
  <c r="P625" i="1" s="1"/>
  <c r="P626" i="1" a="1"/>
  <c r="P626" i="1" s="1"/>
  <c r="Q626" i="1" s="1" a="1"/>
  <c r="Q626" i="1" s="1"/>
  <c r="P627" i="1" a="1"/>
  <c r="P627" i="1" s="1"/>
  <c r="Q627" i="1" s="1" a="1"/>
  <c r="Q627" i="1" s="1"/>
  <c r="P628" i="1" a="1"/>
  <c r="P628" i="1" s="1"/>
  <c r="Q628" i="1" s="1" a="1"/>
  <c r="Q628" i="1" s="1"/>
  <c r="P629" i="1" a="1"/>
  <c r="P629" i="1" s="1"/>
  <c r="P630" i="1" a="1"/>
  <c r="P630" i="1" s="1"/>
  <c r="Q630" i="1" s="1" a="1"/>
  <c r="Q630" i="1" s="1"/>
  <c r="P631" i="1" a="1"/>
  <c r="P631" i="1" s="1"/>
  <c r="P632" i="1" a="1"/>
  <c r="P632" i="1" s="1"/>
  <c r="Q632" i="1" s="1" a="1"/>
  <c r="Q632" i="1" s="1"/>
  <c r="P634" i="1" a="1"/>
  <c r="P634" i="1" s="1"/>
  <c r="P635" i="1" a="1"/>
  <c r="P635" i="1" s="1"/>
  <c r="Q635" i="1" s="1" a="1"/>
  <c r="Q635" i="1" s="1"/>
  <c r="P636" i="1" a="1"/>
  <c r="P636" i="1" s="1"/>
  <c r="Q636" i="1" s="1" a="1"/>
  <c r="Q636" i="1" s="1"/>
  <c r="P637" i="1" a="1"/>
  <c r="P637" i="1" s="1"/>
  <c r="Q637" i="1" s="1" a="1"/>
  <c r="Q637" i="1" s="1"/>
  <c r="P638" i="1" a="1"/>
  <c r="P638" i="1" s="1"/>
  <c r="P639" i="1" a="1"/>
  <c r="P639" i="1" s="1"/>
  <c r="P640" i="1" a="1"/>
  <c r="P640" i="1" s="1"/>
  <c r="P641" i="1" a="1"/>
  <c r="P641" i="1" s="1"/>
  <c r="Q641" i="1" s="1" a="1"/>
  <c r="Q641" i="1" s="1"/>
  <c r="P642" i="1" a="1"/>
  <c r="P642" i="1" s="1"/>
  <c r="Q642" i="1" s="1" a="1"/>
  <c r="Q642" i="1" s="1"/>
  <c r="P643" i="1" a="1"/>
  <c r="P643" i="1" s="1"/>
  <c r="P644" i="1" a="1"/>
  <c r="P644" i="1" s="1"/>
  <c r="P645" i="1" a="1"/>
  <c r="P645" i="1" s="1"/>
  <c r="Q645" i="1" s="1" a="1"/>
  <c r="Q645" i="1" s="1"/>
  <c r="P646" i="1" a="1"/>
  <c r="P646" i="1" s="1"/>
  <c r="Q646" i="1" s="1" a="1"/>
  <c r="Q646" i="1" s="1"/>
  <c r="P647" i="1" a="1"/>
  <c r="P647" i="1" s="1"/>
  <c r="P648" i="1" a="1"/>
  <c r="P648" i="1" s="1"/>
  <c r="Q648" i="1" s="1" a="1"/>
  <c r="Q648" i="1" s="1"/>
  <c r="P650" i="1" a="1"/>
  <c r="P650" i="1" s="1"/>
  <c r="Q650" i="1" s="1" a="1"/>
  <c r="Q650" i="1" s="1"/>
  <c r="P651" i="1" a="1"/>
  <c r="P651" i="1" s="1"/>
  <c r="P652" i="1" a="1"/>
  <c r="P652" i="1" s="1"/>
  <c r="Q652" i="1" s="1" a="1"/>
  <c r="Q652" i="1" s="1"/>
  <c r="P653" i="1" a="1"/>
  <c r="P653" i="1" s="1"/>
  <c r="P654" i="1" a="1"/>
  <c r="P654" i="1" s="1"/>
  <c r="P655" i="1" a="1"/>
  <c r="P655" i="1" s="1"/>
  <c r="Q655" i="1" s="1" a="1"/>
  <c r="Q655" i="1" s="1"/>
  <c r="P656" i="1" a="1"/>
  <c r="P656" i="1" s="1"/>
  <c r="P657" i="1" a="1"/>
  <c r="P657" i="1" s="1"/>
  <c r="P658" i="1" a="1"/>
  <c r="P658" i="1" s="1"/>
  <c r="Q658" i="1" s="1" a="1"/>
  <c r="Q658" i="1" s="1"/>
  <c r="P659" i="1" a="1"/>
  <c r="P659" i="1" s="1"/>
  <c r="Q659" i="1" s="1" a="1"/>
  <c r="Q659" i="1" s="1"/>
  <c r="P660" i="1" a="1"/>
  <c r="P660" i="1" s="1"/>
  <c r="Q660" i="1" s="1" a="1"/>
  <c r="Q660" i="1" s="1"/>
  <c r="P661" i="1" a="1"/>
  <c r="P661" i="1" s="1"/>
  <c r="P662" i="1" a="1"/>
  <c r="P662" i="1" s="1"/>
  <c r="Q662" i="1" s="1" a="1"/>
  <c r="Q662" i="1" s="1"/>
  <c r="P663" i="1" a="1"/>
  <c r="P663" i="1" s="1"/>
  <c r="P664" i="1" a="1"/>
  <c r="P664" i="1" s="1"/>
  <c r="P666" i="1" a="1"/>
  <c r="P666" i="1" s="1"/>
  <c r="P667" i="1" a="1"/>
  <c r="P667" i="1" s="1"/>
  <c r="Q667" i="1" s="1" a="1"/>
  <c r="Q667" i="1" s="1"/>
  <c r="P668" i="1" a="1"/>
  <c r="P668" i="1" s="1"/>
  <c r="Q668" i="1" s="1" a="1"/>
  <c r="Q668" i="1" s="1"/>
  <c r="P669" i="1" a="1"/>
  <c r="P669" i="1" s="1"/>
  <c r="P670" i="1" a="1"/>
  <c r="P670" i="1" s="1"/>
  <c r="Q670" i="1" s="1" a="1"/>
  <c r="Q670" i="1" s="1"/>
  <c r="P671" i="1" a="1"/>
  <c r="P671" i="1" s="1"/>
  <c r="Q671" i="1" s="1" a="1"/>
  <c r="Q671" i="1" s="1"/>
  <c r="P672" i="1" a="1"/>
  <c r="P672" i="1" s="1"/>
  <c r="P674" i="1" a="1"/>
  <c r="P674" i="1" s="1"/>
  <c r="Q674" i="1" s="1" a="1"/>
  <c r="Q674" i="1" s="1"/>
  <c r="P675" i="1" a="1"/>
  <c r="P675" i="1" s="1"/>
  <c r="P676" i="1" a="1"/>
  <c r="P676" i="1" s="1"/>
  <c r="P677" i="1" a="1"/>
  <c r="P677" i="1" s="1"/>
  <c r="Q677" i="1" s="1" a="1"/>
  <c r="Q677" i="1" s="1"/>
  <c r="P678" i="1" a="1"/>
  <c r="P678" i="1" s="1"/>
  <c r="Q678" i="1" s="1" a="1"/>
  <c r="Q678" i="1" s="1"/>
  <c r="P679" i="1" a="1"/>
  <c r="P679" i="1" s="1"/>
  <c r="P680" i="1" a="1"/>
  <c r="P680" i="1" s="1"/>
  <c r="Q680" i="1" s="1" a="1"/>
  <c r="Q680" i="1" s="1"/>
  <c r="P681" i="1" a="1"/>
  <c r="P681" i="1" s="1"/>
  <c r="Q681" i="1" s="1" a="1"/>
  <c r="Q681" i="1" s="1"/>
  <c r="P682" i="1" a="1"/>
  <c r="P682" i="1" s="1"/>
  <c r="P683" i="1" a="1"/>
  <c r="P683" i="1" s="1"/>
  <c r="P684" i="1" a="1"/>
  <c r="P684" i="1" s="1"/>
  <c r="Q684" i="1" s="1" a="1"/>
  <c r="Q684" i="1" s="1"/>
  <c r="P685" i="1" a="1"/>
  <c r="P685" i="1" s="1"/>
  <c r="P686" i="1" a="1"/>
  <c r="P686" i="1" s="1"/>
  <c r="P687" i="1" a="1"/>
  <c r="P687" i="1" s="1"/>
  <c r="P688" i="1" a="1"/>
  <c r="P688" i="1" s="1"/>
  <c r="Q688" i="1" s="1" a="1"/>
  <c r="Q688" i="1" s="1"/>
  <c r="P690" i="1" a="1"/>
  <c r="P690" i="1" s="1"/>
  <c r="P691" i="1" a="1"/>
  <c r="P691" i="1" s="1"/>
  <c r="Q691" i="1" s="1" a="1"/>
  <c r="P692" i="1" a="1"/>
  <c r="P692" i="1" s="1"/>
  <c r="Q692" i="1" s="1" a="1"/>
  <c r="Q692" i="1" s="1"/>
  <c r="P693" i="1" a="1"/>
  <c r="P693" i="1" s="1"/>
  <c r="Q693" i="1" s="1" a="1"/>
  <c r="Q693" i="1" s="1"/>
  <c r="P694" i="1" a="1"/>
  <c r="P694" i="1" s="1"/>
  <c r="Q694" i="1" s="1" a="1"/>
  <c r="Q694" i="1" s="1"/>
  <c r="P695" i="1" a="1"/>
  <c r="P695" i="1" s="1"/>
  <c r="P696" i="1" a="1"/>
  <c r="P696" i="1" s="1"/>
  <c r="P698" i="1" a="1"/>
  <c r="P698" i="1" s="1"/>
  <c r="Q698" i="1" s="1" a="1"/>
  <c r="Q698" i="1" s="1"/>
  <c r="P699" i="1" a="1"/>
  <c r="P699" i="1" s="1"/>
  <c r="P700" i="1" a="1"/>
  <c r="P700" i="1" s="1"/>
  <c r="Q700" i="1" s="1" a="1"/>
  <c r="Q700" i="1" s="1"/>
  <c r="P701" i="1" a="1"/>
  <c r="P701" i="1" s="1"/>
  <c r="P702" i="1" a="1"/>
  <c r="P702" i="1" s="1"/>
  <c r="Q702" i="1" s="1" a="1"/>
  <c r="Q702" i="1" s="1"/>
  <c r="P703" i="1" a="1"/>
  <c r="P703" i="1" s="1"/>
  <c r="P704" i="1" a="1"/>
  <c r="P704" i="1" s="1"/>
  <c r="P705" i="1" a="1"/>
  <c r="P705" i="1" s="1"/>
  <c r="P706" i="1" a="1"/>
  <c r="P706" i="1" s="1"/>
  <c r="Q706" i="1" s="1" a="1"/>
  <c r="Q706" i="1" s="1"/>
  <c r="P707" i="1" a="1"/>
  <c r="P707" i="1" s="1"/>
  <c r="Q707" i="1" s="1" a="1"/>
  <c r="P708" i="1" a="1"/>
  <c r="P708" i="1" s="1"/>
  <c r="P709" i="1" a="1"/>
  <c r="P709" i="1" s="1"/>
  <c r="Q709" i="1" s="1" a="1"/>
  <c r="Q709" i="1" s="1"/>
  <c r="P710" i="1" a="1"/>
  <c r="P710" i="1" s="1"/>
  <c r="Q710" i="1" s="1" a="1"/>
  <c r="Q710" i="1" s="1"/>
  <c r="P711" i="1" a="1"/>
  <c r="P711" i="1" s="1"/>
  <c r="P712" i="1" a="1"/>
  <c r="P712" i="1" s="1"/>
  <c r="P713" i="1" a="1"/>
  <c r="P713" i="1" s="1"/>
  <c r="Q713" i="1" s="1" a="1"/>
  <c r="Q713" i="1" s="1"/>
  <c r="P714" i="1" a="1"/>
  <c r="P714" i="1" s="1"/>
  <c r="Q714" i="1" s="1" a="1"/>
  <c r="Q714" i="1" s="1"/>
  <c r="P715" i="1" a="1"/>
  <c r="P715" i="1" s="1"/>
  <c r="P716" i="1" a="1"/>
  <c r="P716" i="1" s="1"/>
  <c r="Q716" i="1" s="1" a="1"/>
  <c r="Q716" i="1" s="1"/>
  <c r="P717" i="1" a="1"/>
  <c r="P717" i="1" s="1"/>
  <c r="P718" i="1" a="1"/>
  <c r="P718" i="1" s="1"/>
  <c r="P719" i="1" a="1"/>
  <c r="P719" i="1" s="1"/>
  <c r="P720" i="1" a="1"/>
  <c r="P720" i="1" s="1"/>
  <c r="Q720" i="1" s="1" a="1"/>
  <c r="Q720" i="1" s="1"/>
  <c r="P721" i="1" a="1"/>
  <c r="P721" i="1" s="1"/>
  <c r="P722" i="1" a="1"/>
  <c r="P722" i="1" s="1"/>
  <c r="Q722" i="1" s="1" a="1"/>
  <c r="Q722" i="1" s="1"/>
  <c r="P723" i="1" a="1"/>
  <c r="P723" i="1" s="1"/>
  <c r="Q723" i="1" s="1" a="1"/>
  <c r="P724" i="1" a="1"/>
  <c r="P724" i="1" s="1"/>
  <c r="Q724" i="1" s="1" a="1"/>
  <c r="Q724" i="1" s="1"/>
  <c r="P725" i="1" a="1"/>
  <c r="P725" i="1" s="1"/>
  <c r="P726" i="1" a="1"/>
  <c r="P726" i="1" s="1"/>
  <c r="Q726" i="1" s="1" a="1"/>
  <c r="Q726" i="1" s="1"/>
  <c r="P727" i="1" a="1"/>
  <c r="P727" i="1" s="1"/>
  <c r="P728" i="1" a="1"/>
  <c r="P728" i="1" s="1"/>
  <c r="Q728" i="1" s="1" a="1"/>
  <c r="Q728" i="1" s="1"/>
  <c r="P730" i="1" a="1"/>
  <c r="P730" i="1" s="1"/>
  <c r="P731" i="1" a="1"/>
  <c r="P731" i="1" s="1"/>
  <c r="P732" i="1" a="1"/>
  <c r="P732" i="1" s="1"/>
  <c r="Q732" i="1" s="1" a="1"/>
  <c r="Q732" i="1" s="1"/>
  <c r="P733" i="1" a="1"/>
  <c r="P733" i="1" s="1"/>
  <c r="P734" i="1" a="1"/>
  <c r="P734" i="1" s="1"/>
  <c r="P735" i="1" a="1"/>
  <c r="P735" i="1" s="1"/>
  <c r="Q735" i="1" s="1" a="1"/>
  <c r="Q735" i="1" s="1"/>
  <c r="P736" i="1" a="1"/>
  <c r="P736" i="1" s="1"/>
  <c r="P737" i="1" a="1"/>
  <c r="P737" i="1" s="1"/>
  <c r="P738" i="1" a="1"/>
  <c r="P738" i="1" s="1"/>
  <c r="Q738" i="1" s="1" a="1"/>
  <c r="Q738" i="1" s="1"/>
  <c r="P739" i="1" a="1"/>
  <c r="P739" i="1" s="1"/>
  <c r="Q739" i="1" s="1" a="1"/>
  <c r="Q739" i="1" s="1"/>
  <c r="P740" i="1" a="1"/>
  <c r="P740" i="1" s="1"/>
  <c r="P741" i="1" a="1"/>
  <c r="P741" i="1" s="1"/>
  <c r="P742" i="1" a="1"/>
  <c r="P742" i="1" s="1"/>
  <c r="Q742" i="1" s="1" a="1"/>
  <c r="Q742" i="1" s="1"/>
  <c r="P743" i="1" a="1"/>
  <c r="P743" i="1" s="1"/>
  <c r="Q743" i="1" s="1" a="1"/>
  <c r="Q743" i="1" s="1"/>
  <c r="P744" i="1" a="1"/>
  <c r="P744" i="1" s="1"/>
  <c r="Q744" i="1" s="1" a="1"/>
  <c r="Q744" i="1" s="1"/>
  <c r="P746" i="1" a="1"/>
  <c r="P746" i="1" s="1"/>
  <c r="P747" i="1" a="1"/>
  <c r="P747" i="1" s="1"/>
  <c r="P748" i="1" a="1"/>
  <c r="P748" i="1" s="1"/>
  <c r="Q748" i="1" s="1" a="1"/>
  <c r="Q748" i="1" s="1"/>
  <c r="P749" i="1" a="1"/>
  <c r="P749" i="1" s="1"/>
  <c r="Q749" i="1" s="1" a="1"/>
  <c r="Q749" i="1" s="1"/>
  <c r="P750" i="1" a="1"/>
  <c r="P750" i="1" s="1"/>
  <c r="Q750" i="1" s="1" a="1"/>
  <c r="Q750" i="1" s="1"/>
  <c r="P751" i="1" a="1"/>
  <c r="P751" i="1" s="1"/>
  <c r="P752" i="1" a="1"/>
  <c r="P752" i="1" s="1"/>
  <c r="P753" i="1" a="1"/>
  <c r="P753" i="1" s="1"/>
  <c r="Q753" i="1" s="1" a="1"/>
  <c r="Q753" i="1" s="1"/>
  <c r="P754" i="1" a="1"/>
  <c r="P754" i="1" s="1"/>
  <c r="Q754" i="1" s="1" a="1"/>
  <c r="Q754" i="1" s="1"/>
  <c r="P755" i="1" a="1"/>
  <c r="P755" i="1" s="1"/>
  <c r="Q755" i="1" s="1" a="1"/>
  <c r="P756" i="1" a="1"/>
  <c r="P756" i="1" s="1"/>
  <c r="Q756" i="1" s="1" a="1"/>
  <c r="Q756" i="1" s="1"/>
  <c r="P757" i="1" a="1"/>
  <c r="P757" i="1" s="1"/>
  <c r="Q757" i="1" s="1" a="1"/>
  <c r="Q757" i="1" s="1"/>
  <c r="P758" i="1" a="1"/>
  <c r="P758" i="1" s="1"/>
  <c r="Q758" i="1" s="1" a="1"/>
  <c r="Q758" i="1" s="1"/>
  <c r="P759" i="1" a="1"/>
  <c r="P759" i="1" s="1"/>
  <c r="P760" i="1" a="1"/>
  <c r="P760" i="1" s="1"/>
  <c r="Q760" i="1" s="1" a="1"/>
  <c r="Q760" i="1" s="1"/>
  <c r="P761" i="1" a="1"/>
  <c r="P761" i="1" s="1"/>
  <c r="Q761" i="1" s="1" a="1"/>
  <c r="Q761" i="1" s="1"/>
  <c r="P762" i="1" a="1"/>
  <c r="P762" i="1" s="1"/>
  <c r="P763" i="1" a="1"/>
  <c r="P763" i="1" s="1"/>
  <c r="P764" i="1" a="1"/>
  <c r="P764" i="1" s="1"/>
  <c r="Q764" i="1" s="1" a="1"/>
  <c r="Q764" i="1" s="1"/>
  <c r="P765" i="1" a="1"/>
  <c r="P765" i="1" s="1"/>
  <c r="P766" i="1" a="1"/>
  <c r="P766" i="1" s="1"/>
  <c r="P767" i="1" a="1"/>
  <c r="P767" i="1" s="1"/>
  <c r="Q767" i="1" s="1" a="1"/>
  <c r="Q767" i="1" s="1"/>
  <c r="P768" i="1" a="1"/>
  <c r="P768" i="1" s="1"/>
  <c r="P770" i="1" a="1"/>
  <c r="P770" i="1" s="1"/>
  <c r="Q770" i="1" s="1" a="1"/>
  <c r="Q770" i="1" s="1"/>
  <c r="P771" i="1" a="1"/>
  <c r="P771" i="1" s="1"/>
  <c r="Q771" i="1" s="1" a="1"/>
  <c r="Q771" i="1" s="1"/>
  <c r="P772" i="1" a="1"/>
  <c r="P772" i="1" s="1"/>
  <c r="P773" i="1" a="1"/>
  <c r="P773" i="1" s="1"/>
  <c r="P774" i="1" a="1"/>
  <c r="P774" i="1" s="1"/>
  <c r="Q774" i="1" s="1" a="1"/>
  <c r="Q774" i="1" s="1"/>
  <c r="P775" i="1" a="1"/>
  <c r="P775" i="1" s="1"/>
  <c r="Q775" i="1" s="1" a="1"/>
  <c r="Q775" i="1" s="1"/>
  <c r="P776" i="1" a="1"/>
  <c r="P776" i="1" s="1"/>
  <c r="P777" i="1" a="1"/>
  <c r="P777" i="1" s="1"/>
  <c r="Q777" i="1" s="1" a="1"/>
  <c r="Q777" i="1" s="1"/>
  <c r="P778" i="1" a="1"/>
  <c r="P778" i="1" s="1"/>
  <c r="P779" i="1" a="1"/>
  <c r="P779" i="1" s="1"/>
  <c r="P780" i="1" a="1"/>
  <c r="P780" i="1" s="1"/>
  <c r="Q780" i="1" s="1" a="1"/>
  <c r="Q780" i="1" s="1"/>
  <c r="P781" i="1" a="1"/>
  <c r="P781" i="1" s="1"/>
  <c r="P782" i="1" a="1"/>
  <c r="P782" i="1" s="1"/>
  <c r="P784" i="1" a="1"/>
  <c r="P784" i="1" s="1"/>
  <c r="Q784" i="1" s="1" a="1"/>
  <c r="Q784" i="1" s="1"/>
  <c r="P785" i="1" a="1"/>
  <c r="P785" i="1" s="1"/>
  <c r="P786" i="1" a="1"/>
  <c r="P786" i="1" s="1"/>
  <c r="Q786" i="1" s="1" a="1"/>
  <c r="Q786" i="1" s="1"/>
  <c r="P787" i="1" a="1"/>
  <c r="P787" i="1" s="1"/>
  <c r="Q787" i="1" s="1" a="1"/>
  <c r="P788" i="1" a="1"/>
  <c r="P788" i="1" s="1"/>
  <c r="Q788" i="1" s="1" a="1"/>
  <c r="Q788" i="1" s="1"/>
  <c r="P789" i="1" a="1"/>
  <c r="P789" i="1" s="1"/>
  <c r="P790" i="1" a="1"/>
  <c r="P790" i="1" s="1"/>
  <c r="Q790" i="1" s="1" a="1"/>
  <c r="Q790" i="1" s="1"/>
  <c r="P791" i="1" a="1"/>
  <c r="P791" i="1" s="1"/>
  <c r="P792" i="1" a="1"/>
  <c r="P792" i="1" s="1"/>
  <c r="Q792" i="1" s="1" a="1"/>
  <c r="Q792" i="1" s="1"/>
  <c r="P794" i="1" a="1"/>
  <c r="P794" i="1" s="1"/>
  <c r="P795" i="1" a="1"/>
  <c r="P795" i="1" s="1"/>
  <c r="P796" i="1" a="1"/>
  <c r="P796" i="1" s="1"/>
  <c r="Q796" i="1" s="1" a="1"/>
  <c r="Q796" i="1" s="1"/>
  <c r="P797" i="1" a="1"/>
  <c r="P797" i="1" s="1"/>
  <c r="P798" i="1" a="1"/>
  <c r="P798" i="1" s="1"/>
  <c r="P799" i="1" a="1"/>
  <c r="P799" i="1" s="1"/>
  <c r="Q799" i="1" s="1" a="1"/>
  <c r="Q799" i="1" s="1"/>
  <c r="P800" i="1" a="1"/>
  <c r="P800" i="1" s="1"/>
  <c r="P802" i="1" a="1"/>
  <c r="P802" i="1" s="1"/>
  <c r="Q802" i="1" s="1" a="1"/>
  <c r="Q802" i="1" s="1"/>
  <c r="P803" i="1" a="1"/>
  <c r="P803" i="1" s="1"/>
  <c r="Q803" i="1" s="1" a="1"/>
  <c r="Q803" i="1" s="1"/>
  <c r="P804" i="1" a="1"/>
  <c r="P804" i="1" s="1"/>
  <c r="P805" i="1" a="1"/>
  <c r="P805" i="1" s="1"/>
  <c r="P806" i="1" a="1"/>
  <c r="P806" i="1" s="1"/>
  <c r="Q806" i="1" s="1" a="1"/>
  <c r="Q806" i="1" s="1"/>
  <c r="P807" i="1" a="1"/>
  <c r="P807" i="1" s="1"/>
  <c r="Q807" i="1" s="1" a="1"/>
  <c r="Q807" i="1" s="1"/>
  <c r="P808" i="1" a="1"/>
  <c r="P808" i="1" s="1"/>
  <c r="Q808" i="1" s="1" a="1"/>
  <c r="Q808" i="1" s="1"/>
  <c r="P809" i="1" a="1"/>
  <c r="P809" i="1" s="1"/>
  <c r="Q809" i="1" s="1" a="1"/>
  <c r="Q809" i="1" s="1"/>
  <c r="P810" i="1" a="1"/>
  <c r="P810" i="1" s="1"/>
  <c r="P811" i="1" a="1"/>
  <c r="P811" i="1" s="1"/>
  <c r="P812" i="1" a="1"/>
  <c r="P812" i="1" s="1"/>
  <c r="Q812" i="1" s="1" a="1"/>
  <c r="Q812" i="1" s="1"/>
  <c r="P813" i="1" a="1"/>
  <c r="P813" i="1" s="1"/>
  <c r="P814" i="1" a="1"/>
  <c r="P814" i="1" s="1"/>
  <c r="P816" i="1" a="1"/>
  <c r="P816" i="1" s="1"/>
  <c r="Q816" i="1" s="1" a="1"/>
  <c r="Q816" i="1" s="1"/>
  <c r="P817" i="1" a="1"/>
  <c r="P817" i="1" s="1"/>
  <c r="P818" i="1" a="1"/>
  <c r="P818" i="1" s="1"/>
  <c r="P819" i="1" a="1"/>
  <c r="P819" i="1" s="1"/>
  <c r="Q819" i="1" s="1" a="1"/>
  <c r="P820" i="1" a="1"/>
  <c r="P820" i="1" s="1"/>
  <c r="Q820" i="1" s="1" a="1"/>
  <c r="Q820" i="1" s="1"/>
  <c r="P821" i="1" a="1"/>
  <c r="P821" i="1" s="1"/>
  <c r="P822" i="1" a="1"/>
  <c r="P822" i="1" s="1"/>
  <c r="Q822" i="1" s="1" a="1"/>
  <c r="Q822" i="1" s="1"/>
  <c r="P823" i="1" a="1"/>
  <c r="P823" i="1" s="1"/>
  <c r="P824" i="1" a="1"/>
  <c r="P824" i="1" s="1"/>
  <c r="Q824" i="1" s="1" a="1"/>
  <c r="Q824" i="1" s="1"/>
  <c r="P826" i="1" a="1"/>
  <c r="P826" i="1" s="1"/>
  <c r="P827" i="1" a="1"/>
  <c r="P827" i="1" s="1"/>
  <c r="P828" i="1" a="1"/>
  <c r="P828" i="1" s="1"/>
  <c r="Q828" i="1" s="1" a="1"/>
  <c r="Q828" i="1" s="1"/>
  <c r="P829" i="1" a="1"/>
  <c r="P829" i="1" s="1"/>
  <c r="P830" i="1" a="1"/>
  <c r="P830" i="1" s="1"/>
  <c r="P831" i="1" a="1"/>
  <c r="P831" i="1" s="1"/>
  <c r="P832" i="1" a="1"/>
  <c r="P832" i="1" s="1"/>
  <c r="P834" i="1" a="1"/>
  <c r="P834" i="1" s="1"/>
  <c r="Q834" i="1" s="1" a="1"/>
  <c r="Q834" i="1" s="1"/>
  <c r="P835" i="1" a="1"/>
  <c r="P835" i="1" s="1"/>
  <c r="Q835" i="1" s="1" a="1"/>
  <c r="P837" i="1" a="1"/>
  <c r="P837" i="1" s="1"/>
  <c r="P838" i="1" a="1"/>
  <c r="P838" i="1" s="1"/>
  <c r="Q838" i="1" s="1" a="1"/>
  <c r="Q838" i="1" s="1"/>
  <c r="P839" i="1" a="1"/>
  <c r="P839" i="1" s="1"/>
  <c r="P840" i="1" a="1"/>
  <c r="P840" i="1" s="1"/>
  <c r="P841" i="1" a="1"/>
  <c r="P841" i="1" s="1"/>
  <c r="Q841" i="1" s="1" a="1"/>
  <c r="Q841" i="1" s="1"/>
  <c r="P842" i="1" a="1"/>
  <c r="P842" i="1" s="1"/>
  <c r="P843" i="1" a="1"/>
  <c r="P843" i="1" s="1"/>
  <c r="Q843" i="1" s="1" a="1"/>
  <c r="Q843" i="1" s="1"/>
  <c r="P844" i="1" a="1"/>
  <c r="P844" i="1" s="1"/>
  <c r="Q844" i="1" s="1" a="1"/>
  <c r="Q844" i="1" s="1"/>
  <c r="P845" i="1" a="1"/>
  <c r="P845" i="1" s="1"/>
  <c r="P846" i="1" a="1"/>
  <c r="P846" i="1" s="1"/>
  <c r="P847" i="1" a="1"/>
  <c r="P847" i="1" s="1"/>
  <c r="P848" i="1" a="1"/>
  <c r="P848" i="1" s="1"/>
  <c r="P849" i="1" a="1"/>
  <c r="P849" i="1" s="1"/>
  <c r="P850" i="1" a="1"/>
  <c r="P850" i="1" s="1"/>
  <c r="P851" i="1" a="1"/>
  <c r="P851" i="1" s="1"/>
  <c r="Q851" i="1" s="1" a="1"/>
  <c r="P853" i="1" a="1"/>
  <c r="P853" i="1" s="1"/>
  <c r="P854" i="1" a="1"/>
  <c r="P854" i="1" s="1"/>
  <c r="Q854" i="1" s="1" a="1"/>
  <c r="Q854" i="1" s="1"/>
  <c r="P855" i="1" a="1"/>
  <c r="P855" i="1" s="1"/>
  <c r="P856" i="1" a="1"/>
  <c r="P856" i="1" s="1"/>
  <c r="Q856" i="1" s="1" a="1"/>
  <c r="Q856" i="1" s="1"/>
  <c r="P857" i="1" a="1"/>
  <c r="P857" i="1" s="1"/>
  <c r="Q857" i="1" s="1" a="1"/>
  <c r="Q857" i="1" s="1"/>
  <c r="P858" i="1" a="1"/>
  <c r="P858" i="1" s="1"/>
  <c r="P859" i="1" a="1"/>
  <c r="P859" i="1" s="1"/>
  <c r="P860" i="1" a="1"/>
  <c r="P860" i="1" s="1"/>
  <c r="Q860" i="1" s="1" a="1"/>
  <c r="Q860" i="1" s="1"/>
  <c r="P861" i="1" a="1"/>
  <c r="P861" i="1" s="1"/>
  <c r="P862" i="1" a="1"/>
  <c r="P862" i="1" s="1"/>
  <c r="P863" i="1" a="1"/>
  <c r="P863" i="1" s="1"/>
  <c r="P864" i="1" a="1"/>
  <c r="P864" i="1" s="1"/>
  <c r="Q864" i="1" s="1" a="1"/>
  <c r="Q864" i="1" s="1"/>
  <c r="P865" i="1" a="1"/>
  <c r="P865" i="1" s="1"/>
  <c r="P867" i="1" a="1"/>
  <c r="P867" i="1" s="1"/>
  <c r="Q867" i="1" s="1" a="1"/>
  <c r="P869" i="1" a="1"/>
  <c r="P869" i="1" s="1"/>
  <c r="P870" i="1" a="1"/>
  <c r="P870" i="1" s="1"/>
  <c r="Q870" i="1" s="1" a="1"/>
  <c r="Q870" i="1" s="1"/>
  <c r="P871" i="1" a="1"/>
  <c r="P871" i="1" s="1"/>
  <c r="P872" i="1" a="1"/>
  <c r="P872" i="1" s="1"/>
  <c r="P873" i="1" a="1"/>
  <c r="P873" i="1" s="1"/>
  <c r="Q873" i="1" s="1" a="1"/>
  <c r="Q873" i="1" s="1"/>
  <c r="P874" i="1" a="1"/>
  <c r="P874" i="1" s="1"/>
  <c r="Q874" i="1" s="1" a="1"/>
  <c r="Q874" i="1" s="1"/>
  <c r="P875" i="1" a="1"/>
  <c r="P875" i="1" s="1"/>
  <c r="P877" i="1" a="1"/>
  <c r="P877" i="1" s="1"/>
  <c r="P878" i="1" a="1"/>
  <c r="P878" i="1" s="1"/>
  <c r="P879" i="1" a="1"/>
  <c r="P879" i="1" s="1"/>
  <c r="P880" i="1" a="1"/>
  <c r="P880" i="1" s="1"/>
  <c r="P881" i="1" a="1"/>
  <c r="P881" i="1" s="1"/>
  <c r="P882" i="1" a="1"/>
  <c r="P882" i="1" s="1"/>
  <c r="P883" i="1" a="1"/>
  <c r="P883" i="1" s="1"/>
  <c r="Q883" i="1" s="1" a="1"/>
  <c r="P885" i="1" a="1"/>
  <c r="P885" i="1" s="1"/>
  <c r="P886" i="1" a="1"/>
  <c r="P886" i="1" s="1"/>
  <c r="Q886" i="1" s="1" a="1"/>
  <c r="Q886" i="1" s="1"/>
  <c r="P887" i="1" a="1"/>
  <c r="P887" i="1" s="1"/>
  <c r="Q887" i="1" s="1" a="1"/>
  <c r="Q887" i="1" s="1"/>
  <c r="P888" i="1" a="1"/>
  <c r="P888" i="1" s="1"/>
  <c r="P889" i="1" a="1"/>
  <c r="P889" i="1" s="1"/>
  <c r="Q889" i="1" s="1" a="1"/>
  <c r="Q889" i="1" s="1"/>
  <c r="P891" i="1" a="1"/>
  <c r="P891" i="1" s="1"/>
  <c r="P892" i="1" a="1"/>
  <c r="P892" i="1" s="1"/>
  <c r="Q892" i="1" s="1" a="1"/>
  <c r="Q892" i="1" s="1"/>
  <c r="P893" i="1" a="1"/>
  <c r="P893" i="1" s="1"/>
  <c r="P894" i="1" a="1"/>
  <c r="P894" i="1" s="1"/>
  <c r="P895" i="1" a="1"/>
  <c r="P895" i="1" s="1"/>
  <c r="P896" i="1" a="1"/>
  <c r="P896" i="1" s="1"/>
  <c r="Q896" i="1" s="1" a="1"/>
  <c r="Q896" i="1" s="1"/>
  <c r="P897" i="1" a="1"/>
  <c r="P897" i="1" s="1"/>
  <c r="P898" i="1" a="1"/>
  <c r="P898" i="1" s="1"/>
  <c r="Q898" i="1" s="1" a="1"/>
  <c r="Q898" i="1" s="1"/>
  <c r="P899" i="1" a="1"/>
  <c r="P899" i="1" s="1"/>
  <c r="Q899" i="1" s="1" a="1"/>
  <c r="P901" i="1" a="1"/>
  <c r="P901" i="1" s="1"/>
  <c r="P902" i="1" a="1"/>
  <c r="P902" i="1" s="1"/>
  <c r="Q902" i="1" s="1" a="1"/>
  <c r="Q902" i="1" s="1"/>
  <c r="P903" i="1" a="1"/>
  <c r="P903" i="1" s="1"/>
  <c r="P904" i="1" a="1"/>
  <c r="P904" i="1" s="1"/>
  <c r="P905" i="1" a="1"/>
  <c r="P905" i="1" s="1"/>
  <c r="Q905" i="1" s="1" a="1"/>
  <c r="Q905" i="1" s="1"/>
  <c r="P906" i="1" a="1"/>
  <c r="P906" i="1" s="1"/>
  <c r="P907" i="1" a="1"/>
  <c r="P907" i="1" s="1"/>
  <c r="P908" i="1" a="1"/>
  <c r="P908" i="1" s="1"/>
  <c r="Q908" i="1" s="1" a="1"/>
  <c r="Q908" i="1" s="1"/>
  <c r="P909" i="1" a="1"/>
  <c r="P909" i="1" s="1"/>
  <c r="Q909" i="1" s="1" a="1"/>
  <c r="Q909" i="1" s="1"/>
  <c r="P910" i="1" a="1"/>
  <c r="P910" i="1" s="1"/>
  <c r="P911" i="1" a="1"/>
  <c r="P911" i="1" s="1"/>
  <c r="P912" i="1" a="1"/>
  <c r="P912" i="1" s="1"/>
  <c r="P913" i="1" a="1"/>
  <c r="P913" i="1" s="1"/>
  <c r="Q913" i="1" s="1" a="1"/>
  <c r="Q913" i="1" s="1"/>
  <c r="P914" i="1" a="1"/>
  <c r="P914" i="1" s="1"/>
  <c r="P915" i="1" a="1"/>
  <c r="P915" i="1" s="1"/>
  <c r="P916" i="1" a="1"/>
  <c r="P916" i="1" s="1"/>
  <c r="Q916" i="1" s="1" a="1"/>
  <c r="Q916" i="1" s="1"/>
  <c r="P917" i="1" a="1"/>
  <c r="P917" i="1" s="1"/>
  <c r="P918" i="1" a="1"/>
  <c r="P918" i="1" s="1"/>
  <c r="P919" i="1" a="1"/>
  <c r="P919" i="1" s="1"/>
  <c r="P920" i="1" a="1"/>
  <c r="P920" i="1" s="1"/>
  <c r="P921" i="1" a="1"/>
  <c r="P921" i="1" s="1"/>
  <c r="P922" i="1" a="1"/>
  <c r="P922" i="1" s="1"/>
  <c r="P923" i="1" a="1"/>
  <c r="P923" i="1" s="1"/>
  <c r="P924" i="1" a="1"/>
  <c r="P924" i="1" s="1"/>
  <c r="Q924" i="1" s="1" a="1"/>
  <c r="Q924" i="1" s="1"/>
  <c r="P925" i="1" a="1"/>
  <c r="P925" i="1" s="1"/>
  <c r="Q925" i="1" s="1" a="1"/>
  <c r="Q925" i="1" s="1"/>
  <c r="P926" i="1" a="1"/>
  <c r="P926" i="1" s="1"/>
  <c r="P927" i="1" a="1"/>
  <c r="P927" i="1" s="1"/>
  <c r="P928" i="1" a="1"/>
  <c r="P928" i="1" s="1"/>
  <c r="P929" i="1" a="1"/>
  <c r="P929" i="1" s="1"/>
  <c r="Q929" i="1" s="1" a="1"/>
  <c r="Q929" i="1" s="1"/>
  <c r="P931" i="1" a="1"/>
  <c r="P931" i="1" s="1"/>
  <c r="P933" i="1" a="1"/>
  <c r="P933" i="1" s="1"/>
  <c r="P934" i="1" a="1"/>
  <c r="P934" i="1" s="1"/>
  <c r="P935" i="1" a="1"/>
  <c r="P935" i="1" s="1"/>
  <c r="P936" i="1" a="1"/>
  <c r="P936" i="1" s="1"/>
  <c r="P937" i="1" a="1"/>
  <c r="P937" i="1" s="1"/>
  <c r="P938" i="1" a="1"/>
  <c r="P938" i="1" s="1"/>
  <c r="P939" i="1" a="1"/>
  <c r="P939" i="1" s="1"/>
  <c r="P941" i="1" a="1"/>
  <c r="P941" i="1" s="1"/>
  <c r="P942" i="1" a="1"/>
  <c r="P942" i="1" s="1"/>
  <c r="P943" i="1" a="1"/>
  <c r="P943" i="1" s="1"/>
  <c r="P944" i="1" a="1"/>
  <c r="P944" i="1" s="1"/>
  <c r="P945" i="1" a="1"/>
  <c r="P945" i="1" s="1"/>
  <c r="P946" i="1" a="1"/>
  <c r="P946" i="1" s="1"/>
  <c r="Q212" i="1" a="1"/>
  <c r="Q212" i="1" s="1"/>
  <c r="Q214" i="1" a="1"/>
  <c r="Q214" i="1" s="1"/>
  <c r="Q216" i="1" a="1"/>
  <c r="Q216" i="1" s="1"/>
  <c r="Q217" i="1" a="1"/>
  <c r="Q217" i="1" s="1"/>
  <c r="Q222" i="1" a="1"/>
  <c r="Q222" i="1" s="1"/>
  <c r="Q223" i="1" a="1"/>
  <c r="Q223" i="1" s="1"/>
  <c r="Q224" i="1" a="1"/>
  <c r="Q224" i="1" s="1"/>
  <c r="Q225" i="1" a="1"/>
  <c r="Q225" i="1" s="1"/>
  <c r="Q228" i="1" a="1"/>
  <c r="Q228" i="1" s="1"/>
  <c r="Q230" i="1" a="1"/>
  <c r="Q230" i="1" s="1"/>
  <c r="Q239" i="1" a="1"/>
  <c r="Q239" i="1" s="1"/>
  <c r="Q240" i="1" a="1"/>
  <c r="Q240" i="1" s="1"/>
  <c r="Q241" i="1" a="1"/>
  <c r="Q241" i="1" s="1"/>
  <c r="Q246" i="1" a="1"/>
  <c r="Q246" i="1" s="1"/>
  <c r="Q247" i="1" a="1"/>
  <c r="Q247" i="1" s="1"/>
  <c r="Q248" i="1" a="1"/>
  <c r="Q248" i="1" s="1"/>
  <c r="Q249" i="1" a="1"/>
  <c r="Q249" i="1" s="1"/>
  <c r="Q252" i="1" a="1"/>
  <c r="Q252" i="1" s="1"/>
  <c r="Q254" i="1" a="1"/>
  <c r="Q254" i="1" s="1"/>
  <c r="Q256" i="1" a="1"/>
  <c r="Q256" i="1" s="1"/>
  <c r="Q257" i="1" a="1"/>
  <c r="Q257" i="1" s="1"/>
  <c r="Q261" i="1"/>
  <c r="Q263" i="1" a="1"/>
  <c r="Q263" i="1" s="1"/>
  <c r="Q265" i="1" a="1"/>
  <c r="Q265" i="1" s="1"/>
  <c r="Q270" i="1" a="1"/>
  <c r="Q270" i="1" s="1"/>
  <c r="Q273" i="1" a="1"/>
  <c r="Q273" i="1" s="1"/>
  <c r="Q278" i="1" a="1"/>
  <c r="Q278" i="1" s="1"/>
  <c r="Q279" i="1" a="1"/>
  <c r="Q279" i="1" s="1"/>
  <c r="Q281" i="1" a="1"/>
  <c r="Q281" i="1" s="1"/>
  <c r="Q286" i="1" a="1"/>
  <c r="Q286" i="1" s="1"/>
  <c r="Q287" i="1" a="1"/>
  <c r="Q287" i="1" s="1"/>
  <c r="Q288" i="1" a="1"/>
  <c r="Q288" i="1" s="1"/>
  <c r="Q289" i="1"/>
  <c r="Q293" i="1"/>
  <c r="Q295" i="1" a="1"/>
  <c r="Q295" i="1" s="1"/>
  <c r="Q297" i="1" a="1"/>
  <c r="Q297" i="1" s="1"/>
  <c r="Q302" i="1" a="1"/>
  <c r="Q302" i="1" s="1"/>
  <c r="Q303" i="1" a="1"/>
  <c r="Q303" i="1" s="1"/>
  <c r="Q305" i="1"/>
  <c r="Q311" i="1" a="1"/>
  <c r="Q311" i="1" s="1"/>
  <c r="Q313" i="1" a="1"/>
  <c r="Q313" i="1" s="1"/>
  <c r="Q319" i="1" a="1"/>
  <c r="Q319" i="1" s="1"/>
  <c r="Q320" i="1" a="1"/>
  <c r="Q320" i="1" s="1"/>
  <c r="Q321" i="1"/>
  <c r="Q323" i="1" a="1"/>
  <c r="Q323" i="1" s="1"/>
  <c r="Q325" i="1"/>
  <c r="Q327" i="1" a="1"/>
  <c r="Q327" i="1" s="1"/>
  <c r="Q329" i="1" a="1"/>
  <c r="Q329" i="1" s="1"/>
  <c r="Q333" i="1"/>
  <c r="Q334" i="1" a="1"/>
  <c r="Q334" i="1" s="1"/>
  <c r="Q335" i="1" a="1"/>
  <c r="Q335" i="1" s="1"/>
  <c r="Q337" i="1"/>
  <c r="Q341" i="1"/>
  <c r="Q345" i="1" a="1"/>
  <c r="Q345" i="1" s="1"/>
  <c r="Q352" i="1" a="1"/>
  <c r="Q352" i="1" s="1"/>
  <c r="Q353" i="1"/>
  <c r="Q358" i="1" a="1"/>
  <c r="Q358" i="1" s="1"/>
  <c r="Q359" i="1" a="1"/>
  <c r="Q359" i="1" s="1"/>
  <c r="Q365" i="1"/>
  <c r="Q366" i="1" a="1"/>
  <c r="Q366" i="1" s="1"/>
  <c r="Q367" i="1" a="1"/>
  <c r="Q367" i="1" s="1"/>
  <c r="Q369" i="1"/>
  <c r="Q373" i="1"/>
  <c r="Q374" i="1" a="1"/>
  <c r="Q374" i="1" s="1"/>
  <c r="Q375" i="1" a="1"/>
  <c r="Q375" i="1" s="1"/>
  <c r="Q377" i="1" a="1"/>
  <c r="Q377" i="1" s="1"/>
  <c r="Q382" i="1" a="1"/>
  <c r="Q382" i="1" s="1"/>
  <c r="Q383" i="1" a="1"/>
  <c r="Q383" i="1" s="1"/>
  <c r="Q385" i="1"/>
  <c r="Q387" i="1" a="1"/>
  <c r="Q387" i="1" s="1"/>
  <c r="Q389" i="1"/>
  <c r="Q391" i="1" a="1"/>
  <c r="Q391" i="1" s="1"/>
  <c r="Q393" i="1" a="1"/>
  <c r="Q393" i="1" s="1"/>
  <c r="Q395" i="1" a="1"/>
  <c r="Q395" i="1" s="1"/>
  <c r="Q398" i="1" a="1"/>
  <c r="Q398" i="1" s="1"/>
  <c r="Q399" i="1" a="1"/>
  <c r="Q399" i="1" s="1"/>
  <c r="Q403" i="1" a="1"/>
  <c r="Q403" i="1" s="1"/>
  <c r="Q405" i="1"/>
  <c r="Q406" i="1" a="1"/>
  <c r="Q406" i="1" s="1"/>
  <c r="Q409" i="1" a="1"/>
  <c r="Q409" i="1" s="1"/>
  <c r="Q411" i="1" a="1"/>
  <c r="Q411" i="1" s="1"/>
  <c r="Q414" i="1" a="1"/>
  <c r="Q414" i="1" s="1"/>
  <c r="Q417" i="1"/>
  <c r="Q419" i="1" a="1"/>
  <c r="Q419" i="1" s="1"/>
  <c r="Q420" i="1" a="1"/>
  <c r="Q420" i="1" s="1"/>
  <c r="Q423" i="1" a="1"/>
  <c r="Q423" i="1" s="1"/>
  <c r="Q427" i="1" a="1"/>
  <c r="Q427" i="1" s="1"/>
  <c r="Q428" i="1" a="1"/>
  <c r="Q428" i="1" s="1"/>
  <c r="Q429" i="1"/>
  <c r="Q430" i="1" a="1"/>
  <c r="Q430" i="1" s="1"/>
  <c r="Q431" i="1" a="1"/>
  <c r="Q431" i="1" s="1"/>
  <c r="Q435" i="1" a="1"/>
  <c r="Q435" i="1" s="1"/>
  <c r="Q438" i="1" a="1"/>
  <c r="Q438" i="1" s="1"/>
  <c r="Q439" i="1" a="1"/>
  <c r="Q439" i="1" s="1"/>
  <c r="Q440" i="1" a="1"/>
  <c r="Q440" i="1" s="1"/>
  <c r="Q446" i="1" a="1"/>
  <c r="Q446" i="1" s="1"/>
  <c r="Q447" i="1" a="1"/>
  <c r="Q447" i="1" s="1"/>
  <c r="Q449" i="1"/>
  <c r="Q452" i="1" a="1"/>
  <c r="Q452" i="1" s="1"/>
  <c r="Q454" i="1" a="1"/>
  <c r="Q454" i="1" s="1"/>
  <c r="Q457" i="1"/>
  <c r="Q459" i="1" a="1"/>
  <c r="Q459" i="1" s="1"/>
  <c r="Q462" i="1" a="1"/>
  <c r="Q462" i="1" s="1"/>
  <c r="Q463" i="1" a="1"/>
  <c r="Q463" i="1" s="1"/>
  <c r="Q470" i="1" a="1"/>
  <c r="Q470" i="1" s="1"/>
  <c r="Q472" i="1" a="1"/>
  <c r="Q472" i="1" s="1"/>
  <c r="Q475" i="1" a="1"/>
  <c r="Q475" i="1" s="1"/>
  <c r="Q478" i="1" a="1"/>
  <c r="Q478" i="1" s="1"/>
  <c r="Q480" i="1" a="1"/>
  <c r="Q480" i="1" s="1"/>
  <c r="Q481" i="1"/>
  <c r="Q484" i="1" a="1"/>
  <c r="Q484" i="1" s="1"/>
  <c r="Q486" i="1" a="1"/>
  <c r="Q486" i="1" s="1"/>
  <c r="Q487" i="1" a="1"/>
  <c r="Q487" i="1" s="1"/>
  <c r="Q491" i="1" a="1"/>
  <c r="Q491" i="1" s="1"/>
  <c r="Q493" i="1"/>
  <c r="Q495" i="1" a="1"/>
  <c r="Q495" i="1" s="1"/>
  <c r="Q496" i="1" a="1"/>
  <c r="Q496" i="1" s="1"/>
  <c r="Q499" i="1" a="1"/>
  <c r="Q499" i="1" s="1"/>
  <c r="Q503" i="1" a="1"/>
  <c r="Q503" i="1" s="1"/>
  <c r="Q504" i="1" a="1"/>
  <c r="Q504" i="1" s="1"/>
  <c r="Q506" i="1" a="1"/>
  <c r="Q506" i="1" s="1"/>
  <c r="Q507" i="1" a="1"/>
  <c r="Q507" i="1" s="1"/>
  <c r="Q508" i="1" a="1"/>
  <c r="Q508" i="1" s="1"/>
  <c r="Q510" i="1" a="1"/>
  <c r="Q510" i="1" s="1"/>
  <c r="Q511" i="1"/>
  <c r="Q512" i="1" a="1"/>
  <c r="Q512" i="1" s="1"/>
  <c r="Q515" i="1" a="1"/>
  <c r="Q515" i="1" s="1"/>
  <c r="Q517" i="1" a="1"/>
  <c r="Q517" i="1" s="1"/>
  <c r="Q521" i="1" a="1"/>
  <c r="Q521" i="1" s="1"/>
  <c r="Q523" i="1" a="1"/>
  <c r="Q523" i="1" s="1"/>
  <c r="Q526" i="1" a="1"/>
  <c r="Q526" i="1" s="1"/>
  <c r="Q527" i="1" a="1"/>
  <c r="Q527" i="1" s="1"/>
  <c r="Q529" i="1"/>
  <c r="Q530" i="1" a="1"/>
  <c r="Q530" i="1" s="1"/>
  <c r="Q531" i="1"/>
  <c r="Q533" i="1" a="1"/>
  <c r="Q533" i="1" s="1"/>
  <c r="Q535" i="1" a="1"/>
  <c r="Q535" i="1" s="1"/>
  <c r="Q538" i="1" a="1"/>
  <c r="Q538" i="1" s="1"/>
  <c r="Q539" i="1" a="1"/>
  <c r="Q539" i="1" s="1"/>
  <c r="Q542" i="1" a="1"/>
  <c r="Q542" i="1" s="1"/>
  <c r="Q543" i="1"/>
  <c r="Q544" i="1" a="1"/>
  <c r="Q544" i="1" s="1"/>
  <c r="Q547" i="1" a="1"/>
  <c r="Q547" i="1" s="1"/>
  <c r="Q549" i="1" a="1"/>
  <c r="Q549" i="1" s="1"/>
  <c r="Q550" i="1" a="1"/>
  <c r="Q550" i="1" s="1"/>
  <c r="Q552" i="1" a="1"/>
  <c r="Q552" i="1" s="1"/>
  <c r="Q557" i="1" a="1"/>
  <c r="Q557" i="1" s="1"/>
  <c r="Q558" i="1" a="1"/>
  <c r="Q558" i="1" s="1"/>
  <c r="Q559" i="1" a="1"/>
  <c r="Q559" i="1" s="1"/>
  <c r="Q562" i="1" a="1"/>
  <c r="Q562" i="1" s="1"/>
  <c r="Q563" i="1"/>
  <c r="Q565" i="1" a="1"/>
  <c r="Q565" i="1" s="1"/>
  <c r="Q567" i="1" a="1"/>
  <c r="Q567" i="1" s="1"/>
  <c r="Q569" i="1"/>
  <c r="Q570" i="1" a="1"/>
  <c r="Q570" i="1" s="1"/>
  <c r="Q571" i="1" a="1"/>
  <c r="Q571" i="1" s="1"/>
  <c r="Q574" i="1" a="1"/>
  <c r="Q574" i="1" s="1"/>
  <c r="Q575" i="1"/>
  <c r="Q578" i="1" a="1"/>
  <c r="Q578" i="1" s="1"/>
  <c r="Q579" i="1" a="1"/>
  <c r="Q579" i="1" s="1"/>
  <c r="Q581" i="1" a="1"/>
  <c r="Q581" i="1" s="1"/>
  <c r="Q582" i="1" a="1"/>
  <c r="Q582" i="1" s="1"/>
  <c r="Q583" i="1" a="1"/>
  <c r="Q583" i="1" s="1"/>
  <c r="Q589" i="1" a="1"/>
  <c r="Q589" i="1" s="1"/>
  <c r="Q590" i="1" a="1"/>
  <c r="Q590" i="1" s="1"/>
  <c r="Q594" i="1" a="1"/>
  <c r="Q594" i="1" s="1"/>
  <c r="Q597" i="1" a="1"/>
  <c r="Q597" i="1" s="1"/>
  <c r="Q599" i="1" a="1"/>
  <c r="Q599" i="1" s="1"/>
  <c r="Q600" i="1" a="1"/>
  <c r="Q600" i="1" s="1"/>
  <c r="Q602" i="1" a="1"/>
  <c r="Q602" i="1" s="1"/>
  <c r="Q607" i="1" a="1"/>
  <c r="Q607" i="1" s="1"/>
  <c r="Q608" i="1" a="1"/>
  <c r="Q608" i="1" s="1"/>
  <c r="Q611" i="1" a="1"/>
  <c r="Q611" i="1" s="1"/>
  <c r="Q612" i="1" a="1"/>
  <c r="Q612" i="1" s="1"/>
  <c r="Q615" i="1" a="1"/>
  <c r="Q615" i="1" s="1"/>
  <c r="Q618" i="1" a="1"/>
  <c r="Q618" i="1" s="1"/>
  <c r="Q621" i="1" a="1"/>
  <c r="Q621" i="1" s="1"/>
  <c r="Q622" i="1" a="1"/>
  <c r="Q622" i="1" s="1"/>
  <c r="Q625" i="1" a="1"/>
  <c r="Q625" i="1" s="1"/>
  <c r="Q629" i="1" a="1"/>
  <c r="Q629" i="1" s="1"/>
  <c r="Q631" i="1" a="1"/>
  <c r="Q631" i="1" s="1"/>
  <c r="Q634" i="1" a="1"/>
  <c r="Q634" i="1" s="1"/>
  <c r="Q638" i="1" a="1"/>
  <c r="Q638" i="1" s="1"/>
  <c r="Q639" i="1" a="1"/>
  <c r="Q639" i="1" s="1"/>
  <c r="Q640" i="1" a="1"/>
  <c r="Q640" i="1" s="1"/>
  <c r="Q643" i="1" a="1"/>
  <c r="Q643" i="1" s="1"/>
  <c r="Q644" i="1" a="1"/>
  <c r="Q644" i="1" s="1"/>
  <c r="Q647" i="1" a="1"/>
  <c r="Q647" i="1" s="1"/>
  <c r="Q651" i="1" a="1"/>
  <c r="Q651" i="1" s="1"/>
  <c r="Q653" i="1" a="1"/>
  <c r="Q653" i="1" s="1"/>
  <c r="Q654" i="1" a="1"/>
  <c r="Q654" i="1" s="1"/>
  <c r="Q656" i="1" a="1"/>
  <c r="Q656" i="1" s="1"/>
  <c r="Q657" i="1" a="1"/>
  <c r="Q657" i="1" s="1"/>
  <c r="Q661" i="1" a="1"/>
  <c r="Q661" i="1" s="1"/>
  <c r="Q663" i="1" a="1"/>
  <c r="Q663" i="1" s="1"/>
  <c r="Q664" i="1" a="1"/>
  <c r="Q664" i="1" s="1"/>
  <c r="Q666" i="1" a="1"/>
  <c r="Q666" i="1" s="1"/>
  <c r="Q669" i="1" a="1"/>
  <c r="Q669" i="1" s="1"/>
  <c r="Q672" i="1" a="1"/>
  <c r="Q672" i="1" s="1"/>
  <c r="Q675" i="1" a="1"/>
  <c r="Q675" i="1" s="1"/>
  <c r="Q676" i="1" a="1"/>
  <c r="Q676" i="1" s="1"/>
  <c r="Q679" i="1" a="1"/>
  <c r="Q679" i="1" s="1"/>
  <c r="Q682" i="1" a="1"/>
  <c r="Q682" i="1" s="1"/>
  <c r="Q683" i="1" a="1"/>
  <c r="Q683" i="1" s="1"/>
  <c r="Q685" i="1" a="1"/>
  <c r="Q685" i="1" s="1"/>
  <c r="Q686" i="1" a="1"/>
  <c r="Q686" i="1" s="1"/>
  <c r="Q687" i="1" a="1"/>
  <c r="Q687" i="1" s="1"/>
  <c r="Q690" i="1" a="1"/>
  <c r="Q690" i="1" s="1"/>
  <c r="Q691" i="1"/>
  <c r="Q695" i="1" a="1"/>
  <c r="Q695" i="1" s="1"/>
  <c r="Q696" i="1" a="1"/>
  <c r="Q696" i="1" s="1"/>
  <c r="Q699" i="1" a="1"/>
  <c r="Q699" i="1" s="1"/>
  <c r="Q701" i="1" a="1"/>
  <c r="Q701" i="1" s="1"/>
  <c r="Q703" i="1" a="1"/>
  <c r="Q703" i="1" s="1"/>
  <c r="Q704" i="1" a="1"/>
  <c r="Q704" i="1" s="1"/>
  <c r="Q705" i="1" a="1"/>
  <c r="Q705" i="1" s="1"/>
  <c r="Q707" i="1"/>
  <c r="Q708" i="1" a="1"/>
  <c r="Q708" i="1" s="1"/>
  <c r="Q711" i="1" a="1"/>
  <c r="Q711" i="1" s="1"/>
  <c r="Q712" i="1" a="1"/>
  <c r="Q712" i="1" s="1"/>
  <c r="Q715" i="1" a="1"/>
  <c r="Q715" i="1" s="1"/>
  <c r="Q717" i="1" a="1"/>
  <c r="Q717" i="1" s="1"/>
  <c r="Q718" i="1" a="1"/>
  <c r="Q718" i="1" s="1"/>
  <c r="Q719" i="1" a="1"/>
  <c r="Q719" i="1" s="1"/>
  <c r="Q721" i="1" a="1"/>
  <c r="Q721" i="1" s="1"/>
  <c r="Q723" i="1"/>
  <c r="Q725" i="1" a="1"/>
  <c r="Q725" i="1" s="1"/>
  <c r="Q727" i="1" a="1"/>
  <c r="Q727" i="1" s="1"/>
  <c r="Q730" i="1" a="1"/>
  <c r="Q730" i="1" s="1"/>
  <c r="Q731" i="1" a="1"/>
  <c r="Q731" i="1" s="1"/>
  <c r="Q733" i="1" a="1"/>
  <c r="Q733" i="1" s="1"/>
  <c r="Q734" i="1" a="1"/>
  <c r="Q734" i="1" s="1"/>
  <c r="Q736" i="1" a="1"/>
  <c r="Q736" i="1" s="1"/>
  <c r="Q737" i="1" a="1"/>
  <c r="Q737" i="1" s="1"/>
  <c r="Q740" i="1" a="1"/>
  <c r="Q740" i="1" s="1"/>
  <c r="Q741" i="1" a="1"/>
  <c r="Q741" i="1" s="1"/>
  <c r="Q746" i="1" a="1"/>
  <c r="Q746" i="1" s="1"/>
  <c r="Q747" i="1" a="1"/>
  <c r="Q747" i="1" s="1"/>
  <c r="Q751" i="1" a="1"/>
  <c r="Q751" i="1" s="1"/>
  <c r="Q752" i="1" a="1"/>
  <c r="Q752" i="1" s="1"/>
  <c r="Q755" i="1"/>
  <c r="Q759" i="1" a="1"/>
  <c r="Q759" i="1" s="1"/>
  <c r="Q762" i="1" a="1"/>
  <c r="Q762" i="1" s="1"/>
  <c r="Q763" i="1" a="1"/>
  <c r="Q763" i="1" s="1"/>
  <c r="Q765" i="1" a="1"/>
  <c r="Q765" i="1" s="1"/>
  <c r="Q766" i="1" a="1"/>
  <c r="Q766" i="1" s="1"/>
  <c r="Q768" i="1" a="1"/>
  <c r="Q768" i="1" s="1"/>
  <c r="Q772" i="1" a="1"/>
  <c r="Q772" i="1" s="1"/>
  <c r="Q773" i="1" a="1"/>
  <c r="Q773" i="1" s="1"/>
  <c r="Q776" i="1" a="1"/>
  <c r="Q776" i="1" s="1"/>
  <c r="Q778" i="1" a="1"/>
  <c r="Q778" i="1" s="1"/>
  <c r="Q779" i="1" a="1"/>
  <c r="Q779" i="1" s="1"/>
  <c r="Q781" i="1" a="1"/>
  <c r="Q781" i="1" s="1"/>
  <c r="Q782" i="1" a="1"/>
  <c r="Q782" i="1" s="1"/>
  <c r="Q785" i="1" a="1"/>
  <c r="Q785" i="1" s="1"/>
  <c r="Q787" i="1"/>
  <c r="Q789" i="1" a="1"/>
  <c r="Q789" i="1" s="1"/>
  <c r="Q791" i="1" a="1"/>
  <c r="Q791" i="1" s="1"/>
  <c r="Q794" i="1" a="1"/>
  <c r="Q794" i="1" s="1"/>
  <c r="Q795" i="1" a="1"/>
  <c r="Q795" i="1" s="1"/>
  <c r="Q797" i="1" a="1"/>
  <c r="Q797" i="1" s="1"/>
  <c r="Q798" i="1" a="1"/>
  <c r="Q798" i="1" s="1"/>
  <c r="Q800" i="1" a="1"/>
  <c r="Q800" i="1" s="1"/>
  <c r="Q804" i="1" a="1"/>
  <c r="Q804" i="1" s="1"/>
  <c r="Q805" i="1" a="1"/>
  <c r="Q805" i="1" s="1"/>
  <c r="Q810" i="1" a="1"/>
  <c r="Q810" i="1" s="1"/>
  <c r="Q811" i="1" a="1"/>
  <c r="Q811" i="1" s="1"/>
  <c r="Q813" i="1" a="1"/>
  <c r="Q813" i="1" s="1"/>
  <c r="Q814" i="1" a="1"/>
  <c r="Q814" i="1" s="1"/>
  <c r="Q817" i="1" a="1"/>
  <c r="Q817" i="1" s="1"/>
  <c r="Q818" i="1" a="1"/>
  <c r="Q818" i="1" s="1"/>
  <c r="Q819" i="1"/>
  <c r="Q821" i="1" a="1"/>
  <c r="Q821" i="1" s="1"/>
  <c r="Q823" i="1" a="1"/>
  <c r="Q823" i="1" s="1"/>
  <c r="Q826" i="1" a="1"/>
  <c r="Q826" i="1" s="1"/>
  <c r="Q827" i="1" a="1"/>
  <c r="Q827" i="1" s="1"/>
  <c r="Q829" i="1" a="1"/>
  <c r="Q829" i="1" s="1"/>
  <c r="Q830" i="1" a="1"/>
  <c r="Q830" i="1" s="1"/>
  <c r="Q831" i="1" a="1"/>
  <c r="Q831" i="1" s="1"/>
  <c r="Q832" i="1" a="1"/>
  <c r="Q832" i="1" s="1"/>
  <c r="Q835" i="1"/>
  <c r="Q837" i="1" a="1"/>
  <c r="Q837" i="1" s="1"/>
  <c r="Q839" i="1" a="1"/>
  <c r="Q839" i="1" s="1"/>
  <c r="Q840" i="1" a="1"/>
  <c r="Q840" i="1" s="1"/>
  <c r="Q842" i="1" a="1"/>
  <c r="Q842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/>
  <c r="Q853" i="1" a="1"/>
  <c r="Q853" i="1" s="1"/>
  <c r="Q855" i="1" a="1"/>
  <c r="Q855" i="1" s="1"/>
  <c r="Q858" i="1" a="1"/>
  <c r="Q858" i="1" s="1"/>
  <c r="Q859" i="1" a="1"/>
  <c r="Q859" i="1" s="1"/>
  <c r="Q861" i="1" a="1"/>
  <c r="Q861" i="1" s="1"/>
  <c r="Q862" i="1" a="1"/>
  <c r="Q862" i="1" s="1"/>
  <c r="Q863" i="1" a="1"/>
  <c r="Q863" i="1" s="1"/>
  <c r="Q865" i="1" a="1"/>
  <c r="Q865" i="1" s="1"/>
  <c r="Q867" i="1"/>
  <c r="Q869" i="1" a="1"/>
  <c r="Q869" i="1" s="1"/>
  <c r="Q871" i="1" a="1"/>
  <c r="Q871" i="1" s="1"/>
  <c r="Q872" i="1" a="1"/>
  <c r="Q872" i="1" s="1"/>
  <c r="Q875" i="1" a="1"/>
  <c r="Q875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/>
  <c r="Q885" i="1" a="1"/>
  <c r="Q885" i="1" s="1"/>
  <c r="Q888" i="1" a="1"/>
  <c r="Q888" i="1" s="1"/>
  <c r="Q891" i="1" a="1"/>
  <c r="Q891" i="1" s="1"/>
  <c r="Q893" i="1" a="1"/>
  <c r="Q893" i="1" s="1"/>
  <c r="Q894" i="1" a="1"/>
  <c r="Q894" i="1" s="1"/>
  <c r="Q895" i="1" a="1"/>
  <c r="Q895" i="1" s="1"/>
  <c r="Q897" i="1" a="1"/>
  <c r="Q897" i="1" s="1"/>
  <c r="Q899" i="1"/>
  <c r="Q901" i="1" a="1"/>
  <c r="Q901" i="1" s="1"/>
  <c r="Q903" i="1" a="1"/>
  <c r="Q903" i="1" s="1"/>
  <c r="Q904" i="1" a="1"/>
  <c r="Q904" i="1" s="1"/>
  <c r="Q906" i="1" a="1"/>
  <c r="Q906" i="1" s="1"/>
  <c r="Q907" i="1" a="1"/>
  <c r="Q907" i="1" s="1"/>
  <c r="Q910" i="1" a="1"/>
  <c r="Q910" i="1" s="1"/>
  <c r="Q911" i="1" a="1"/>
  <c r="Q911" i="1" s="1"/>
  <c r="Q912" i="1" a="1"/>
  <c r="Q912" i="1" s="1"/>
  <c r="Q914" i="1" a="1"/>
  <c r="Q914" i="1" s="1"/>
  <c r="Q915" i="1" a="1"/>
  <c r="Q915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6" i="1" a="1"/>
  <c r="Q926" i="1" s="1"/>
  <c r="Q927" i="1" a="1"/>
  <c r="Q927" i="1" s="1"/>
  <c r="Q928" i="1" a="1"/>
  <c r="Q928" i="1" s="1"/>
  <c r="Q931" i="1" a="1"/>
  <c r="Q931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S212" i="1" a="1"/>
  <c r="S212" i="1" s="1"/>
  <c r="T212" i="1" s="1" a="1"/>
  <c r="T212" i="1" s="1"/>
  <c r="S213" i="1" a="1"/>
  <c r="S213" i="1" s="1"/>
  <c r="T213" i="1" s="1" a="1"/>
  <c r="T213" i="1" s="1"/>
  <c r="S214" i="1" a="1"/>
  <c r="S214" i="1" s="1"/>
  <c r="T214" i="1" s="1" a="1"/>
  <c r="T214" i="1" s="1"/>
  <c r="S215" i="1" a="1"/>
  <c r="S215" i="1" s="1"/>
  <c r="T215" i="1" s="1" a="1"/>
  <c r="T215" i="1" s="1"/>
  <c r="S216" i="1" a="1"/>
  <c r="S216" i="1" s="1"/>
  <c r="T216" i="1" s="1" a="1"/>
  <c r="T216" i="1" s="1"/>
  <c r="S217" i="1" a="1"/>
  <c r="S217" i="1" s="1"/>
  <c r="T217" i="1" s="1" a="1"/>
  <c r="T217" i="1" s="1"/>
  <c r="S218" i="1" a="1"/>
  <c r="S218" i="1" s="1"/>
  <c r="T218" i="1" s="1" a="1"/>
  <c r="T218" i="1" s="1"/>
  <c r="S220" i="1" a="1"/>
  <c r="S220" i="1" s="1"/>
  <c r="T220" i="1" s="1" a="1"/>
  <c r="T220" i="1" s="1"/>
  <c r="S221" i="1" a="1"/>
  <c r="S221" i="1" s="1"/>
  <c r="T221" i="1" s="1" a="1"/>
  <c r="T221" i="1" s="1"/>
  <c r="S222" i="1" a="1"/>
  <c r="S222" i="1" s="1"/>
  <c r="T222" i="1" s="1" a="1"/>
  <c r="T222" i="1" s="1"/>
  <c r="S223" i="1" a="1"/>
  <c r="S223" i="1" s="1"/>
  <c r="T223" i="1" s="1" a="1"/>
  <c r="T223" i="1" s="1"/>
  <c r="S224" i="1" a="1"/>
  <c r="S224" i="1" s="1"/>
  <c r="T224" i="1" s="1" a="1"/>
  <c r="T224" i="1" s="1"/>
  <c r="S225" i="1" a="1"/>
  <c r="S225" i="1" s="1"/>
  <c r="T225" i="1" s="1" a="1"/>
  <c r="T225" i="1" s="1"/>
  <c r="S226" i="1" a="1"/>
  <c r="S226" i="1" s="1"/>
  <c r="T226" i="1" s="1" a="1"/>
  <c r="T226" i="1" s="1"/>
  <c r="S227" i="1" a="1"/>
  <c r="S227" i="1" s="1"/>
  <c r="T227" i="1" s="1" a="1"/>
  <c r="T227" i="1" s="1"/>
  <c r="S228" i="1" a="1"/>
  <c r="S228" i="1" s="1"/>
  <c r="T228" i="1" s="1" a="1"/>
  <c r="T228" i="1" s="1"/>
  <c r="S229" i="1" a="1"/>
  <c r="S229" i="1" s="1"/>
  <c r="T229" i="1" s="1" a="1"/>
  <c r="T229" i="1" s="1"/>
  <c r="S230" i="1" a="1"/>
  <c r="S230" i="1" s="1"/>
  <c r="T230" i="1" s="1" a="1"/>
  <c r="T230" i="1" s="1"/>
  <c r="S231" i="1" a="1"/>
  <c r="S231" i="1" s="1"/>
  <c r="T231" i="1" s="1" a="1"/>
  <c r="T231" i="1" s="1"/>
  <c r="S232" i="1" a="1"/>
  <c r="S232" i="1" s="1"/>
  <c r="T232" i="1" s="1" a="1"/>
  <c r="T232" i="1" s="1"/>
  <c r="S233" i="1" a="1"/>
  <c r="S233" i="1" s="1"/>
  <c r="T233" i="1" s="1" a="1"/>
  <c r="T233" i="1" s="1"/>
  <c r="S234" i="1" a="1"/>
  <c r="S234" i="1" s="1"/>
  <c r="T234" i="1" s="1" a="1"/>
  <c r="T234" i="1" s="1"/>
  <c r="S235" i="1" a="1"/>
  <c r="S235" i="1" s="1"/>
  <c r="T235" i="1" s="1" a="1"/>
  <c r="T235" i="1" s="1"/>
  <c r="S236" i="1" a="1"/>
  <c r="S236" i="1" s="1"/>
  <c r="T236" i="1" s="1" a="1"/>
  <c r="T236" i="1" s="1"/>
  <c r="S237" i="1" a="1"/>
  <c r="S237" i="1" s="1"/>
  <c r="T237" i="1" s="1" a="1"/>
  <c r="T237" i="1" s="1"/>
  <c r="S238" i="1" a="1"/>
  <c r="S238" i="1" s="1"/>
  <c r="T238" i="1" s="1" a="1"/>
  <c r="T238" i="1" s="1"/>
  <c r="S239" i="1" a="1"/>
  <c r="S239" i="1" s="1"/>
  <c r="T239" i="1" s="1" a="1"/>
  <c r="T239" i="1" s="1"/>
  <c r="S240" i="1" a="1"/>
  <c r="S240" i="1" s="1"/>
  <c r="T240" i="1" s="1" a="1"/>
  <c r="T240" i="1" s="1"/>
  <c r="S241" i="1" a="1"/>
  <c r="S241" i="1" s="1"/>
  <c r="T241" i="1" s="1" a="1"/>
  <c r="T241" i="1" s="1"/>
  <c r="S242" i="1" a="1"/>
  <c r="S242" i="1" s="1"/>
  <c r="T242" i="1" s="1" a="1"/>
  <c r="T242" i="1" s="1"/>
  <c r="S243" i="1" a="1"/>
  <c r="S243" i="1" s="1"/>
  <c r="T243" i="1" s="1" a="1"/>
  <c r="T243" i="1" s="1"/>
  <c r="S244" i="1" a="1"/>
  <c r="S244" i="1" s="1"/>
  <c r="T244" i="1" s="1" a="1"/>
  <c r="T244" i="1" s="1"/>
  <c r="S245" i="1" a="1"/>
  <c r="S245" i="1" s="1"/>
  <c r="T245" i="1" s="1" a="1"/>
  <c r="T245" i="1" s="1"/>
  <c r="S246" i="1" a="1"/>
  <c r="S246" i="1" s="1"/>
  <c r="T246" i="1" s="1" a="1"/>
  <c r="T246" i="1" s="1"/>
  <c r="S247" i="1" a="1"/>
  <c r="S247" i="1" s="1"/>
  <c r="T247" i="1" s="1" a="1"/>
  <c r="T247" i="1" s="1"/>
  <c r="S248" i="1" a="1"/>
  <c r="S248" i="1" s="1"/>
  <c r="T248" i="1" s="1" a="1"/>
  <c r="T248" i="1" s="1"/>
  <c r="S249" i="1" a="1"/>
  <c r="S249" i="1" s="1"/>
  <c r="T249" i="1" s="1" a="1"/>
  <c r="T249" i="1" s="1"/>
  <c r="S250" i="1" a="1"/>
  <c r="S250" i="1" s="1"/>
  <c r="T250" i="1" s="1" a="1"/>
  <c r="T250" i="1" s="1"/>
  <c r="S252" i="1" a="1"/>
  <c r="S252" i="1" s="1"/>
  <c r="T252" i="1" s="1" a="1"/>
  <c r="T252" i="1" s="1"/>
  <c r="S253" i="1" a="1"/>
  <c r="S253" i="1" s="1"/>
  <c r="T253" i="1" s="1" a="1"/>
  <c r="T253" i="1" s="1"/>
  <c r="S254" i="1" a="1"/>
  <c r="S254" i="1" s="1"/>
  <c r="T254" i="1" s="1" a="1"/>
  <c r="T254" i="1" s="1"/>
  <c r="S255" i="1" a="1"/>
  <c r="S255" i="1" s="1"/>
  <c r="T255" i="1" s="1" a="1"/>
  <c r="T255" i="1" s="1"/>
  <c r="S256" i="1" a="1"/>
  <c r="S256" i="1" s="1"/>
  <c r="T256" i="1" s="1" a="1"/>
  <c r="T256" i="1" s="1"/>
  <c r="S257" i="1" a="1"/>
  <c r="S257" i="1" s="1"/>
  <c r="T257" i="1" s="1" a="1"/>
  <c r="T257" i="1" s="1"/>
  <c r="S258" i="1" a="1"/>
  <c r="S258" i="1" s="1"/>
  <c r="T258" i="1" s="1" a="1"/>
  <c r="T258" i="1" s="1"/>
  <c r="S259" i="1" a="1"/>
  <c r="S259" i="1" s="1"/>
  <c r="T259" i="1" s="1" a="1"/>
  <c r="T259" i="1" s="1"/>
  <c r="S260" i="1" a="1"/>
  <c r="S260" i="1"/>
  <c r="T260" i="1" s="1" a="1"/>
  <c r="T260" i="1" s="1"/>
  <c r="S261" i="1" a="1"/>
  <c r="S261" i="1" s="1"/>
  <c r="T261" i="1" s="1" a="1"/>
  <c r="T261" i="1" s="1"/>
  <c r="S262" i="1" a="1"/>
  <c r="S262" i="1" s="1"/>
  <c r="T262" i="1" s="1" a="1"/>
  <c r="T262" i="1" s="1"/>
  <c r="S263" i="1" a="1"/>
  <c r="S263" i="1" s="1"/>
  <c r="T263" i="1" s="1" a="1"/>
  <c r="T263" i="1" s="1"/>
  <c r="S264" i="1" a="1"/>
  <c r="S264" i="1" s="1"/>
  <c r="T264" i="1" s="1" a="1"/>
  <c r="T264" i="1" s="1"/>
  <c r="S265" i="1" a="1"/>
  <c r="S265" i="1" s="1"/>
  <c r="T265" i="1" s="1" a="1"/>
  <c r="T265" i="1" s="1"/>
  <c r="S266" i="1" a="1"/>
  <c r="S266" i="1" s="1"/>
  <c r="T266" i="1" s="1" a="1"/>
  <c r="T266" i="1" s="1"/>
  <c r="S267" i="1" a="1"/>
  <c r="S267" i="1" s="1"/>
  <c r="T267" i="1" s="1" a="1"/>
  <c r="T267" i="1" s="1"/>
  <c r="S268" i="1" a="1"/>
  <c r="S268" i="1" s="1"/>
  <c r="T268" i="1" s="1" a="1"/>
  <c r="T268" i="1" s="1"/>
  <c r="S270" i="1" a="1"/>
  <c r="S270" i="1" s="1"/>
  <c r="T270" i="1" s="1" a="1"/>
  <c r="T270" i="1" s="1"/>
  <c r="S271" i="1" a="1"/>
  <c r="S271" i="1" s="1"/>
  <c r="T271" i="1" s="1" a="1"/>
  <c r="T271" i="1" s="1"/>
  <c r="S272" i="1" a="1"/>
  <c r="S272" i="1" s="1"/>
  <c r="T272" i="1" s="1" a="1"/>
  <c r="T272" i="1" s="1"/>
  <c r="S273" i="1" a="1"/>
  <c r="S273" i="1" s="1"/>
  <c r="T273" i="1" s="1" a="1"/>
  <c r="T273" i="1" s="1"/>
  <c r="S274" i="1" a="1"/>
  <c r="S274" i="1" s="1"/>
  <c r="T274" i="1" s="1" a="1"/>
  <c r="T274" i="1" s="1"/>
  <c r="S275" i="1" a="1"/>
  <c r="S275" i="1" s="1"/>
  <c r="T275" i="1" s="1" a="1"/>
  <c r="T275" i="1" s="1"/>
  <c r="S276" i="1" a="1"/>
  <c r="S276" i="1" s="1"/>
  <c r="T276" i="1" s="1" a="1"/>
  <c r="T276" i="1" s="1"/>
  <c r="S277" i="1" a="1"/>
  <c r="S277" i="1" s="1"/>
  <c r="T277" i="1" s="1" a="1"/>
  <c r="T277" i="1" s="1"/>
  <c r="S278" i="1" a="1"/>
  <c r="S278" i="1" s="1"/>
  <c r="T278" i="1" s="1" a="1"/>
  <c r="T278" i="1" s="1"/>
  <c r="S279" i="1" a="1"/>
  <c r="S279" i="1" s="1"/>
  <c r="T279" i="1" s="1" a="1"/>
  <c r="T279" i="1" s="1"/>
  <c r="S280" i="1" a="1"/>
  <c r="S280" i="1" s="1"/>
  <c r="T280" i="1" s="1" a="1"/>
  <c r="T280" i="1" s="1"/>
  <c r="S281" i="1" a="1"/>
  <c r="S281" i="1" s="1"/>
  <c r="T281" i="1" s="1" a="1"/>
  <c r="T281" i="1" s="1"/>
  <c r="S282" i="1" a="1"/>
  <c r="S282" i="1" s="1"/>
  <c r="T282" i="1" s="1" a="1"/>
  <c r="T282" i="1" s="1"/>
  <c r="S283" i="1" a="1"/>
  <c r="S283" i="1" s="1"/>
  <c r="T283" i="1" s="1" a="1"/>
  <c r="T283" i="1" s="1"/>
  <c r="S284" i="1" a="1"/>
  <c r="S284" i="1" s="1"/>
  <c r="T284" i="1" s="1" a="1"/>
  <c r="T284" i="1" s="1"/>
  <c r="S285" i="1" a="1"/>
  <c r="S285" i="1" s="1"/>
  <c r="T285" i="1" s="1" a="1"/>
  <c r="T285" i="1" s="1"/>
  <c r="S286" i="1" a="1"/>
  <c r="S286" i="1" s="1"/>
  <c r="T286" i="1" s="1" a="1"/>
  <c r="T286" i="1" s="1"/>
  <c r="S287" i="1" a="1"/>
  <c r="S287" i="1" s="1"/>
  <c r="T287" i="1" s="1" a="1"/>
  <c r="T287" i="1" s="1"/>
  <c r="S288" i="1" a="1"/>
  <c r="S288" i="1" s="1"/>
  <c r="T288" i="1" s="1" a="1"/>
  <c r="T288" i="1" s="1"/>
  <c r="S289" i="1" a="1"/>
  <c r="S289" i="1" s="1"/>
  <c r="T289" i="1" s="1" a="1"/>
  <c r="T289" i="1" s="1"/>
  <c r="S290" i="1" a="1"/>
  <c r="S290" i="1" s="1"/>
  <c r="T290" i="1" s="1" a="1"/>
  <c r="T290" i="1" s="1"/>
  <c r="S291" i="1" a="1"/>
  <c r="S291" i="1" s="1"/>
  <c r="T291" i="1" s="1" a="1"/>
  <c r="T291" i="1" s="1"/>
  <c r="S292" i="1" a="1"/>
  <c r="S292" i="1" s="1"/>
  <c r="T292" i="1" s="1" a="1"/>
  <c r="T292" i="1" s="1"/>
  <c r="S293" i="1" a="1"/>
  <c r="S293" i="1" s="1"/>
  <c r="T293" i="1" s="1" a="1"/>
  <c r="T293" i="1" s="1"/>
  <c r="S294" i="1" a="1"/>
  <c r="S294" i="1" s="1"/>
  <c r="T294" i="1" s="1" a="1"/>
  <c r="T294" i="1" s="1"/>
  <c r="S295" i="1" a="1"/>
  <c r="S295" i="1" s="1"/>
  <c r="T295" i="1" s="1" a="1"/>
  <c r="T295" i="1" s="1"/>
  <c r="S296" i="1" a="1"/>
  <c r="S296" i="1" s="1"/>
  <c r="T296" i="1" s="1" a="1"/>
  <c r="T296" i="1" s="1"/>
  <c r="S297" i="1" a="1"/>
  <c r="S297" i="1" s="1"/>
  <c r="T297" i="1" s="1" a="1"/>
  <c r="T297" i="1" s="1"/>
  <c r="S298" i="1" a="1"/>
  <c r="S298" i="1" s="1"/>
  <c r="T298" i="1" s="1" a="1"/>
  <c r="T298" i="1" s="1"/>
  <c r="S299" i="1" a="1"/>
  <c r="S299" i="1" s="1"/>
  <c r="T299" i="1" s="1" a="1"/>
  <c r="T299" i="1" s="1"/>
  <c r="S300" i="1" a="1"/>
  <c r="S300" i="1" s="1"/>
  <c r="T300" i="1" s="1" a="1"/>
  <c r="T300" i="1" s="1"/>
  <c r="S301" i="1" a="1"/>
  <c r="S301" i="1" s="1"/>
  <c r="T301" i="1" s="1" a="1"/>
  <c r="T301" i="1" s="1"/>
  <c r="S302" i="1" a="1"/>
  <c r="S302" i="1" s="1"/>
  <c r="T302" i="1" s="1" a="1"/>
  <c r="T302" i="1" s="1"/>
  <c r="S303" i="1" a="1"/>
  <c r="S303" i="1" s="1"/>
  <c r="T303" i="1" s="1" a="1"/>
  <c r="T303" i="1" s="1"/>
  <c r="S304" i="1" a="1"/>
  <c r="S304" i="1" s="1"/>
  <c r="T304" i="1" s="1" a="1"/>
  <c r="T304" i="1" s="1"/>
  <c r="S305" i="1" a="1"/>
  <c r="S305" i="1" s="1"/>
  <c r="T305" i="1" s="1" a="1"/>
  <c r="T305" i="1" s="1"/>
  <c r="S306" i="1" a="1"/>
  <c r="S306" i="1" s="1"/>
  <c r="T306" i="1" s="1" a="1"/>
  <c r="T306" i="1" s="1"/>
  <c r="S307" i="1" a="1"/>
  <c r="S307" i="1" s="1"/>
  <c r="T307" i="1" s="1" a="1"/>
  <c r="T307" i="1" s="1"/>
  <c r="S308" i="1" a="1"/>
  <c r="S308" i="1" s="1"/>
  <c r="T308" i="1" s="1" a="1"/>
  <c r="T308" i="1" s="1"/>
  <c r="S309" i="1" a="1"/>
  <c r="S309" i="1" s="1"/>
  <c r="T309" i="1" s="1" a="1"/>
  <c r="T309" i="1" s="1"/>
  <c r="S310" i="1" a="1"/>
  <c r="S310" i="1" s="1"/>
  <c r="T310" i="1" s="1" a="1"/>
  <c r="T310" i="1" s="1"/>
  <c r="S311" i="1" a="1"/>
  <c r="S311" i="1" s="1"/>
  <c r="T311" i="1" s="1" a="1"/>
  <c r="T311" i="1" s="1"/>
  <c r="S312" i="1" a="1"/>
  <c r="S312" i="1" s="1"/>
  <c r="T312" i="1" s="1" a="1"/>
  <c r="T312" i="1" s="1"/>
  <c r="S313" i="1" a="1"/>
  <c r="S313" i="1" s="1"/>
  <c r="T313" i="1" s="1" a="1"/>
  <c r="T313" i="1" s="1"/>
  <c r="S314" i="1" a="1"/>
  <c r="S314" i="1" s="1"/>
  <c r="T314" i="1" s="1" a="1"/>
  <c r="T314" i="1" s="1"/>
  <c r="S315" i="1" a="1"/>
  <c r="S315" i="1" s="1"/>
  <c r="T315" i="1" s="1" a="1"/>
  <c r="T315" i="1" s="1"/>
  <c r="S316" i="1" a="1"/>
  <c r="S316" i="1" s="1"/>
  <c r="T316" i="1" s="1" a="1"/>
  <c r="T316" i="1" s="1"/>
  <c r="S317" i="1" a="1"/>
  <c r="S317" i="1" s="1"/>
  <c r="T317" i="1" s="1" a="1"/>
  <c r="T317" i="1" s="1"/>
  <c r="S318" i="1" a="1"/>
  <c r="S318" i="1" s="1"/>
  <c r="T318" i="1" s="1" a="1"/>
  <c r="T318" i="1" s="1"/>
  <c r="S319" i="1" a="1"/>
  <c r="S319" i="1" s="1"/>
  <c r="T319" i="1" s="1" a="1"/>
  <c r="T319" i="1" s="1"/>
  <c r="S320" i="1" a="1"/>
  <c r="S320" i="1" s="1"/>
  <c r="T320" i="1" s="1" a="1"/>
  <c r="T320" i="1" s="1"/>
  <c r="S321" i="1" a="1"/>
  <c r="S321" i="1" s="1"/>
  <c r="T321" i="1" s="1" a="1"/>
  <c r="T321" i="1" s="1"/>
  <c r="S322" i="1" a="1"/>
  <c r="S322" i="1" s="1"/>
  <c r="T322" i="1" s="1" a="1"/>
  <c r="T322" i="1" s="1"/>
  <c r="S323" i="1" a="1"/>
  <c r="S323" i="1" s="1"/>
  <c r="T323" i="1" s="1" a="1"/>
  <c r="T323" i="1" s="1"/>
  <c r="S324" i="1" a="1"/>
  <c r="S324" i="1" s="1"/>
  <c r="T324" i="1" s="1" a="1"/>
  <c r="T324" i="1" s="1"/>
  <c r="S325" i="1" a="1"/>
  <c r="S325" i="1" s="1"/>
  <c r="T325" i="1" s="1" a="1"/>
  <c r="T325" i="1" s="1"/>
  <c r="S326" i="1" a="1"/>
  <c r="S326" i="1" s="1"/>
  <c r="T326" i="1" s="1" a="1"/>
  <c r="T326" i="1" s="1"/>
  <c r="S327" i="1" a="1"/>
  <c r="S327" i="1" s="1"/>
  <c r="T327" i="1" s="1" a="1"/>
  <c r="T327" i="1" s="1"/>
  <c r="S328" i="1" a="1"/>
  <c r="S328" i="1" s="1"/>
  <c r="T328" i="1" s="1" a="1"/>
  <c r="T328" i="1" s="1"/>
  <c r="S329" i="1" a="1"/>
  <c r="S329" i="1" s="1"/>
  <c r="T329" i="1" s="1" a="1"/>
  <c r="T329" i="1" s="1"/>
  <c r="S330" i="1" a="1"/>
  <c r="S330" i="1" s="1"/>
  <c r="T330" i="1" s="1" a="1"/>
  <c r="T330" i="1" s="1"/>
  <c r="S331" i="1" a="1"/>
  <c r="S331" i="1" s="1"/>
  <c r="T331" i="1" s="1" a="1"/>
  <c r="T331" i="1" s="1"/>
  <c r="S332" i="1" a="1"/>
  <c r="S332" i="1" s="1"/>
  <c r="T332" i="1" s="1" a="1"/>
  <c r="T332" i="1" s="1"/>
  <c r="S333" i="1" a="1"/>
  <c r="S333" i="1" s="1"/>
  <c r="T333" i="1" s="1" a="1"/>
  <c r="T333" i="1" s="1"/>
  <c r="S334" i="1" a="1"/>
  <c r="S334" i="1" s="1"/>
  <c r="T334" i="1" s="1" a="1"/>
  <c r="T334" i="1" s="1"/>
  <c r="S335" i="1" a="1"/>
  <c r="S335" i="1" s="1"/>
  <c r="T335" i="1" s="1" a="1"/>
  <c r="T335" i="1" s="1"/>
  <c r="S336" i="1" a="1"/>
  <c r="S336" i="1" s="1"/>
  <c r="T336" i="1" s="1" a="1"/>
  <c r="T336" i="1" s="1"/>
  <c r="S337" i="1" a="1"/>
  <c r="S337" i="1" s="1"/>
  <c r="T337" i="1" s="1" a="1"/>
  <c r="T337" i="1" s="1"/>
  <c r="S338" i="1" a="1"/>
  <c r="S338" i="1" s="1"/>
  <c r="T338" i="1" s="1" a="1"/>
  <c r="T338" i="1" s="1"/>
  <c r="S339" i="1" a="1"/>
  <c r="S339" i="1" s="1"/>
  <c r="T339" i="1" s="1" a="1"/>
  <c r="T339" i="1" s="1"/>
  <c r="S340" i="1" a="1"/>
  <c r="S340" i="1" s="1"/>
  <c r="T340" i="1" s="1" a="1"/>
  <c r="T340" i="1" s="1"/>
  <c r="S341" i="1" a="1"/>
  <c r="S341" i="1" s="1"/>
  <c r="T341" i="1" s="1" a="1"/>
  <c r="T341" i="1" s="1"/>
  <c r="S342" i="1" a="1"/>
  <c r="S342" i="1" s="1"/>
  <c r="T342" i="1" s="1" a="1"/>
  <c r="T342" i="1" s="1"/>
  <c r="S343" i="1" a="1"/>
  <c r="S343" i="1" s="1"/>
  <c r="T343" i="1" s="1" a="1"/>
  <c r="T343" i="1" s="1"/>
  <c r="S344" i="1" a="1"/>
  <c r="S344" i="1" s="1"/>
  <c r="T344" i="1" s="1" a="1"/>
  <c r="T344" i="1" s="1"/>
  <c r="S345" i="1" a="1"/>
  <c r="S345" i="1" s="1"/>
  <c r="T345" i="1" s="1" a="1"/>
  <c r="T345" i="1" s="1"/>
  <c r="S346" i="1" a="1"/>
  <c r="S346" i="1" s="1"/>
  <c r="T346" i="1" s="1" a="1"/>
  <c r="T346" i="1" s="1"/>
  <c r="S347" i="1" a="1"/>
  <c r="S347" i="1" s="1"/>
  <c r="T347" i="1" s="1" a="1"/>
  <c r="T347" i="1" s="1"/>
  <c r="S348" i="1" a="1"/>
  <c r="S348" i="1" s="1"/>
  <c r="T348" i="1" s="1" a="1"/>
  <c r="T348" i="1" s="1"/>
  <c r="S350" i="1" a="1"/>
  <c r="S350" i="1" s="1"/>
  <c r="T350" i="1" s="1" a="1"/>
  <c r="T350" i="1" s="1"/>
  <c r="S351" i="1" a="1"/>
  <c r="S351" i="1" s="1"/>
  <c r="T351" i="1" s="1" a="1"/>
  <c r="T351" i="1" s="1"/>
  <c r="S352" i="1" a="1"/>
  <c r="S352" i="1" s="1"/>
  <c r="T352" i="1" s="1" a="1"/>
  <c r="T352" i="1" s="1"/>
  <c r="S353" i="1" a="1"/>
  <c r="S353" i="1" s="1"/>
  <c r="T353" i="1" s="1" a="1"/>
  <c r="T353" i="1" s="1"/>
  <c r="S354" i="1" a="1"/>
  <c r="S354" i="1" s="1"/>
  <c r="T354" i="1" s="1" a="1"/>
  <c r="T354" i="1" s="1"/>
  <c r="S355" i="1" a="1"/>
  <c r="S355" i="1" s="1"/>
  <c r="T355" i="1" s="1" a="1"/>
  <c r="T355" i="1" s="1"/>
  <c r="S356" i="1" a="1"/>
  <c r="S356" i="1" s="1"/>
  <c r="T356" i="1" s="1" a="1"/>
  <c r="T356" i="1" s="1"/>
  <c r="S357" i="1" a="1"/>
  <c r="S357" i="1" s="1"/>
  <c r="T357" i="1" s="1" a="1"/>
  <c r="T357" i="1" s="1"/>
  <c r="S358" i="1" a="1"/>
  <c r="S358" i="1" s="1"/>
  <c r="T358" i="1" s="1" a="1"/>
  <c r="T358" i="1" s="1"/>
  <c r="S359" i="1" a="1"/>
  <c r="S359" i="1" s="1"/>
  <c r="T359" i="1" s="1" a="1"/>
  <c r="T359" i="1" s="1"/>
  <c r="S360" i="1" a="1"/>
  <c r="S360" i="1" s="1"/>
  <c r="T360" i="1" s="1" a="1"/>
  <c r="T360" i="1" s="1"/>
  <c r="S361" i="1" a="1"/>
  <c r="S361" i="1" s="1"/>
  <c r="T361" i="1" s="1" a="1"/>
  <c r="T361" i="1" s="1"/>
  <c r="S362" i="1" a="1"/>
  <c r="S362" i="1" s="1"/>
  <c r="T362" i="1" s="1" a="1"/>
  <c r="T362" i="1" s="1"/>
  <c r="S363" i="1" a="1"/>
  <c r="S363" i="1" s="1"/>
  <c r="T363" i="1" s="1" a="1"/>
  <c r="T363" i="1" s="1"/>
  <c r="S364" i="1" a="1"/>
  <c r="S364" i="1" s="1"/>
  <c r="T364" i="1" s="1" a="1"/>
  <c r="T364" i="1" s="1"/>
  <c r="S365" i="1" a="1"/>
  <c r="S365" i="1" s="1"/>
  <c r="T365" i="1" s="1" a="1"/>
  <c r="T365" i="1" s="1"/>
  <c r="S366" i="1" a="1"/>
  <c r="S366" i="1" s="1"/>
  <c r="T366" i="1" s="1" a="1"/>
  <c r="T366" i="1" s="1"/>
  <c r="S367" i="1" a="1"/>
  <c r="S367" i="1" s="1"/>
  <c r="T367" i="1" s="1" a="1"/>
  <c r="T367" i="1" s="1"/>
  <c r="S368" i="1" a="1"/>
  <c r="S368" i="1" s="1"/>
  <c r="T368" i="1" s="1" a="1"/>
  <c r="T368" i="1" s="1"/>
  <c r="S369" i="1" a="1"/>
  <c r="S369" i="1" s="1"/>
  <c r="T369" i="1" s="1" a="1"/>
  <c r="T369" i="1" s="1"/>
  <c r="S370" i="1" a="1"/>
  <c r="S370" i="1" s="1"/>
  <c r="T370" i="1" s="1" a="1"/>
  <c r="T370" i="1" s="1"/>
  <c r="S372" i="1" a="1"/>
  <c r="S372" i="1" s="1"/>
  <c r="T372" i="1" s="1" a="1"/>
  <c r="T372" i="1" s="1"/>
  <c r="S373" i="1" a="1"/>
  <c r="S373" i="1" s="1"/>
  <c r="T373" i="1" s="1" a="1"/>
  <c r="T373" i="1" s="1"/>
  <c r="S374" i="1" a="1"/>
  <c r="S374" i="1" s="1"/>
  <c r="T374" i="1" s="1" a="1"/>
  <c r="T374" i="1" s="1"/>
  <c r="S375" i="1" a="1"/>
  <c r="S375" i="1" s="1"/>
  <c r="T375" i="1" s="1" a="1"/>
  <c r="T375" i="1" s="1"/>
  <c r="S376" i="1" a="1"/>
  <c r="S376" i="1" s="1"/>
  <c r="T376" i="1" s="1" a="1"/>
  <c r="T376" i="1" s="1"/>
  <c r="S377" i="1" a="1"/>
  <c r="S377" i="1" s="1"/>
  <c r="T377" i="1" s="1" a="1"/>
  <c r="T377" i="1" s="1"/>
  <c r="S378" i="1" a="1"/>
  <c r="S378" i="1" s="1"/>
  <c r="T378" i="1" s="1" a="1"/>
  <c r="T378" i="1" s="1"/>
  <c r="S379" i="1" a="1"/>
  <c r="S379" i="1" s="1"/>
  <c r="T379" i="1" s="1" a="1"/>
  <c r="T379" i="1" s="1"/>
  <c r="S380" i="1" a="1"/>
  <c r="S380" i="1" s="1"/>
  <c r="T380" i="1" s="1" a="1"/>
  <c r="T380" i="1" s="1"/>
  <c r="S381" i="1" a="1"/>
  <c r="S381" i="1" s="1"/>
  <c r="T381" i="1" s="1" a="1"/>
  <c r="T381" i="1" s="1"/>
  <c r="S382" i="1" a="1"/>
  <c r="S382" i="1" s="1"/>
  <c r="T382" i="1" s="1" a="1"/>
  <c r="T382" i="1" s="1"/>
  <c r="S383" i="1" a="1"/>
  <c r="S383" i="1" s="1"/>
  <c r="T383" i="1" s="1" a="1"/>
  <c r="T383" i="1" s="1"/>
  <c r="S384" i="1" a="1"/>
  <c r="S384" i="1" s="1"/>
  <c r="T384" i="1" s="1" a="1"/>
  <c r="T384" i="1" s="1"/>
  <c r="S385" i="1" a="1"/>
  <c r="S385" i="1" s="1"/>
  <c r="T385" i="1" s="1" a="1"/>
  <c r="T385" i="1" s="1"/>
  <c r="S386" i="1" a="1"/>
  <c r="S386" i="1" s="1"/>
  <c r="T386" i="1" s="1" a="1"/>
  <c r="T386" i="1" s="1"/>
  <c r="S387" i="1" a="1"/>
  <c r="S387" i="1" s="1"/>
  <c r="T387" i="1" s="1" a="1"/>
  <c r="T387" i="1" s="1"/>
  <c r="S388" i="1" a="1"/>
  <c r="S388" i="1" s="1"/>
  <c r="T388" i="1" s="1" a="1"/>
  <c r="T388" i="1" s="1"/>
  <c r="S389" i="1" a="1"/>
  <c r="S389" i="1" s="1"/>
  <c r="T389" i="1" s="1" a="1"/>
  <c r="T389" i="1" s="1"/>
  <c r="S390" i="1" a="1"/>
  <c r="S390" i="1" s="1"/>
  <c r="T390" i="1" s="1" a="1"/>
  <c r="T390" i="1" s="1"/>
  <c r="S391" i="1" a="1"/>
  <c r="S391" i="1" s="1"/>
  <c r="T391" i="1" s="1" a="1"/>
  <c r="T391" i="1" s="1"/>
  <c r="S392" i="1" a="1"/>
  <c r="S392" i="1" s="1"/>
  <c r="T392" i="1" s="1" a="1"/>
  <c r="T392" i="1" s="1"/>
  <c r="S393" i="1" a="1"/>
  <c r="S393" i="1" s="1"/>
  <c r="T393" i="1" s="1" a="1"/>
  <c r="T393" i="1" s="1"/>
  <c r="S394" i="1" a="1"/>
  <c r="S394" i="1" s="1"/>
  <c r="T394" i="1" s="1" a="1"/>
  <c r="T394" i="1" s="1"/>
  <c r="S395" i="1" a="1"/>
  <c r="S395" i="1" s="1"/>
  <c r="T395" i="1" s="1" a="1"/>
  <c r="T395" i="1" s="1"/>
  <c r="S396" i="1" a="1"/>
  <c r="S396" i="1" s="1"/>
  <c r="T396" i="1" s="1" a="1"/>
  <c r="T396" i="1" s="1"/>
  <c r="S397" i="1" a="1"/>
  <c r="S397" i="1" s="1"/>
  <c r="T397" i="1" s="1" a="1"/>
  <c r="T397" i="1" s="1"/>
  <c r="S398" i="1" a="1"/>
  <c r="S398" i="1" s="1"/>
  <c r="T398" i="1" s="1" a="1"/>
  <c r="T398" i="1" s="1"/>
  <c r="S399" i="1" a="1"/>
  <c r="S399" i="1" s="1"/>
  <c r="T399" i="1" s="1" a="1"/>
  <c r="T399" i="1" s="1"/>
  <c r="S401" i="1" a="1"/>
  <c r="S401" i="1" s="1"/>
  <c r="T401" i="1" s="1" a="1"/>
  <c r="T401" i="1" s="1"/>
  <c r="S402" i="1" a="1"/>
  <c r="S402" i="1" s="1"/>
  <c r="T402" i="1" s="1" a="1"/>
  <c r="T402" i="1" s="1"/>
  <c r="S403" i="1" a="1"/>
  <c r="S403" i="1" s="1"/>
  <c r="T403" i="1" s="1" a="1"/>
  <c r="T403" i="1" s="1"/>
  <c r="S404" i="1" a="1"/>
  <c r="S404" i="1" s="1"/>
  <c r="T404" i="1" s="1" a="1"/>
  <c r="T404" i="1" s="1"/>
  <c r="S405" i="1" a="1"/>
  <c r="S405" i="1" s="1"/>
  <c r="T405" i="1" s="1" a="1"/>
  <c r="T405" i="1" s="1"/>
  <c r="S406" i="1" a="1"/>
  <c r="S406" i="1" s="1"/>
  <c r="T406" i="1" s="1" a="1"/>
  <c r="T406" i="1" s="1"/>
  <c r="S407" i="1" a="1"/>
  <c r="S407" i="1" s="1"/>
  <c r="T407" i="1" s="1" a="1"/>
  <c r="T407" i="1" s="1"/>
  <c r="S408" i="1" a="1"/>
  <c r="S408" i="1" s="1"/>
  <c r="T408" i="1" s="1" a="1"/>
  <c r="T408" i="1" s="1"/>
  <c r="S409" i="1" a="1"/>
  <c r="S409" i="1" s="1"/>
  <c r="T409" i="1" s="1" a="1"/>
  <c r="T409" i="1" s="1"/>
  <c r="S410" i="1" a="1"/>
  <c r="S410" i="1" s="1"/>
  <c r="T410" i="1" s="1" a="1"/>
  <c r="T410" i="1" s="1"/>
  <c r="S411" i="1" a="1"/>
  <c r="S411" i="1" s="1"/>
  <c r="T411" i="1" s="1" a="1"/>
  <c r="T411" i="1" s="1"/>
  <c r="S412" i="1" a="1"/>
  <c r="S412" i="1" s="1"/>
  <c r="T412" i="1" s="1" a="1"/>
  <c r="T412" i="1" s="1"/>
  <c r="S413" i="1" a="1"/>
  <c r="S413" i="1" s="1"/>
  <c r="T413" i="1" s="1" a="1"/>
  <c r="T413" i="1" s="1"/>
  <c r="S414" i="1" a="1"/>
  <c r="S414" i="1" s="1"/>
  <c r="T414" i="1" s="1" a="1"/>
  <c r="T414" i="1" s="1"/>
  <c r="S415" i="1" a="1"/>
  <c r="S415" i="1" s="1"/>
  <c r="T415" i="1" s="1" a="1"/>
  <c r="T415" i="1" s="1"/>
  <c r="S416" i="1" a="1"/>
  <c r="S416" i="1" s="1"/>
  <c r="T416" i="1" s="1" a="1"/>
  <c r="T416" i="1" s="1"/>
  <c r="S417" i="1" a="1"/>
  <c r="S417" i="1" s="1"/>
  <c r="T417" i="1" s="1" a="1"/>
  <c r="T417" i="1" s="1"/>
  <c r="S418" i="1" a="1"/>
  <c r="S418" i="1" s="1"/>
  <c r="T418" i="1" s="1" a="1"/>
  <c r="T418" i="1" s="1"/>
  <c r="S419" i="1" a="1"/>
  <c r="S419" i="1" s="1"/>
  <c r="T419" i="1" s="1" a="1"/>
  <c r="T419" i="1" s="1"/>
  <c r="S420" i="1" a="1"/>
  <c r="S420" i="1" s="1"/>
  <c r="T420" i="1" s="1" a="1"/>
  <c r="T420" i="1" s="1"/>
  <c r="S421" i="1" a="1"/>
  <c r="S421" i="1" s="1"/>
  <c r="T421" i="1" s="1" a="1"/>
  <c r="T421" i="1" s="1"/>
  <c r="S422" i="1" a="1"/>
  <c r="S422" i="1" s="1"/>
  <c r="T422" i="1" s="1" a="1"/>
  <c r="T422" i="1" s="1"/>
  <c r="S423" i="1" a="1"/>
  <c r="S423" i="1" s="1"/>
  <c r="T423" i="1" s="1" a="1"/>
  <c r="T423" i="1" s="1"/>
  <c r="S424" i="1" a="1"/>
  <c r="S424" i="1" s="1"/>
  <c r="T424" i="1" s="1" a="1"/>
  <c r="T424" i="1" s="1"/>
  <c r="S425" i="1" a="1"/>
  <c r="S425" i="1" s="1"/>
  <c r="T425" i="1" s="1" a="1"/>
  <c r="T425" i="1" s="1"/>
  <c r="S426" i="1" a="1"/>
  <c r="S426" i="1" s="1"/>
  <c r="T426" i="1" s="1" a="1"/>
  <c r="T426" i="1" s="1"/>
  <c r="S427" i="1" a="1"/>
  <c r="S427" i="1" s="1"/>
  <c r="T427" i="1" s="1" a="1"/>
  <c r="T427" i="1" s="1"/>
  <c r="S428" i="1" a="1"/>
  <c r="S428" i="1" s="1"/>
  <c r="T428" i="1" s="1" a="1"/>
  <c r="T428" i="1" s="1"/>
  <c r="S429" i="1" a="1"/>
  <c r="S429" i="1" s="1"/>
  <c r="T429" i="1" s="1" a="1"/>
  <c r="T429" i="1" s="1"/>
  <c r="S430" i="1" a="1"/>
  <c r="S430" i="1" s="1"/>
  <c r="T430" i="1" s="1" a="1"/>
  <c r="T430" i="1" s="1"/>
  <c r="S431" i="1" a="1"/>
  <c r="S431" i="1" s="1"/>
  <c r="T431" i="1" s="1" a="1"/>
  <c r="T431" i="1" s="1"/>
  <c r="S432" i="1" a="1"/>
  <c r="S432" i="1" s="1"/>
  <c r="T432" i="1" s="1" a="1"/>
  <c r="T432" i="1" s="1"/>
  <c r="S433" i="1" a="1"/>
  <c r="S433" i="1" s="1"/>
  <c r="T433" i="1" s="1" a="1"/>
  <c r="T433" i="1" s="1"/>
  <c r="S434" i="1" a="1"/>
  <c r="S434" i="1" s="1"/>
  <c r="T434" i="1" s="1" a="1"/>
  <c r="T434" i="1" s="1"/>
  <c r="S435" i="1" a="1"/>
  <c r="S435" i="1" s="1"/>
  <c r="T435" i="1" s="1" a="1"/>
  <c r="T435" i="1" s="1"/>
  <c r="S436" i="1" a="1"/>
  <c r="S436" i="1" s="1"/>
  <c r="T436" i="1" s="1" a="1"/>
  <c r="T436" i="1" s="1"/>
  <c r="S437" i="1" a="1"/>
  <c r="S437" i="1" s="1"/>
  <c r="T437" i="1" s="1" a="1"/>
  <c r="T437" i="1" s="1"/>
  <c r="S438" i="1" a="1"/>
  <c r="S438" i="1" s="1"/>
  <c r="T438" i="1" s="1" a="1"/>
  <c r="T438" i="1" s="1"/>
  <c r="S439" i="1" a="1"/>
  <c r="S439" i="1" s="1"/>
  <c r="T439" i="1" s="1" a="1"/>
  <c r="T439" i="1" s="1"/>
  <c r="S440" i="1" a="1"/>
  <c r="S440" i="1" s="1"/>
  <c r="T440" i="1" s="1" a="1"/>
  <c r="T440" i="1" s="1"/>
  <c r="S441" i="1" a="1"/>
  <c r="S441" i="1" s="1"/>
  <c r="T441" i="1" s="1" a="1"/>
  <c r="T441" i="1" s="1"/>
  <c r="S442" i="1" a="1"/>
  <c r="S442" i="1" s="1"/>
  <c r="S443" i="1" a="1"/>
  <c r="S443" i="1" s="1"/>
  <c r="T443" i="1" s="1" a="1"/>
  <c r="T443" i="1" s="1"/>
  <c r="S444" i="1" a="1"/>
  <c r="S444" i="1" s="1"/>
  <c r="T444" i="1" s="1" a="1"/>
  <c r="T444" i="1" s="1"/>
  <c r="S445" i="1" a="1"/>
  <c r="S445" i="1" s="1"/>
  <c r="T445" i="1" s="1" a="1"/>
  <c r="T445" i="1" s="1"/>
  <c r="S446" i="1" a="1"/>
  <c r="S446" i="1" s="1"/>
  <c r="T446" i="1" s="1" a="1"/>
  <c r="T446" i="1" s="1"/>
  <c r="S447" i="1" a="1"/>
  <c r="S447" i="1" s="1"/>
  <c r="T447" i="1" s="1" a="1"/>
  <c r="T447" i="1" s="1"/>
  <c r="S448" i="1" a="1"/>
  <c r="S448" i="1" s="1"/>
  <c r="T448" i="1" s="1" a="1"/>
  <c r="T448" i="1" s="1"/>
  <c r="S449" i="1" a="1"/>
  <c r="S449" i="1" s="1"/>
  <c r="T449" i="1" s="1" a="1"/>
  <c r="T449" i="1" s="1"/>
  <c r="S450" i="1" a="1"/>
  <c r="S450" i="1" s="1"/>
  <c r="T450" i="1" s="1" a="1"/>
  <c r="T450" i="1" s="1"/>
  <c r="S451" i="1" a="1"/>
  <c r="S451" i="1" s="1"/>
  <c r="T451" i="1" s="1" a="1"/>
  <c r="T451" i="1" s="1"/>
  <c r="S452" i="1" a="1"/>
  <c r="S452" i="1" s="1"/>
  <c r="T452" i="1" s="1" a="1"/>
  <c r="T452" i="1" s="1"/>
  <c r="S453" i="1" a="1"/>
  <c r="S453" i="1" s="1"/>
  <c r="T453" i="1" s="1" a="1"/>
  <c r="T453" i="1" s="1"/>
  <c r="S454" i="1" a="1"/>
  <c r="S454" i="1" s="1"/>
  <c r="T454" i="1" s="1" a="1"/>
  <c r="T454" i="1" s="1"/>
  <c r="S455" i="1" a="1"/>
  <c r="S455" i="1" s="1"/>
  <c r="T455" i="1" s="1" a="1"/>
  <c r="T455" i="1" s="1"/>
  <c r="S456" i="1" a="1"/>
  <c r="S456" i="1" s="1"/>
  <c r="T456" i="1" s="1" a="1"/>
  <c r="T456" i="1" s="1"/>
  <c r="S457" i="1" a="1"/>
  <c r="S457" i="1" s="1"/>
  <c r="T457" i="1" s="1" a="1"/>
  <c r="T457" i="1" s="1"/>
  <c r="S458" i="1" a="1"/>
  <c r="S458" i="1" s="1"/>
  <c r="T458" i="1" s="1" a="1"/>
  <c r="T458" i="1" s="1"/>
  <c r="S459" i="1" a="1"/>
  <c r="S459" i="1" s="1"/>
  <c r="T459" i="1" s="1" a="1"/>
  <c r="T459" i="1" s="1"/>
  <c r="S460" i="1" a="1"/>
  <c r="S460" i="1" s="1"/>
  <c r="T460" i="1" s="1" a="1"/>
  <c r="T460" i="1" s="1"/>
  <c r="S461" i="1" a="1"/>
  <c r="S461" i="1" s="1"/>
  <c r="T461" i="1" s="1" a="1"/>
  <c r="T461" i="1" s="1"/>
  <c r="S462" i="1" a="1"/>
  <c r="S462" i="1" s="1"/>
  <c r="T462" i="1" s="1" a="1"/>
  <c r="T462" i="1" s="1"/>
  <c r="S463" i="1" a="1"/>
  <c r="S463" i="1" s="1"/>
  <c r="T463" i="1" s="1" a="1"/>
  <c r="T463" i="1" s="1"/>
  <c r="S464" i="1" a="1"/>
  <c r="S464" i="1" s="1"/>
  <c r="T464" i="1" s="1" a="1"/>
  <c r="T464" i="1" s="1"/>
  <c r="S465" i="1" a="1"/>
  <c r="S465" i="1" s="1"/>
  <c r="T465" i="1" s="1" a="1"/>
  <c r="T465" i="1" s="1"/>
  <c r="S466" i="1" a="1"/>
  <c r="S466" i="1" s="1"/>
  <c r="T466" i="1" s="1" a="1"/>
  <c r="T466" i="1" s="1"/>
  <c r="S467" i="1" a="1"/>
  <c r="S467" i="1" s="1"/>
  <c r="T467" i="1" s="1" a="1"/>
  <c r="T467" i="1" s="1"/>
  <c r="S468" i="1" a="1"/>
  <c r="S468" i="1" s="1"/>
  <c r="T468" i="1" s="1" a="1"/>
  <c r="T468" i="1" s="1"/>
  <c r="S469" i="1" a="1"/>
  <c r="S469" i="1" s="1"/>
  <c r="T469" i="1" s="1" a="1"/>
  <c r="T469" i="1" s="1"/>
  <c r="S470" i="1" a="1"/>
  <c r="S470" i="1" s="1"/>
  <c r="T470" i="1" s="1" a="1"/>
  <c r="T470" i="1" s="1"/>
  <c r="S471" i="1" a="1"/>
  <c r="S471" i="1" s="1"/>
  <c r="T471" i="1" s="1" a="1"/>
  <c r="T471" i="1" s="1"/>
  <c r="S472" i="1" a="1"/>
  <c r="S472" i="1" s="1"/>
  <c r="T472" i="1" s="1" a="1"/>
  <c r="T472" i="1" s="1"/>
  <c r="S473" i="1" a="1"/>
  <c r="S473" i="1" s="1"/>
  <c r="T473" i="1" s="1" a="1"/>
  <c r="T473" i="1" s="1"/>
  <c r="S474" i="1" a="1"/>
  <c r="S474" i="1" s="1"/>
  <c r="T474" i="1" s="1" a="1"/>
  <c r="T474" i="1" s="1"/>
  <c r="S475" i="1" a="1"/>
  <c r="S475" i="1" s="1"/>
  <c r="T475" i="1" s="1" a="1"/>
  <c r="T475" i="1" s="1"/>
  <c r="S476" i="1" a="1"/>
  <c r="S476" i="1" s="1"/>
  <c r="T476" i="1" s="1" a="1"/>
  <c r="T476" i="1" s="1"/>
  <c r="S477" i="1" a="1"/>
  <c r="S477" i="1" s="1"/>
  <c r="T477" i="1" s="1" a="1"/>
  <c r="T477" i="1" s="1"/>
  <c r="S478" i="1" a="1"/>
  <c r="S478" i="1" s="1"/>
  <c r="T478" i="1" s="1" a="1"/>
  <c r="T478" i="1" s="1"/>
  <c r="S479" i="1" a="1"/>
  <c r="S479" i="1" s="1"/>
  <c r="T479" i="1" s="1" a="1"/>
  <c r="T479" i="1" s="1"/>
  <c r="S480" i="1" a="1"/>
  <c r="S480" i="1" s="1"/>
  <c r="T480" i="1" s="1" a="1"/>
  <c r="T480" i="1" s="1"/>
  <c r="S481" i="1" a="1"/>
  <c r="S481" i="1" s="1"/>
  <c r="T481" i="1" s="1" a="1"/>
  <c r="T481" i="1" s="1"/>
  <c r="S482" i="1" a="1"/>
  <c r="S482" i="1" s="1"/>
  <c r="T482" i="1" s="1" a="1"/>
  <c r="T482" i="1" s="1"/>
  <c r="S483" i="1" a="1"/>
  <c r="S483" i="1" s="1"/>
  <c r="T483" i="1" s="1" a="1"/>
  <c r="T483" i="1" s="1"/>
  <c r="S484" i="1" a="1"/>
  <c r="S484" i="1" s="1"/>
  <c r="T484" i="1" s="1" a="1"/>
  <c r="T484" i="1" s="1"/>
  <c r="S485" i="1" a="1"/>
  <c r="S485" i="1" s="1"/>
  <c r="T485" i="1" s="1" a="1"/>
  <c r="T485" i="1" s="1"/>
  <c r="S486" i="1" a="1"/>
  <c r="S486" i="1" s="1"/>
  <c r="T486" i="1" s="1" a="1"/>
  <c r="T486" i="1" s="1"/>
  <c r="S487" i="1" a="1"/>
  <c r="S487" i="1" s="1"/>
  <c r="T487" i="1" s="1" a="1"/>
  <c r="T487" i="1" s="1"/>
  <c r="S488" i="1" a="1"/>
  <c r="S488" i="1" s="1"/>
  <c r="T488" i="1" s="1" a="1"/>
  <c r="T488" i="1" s="1"/>
  <c r="S489" i="1" a="1"/>
  <c r="S489" i="1" s="1"/>
  <c r="T489" i="1" s="1" a="1"/>
  <c r="T489" i="1" s="1"/>
  <c r="S490" i="1" a="1"/>
  <c r="S490" i="1" s="1"/>
  <c r="T490" i="1" s="1" a="1"/>
  <c r="T490" i="1" s="1"/>
  <c r="S491" i="1" a="1"/>
  <c r="S491" i="1" s="1"/>
  <c r="T491" i="1" s="1" a="1"/>
  <c r="T491" i="1" s="1"/>
  <c r="S492" i="1" a="1"/>
  <c r="S492" i="1" s="1"/>
  <c r="T492" i="1" s="1" a="1"/>
  <c r="T492" i="1" s="1"/>
  <c r="S493" i="1" a="1"/>
  <c r="S493" i="1" s="1"/>
  <c r="T493" i="1" s="1" a="1"/>
  <c r="T493" i="1" s="1"/>
  <c r="S494" i="1" a="1"/>
  <c r="S494" i="1" s="1"/>
  <c r="T494" i="1" s="1" a="1"/>
  <c r="T494" i="1" s="1"/>
  <c r="S495" i="1" a="1"/>
  <c r="S495" i="1" s="1"/>
  <c r="T495" i="1" s="1" a="1"/>
  <c r="T495" i="1" s="1"/>
  <c r="S496" i="1" a="1"/>
  <c r="S496" i="1" s="1"/>
  <c r="T496" i="1" s="1" a="1"/>
  <c r="T496" i="1" s="1"/>
  <c r="S497" i="1" a="1"/>
  <c r="S497" i="1" s="1"/>
  <c r="T497" i="1" s="1" a="1"/>
  <c r="T497" i="1" s="1"/>
  <c r="S498" i="1" a="1"/>
  <c r="S498" i="1" s="1"/>
  <c r="T498" i="1" s="1" a="1"/>
  <c r="T498" i="1" s="1"/>
  <c r="S499" i="1" a="1"/>
  <c r="S499" i="1" s="1"/>
  <c r="T499" i="1" s="1" a="1"/>
  <c r="T499" i="1" s="1"/>
  <c r="S500" i="1" a="1"/>
  <c r="S500" i="1" s="1"/>
  <c r="T500" i="1" s="1" a="1"/>
  <c r="T500" i="1" s="1"/>
  <c r="S501" i="1" a="1"/>
  <c r="S501" i="1" s="1"/>
  <c r="T501" i="1" s="1" a="1"/>
  <c r="T501" i="1" s="1"/>
  <c r="S502" i="1" a="1"/>
  <c r="S502" i="1" s="1"/>
  <c r="T502" i="1" s="1" a="1"/>
  <c r="T502" i="1" s="1"/>
  <c r="S503" i="1" a="1"/>
  <c r="S503" i="1" s="1"/>
  <c r="T503" i="1" s="1" a="1"/>
  <c r="T503" i="1" s="1"/>
  <c r="S504" i="1" a="1"/>
  <c r="S504" i="1" s="1"/>
  <c r="T504" i="1" s="1" a="1"/>
  <c r="T504" i="1" s="1"/>
  <c r="S505" i="1" a="1"/>
  <c r="S505" i="1" s="1"/>
  <c r="T505" i="1" s="1" a="1"/>
  <c r="T505" i="1" s="1"/>
  <c r="S506" i="1" a="1"/>
  <c r="S506" i="1" s="1"/>
  <c r="T506" i="1" s="1" a="1"/>
  <c r="T506" i="1" s="1"/>
  <c r="S507" i="1" a="1"/>
  <c r="S507" i="1" s="1"/>
  <c r="T507" i="1" s="1" a="1"/>
  <c r="T507" i="1" s="1"/>
  <c r="S508" i="1" a="1"/>
  <c r="S508" i="1" s="1"/>
  <c r="T508" i="1" s="1" a="1"/>
  <c r="T508" i="1" s="1"/>
  <c r="S509" i="1" a="1"/>
  <c r="S509" i="1" s="1"/>
  <c r="T509" i="1" s="1" a="1"/>
  <c r="T509" i="1" s="1"/>
  <c r="S510" i="1" a="1"/>
  <c r="S510" i="1" s="1"/>
  <c r="S511" i="1" a="1"/>
  <c r="S511" i="1" s="1"/>
  <c r="T511" i="1" s="1" a="1"/>
  <c r="T511" i="1" s="1"/>
  <c r="S512" i="1" a="1"/>
  <c r="S512" i="1" s="1"/>
  <c r="T512" i="1" s="1" a="1"/>
  <c r="T512" i="1" s="1"/>
  <c r="S513" i="1" a="1"/>
  <c r="S513" i="1" s="1"/>
  <c r="T513" i="1" s="1" a="1"/>
  <c r="T513" i="1" s="1"/>
  <c r="S514" i="1" a="1"/>
  <c r="S514" i="1" s="1"/>
  <c r="T514" i="1" s="1" a="1"/>
  <c r="T514" i="1" s="1"/>
  <c r="S515" i="1" a="1"/>
  <c r="S515" i="1" s="1"/>
  <c r="T515" i="1" s="1" a="1"/>
  <c r="T515" i="1" s="1"/>
  <c r="S516" i="1" a="1"/>
  <c r="S516" i="1" s="1"/>
  <c r="T516" i="1" s="1" a="1"/>
  <c r="T516" i="1" s="1"/>
  <c r="S517" i="1" a="1"/>
  <c r="S517" i="1" s="1"/>
  <c r="T517" i="1" s="1" a="1"/>
  <c r="T517" i="1" s="1"/>
  <c r="S518" i="1" a="1"/>
  <c r="S518" i="1" s="1"/>
  <c r="T518" i="1" s="1" a="1"/>
  <c r="T518" i="1" s="1"/>
  <c r="S519" i="1" a="1"/>
  <c r="S519" i="1" s="1"/>
  <c r="T519" i="1" s="1" a="1"/>
  <c r="T519" i="1" s="1"/>
  <c r="S520" i="1" a="1"/>
  <c r="S520" i="1" s="1"/>
  <c r="T520" i="1" s="1" a="1"/>
  <c r="T520" i="1" s="1"/>
  <c r="S521" i="1" a="1"/>
  <c r="S521" i="1" s="1"/>
  <c r="T521" i="1" s="1" a="1"/>
  <c r="T521" i="1" s="1"/>
  <c r="S522" i="1" a="1"/>
  <c r="S522" i="1" s="1"/>
  <c r="T522" i="1" s="1" a="1"/>
  <c r="T522" i="1" s="1"/>
  <c r="S523" i="1" a="1"/>
  <c r="S523" i="1" s="1"/>
  <c r="T523" i="1" s="1" a="1"/>
  <c r="T523" i="1" s="1"/>
  <c r="S524" i="1" a="1"/>
  <c r="S524" i="1" s="1"/>
  <c r="T524" i="1" s="1" a="1"/>
  <c r="T524" i="1" s="1"/>
  <c r="S525" i="1" a="1"/>
  <c r="S525" i="1" s="1"/>
  <c r="T525" i="1" s="1" a="1"/>
  <c r="T525" i="1" s="1"/>
  <c r="S526" i="1" a="1"/>
  <c r="S526" i="1" s="1"/>
  <c r="T526" i="1" s="1" a="1"/>
  <c r="T526" i="1" s="1"/>
  <c r="S527" i="1" a="1"/>
  <c r="S527" i="1" s="1"/>
  <c r="T527" i="1" s="1" a="1"/>
  <c r="T527" i="1" s="1"/>
  <c r="S528" i="1" a="1"/>
  <c r="S528" i="1" s="1"/>
  <c r="T528" i="1" s="1" a="1"/>
  <c r="T528" i="1" s="1"/>
  <c r="S529" i="1" a="1"/>
  <c r="S529" i="1" s="1"/>
  <c r="T529" i="1" s="1" a="1"/>
  <c r="T529" i="1" s="1"/>
  <c r="S530" i="1" a="1"/>
  <c r="S530" i="1" s="1"/>
  <c r="T530" i="1" s="1" a="1"/>
  <c r="T530" i="1" s="1"/>
  <c r="S531" i="1" a="1"/>
  <c r="S531" i="1" s="1"/>
  <c r="T531" i="1" s="1" a="1"/>
  <c r="T531" i="1" s="1"/>
  <c r="S532" i="1" a="1"/>
  <c r="S532" i="1" s="1"/>
  <c r="T532" i="1" s="1" a="1"/>
  <c r="T532" i="1" s="1"/>
  <c r="S533" i="1" a="1"/>
  <c r="S533" i="1" s="1"/>
  <c r="T533" i="1" s="1" a="1"/>
  <c r="T533" i="1" s="1"/>
  <c r="S534" i="1" a="1"/>
  <c r="S534" i="1" s="1"/>
  <c r="T534" i="1" s="1" a="1"/>
  <c r="T534" i="1" s="1"/>
  <c r="S535" i="1" a="1"/>
  <c r="S535" i="1" s="1"/>
  <c r="T535" i="1" s="1" a="1"/>
  <c r="T535" i="1" s="1"/>
  <c r="S536" i="1" a="1"/>
  <c r="S536" i="1" s="1"/>
  <c r="T536" i="1" s="1" a="1"/>
  <c r="T536" i="1" s="1"/>
  <c r="S537" i="1" a="1"/>
  <c r="S537" i="1" s="1"/>
  <c r="T537" i="1" s="1" a="1"/>
  <c r="T537" i="1" s="1"/>
  <c r="S538" i="1" a="1"/>
  <c r="S538" i="1" s="1"/>
  <c r="T538" i="1" s="1" a="1"/>
  <c r="T538" i="1" s="1"/>
  <c r="S539" i="1" a="1"/>
  <c r="S539" i="1" s="1"/>
  <c r="T539" i="1" s="1" a="1"/>
  <c r="T539" i="1" s="1"/>
  <c r="S540" i="1" a="1"/>
  <c r="S540" i="1" s="1"/>
  <c r="T540" i="1" s="1" a="1"/>
  <c r="T540" i="1" s="1"/>
  <c r="S541" i="1" a="1"/>
  <c r="S541" i="1" s="1"/>
  <c r="T541" i="1" s="1" a="1"/>
  <c r="T541" i="1" s="1"/>
  <c r="S542" i="1" a="1"/>
  <c r="S542" i="1" s="1"/>
  <c r="T542" i="1" s="1" a="1"/>
  <c r="T542" i="1" s="1"/>
  <c r="S543" i="1" a="1"/>
  <c r="S543" i="1" s="1"/>
  <c r="T543" i="1" s="1" a="1"/>
  <c r="T543" i="1" s="1"/>
  <c r="S544" i="1" a="1"/>
  <c r="S544" i="1" s="1"/>
  <c r="T544" i="1" s="1" a="1"/>
  <c r="T544" i="1" s="1"/>
  <c r="S546" i="1" a="1"/>
  <c r="S546" i="1" s="1"/>
  <c r="T546" i="1" s="1" a="1"/>
  <c r="T546" i="1" s="1"/>
  <c r="S547" i="1" a="1"/>
  <c r="S547" i="1" s="1"/>
  <c r="T547" i="1" s="1" a="1"/>
  <c r="T547" i="1" s="1"/>
  <c r="S548" i="1" a="1"/>
  <c r="S548" i="1" s="1"/>
  <c r="T548" i="1" s="1" a="1"/>
  <c r="T548" i="1" s="1"/>
  <c r="S549" i="1" a="1"/>
  <c r="S549" i="1" s="1"/>
  <c r="T549" i="1" s="1" a="1"/>
  <c r="T549" i="1" s="1"/>
  <c r="S550" i="1" a="1"/>
  <c r="S550" i="1" s="1"/>
  <c r="T550" i="1" s="1" a="1"/>
  <c r="T550" i="1" s="1"/>
  <c r="S551" i="1" a="1"/>
  <c r="S551" i="1" s="1"/>
  <c r="T551" i="1" s="1" a="1"/>
  <c r="T551" i="1" s="1"/>
  <c r="S552" i="1" a="1"/>
  <c r="S552" i="1" s="1"/>
  <c r="T552" i="1" s="1" a="1"/>
  <c r="T552" i="1" s="1"/>
  <c r="S553" i="1" a="1"/>
  <c r="S553" i="1" s="1"/>
  <c r="T553" i="1" s="1" a="1"/>
  <c r="T553" i="1" s="1"/>
  <c r="S554" i="1" a="1"/>
  <c r="S554" i="1" s="1"/>
  <c r="T554" i="1" s="1" a="1"/>
  <c r="T554" i="1" s="1"/>
  <c r="S555" i="1" a="1"/>
  <c r="S555" i="1" s="1"/>
  <c r="T555" i="1" s="1" a="1"/>
  <c r="T555" i="1" s="1"/>
  <c r="S556" i="1" a="1"/>
  <c r="S556" i="1" s="1"/>
  <c r="T556" i="1" s="1" a="1"/>
  <c r="T556" i="1" s="1"/>
  <c r="S557" i="1" a="1"/>
  <c r="S557" i="1" s="1"/>
  <c r="T557" i="1" s="1" a="1"/>
  <c r="T557" i="1" s="1"/>
  <c r="S558" i="1" a="1"/>
  <c r="S558" i="1" s="1"/>
  <c r="T558" i="1" s="1" a="1"/>
  <c r="T558" i="1" s="1"/>
  <c r="S559" i="1" a="1"/>
  <c r="S559" i="1" s="1"/>
  <c r="T559" i="1" s="1" a="1"/>
  <c r="T559" i="1" s="1"/>
  <c r="S560" i="1" a="1"/>
  <c r="S560" i="1" s="1"/>
  <c r="T560" i="1" s="1" a="1"/>
  <c r="T560" i="1" s="1"/>
  <c r="S561" i="1" a="1"/>
  <c r="S561" i="1" s="1"/>
  <c r="T561" i="1" s="1" a="1"/>
  <c r="T561" i="1" s="1"/>
  <c r="S562" i="1" a="1"/>
  <c r="S562" i="1" s="1"/>
  <c r="T562" i="1" s="1" a="1"/>
  <c r="T562" i="1" s="1"/>
  <c r="S563" i="1" a="1"/>
  <c r="S563" i="1" s="1"/>
  <c r="T563" i="1" s="1" a="1"/>
  <c r="T563" i="1" s="1"/>
  <c r="S564" i="1" a="1"/>
  <c r="S564" i="1" s="1"/>
  <c r="T564" i="1" s="1" a="1"/>
  <c r="T564" i="1" s="1"/>
  <c r="S565" i="1" a="1"/>
  <c r="S565" i="1" s="1"/>
  <c r="T565" i="1" s="1" a="1"/>
  <c r="T565" i="1" s="1"/>
  <c r="S566" i="1" a="1"/>
  <c r="S566" i="1" s="1"/>
  <c r="T566" i="1" s="1" a="1"/>
  <c r="T566" i="1" s="1"/>
  <c r="S567" i="1" a="1"/>
  <c r="S567" i="1" s="1"/>
  <c r="T567" i="1" s="1" a="1"/>
  <c r="T567" i="1" s="1"/>
  <c r="S568" i="1" a="1"/>
  <c r="S568" i="1" s="1"/>
  <c r="T568" i="1" s="1" a="1"/>
  <c r="T568" i="1" s="1"/>
  <c r="S569" i="1" a="1"/>
  <c r="S569" i="1" s="1"/>
  <c r="T569" i="1" s="1" a="1"/>
  <c r="T569" i="1" s="1"/>
  <c r="S570" i="1" a="1"/>
  <c r="S570" i="1" s="1"/>
  <c r="T570" i="1" s="1" a="1"/>
  <c r="T570" i="1" s="1"/>
  <c r="S571" i="1" a="1"/>
  <c r="S571" i="1" s="1"/>
  <c r="T571" i="1" s="1" a="1"/>
  <c r="T571" i="1" s="1"/>
  <c r="S572" i="1" a="1"/>
  <c r="S572" i="1" s="1"/>
  <c r="T572" i="1" s="1" a="1"/>
  <c r="T572" i="1" s="1"/>
  <c r="S573" i="1" a="1"/>
  <c r="S573" i="1" s="1"/>
  <c r="T573" i="1" s="1" a="1"/>
  <c r="T573" i="1" s="1"/>
  <c r="S574" i="1" a="1"/>
  <c r="S574" i="1" s="1"/>
  <c r="T574" i="1" s="1" a="1"/>
  <c r="T574" i="1" s="1"/>
  <c r="S575" i="1" a="1"/>
  <c r="S575" i="1" s="1"/>
  <c r="T575" i="1" s="1" a="1"/>
  <c r="T575" i="1" s="1"/>
  <c r="S576" i="1" a="1"/>
  <c r="S576" i="1" s="1"/>
  <c r="T576" i="1" s="1" a="1"/>
  <c r="T576" i="1" s="1"/>
  <c r="S577" i="1" a="1"/>
  <c r="S577" i="1" s="1"/>
  <c r="T577" i="1" s="1" a="1"/>
  <c r="T577" i="1" s="1"/>
  <c r="S578" i="1" a="1"/>
  <c r="S578" i="1" s="1"/>
  <c r="T578" i="1" s="1" a="1"/>
  <c r="T578" i="1" s="1"/>
  <c r="S579" i="1" a="1"/>
  <c r="S579" i="1" s="1"/>
  <c r="T579" i="1" s="1" a="1"/>
  <c r="T579" i="1" s="1"/>
  <c r="S580" i="1" a="1"/>
  <c r="S580" i="1" s="1"/>
  <c r="T580" i="1" s="1" a="1"/>
  <c r="T580" i="1" s="1"/>
  <c r="S581" i="1" a="1"/>
  <c r="S581" i="1" s="1"/>
  <c r="T581" i="1" s="1" a="1"/>
  <c r="T581" i="1" s="1"/>
  <c r="S582" i="1" a="1"/>
  <c r="S582" i="1" s="1"/>
  <c r="T582" i="1" s="1" a="1"/>
  <c r="T582" i="1" s="1"/>
  <c r="S583" i="1" a="1"/>
  <c r="S583" i="1" s="1"/>
  <c r="T583" i="1" s="1" a="1"/>
  <c r="T583" i="1" s="1"/>
  <c r="S584" i="1" a="1"/>
  <c r="S584" i="1" s="1"/>
  <c r="T584" i="1" s="1" a="1"/>
  <c r="T584" i="1" s="1"/>
  <c r="S585" i="1" a="1"/>
  <c r="S585" i="1" s="1"/>
  <c r="T585" i="1" s="1" a="1"/>
  <c r="T585" i="1" s="1"/>
  <c r="S586" i="1" a="1"/>
  <c r="S586" i="1" s="1"/>
  <c r="T586" i="1" s="1" a="1"/>
  <c r="T586" i="1" s="1"/>
  <c r="S587" i="1" a="1"/>
  <c r="S587" i="1" s="1"/>
  <c r="T587" i="1" s="1" a="1"/>
  <c r="T587" i="1" s="1"/>
  <c r="S588" i="1" a="1"/>
  <c r="S588" i="1" s="1"/>
  <c r="S589" i="1" a="1"/>
  <c r="S589" i="1" s="1"/>
  <c r="T589" i="1" s="1" a="1"/>
  <c r="T589" i="1" s="1"/>
  <c r="S590" i="1" a="1"/>
  <c r="S590" i="1" s="1"/>
  <c r="T590" i="1" s="1" a="1"/>
  <c r="T590" i="1" s="1"/>
  <c r="S591" i="1" a="1"/>
  <c r="S591" i="1" s="1"/>
  <c r="T591" i="1" s="1" a="1"/>
  <c r="T591" i="1" s="1"/>
  <c r="S592" i="1" a="1"/>
  <c r="S592" i="1" s="1"/>
  <c r="T592" i="1" s="1" a="1"/>
  <c r="T592" i="1" s="1"/>
  <c r="S593" i="1" a="1"/>
  <c r="S593" i="1" s="1"/>
  <c r="T593" i="1" s="1" a="1"/>
  <c r="T593" i="1" s="1"/>
  <c r="S594" i="1" a="1"/>
  <c r="S594" i="1" s="1"/>
  <c r="T594" i="1" s="1" a="1"/>
  <c r="T594" i="1" s="1"/>
  <c r="S595" i="1" a="1"/>
  <c r="S595" i="1" s="1"/>
  <c r="T595" i="1" s="1" a="1"/>
  <c r="T595" i="1" s="1"/>
  <c r="S596" i="1" a="1"/>
  <c r="S596" i="1" s="1"/>
  <c r="T596" i="1" s="1" a="1"/>
  <c r="T596" i="1" s="1"/>
  <c r="S597" i="1" a="1"/>
  <c r="S597" i="1" s="1"/>
  <c r="T597" i="1" s="1" a="1"/>
  <c r="T597" i="1" s="1"/>
  <c r="S598" i="1" a="1"/>
  <c r="S598" i="1" s="1"/>
  <c r="T598" i="1" s="1" a="1"/>
  <c r="T598" i="1" s="1"/>
  <c r="S599" i="1" a="1"/>
  <c r="S599" i="1" s="1"/>
  <c r="T599" i="1" s="1" a="1"/>
  <c r="T599" i="1" s="1"/>
  <c r="S600" i="1" a="1"/>
  <c r="S600" i="1" s="1"/>
  <c r="T600" i="1" s="1" a="1"/>
  <c r="T600" i="1" s="1"/>
  <c r="S601" i="1" a="1"/>
  <c r="S601" i="1" s="1"/>
  <c r="T601" i="1" s="1" a="1"/>
  <c r="T601" i="1" s="1"/>
  <c r="S602" i="1" a="1"/>
  <c r="S602" i="1" s="1"/>
  <c r="T602" i="1" s="1" a="1"/>
  <c r="T602" i="1" s="1"/>
  <c r="S603" i="1" a="1"/>
  <c r="S603" i="1" s="1"/>
  <c r="T603" i="1" s="1" a="1"/>
  <c r="T603" i="1" s="1"/>
  <c r="S604" i="1" a="1"/>
  <c r="S604" i="1" s="1"/>
  <c r="T604" i="1" s="1" a="1"/>
  <c r="T604" i="1" s="1"/>
  <c r="S605" i="1" a="1"/>
  <c r="S605" i="1" s="1"/>
  <c r="T605" i="1" s="1" a="1"/>
  <c r="T605" i="1" s="1"/>
  <c r="S606" i="1" a="1"/>
  <c r="S606" i="1" s="1"/>
  <c r="T606" i="1" s="1" a="1"/>
  <c r="T606" i="1" s="1"/>
  <c r="S607" i="1" a="1"/>
  <c r="S607" i="1" s="1"/>
  <c r="T607" i="1" s="1" a="1"/>
  <c r="T607" i="1" s="1"/>
  <c r="S608" i="1" a="1"/>
  <c r="S608" i="1" s="1"/>
  <c r="T608" i="1" s="1" a="1"/>
  <c r="T608" i="1" s="1"/>
  <c r="S610" i="1" a="1"/>
  <c r="S610" i="1" s="1"/>
  <c r="T610" i="1" s="1" a="1"/>
  <c r="T610" i="1" s="1"/>
  <c r="S611" i="1" a="1"/>
  <c r="S611" i="1" s="1"/>
  <c r="T611" i="1" s="1" a="1"/>
  <c r="T611" i="1" s="1"/>
  <c r="S612" i="1" a="1"/>
  <c r="S612" i="1" s="1"/>
  <c r="T612" i="1" s="1" a="1"/>
  <c r="T612" i="1" s="1"/>
  <c r="S613" i="1" a="1"/>
  <c r="S613" i="1" s="1"/>
  <c r="T613" i="1" s="1" a="1"/>
  <c r="T613" i="1" s="1"/>
  <c r="S614" i="1" a="1"/>
  <c r="S614" i="1" s="1"/>
  <c r="T614" i="1" s="1" a="1"/>
  <c r="T614" i="1" s="1"/>
  <c r="S615" i="1" a="1"/>
  <c r="S615" i="1" s="1"/>
  <c r="T615" i="1" s="1" a="1"/>
  <c r="T615" i="1" s="1"/>
  <c r="S616" i="1" a="1"/>
  <c r="S616" i="1" s="1"/>
  <c r="T616" i="1" s="1" a="1"/>
  <c r="T616" i="1" s="1"/>
  <c r="S617" i="1" a="1"/>
  <c r="S617" i="1" s="1"/>
  <c r="T617" i="1" s="1" a="1"/>
  <c r="T617" i="1" s="1"/>
  <c r="S618" i="1" a="1"/>
  <c r="S618" i="1" s="1"/>
  <c r="T618" i="1" s="1" a="1"/>
  <c r="T618" i="1" s="1"/>
  <c r="S619" i="1" a="1"/>
  <c r="S619" i="1" s="1"/>
  <c r="T619" i="1" s="1" a="1"/>
  <c r="T619" i="1" s="1"/>
  <c r="S620" i="1" a="1"/>
  <c r="S620" i="1" s="1"/>
  <c r="T620" i="1" s="1" a="1"/>
  <c r="T620" i="1" s="1"/>
  <c r="S621" i="1" a="1"/>
  <c r="S621" i="1" s="1"/>
  <c r="T621" i="1" s="1" a="1"/>
  <c r="T621" i="1" s="1"/>
  <c r="S622" i="1" a="1"/>
  <c r="S622" i="1" s="1"/>
  <c r="T622" i="1" s="1" a="1"/>
  <c r="T622" i="1" s="1"/>
  <c r="S623" i="1" a="1"/>
  <c r="S623" i="1" s="1"/>
  <c r="T623" i="1" s="1" a="1"/>
  <c r="T623" i="1" s="1"/>
  <c r="S624" i="1" a="1"/>
  <c r="S624" i="1" s="1"/>
  <c r="T624" i="1" s="1" a="1"/>
  <c r="T624" i="1" s="1"/>
  <c r="S625" i="1" a="1"/>
  <c r="S625" i="1" s="1"/>
  <c r="T625" i="1" s="1" a="1"/>
  <c r="T625" i="1" s="1"/>
  <c r="S626" i="1" a="1"/>
  <c r="S626" i="1" s="1"/>
  <c r="T626" i="1" s="1" a="1"/>
  <c r="T626" i="1" s="1"/>
  <c r="S627" i="1" a="1"/>
  <c r="S627" i="1" s="1"/>
  <c r="T627" i="1" s="1" a="1"/>
  <c r="T627" i="1" s="1"/>
  <c r="S628" i="1" a="1"/>
  <c r="S628" i="1" s="1"/>
  <c r="T628" i="1" s="1" a="1"/>
  <c r="T628" i="1" s="1"/>
  <c r="S629" i="1" a="1"/>
  <c r="S629" i="1" s="1"/>
  <c r="T629" i="1" s="1" a="1"/>
  <c r="T629" i="1" s="1"/>
  <c r="S630" i="1" a="1"/>
  <c r="S630" i="1" s="1"/>
  <c r="T630" i="1" s="1" a="1"/>
  <c r="T630" i="1" s="1"/>
  <c r="S631" i="1" a="1"/>
  <c r="S631" i="1" s="1"/>
  <c r="T631" i="1" s="1" a="1"/>
  <c r="T631" i="1" s="1"/>
  <c r="S632" i="1" a="1"/>
  <c r="S632" i="1" s="1"/>
  <c r="T632" i="1" s="1" a="1"/>
  <c r="T632" i="1" s="1"/>
  <c r="S633" i="1" a="1"/>
  <c r="S633" i="1" s="1"/>
  <c r="T633" i="1" s="1" a="1"/>
  <c r="T633" i="1" s="1"/>
  <c r="S634" i="1" a="1"/>
  <c r="S634" i="1" s="1"/>
  <c r="T634" i="1" s="1" a="1"/>
  <c r="T634" i="1" s="1"/>
  <c r="S635" i="1" a="1"/>
  <c r="S635" i="1" s="1"/>
  <c r="T635" i="1" s="1" a="1"/>
  <c r="T635" i="1" s="1"/>
  <c r="S636" i="1" a="1"/>
  <c r="S636" i="1" s="1"/>
  <c r="T636" i="1" s="1" a="1"/>
  <c r="T636" i="1" s="1"/>
  <c r="S637" i="1" a="1"/>
  <c r="S637" i="1" s="1"/>
  <c r="T637" i="1" s="1" a="1"/>
  <c r="T637" i="1" s="1"/>
  <c r="S638" i="1" a="1"/>
  <c r="S638" i="1" s="1"/>
  <c r="T638" i="1" s="1" a="1"/>
  <c r="T638" i="1" s="1"/>
  <c r="S639" i="1" a="1"/>
  <c r="S639" i="1" s="1"/>
  <c r="T639" i="1" s="1" a="1"/>
  <c r="T639" i="1" s="1"/>
  <c r="S640" i="1" a="1"/>
  <c r="S640" i="1" s="1"/>
  <c r="T640" i="1" s="1" a="1"/>
  <c r="T640" i="1" s="1"/>
  <c r="S641" i="1" a="1"/>
  <c r="S641" i="1" s="1"/>
  <c r="T641" i="1" s="1" a="1"/>
  <c r="T641" i="1" s="1"/>
  <c r="S642" i="1" a="1"/>
  <c r="S642" i="1" s="1"/>
  <c r="T642" i="1" s="1" a="1"/>
  <c r="T642" i="1" s="1"/>
  <c r="S643" i="1" a="1"/>
  <c r="S643" i="1" s="1"/>
  <c r="T643" i="1" s="1" a="1"/>
  <c r="T643" i="1" s="1"/>
  <c r="S644" i="1" a="1"/>
  <c r="S644" i="1" s="1"/>
  <c r="T644" i="1" s="1" a="1"/>
  <c r="T644" i="1" s="1"/>
  <c r="S645" i="1" a="1"/>
  <c r="S645" i="1" s="1"/>
  <c r="T645" i="1" s="1" a="1"/>
  <c r="T645" i="1" s="1"/>
  <c r="S646" i="1" a="1"/>
  <c r="S646" i="1" s="1"/>
  <c r="T646" i="1" s="1" a="1"/>
  <c r="T646" i="1" s="1"/>
  <c r="S647" i="1" a="1"/>
  <c r="S647" i="1" s="1"/>
  <c r="T647" i="1" s="1" a="1"/>
  <c r="T647" i="1" s="1"/>
  <c r="S648" i="1" a="1"/>
  <c r="S648" i="1" s="1"/>
  <c r="T648" i="1" s="1" a="1"/>
  <c r="T648" i="1" s="1"/>
  <c r="S649" i="1" a="1"/>
  <c r="S649" i="1" s="1"/>
  <c r="T649" i="1" s="1" a="1"/>
  <c r="T649" i="1" s="1"/>
  <c r="S650" i="1" a="1"/>
  <c r="S650" i="1" s="1"/>
  <c r="T650" i="1" s="1" a="1"/>
  <c r="T650" i="1" s="1"/>
  <c r="S651" i="1" a="1"/>
  <c r="S651" i="1" s="1"/>
  <c r="T651" i="1" s="1" a="1"/>
  <c r="T651" i="1" s="1"/>
  <c r="S652" i="1" a="1"/>
  <c r="S652" i="1" s="1"/>
  <c r="T652" i="1" s="1" a="1"/>
  <c r="T652" i="1" s="1"/>
  <c r="S653" i="1" a="1"/>
  <c r="S653" i="1" s="1"/>
  <c r="T653" i="1" s="1" a="1"/>
  <c r="T653" i="1" s="1"/>
  <c r="S654" i="1" a="1"/>
  <c r="S654" i="1" s="1"/>
  <c r="T654" i="1" s="1" a="1"/>
  <c r="T654" i="1" s="1"/>
  <c r="S655" i="1" a="1"/>
  <c r="S655" i="1" s="1"/>
  <c r="T655" i="1" s="1" a="1"/>
  <c r="T655" i="1" s="1"/>
  <c r="S656" i="1" a="1"/>
  <c r="S656" i="1" s="1"/>
  <c r="T656" i="1" s="1" a="1"/>
  <c r="T656" i="1" s="1"/>
  <c r="S657" i="1" a="1"/>
  <c r="S657" i="1" s="1"/>
  <c r="T657" i="1" s="1" a="1"/>
  <c r="T657" i="1" s="1"/>
  <c r="S658" i="1" a="1"/>
  <c r="S658" i="1" s="1"/>
  <c r="T658" i="1" s="1" a="1"/>
  <c r="T658" i="1" s="1"/>
  <c r="S659" i="1" a="1"/>
  <c r="S659" i="1" s="1"/>
  <c r="T659" i="1" s="1" a="1"/>
  <c r="T659" i="1" s="1"/>
  <c r="S660" i="1" a="1"/>
  <c r="S660" i="1" s="1"/>
  <c r="T660" i="1" s="1" a="1"/>
  <c r="T660" i="1" s="1"/>
  <c r="S661" i="1" a="1"/>
  <c r="S661" i="1" s="1"/>
  <c r="T661" i="1" s="1" a="1"/>
  <c r="T661" i="1" s="1"/>
  <c r="S662" i="1" a="1"/>
  <c r="S662" i="1" s="1"/>
  <c r="T662" i="1" s="1" a="1"/>
  <c r="T662" i="1" s="1"/>
  <c r="S663" i="1" a="1"/>
  <c r="S663" i="1" s="1"/>
  <c r="T663" i="1" s="1" a="1"/>
  <c r="T663" i="1" s="1"/>
  <c r="S664" i="1" a="1"/>
  <c r="S664" i="1" s="1"/>
  <c r="T664" i="1" s="1" a="1"/>
  <c r="T664" i="1" s="1"/>
  <c r="S665" i="1" a="1"/>
  <c r="S665" i="1" s="1"/>
  <c r="T665" i="1" s="1" a="1"/>
  <c r="T665" i="1" s="1"/>
  <c r="S666" i="1" a="1"/>
  <c r="S666" i="1" s="1"/>
  <c r="T666" i="1" s="1" a="1"/>
  <c r="T666" i="1" s="1"/>
  <c r="S667" i="1" a="1"/>
  <c r="S667" i="1" s="1"/>
  <c r="T667" i="1" s="1" a="1"/>
  <c r="T667" i="1" s="1"/>
  <c r="S668" i="1" a="1"/>
  <c r="S668" i="1" s="1"/>
  <c r="T668" i="1" s="1" a="1"/>
  <c r="T668" i="1" s="1"/>
  <c r="S669" i="1" a="1"/>
  <c r="S669" i="1" s="1"/>
  <c r="T669" i="1" s="1" a="1"/>
  <c r="T669" i="1" s="1"/>
  <c r="S670" i="1" a="1"/>
  <c r="S670" i="1" s="1"/>
  <c r="T670" i="1" s="1" a="1"/>
  <c r="T670" i="1" s="1"/>
  <c r="S671" i="1" a="1"/>
  <c r="S671" i="1" s="1"/>
  <c r="T671" i="1" s="1" a="1"/>
  <c r="T671" i="1" s="1"/>
  <c r="S672" i="1" a="1"/>
  <c r="S672" i="1" s="1"/>
  <c r="T672" i="1" s="1" a="1"/>
  <c r="T672" i="1" s="1"/>
  <c r="S674" i="1" a="1"/>
  <c r="S674" i="1" s="1"/>
  <c r="T674" i="1" s="1" a="1"/>
  <c r="T674" i="1" s="1"/>
  <c r="S675" i="1" a="1"/>
  <c r="S675" i="1" s="1"/>
  <c r="T675" i="1" s="1" a="1"/>
  <c r="T675" i="1" s="1"/>
  <c r="S676" i="1" a="1"/>
  <c r="S676" i="1" s="1"/>
  <c r="T676" i="1" s="1" a="1"/>
  <c r="T676" i="1" s="1"/>
  <c r="S677" i="1" a="1"/>
  <c r="S677" i="1" s="1"/>
  <c r="T677" i="1" s="1" a="1"/>
  <c r="T677" i="1" s="1"/>
  <c r="S678" i="1" a="1"/>
  <c r="S678" i="1" s="1"/>
  <c r="T678" i="1" s="1" a="1"/>
  <c r="T678" i="1" s="1"/>
  <c r="S679" i="1" a="1"/>
  <c r="S679" i="1" s="1"/>
  <c r="T679" i="1" s="1" a="1"/>
  <c r="T679" i="1" s="1"/>
  <c r="S680" i="1" a="1"/>
  <c r="S680" i="1" s="1"/>
  <c r="T680" i="1" s="1" a="1"/>
  <c r="T680" i="1" s="1"/>
  <c r="S681" i="1" a="1"/>
  <c r="S681" i="1" s="1"/>
  <c r="T681" i="1" s="1" a="1"/>
  <c r="T681" i="1" s="1"/>
  <c r="S682" i="1" a="1"/>
  <c r="S682" i="1" s="1"/>
  <c r="T682" i="1" s="1" a="1"/>
  <c r="T682" i="1" s="1"/>
  <c r="S683" i="1" a="1"/>
  <c r="S683" i="1" s="1"/>
  <c r="T683" i="1" s="1" a="1"/>
  <c r="T683" i="1" s="1"/>
  <c r="S684" i="1" a="1"/>
  <c r="S684" i="1" s="1"/>
  <c r="T684" i="1" s="1" a="1"/>
  <c r="T684" i="1" s="1"/>
  <c r="S685" i="1" a="1"/>
  <c r="S685" i="1" s="1"/>
  <c r="T685" i="1" s="1" a="1"/>
  <c r="T685" i="1" s="1"/>
  <c r="S686" i="1" a="1"/>
  <c r="S686" i="1" s="1"/>
  <c r="T686" i="1" s="1" a="1"/>
  <c r="T686" i="1" s="1"/>
  <c r="S687" i="1" a="1"/>
  <c r="S687" i="1" s="1"/>
  <c r="T687" i="1" s="1" a="1"/>
  <c r="T687" i="1" s="1"/>
  <c r="S688" i="1" a="1"/>
  <c r="S688" i="1" s="1"/>
  <c r="T688" i="1" s="1" a="1"/>
  <c r="T688" i="1" s="1"/>
  <c r="S689" i="1" a="1"/>
  <c r="S689" i="1" s="1"/>
  <c r="T689" i="1" s="1" a="1"/>
  <c r="T689" i="1" s="1"/>
  <c r="S690" i="1" a="1"/>
  <c r="S690" i="1" s="1"/>
  <c r="T690" i="1" s="1" a="1"/>
  <c r="T690" i="1" s="1"/>
  <c r="S691" i="1" a="1"/>
  <c r="S691" i="1" s="1"/>
  <c r="T691" i="1" s="1" a="1"/>
  <c r="T691" i="1" s="1"/>
  <c r="S692" i="1" a="1"/>
  <c r="S692" i="1" s="1"/>
  <c r="T692" i="1" s="1" a="1"/>
  <c r="T692" i="1" s="1"/>
  <c r="S693" i="1" a="1"/>
  <c r="S693" i="1" s="1"/>
  <c r="T693" i="1" s="1" a="1"/>
  <c r="T693" i="1" s="1"/>
  <c r="S694" i="1" a="1"/>
  <c r="S694" i="1" s="1"/>
  <c r="T694" i="1" s="1" a="1"/>
  <c r="T694" i="1" s="1"/>
  <c r="S695" i="1" a="1"/>
  <c r="S695" i="1" s="1"/>
  <c r="T695" i="1" s="1" a="1"/>
  <c r="T695" i="1" s="1"/>
  <c r="S696" i="1" a="1"/>
  <c r="S696" i="1" s="1"/>
  <c r="T696" i="1" s="1" a="1"/>
  <c r="T696" i="1" s="1"/>
  <c r="S697" i="1" a="1"/>
  <c r="S697" i="1" s="1"/>
  <c r="T697" i="1" s="1" a="1"/>
  <c r="T697" i="1" s="1"/>
  <c r="S698" i="1" a="1"/>
  <c r="S698" i="1" s="1"/>
  <c r="T698" i="1" s="1" a="1"/>
  <c r="T698" i="1" s="1"/>
  <c r="S699" i="1" a="1"/>
  <c r="S699" i="1" s="1"/>
  <c r="T699" i="1" s="1" a="1"/>
  <c r="T699" i="1" s="1"/>
  <c r="S700" i="1" a="1"/>
  <c r="S700" i="1" s="1"/>
  <c r="T700" i="1" s="1" a="1"/>
  <c r="T700" i="1" s="1"/>
  <c r="S701" i="1" a="1"/>
  <c r="S701" i="1" s="1"/>
  <c r="T701" i="1" s="1" a="1"/>
  <c r="T701" i="1" s="1"/>
  <c r="S702" i="1" a="1"/>
  <c r="S702" i="1" s="1"/>
  <c r="T702" i="1" s="1" a="1"/>
  <c r="T702" i="1" s="1"/>
  <c r="S703" i="1" a="1"/>
  <c r="S703" i="1" s="1"/>
  <c r="T703" i="1" s="1" a="1"/>
  <c r="T703" i="1" s="1"/>
  <c r="S704" i="1" a="1"/>
  <c r="S704" i="1" s="1"/>
  <c r="T704" i="1" s="1" a="1"/>
  <c r="T704" i="1" s="1"/>
  <c r="S705" i="1" a="1"/>
  <c r="S705" i="1" s="1"/>
  <c r="T705" i="1" s="1" a="1"/>
  <c r="T705" i="1" s="1"/>
  <c r="S706" i="1" a="1"/>
  <c r="S706" i="1" s="1"/>
  <c r="T706" i="1" s="1" a="1"/>
  <c r="T706" i="1" s="1"/>
  <c r="S707" i="1" a="1"/>
  <c r="S707" i="1" s="1"/>
  <c r="T707" i="1" s="1" a="1"/>
  <c r="T707" i="1" s="1"/>
  <c r="S708" i="1" a="1"/>
  <c r="S708" i="1" s="1"/>
  <c r="T708" i="1" s="1" a="1"/>
  <c r="T708" i="1" s="1"/>
  <c r="S709" i="1" a="1"/>
  <c r="S709" i="1" s="1"/>
  <c r="T709" i="1" s="1" a="1"/>
  <c r="T709" i="1" s="1"/>
  <c r="S710" i="1" a="1"/>
  <c r="S710" i="1" s="1"/>
  <c r="T710" i="1" s="1" a="1"/>
  <c r="T710" i="1" s="1"/>
  <c r="S711" i="1" a="1"/>
  <c r="S711" i="1" s="1"/>
  <c r="T711" i="1" s="1" a="1"/>
  <c r="T711" i="1" s="1"/>
  <c r="S712" i="1" a="1"/>
  <c r="S712" i="1" s="1"/>
  <c r="T712" i="1" s="1" a="1"/>
  <c r="T712" i="1" s="1"/>
  <c r="S713" i="1" a="1"/>
  <c r="S713" i="1" s="1"/>
  <c r="T713" i="1" s="1" a="1"/>
  <c r="T713" i="1" s="1"/>
  <c r="S714" i="1" a="1"/>
  <c r="S714" i="1" s="1"/>
  <c r="T714" i="1" s="1" a="1"/>
  <c r="T714" i="1" s="1"/>
  <c r="S715" i="1" a="1"/>
  <c r="S715" i="1" s="1"/>
  <c r="T715" i="1" s="1" a="1"/>
  <c r="T715" i="1" s="1"/>
  <c r="S716" i="1" a="1"/>
  <c r="S716" i="1" s="1"/>
  <c r="T716" i="1" s="1" a="1"/>
  <c r="T716" i="1" s="1"/>
  <c r="S717" i="1" a="1"/>
  <c r="S717" i="1" s="1"/>
  <c r="T717" i="1" s="1" a="1"/>
  <c r="T717" i="1" s="1"/>
  <c r="S718" i="1" a="1"/>
  <c r="S718" i="1" s="1"/>
  <c r="T718" i="1" s="1" a="1"/>
  <c r="T718" i="1" s="1"/>
  <c r="S719" i="1" a="1"/>
  <c r="S719" i="1" s="1"/>
  <c r="T719" i="1" s="1" a="1"/>
  <c r="T719" i="1" s="1"/>
  <c r="S720" i="1" a="1"/>
  <c r="S720" i="1" s="1"/>
  <c r="T720" i="1" s="1" a="1"/>
  <c r="T720" i="1" s="1"/>
  <c r="S721" i="1" a="1"/>
  <c r="S721" i="1" s="1"/>
  <c r="T721" i="1" s="1" a="1"/>
  <c r="T721" i="1" s="1"/>
  <c r="S722" i="1" a="1"/>
  <c r="S722" i="1" s="1"/>
  <c r="T722" i="1" s="1" a="1"/>
  <c r="T722" i="1" s="1"/>
  <c r="S723" i="1" a="1"/>
  <c r="S723" i="1" s="1"/>
  <c r="T723" i="1" s="1" a="1"/>
  <c r="T723" i="1" s="1"/>
  <c r="S724" i="1" a="1"/>
  <c r="S724" i="1" s="1"/>
  <c r="T724" i="1" s="1" a="1"/>
  <c r="T724" i="1" s="1"/>
  <c r="S725" i="1" a="1"/>
  <c r="S725" i="1" s="1"/>
  <c r="T725" i="1" s="1" a="1"/>
  <c r="T725" i="1" s="1"/>
  <c r="S726" i="1" a="1"/>
  <c r="S726" i="1" s="1"/>
  <c r="T726" i="1" s="1" a="1"/>
  <c r="T726" i="1" s="1"/>
  <c r="S727" i="1" a="1"/>
  <c r="S727" i="1" s="1"/>
  <c r="T727" i="1" s="1" a="1"/>
  <c r="T727" i="1" s="1"/>
  <c r="S728" i="1" a="1"/>
  <c r="S728" i="1" s="1"/>
  <c r="T728" i="1" s="1" a="1"/>
  <c r="T728" i="1" s="1"/>
  <c r="S730" i="1" a="1"/>
  <c r="S730" i="1" s="1"/>
  <c r="T730" i="1" s="1" a="1"/>
  <c r="T730" i="1" s="1"/>
  <c r="S731" i="1" a="1"/>
  <c r="S731" i="1" s="1"/>
  <c r="T731" i="1" s="1" a="1"/>
  <c r="T731" i="1" s="1"/>
  <c r="S732" i="1" a="1"/>
  <c r="S732" i="1" s="1"/>
  <c r="T732" i="1" s="1" a="1"/>
  <c r="T732" i="1" s="1"/>
  <c r="S733" i="1" a="1"/>
  <c r="S733" i="1" s="1"/>
  <c r="T733" i="1" s="1" a="1"/>
  <c r="T733" i="1" s="1"/>
  <c r="S734" i="1" a="1"/>
  <c r="S734" i="1" s="1"/>
  <c r="T734" i="1" s="1" a="1"/>
  <c r="T734" i="1" s="1"/>
  <c r="S735" i="1" a="1"/>
  <c r="S735" i="1" s="1"/>
  <c r="T735" i="1" s="1" a="1"/>
  <c r="T735" i="1" s="1"/>
  <c r="S736" i="1" a="1"/>
  <c r="S736" i="1" s="1"/>
  <c r="T736" i="1" s="1" a="1"/>
  <c r="T736" i="1" s="1"/>
  <c r="S737" i="1" a="1"/>
  <c r="S737" i="1" s="1"/>
  <c r="T737" i="1" s="1" a="1"/>
  <c r="T737" i="1" s="1"/>
  <c r="S738" i="1" a="1"/>
  <c r="S738" i="1" s="1"/>
  <c r="T738" i="1" s="1" a="1"/>
  <c r="T738" i="1" s="1"/>
  <c r="S739" i="1" a="1"/>
  <c r="S739" i="1" s="1"/>
  <c r="T739" i="1" s="1" a="1"/>
  <c r="T739" i="1" s="1"/>
  <c r="S740" i="1" a="1"/>
  <c r="S740" i="1" s="1"/>
  <c r="T740" i="1" s="1" a="1"/>
  <c r="T740" i="1" s="1"/>
  <c r="S741" i="1" a="1"/>
  <c r="S741" i="1" s="1"/>
  <c r="T741" i="1" s="1" a="1"/>
  <c r="T741" i="1" s="1"/>
  <c r="S742" i="1" a="1"/>
  <c r="S742" i="1" s="1"/>
  <c r="T742" i="1" s="1" a="1"/>
  <c r="T742" i="1" s="1"/>
  <c r="S743" i="1" a="1"/>
  <c r="S743" i="1" s="1"/>
  <c r="T743" i="1" s="1" a="1"/>
  <c r="T743" i="1" s="1"/>
  <c r="S744" i="1" a="1"/>
  <c r="S744" i="1" s="1"/>
  <c r="T744" i="1" s="1" a="1"/>
  <c r="T744" i="1" s="1"/>
  <c r="S745" i="1" a="1"/>
  <c r="S745" i="1" s="1"/>
  <c r="T745" i="1" s="1" a="1"/>
  <c r="T745" i="1" s="1"/>
  <c r="S746" i="1" a="1"/>
  <c r="S746" i="1" s="1"/>
  <c r="T746" i="1" s="1" a="1"/>
  <c r="T746" i="1" s="1"/>
  <c r="S747" i="1" a="1"/>
  <c r="S747" i="1" s="1"/>
  <c r="T747" i="1" s="1" a="1"/>
  <c r="T747" i="1" s="1"/>
  <c r="S748" i="1" a="1"/>
  <c r="S748" i="1" s="1"/>
  <c r="T748" i="1" s="1" a="1"/>
  <c r="T748" i="1" s="1"/>
  <c r="S749" i="1" a="1"/>
  <c r="S749" i="1" s="1"/>
  <c r="T749" i="1" s="1" a="1"/>
  <c r="T749" i="1" s="1"/>
  <c r="S750" i="1" a="1"/>
  <c r="S750" i="1" s="1"/>
  <c r="T750" i="1" s="1" a="1"/>
  <c r="T750" i="1" s="1"/>
  <c r="S751" i="1" a="1"/>
  <c r="S751" i="1" s="1"/>
  <c r="T751" i="1" s="1" a="1"/>
  <c r="T751" i="1" s="1"/>
  <c r="S752" i="1" a="1"/>
  <c r="S752" i="1" s="1"/>
  <c r="T752" i="1" s="1" a="1"/>
  <c r="T752" i="1" s="1"/>
  <c r="S753" i="1" a="1"/>
  <c r="S753" i="1" s="1"/>
  <c r="T753" i="1" s="1" a="1"/>
  <c r="T753" i="1" s="1"/>
  <c r="S754" i="1" a="1"/>
  <c r="S754" i="1" s="1"/>
  <c r="T754" i="1" s="1" a="1"/>
  <c r="T754" i="1" s="1"/>
  <c r="S755" i="1" a="1"/>
  <c r="S755" i="1" s="1"/>
  <c r="T755" i="1" s="1" a="1"/>
  <c r="T755" i="1" s="1"/>
  <c r="S756" i="1" a="1"/>
  <c r="S756" i="1" s="1"/>
  <c r="T756" i="1" s="1" a="1"/>
  <c r="T756" i="1" s="1"/>
  <c r="S757" i="1" a="1"/>
  <c r="S757" i="1" s="1"/>
  <c r="T757" i="1" s="1" a="1"/>
  <c r="T757" i="1" s="1"/>
  <c r="S758" i="1" a="1"/>
  <c r="S758" i="1" s="1"/>
  <c r="T758" i="1" s="1" a="1"/>
  <c r="T758" i="1" s="1"/>
  <c r="S759" i="1" a="1"/>
  <c r="S759" i="1" s="1"/>
  <c r="T759" i="1" s="1" a="1"/>
  <c r="T759" i="1" s="1"/>
  <c r="S760" i="1" a="1"/>
  <c r="S760" i="1" s="1"/>
  <c r="T760" i="1" s="1" a="1"/>
  <c r="T760" i="1" s="1"/>
  <c r="S761" i="1" a="1"/>
  <c r="S761" i="1" s="1"/>
  <c r="T761" i="1" s="1" a="1"/>
  <c r="T761" i="1" s="1"/>
  <c r="S762" i="1" a="1"/>
  <c r="S762" i="1" s="1"/>
  <c r="T762" i="1" s="1" a="1"/>
  <c r="T762" i="1" s="1"/>
  <c r="S763" i="1" a="1"/>
  <c r="S763" i="1" s="1"/>
  <c r="T763" i="1" s="1" a="1"/>
  <c r="T763" i="1" s="1"/>
  <c r="S764" i="1" a="1"/>
  <c r="S764" i="1" s="1"/>
  <c r="T764" i="1" s="1" a="1"/>
  <c r="T764" i="1" s="1"/>
  <c r="S765" i="1" a="1"/>
  <c r="S765" i="1" s="1"/>
  <c r="T765" i="1" s="1" a="1"/>
  <c r="T765" i="1" s="1"/>
  <c r="S766" i="1" a="1"/>
  <c r="S766" i="1" s="1"/>
  <c r="T766" i="1" s="1" a="1"/>
  <c r="T766" i="1" s="1"/>
  <c r="S767" i="1" a="1"/>
  <c r="S767" i="1" s="1"/>
  <c r="T767" i="1" s="1" a="1"/>
  <c r="T767" i="1" s="1"/>
  <c r="S768" i="1" a="1"/>
  <c r="S768" i="1" s="1"/>
  <c r="T768" i="1" s="1" a="1"/>
  <c r="T768" i="1" s="1"/>
  <c r="S769" i="1" a="1"/>
  <c r="S769" i="1" s="1"/>
  <c r="T769" i="1" s="1" a="1"/>
  <c r="T769" i="1" s="1"/>
  <c r="S770" i="1" a="1"/>
  <c r="S770" i="1" s="1"/>
  <c r="T770" i="1" s="1" a="1"/>
  <c r="T770" i="1" s="1"/>
  <c r="S771" i="1" a="1"/>
  <c r="S771" i="1" s="1"/>
  <c r="T771" i="1" s="1" a="1"/>
  <c r="T771" i="1" s="1"/>
  <c r="S772" i="1" a="1"/>
  <c r="S772" i="1" s="1"/>
  <c r="T772" i="1" s="1" a="1"/>
  <c r="T772" i="1" s="1"/>
  <c r="S773" i="1" a="1"/>
  <c r="S773" i="1" s="1"/>
  <c r="T773" i="1" s="1" a="1"/>
  <c r="T773" i="1" s="1"/>
  <c r="S774" i="1" a="1"/>
  <c r="S774" i="1" s="1"/>
  <c r="T774" i="1" s="1" a="1"/>
  <c r="T774" i="1" s="1"/>
  <c r="S775" i="1" a="1"/>
  <c r="S775" i="1" s="1"/>
  <c r="T775" i="1" s="1" a="1"/>
  <c r="T775" i="1" s="1"/>
  <c r="S776" i="1" a="1"/>
  <c r="S776" i="1" s="1"/>
  <c r="T776" i="1" s="1" a="1"/>
  <c r="T776" i="1" s="1"/>
  <c r="S777" i="1" a="1"/>
  <c r="S777" i="1" s="1"/>
  <c r="T777" i="1" s="1" a="1"/>
  <c r="T777" i="1" s="1"/>
  <c r="S778" i="1" a="1"/>
  <c r="S778" i="1" s="1"/>
  <c r="T778" i="1" s="1" a="1"/>
  <c r="T778" i="1" s="1"/>
  <c r="S779" i="1" a="1"/>
  <c r="S779" i="1" s="1"/>
  <c r="T779" i="1" s="1" a="1"/>
  <c r="T779" i="1" s="1"/>
  <c r="S780" i="1" a="1"/>
  <c r="S780" i="1" s="1"/>
  <c r="T780" i="1" s="1" a="1"/>
  <c r="T780" i="1" s="1"/>
  <c r="S781" i="1" a="1"/>
  <c r="S781" i="1" s="1"/>
  <c r="T781" i="1" s="1" a="1"/>
  <c r="T781" i="1" s="1"/>
  <c r="S782" i="1" a="1"/>
  <c r="S782" i="1" s="1"/>
  <c r="T782" i="1" s="1" a="1"/>
  <c r="T782" i="1" s="1"/>
  <c r="S783" i="1" a="1"/>
  <c r="S783" i="1" s="1"/>
  <c r="T783" i="1" s="1" a="1"/>
  <c r="T783" i="1" s="1"/>
  <c r="S784" i="1" a="1"/>
  <c r="S784" i="1" s="1"/>
  <c r="T784" i="1" s="1" a="1"/>
  <c r="T784" i="1" s="1"/>
  <c r="S785" i="1" a="1"/>
  <c r="S785" i="1" s="1"/>
  <c r="T785" i="1" s="1" a="1"/>
  <c r="T785" i="1" s="1"/>
  <c r="S786" i="1" a="1"/>
  <c r="S786" i="1" s="1"/>
  <c r="T786" i="1" s="1" a="1"/>
  <c r="T786" i="1" s="1"/>
  <c r="S787" i="1" a="1"/>
  <c r="S787" i="1" s="1"/>
  <c r="T787" i="1" s="1" a="1"/>
  <c r="T787" i="1" s="1"/>
  <c r="S788" i="1" a="1"/>
  <c r="S788" i="1" s="1"/>
  <c r="T788" i="1" s="1" a="1"/>
  <c r="T788" i="1" s="1"/>
  <c r="S789" i="1" a="1"/>
  <c r="S789" i="1" s="1"/>
  <c r="T789" i="1" s="1" a="1"/>
  <c r="T789" i="1" s="1"/>
  <c r="S790" i="1" a="1"/>
  <c r="S790" i="1" s="1"/>
  <c r="T790" i="1" s="1" a="1"/>
  <c r="T790" i="1" s="1"/>
  <c r="S791" i="1" a="1"/>
  <c r="S791" i="1" s="1"/>
  <c r="T791" i="1" s="1" a="1"/>
  <c r="T791" i="1" s="1"/>
  <c r="S792" i="1" a="1"/>
  <c r="S792" i="1" s="1"/>
  <c r="T792" i="1" s="1" a="1"/>
  <c r="T792" i="1" s="1"/>
  <c r="S793" i="1" a="1"/>
  <c r="S793" i="1" s="1"/>
  <c r="T793" i="1" s="1" a="1"/>
  <c r="T793" i="1" s="1"/>
  <c r="S794" i="1" a="1"/>
  <c r="S794" i="1" s="1"/>
  <c r="T794" i="1" s="1" a="1"/>
  <c r="T794" i="1" s="1"/>
  <c r="S795" i="1" a="1"/>
  <c r="S795" i="1" s="1"/>
  <c r="T795" i="1" s="1" a="1"/>
  <c r="T795" i="1" s="1"/>
  <c r="S796" i="1" a="1"/>
  <c r="S796" i="1" s="1"/>
  <c r="T796" i="1" s="1" a="1"/>
  <c r="T796" i="1" s="1"/>
  <c r="S797" i="1" a="1"/>
  <c r="S797" i="1" s="1"/>
  <c r="T797" i="1" s="1" a="1"/>
  <c r="T797" i="1" s="1"/>
  <c r="S798" i="1" a="1"/>
  <c r="S798" i="1" s="1"/>
  <c r="T798" i="1" s="1" a="1"/>
  <c r="T798" i="1" s="1"/>
  <c r="S799" i="1" a="1"/>
  <c r="S799" i="1" s="1"/>
  <c r="T799" i="1" s="1" a="1"/>
  <c r="T799" i="1" s="1"/>
  <c r="S800" i="1" a="1"/>
  <c r="S800" i="1" s="1"/>
  <c r="T800" i="1" s="1" a="1"/>
  <c r="T800" i="1" s="1"/>
  <c r="S802" i="1" a="1"/>
  <c r="S802" i="1" s="1"/>
  <c r="T802" i="1" s="1" a="1"/>
  <c r="T802" i="1" s="1"/>
  <c r="S803" i="1" a="1"/>
  <c r="S803" i="1" s="1"/>
  <c r="T803" i="1" s="1" a="1"/>
  <c r="T803" i="1" s="1"/>
  <c r="S804" i="1" a="1"/>
  <c r="S804" i="1" s="1"/>
  <c r="T804" i="1" s="1" a="1"/>
  <c r="T804" i="1" s="1"/>
  <c r="S805" i="1" a="1"/>
  <c r="S805" i="1" s="1"/>
  <c r="T805" i="1" s="1" a="1"/>
  <c r="T805" i="1" s="1"/>
  <c r="S806" i="1" a="1"/>
  <c r="S806" i="1" s="1"/>
  <c r="T806" i="1" s="1" a="1"/>
  <c r="T806" i="1" s="1"/>
  <c r="S807" i="1" a="1"/>
  <c r="S807" i="1" s="1"/>
  <c r="T807" i="1" s="1" a="1"/>
  <c r="T807" i="1" s="1"/>
  <c r="S808" i="1" a="1"/>
  <c r="S808" i="1" s="1"/>
  <c r="T808" i="1" s="1" a="1"/>
  <c r="T808" i="1" s="1"/>
  <c r="S809" i="1" a="1"/>
  <c r="S809" i="1" s="1"/>
  <c r="T809" i="1" s="1" a="1"/>
  <c r="T809" i="1" s="1"/>
  <c r="S810" i="1" a="1"/>
  <c r="S810" i="1" s="1"/>
  <c r="T810" i="1" s="1" a="1"/>
  <c r="T810" i="1" s="1"/>
  <c r="S811" i="1" a="1"/>
  <c r="S811" i="1" s="1"/>
  <c r="T811" i="1" s="1" a="1"/>
  <c r="T811" i="1" s="1"/>
  <c r="S812" i="1" a="1"/>
  <c r="S812" i="1" s="1"/>
  <c r="T812" i="1" s="1" a="1"/>
  <c r="T812" i="1" s="1"/>
  <c r="S813" i="1" a="1"/>
  <c r="S813" i="1" s="1"/>
  <c r="T813" i="1" s="1" a="1"/>
  <c r="T813" i="1" s="1"/>
  <c r="S814" i="1" a="1"/>
  <c r="S814" i="1" s="1"/>
  <c r="T814" i="1" s="1" a="1"/>
  <c r="T814" i="1" s="1"/>
  <c r="S816" i="1" a="1"/>
  <c r="S816" i="1" s="1"/>
  <c r="T816" i="1" s="1" a="1"/>
  <c r="T816" i="1" s="1"/>
  <c r="S817" i="1" a="1"/>
  <c r="S817" i="1" s="1"/>
  <c r="T817" i="1" s="1" a="1"/>
  <c r="T817" i="1" s="1"/>
  <c r="S818" i="1" a="1"/>
  <c r="S818" i="1" s="1"/>
  <c r="T818" i="1" s="1" a="1"/>
  <c r="T818" i="1" s="1"/>
  <c r="S819" i="1" a="1"/>
  <c r="S819" i="1" s="1"/>
  <c r="T819" i="1" s="1" a="1"/>
  <c r="T819" i="1" s="1"/>
  <c r="S820" i="1" a="1"/>
  <c r="S820" i="1" s="1"/>
  <c r="T820" i="1" s="1" a="1"/>
  <c r="T820" i="1" s="1"/>
  <c r="S821" i="1" a="1"/>
  <c r="S821" i="1" s="1"/>
  <c r="T821" i="1" s="1" a="1"/>
  <c r="T821" i="1" s="1"/>
  <c r="S822" i="1" a="1"/>
  <c r="S822" i="1" s="1"/>
  <c r="T822" i="1" s="1" a="1"/>
  <c r="T822" i="1" s="1"/>
  <c r="S823" i="1" a="1"/>
  <c r="S823" i="1" s="1"/>
  <c r="T823" i="1" s="1" a="1"/>
  <c r="T823" i="1" s="1"/>
  <c r="S824" i="1" a="1"/>
  <c r="S824" i="1" s="1"/>
  <c r="T824" i="1" s="1" a="1"/>
  <c r="T824" i="1" s="1"/>
  <c r="S826" i="1" a="1"/>
  <c r="S826" i="1" s="1"/>
  <c r="T826" i="1" s="1" a="1"/>
  <c r="T826" i="1" s="1"/>
  <c r="S827" i="1" a="1"/>
  <c r="S827" i="1" s="1"/>
  <c r="T827" i="1" s="1" a="1"/>
  <c r="T827" i="1" s="1"/>
  <c r="S828" i="1" a="1"/>
  <c r="S828" i="1" s="1"/>
  <c r="T828" i="1" s="1" a="1"/>
  <c r="T828" i="1" s="1"/>
  <c r="S829" i="1" a="1"/>
  <c r="S829" i="1" s="1"/>
  <c r="T829" i="1" s="1" a="1"/>
  <c r="T829" i="1" s="1"/>
  <c r="S830" i="1" a="1"/>
  <c r="S830" i="1" s="1"/>
  <c r="T830" i="1" s="1" a="1"/>
  <c r="T830" i="1" s="1"/>
  <c r="S831" i="1" a="1"/>
  <c r="S831" i="1" s="1"/>
  <c r="T831" i="1" s="1" a="1"/>
  <c r="T831" i="1" s="1"/>
  <c r="S832" i="1" a="1"/>
  <c r="S832" i="1" s="1"/>
  <c r="T832" i="1" s="1" a="1"/>
  <c r="T832" i="1" s="1"/>
  <c r="S833" i="1" a="1"/>
  <c r="S833" i="1" s="1"/>
  <c r="T833" i="1" s="1" a="1"/>
  <c r="T833" i="1" s="1"/>
  <c r="S834" i="1" a="1"/>
  <c r="S834" i="1" s="1"/>
  <c r="T834" i="1" s="1" a="1"/>
  <c r="T834" i="1" s="1"/>
  <c r="S835" i="1" a="1"/>
  <c r="S835" i="1" s="1"/>
  <c r="T835" i="1" s="1" a="1"/>
  <c r="T835" i="1" s="1"/>
  <c r="S836" i="1" a="1"/>
  <c r="S836" i="1" s="1"/>
  <c r="T836" i="1" s="1" a="1"/>
  <c r="T836" i="1" s="1"/>
  <c r="S837" i="1" a="1"/>
  <c r="S837" i="1" s="1"/>
  <c r="T837" i="1" s="1" a="1"/>
  <c r="T837" i="1" s="1"/>
  <c r="S838" i="1" a="1"/>
  <c r="S838" i="1" s="1"/>
  <c r="T838" i="1" s="1" a="1"/>
  <c r="T838" i="1" s="1"/>
  <c r="S839" i="1" a="1"/>
  <c r="S839" i="1" s="1"/>
  <c r="T839" i="1" s="1" a="1"/>
  <c r="T839" i="1" s="1"/>
  <c r="S840" i="1" a="1"/>
  <c r="S840" i="1" s="1"/>
  <c r="T840" i="1" s="1" a="1"/>
  <c r="T840" i="1" s="1"/>
  <c r="S841" i="1" a="1"/>
  <c r="S841" i="1" s="1"/>
  <c r="T841" i="1" s="1" a="1"/>
  <c r="T841" i="1" s="1"/>
  <c r="S842" i="1" a="1"/>
  <c r="S842" i="1" s="1"/>
  <c r="T842" i="1" s="1" a="1"/>
  <c r="T842" i="1" s="1"/>
  <c r="S843" i="1" a="1"/>
  <c r="S843" i="1" s="1"/>
  <c r="T843" i="1" s="1" a="1"/>
  <c r="T843" i="1" s="1"/>
  <c r="S844" i="1" a="1"/>
  <c r="S844" i="1" s="1"/>
  <c r="T844" i="1" s="1" a="1"/>
  <c r="T844" i="1" s="1"/>
  <c r="S845" i="1" a="1"/>
  <c r="S845" i="1" s="1"/>
  <c r="T845" i="1" s="1" a="1"/>
  <c r="T845" i="1" s="1"/>
  <c r="S846" i="1" a="1"/>
  <c r="S846" i="1" s="1"/>
  <c r="T846" i="1" s="1" a="1"/>
  <c r="T846" i="1" s="1"/>
  <c r="S847" i="1" a="1"/>
  <c r="S847" i="1" s="1"/>
  <c r="T847" i="1" s="1" a="1"/>
  <c r="T847" i="1" s="1"/>
  <c r="S848" i="1" a="1"/>
  <c r="S848" i="1" s="1"/>
  <c r="T848" i="1" s="1" a="1"/>
  <c r="T848" i="1" s="1"/>
  <c r="S849" i="1" a="1"/>
  <c r="S849" i="1" s="1"/>
  <c r="T849" i="1" s="1" a="1"/>
  <c r="T849" i="1" s="1"/>
  <c r="S850" i="1" a="1"/>
  <c r="S850" i="1" s="1"/>
  <c r="T850" i="1" s="1" a="1"/>
  <c r="T850" i="1" s="1"/>
  <c r="S851" i="1" a="1"/>
  <c r="S851" i="1" s="1"/>
  <c r="T851" i="1" s="1" a="1"/>
  <c r="T851" i="1" s="1"/>
  <c r="S852" i="1" a="1"/>
  <c r="S852" i="1" s="1"/>
  <c r="T852" i="1" s="1" a="1"/>
  <c r="T852" i="1" s="1"/>
  <c r="S853" i="1" a="1"/>
  <c r="S853" i="1" s="1"/>
  <c r="T853" i="1" s="1" a="1"/>
  <c r="T853" i="1" s="1"/>
  <c r="S854" i="1" a="1"/>
  <c r="S854" i="1" s="1"/>
  <c r="T854" i="1" s="1" a="1"/>
  <c r="T854" i="1" s="1"/>
  <c r="S855" i="1" a="1"/>
  <c r="S855" i="1" s="1"/>
  <c r="T855" i="1" s="1" a="1"/>
  <c r="T855" i="1" s="1"/>
  <c r="S856" i="1" a="1"/>
  <c r="S856" i="1" s="1"/>
  <c r="T856" i="1" s="1" a="1"/>
  <c r="T856" i="1" s="1"/>
  <c r="S857" i="1" a="1"/>
  <c r="S857" i="1" s="1"/>
  <c r="T857" i="1" s="1" a="1"/>
  <c r="T857" i="1" s="1"/>
  <c r="S858" i="1" a="1"/>
  <c r="S858" i="1" s="1"/>
  <c r="T858" i="1" s="1" a="1"/>
  <c r="T858" i="1" s="1"/>
  <c r="S859" i="1" a="1"/>
  <c r="S859" i="1" s="1"/>
  <c r="T859" i="1" s="1" a="1"/>
  <c r="T859" i="1" s="1"/>
  <c r="S860" i="1" a="1"/>
  <c r="S860" i="1" s="1"/>
  <c r="T860" i="1" s="1" a="1"/>
  <c r="T860" i="1" s="1"/>
  <c r="S861" i="1" a="1"/>
  <c r="S861" i="1" s="1"/>
  <c r="T861" i="1" s="1" a="1"/>
  <c r="T861" i="1" s="1"/>
  <c r="S862" i="1" a="1"/>
  <c r="S862" i="1" s="1"/>
  <c r="T862" i="1" s="1" a="1"/>
  <c r="T862" i="1" s="1"/>
  <c r="S863" i="1" a="1"/>
  <c r="S863" i="1" s="1"/>
  <c r="T863" i="1" s="1" a="1"/>
  <c r="T863" i="1" s="1"/>
  <c r="S864" i="1" a="1"/>
  <c r="S864" i="1" s="1"/>
  <c r="T864" i="1" s="1" a="1"/>
  <c r="T864" i="1" s="1"/>
  <c r="S865" i="1" a="1"/>
  <c r="S865" i="1" s="1"/>
  <c r="T865" i="1" s="1" a="1"/>
  <c r="T865" i="1" s="1"/>
  <c r="S867" i="1" a="1"/>
  <c r="S867" i="1" s="1"/>
  <c r="T867" i="1" s="1" a="1"/>
  <c r="T867" i="1" s="1"/>
  <c r="S868" i="1" a="1"/>
  <c r="S868" i="1" s="1"/>
  <c r="T868" i="1" s="1" a="1"/>
  <c r="T868" i="1" s="1"/>
  <c r="S869" i="1" a="1"/>
  <c r="S869" i="1" s="1"/>
  <c r="T869" i="1" s="1" a="1"/>
  <c r="T869" i="1" s="1"/>
  <c r="S870" i="1" a="1"/>
  <c r="S870" i="1" s="1"/>
  <c r="T870" i="1" s="1" a="1"/>
  <c r="T870" i="1" s="1"/>
  <c r="S871" i="1" a="1"/>
  <c r="S871" i="1" s="1"/>
  <c r="T871" i="1" s="1" a="1"/>
  <c r="T871" i="1" s="1"/>
  <c r="S872" i="1" a="1"/>
  <c r="S872" i="1" s="1"/>
  <c r="T872" i="1" s="1" a="1"/>
  <c r="T872" i="1" s="1"/>
  <c r="S873" i="1" a="1"/>
  <c r="S873" i="1" s="1"/>
  <c r="T873" i="1" s="1" a="1"/>
  <c r="T873" i="1" s="1"/>
  <c r="S874" i="1" a="1"/>
  <c r="S874" i="1" s="1"/>
  <c r="T874" i="1" s="1" a="1"/>
  <c r="T874" i="1" s="1"/>
  <c r="S875" i="1" a="1"/>
  <c r="S875" i="1" s="1"/>
  <c r="T875" i="1" s="1" a="1"/>
  <c r="T875" i="1" s="1"/>
  <c r="S877" i="1" a="1"/>
  <c r="S877" i="1" s="1"/>
  <c r="T877" i="1" s="1" a="1"/>
  <c r="T877" i="1" s="1"/>
  <c r="S878" i="1" a="1"/>
  <c r="S878" i="1" s="1"/>
  <c r="T878" i="1" s="1" a="1"/>
  <c r="T878" i="1" s="1"/>
  <c r="S879" i="1" a="1"/>
  <c r="S879" i="1" s="1"/>
  <c r="T879" i="1" s="1" a="1"/>
  <c r="T879" i="1" s="1"/>
  <c r="S880" i="1" a="1"/>
  <c r="S880" i="1" s="1"/>
  <c r="T880" i="1" s="1" a="1"/>
  <c r="T880" i="1" s="1"/>
  <c r="S881" i="1" a="1"/>
  <c r="S881" i="1" s="1"/>
  <c r="T881" i="1" s="1" a="1"/>
  <c r="T881" i="1" s="1"/>
  <c r="S882" i="1" a="1"/>
  <c r="S882" i="1" s="1"/>
  <c r="T882" i="1" s="1" a="1"/>
  <c r="T882" i="1" s="1"/>
  <c r="S883" i="1" a="1"/>
  <c r="S883" i="1" s="1"/>
  <c r="T883" i="1" s="1" a="1"/>
  <c r="T883" i="1" s="1"/>
  <c r="S884" i="1" a="1"/>
  <c r="S884" i="1" s="1"/>
  <c r="T884" i="1" s="1" a="1"/>
  <c r="T884" i="1" s="1"/>
  <c r="S885" i="1" a="1"/>
  <c r="S885" i="1" s="1"/>
  <c r="T885" i="1" s="1" a="1"/>
  <c r="T885" i="1" s="1"/>
  <c r="S886" i="1" a="1"/>
  <c r="S886" i="1" s="1"/>
  <c r="T886" i="1" s="1" a="1"/>
  <c r="T886" i="1" s="1"/>
  <c r="S887" i="1" a="1"/>
  <c r="S887" i="1" s="1"/>
  <c r="T887" i="1" s="1" a="1"/>
  <c r="T887" i="1" s="1"/>
  <c r="S888" i="1" a="1"/>
  <c r="S888" i="1" s="1"/>
  <c r="T888" i="1" s="1" a="1"/>
  <c r="T888" i="1" s="1"/>
  <c r="S889" i="1" a="1"/>
  <c r="S889" i="1" s="1"/>
  <c r="T889" i="1" s="1" a="1"/>
  <c r="T889" i="1" s="1"/>
  <c r="S891" i="1" a="1"/>
  <c r="S891" i="1" s="1"/>
  <c r="T891" i="1" s="1" a="1"/>
  <c r="T891" i="1" s="1"/>
  <c r="S892" i="1" a="1"/>
  <c r="S892" i="1" s="1"/>
  <c r="T892" i="1" s="1" a="1"/>
  <c r="T892" i="1" s="1"/>
  <c r="S893" i="1" a="1"/>
  <c r="S893" i="1" s="1"/>
  <c r="T893" i="1" s="1" a="1"/>
  <c r="T893" i="1" s="1"/>
  <c r="S894" i="1" a="1"/>
  <c r="S894" i="1" s="1"/>
  <c r="T894" i="1" s="1" a="1"/>
  <c r="T894" i="1" s="1"/>
  <c r="S895" i="1" a="1"/>
  <c r="S895" i="1" s="1"/>
  <c r="T895" i="1" s="1" a="1"/>
  <c r="T895" i="1" s="1"/>
  <c r="S896" i="1" a="1"/>
  <c r="S896" i="1" s="1"/>
  <c r="T896" i="1" s="1" a="1"/>
  <c r="T896" i="1" s="1"/>
  <c r="S897" i="1" a="1"/>
  <c r="S897" i="1" s="1"/>
  <c r="T897" i="1" s="1" a="1"/>
  <c r="T897" i="1" s="1"/>
  <c r="S898" i="1" a="1"/>
  <c r="S898" i="1" s="1"/>
  <c r="T898" i="1" s="1" a="1"/>
  <c r="T898" i="1" s="1"/>
  <c r="S899" i="1" a="1"/>
  <c r="S899" i="1" s="1"/>
  <c r="T899" i="1" s="1" a="1"/>
  <c r="T899" i="1" s="1"/>
  <c r="S900" i="1" a="1"/>
  <c r="S900" i="1" s="1"/>
  <c r="T900" i="1" s="1" a="1"/>
  <c r="T900" i="1" s="1"/>
  <c r="S901" i="1" a="1"/>
  <c r="S901" i="1" s="1"/>
  <c r="T901" i="1" s="1" a="1"/>
  <c r="T901" i="1" s="1"/>
  <c r="S902" i="1" a="1"/>
  <c r="S902" i="1" s="1"/>
  <c r="T902" i="1" s="1" a="1"/>
  <c r="T902" i="1" s="1"/>
  <c r="S903" i="1" a="1"/>
  <c r="S903" i="1" s="1"/>
  <c r="T903" i="1" s="1" a="1"/>
  <c r="T903" i="1" s="1"/>
  <c r="S904" i="1" a="1"/>
  <c r="S904" i="1" s="1"/>
  <c r="T904" i="1" s="1" a="1"/>
  <c r="T904" i="1" s="1"/>
  <c r="S905" i="1" a="1"/>
  <c r="S905" i="1" s="1"/>
  <c r="T905" i="1" s="1" a="1"/>
  <c r="T905" i="1" s="1"/>
  <c r="S906" i="1" a="1"/>
  <c r="S906" i="1" s="1"/>
  <c r="T906" i="1" s="1" a="1"/>
  <c r="T906" i="1" s="1"/>
  <c r="S907" i="1" a="1"/>
  <c r="S907" i="1" s="1"/>
  <c r="T907" i="1" s="1" a="1"/>
  <c r="T907" i="1" s="1"/>
  <c r="S908" i="1" a="1"/>
  <c r="S908" i="1" s="1"/>
  <c r="T908" i="1" s="1" a="1"/>
  <c r="T908" i="1" s="1"/>
  <c r="S909" i="1" a="1"/>
  <c r="S909" i="1" s="1"/>
  <c r="T909" i="1" s="1" a="1"/>
  <c r="T909" i="1" s="1"/>
  <c r="S910" i="1" a="1"/>
  <c r="S910" i="1" s="1"/>
  <c r="T910" i="1" s="1" a="1"/>
  <c r="T910" i="1" s="1"/>
  <c r="S911" i="1" a="1"/>
  <c r="S911" i="1" s="1"/>
  <c r="T911" i="1" s="1" a="1"/>
  <c r="T911" i="1" s="1"/>
  <c r="S912" i="1" a="1"/>
  <c r="S912" i="1" s="1"/>
  <c r="T912" i="1" s="1" a="1"/>
  <c r="T912" i="1" s="1"/>
  <c r="S913" i="1" a="1"/>
  <c r="S913" i="1" s="1"/>
  <c r="T913" i="1" s="1" a="1"/>
  <c r="T913" i="1" s="1"/>
  <c r="S914" i="1" a="1"/>
  <c r="S914" i="1" s="1"/>
  <c r="T914" i="1" s="1" a="1"/>
  <c r="T914" i="1" s="1"/>
  <c r="S915" i="1" a="1"/>
  <c r="S915" i="1" s="1"/>
  <c r="T915" i="1" s="1" a="1"/>
  <c r="T915" i="1" s="1"/>
  <c r="S916" i="1" a="1"/>
  <c r="S916" i="1" s="1"/>
  <c r="T916" i="1" s="1" a="1"/>
  <c r="T916" i="1" s="1"/>
  <c r="S917" i="1" a="1"/>
  <c r="S917" i="1" s="1"/>
  <c r="T917" i="1" s="1" a="1"/>
  <c r="T917" i="1" s="1"/>
  <c r="S918" i="1" a="1"/>
  <c r="S918" i="1" s="1"/>
  <c r="T918" i="1" s="1" a="1"/>
  <c r="T918" i="1" s="1"/>
  <c r="S919" i="1" a="1"/>
  <c r="S919" i="1" s="1"/>
  <c r="T919" i="1" s="1" a="1"/>
  <c r="T919" i="1" s="1"/>
  <c r="S920" i="1" a="1"/>
  <c r="S920" i="1" s="1"/>
  <c r="T920" i="1" s="1" a="1"/>
  <c r="T920" i="1" s="1"/>
  <c r="S921" i="1" a="1"/>
  <c r="S921" i="1" s="1"/>
  <c r="T921" i="1" s="1" a="1"/>
  <c r="T921" i="1" s="1"/>
  <c r="S922" i="1" a="1"/>
  <c r="S922" i="1" s="1"/>
  <c r="T922" i="1" s="1" a="1"/>
  <c r="T922" i="1" s="1"/>
  <c r="S923" i="1" a="1"/>
  <c r="S923" i="1" s="1"/>
  <c r="T923" i="1" s="1" a="1"/>
  <c r="T923" i="1" s="1"/>
  <c r="S924" i="1" a="1"/>
  <c r="S924" i="1" s="1"/>
  <c r="T924" i="1" s="1" a="1"/>
  <c r="T924" i="1" s="1"/>
  <c r="S925" i="1" a="1"/>
  <c r="S925" i="1" s="1"/>
  <c r="T925" i="1" s="1" a="1"/>
  <c r="T925" i="1" s="1"/>
  <c r="S926" i="1" a="1"/>
  <c r="S926" i="1" s="1"/>
  <c r="T926" i="1" s="1" a="1"/>
  <c r="T926" i="1" s="1"/>
  <c r="S927" i="1" a="1"/>
  <c r="S927" i="1" s="1"/>
  <c r="T927" i="1" s="1" a="1"/>
  <c r="T927" i="1" s="1"/>
  <c r="S928" i="1" a="1"/>
  <c r="S928" i="1" s="1"/>
  <c r="T928" i="1" s="1" a="1"/>
  <c r="T928" i="1" s="1"/>
  <c r="S929" i="1" a="1"/>
  <c r="S929" i="1" s="1"/>
  <c r="T929" i="1" s="1" a="1"/>
  <c r="T929" i="1" s="1"/>
  <c r="S931" i="1" a="1"/>
  <c r="S931" i="1" s="1"/>
  <c r="T931" i="1" s="1" a="1"/>
  <c r="T931" i="1" s="1"/>
  <c r="S932" i="1" a="1"/>
  <c r="S932" i="1" s="1"/>
  <c r="T932" i="1" s="1" a="1"/>
  <c r="T932" i="1" s="1"/>
  <c r="S933" i="1" a="1"/>
  <c r="S933" i="1" s="1"/>
  <c r="T933" i="1" s="1" a="1"/>
  <c r="T933" i="1" s="1"/>
  <c r="S934" i="1" a="1"/>
  <c r="S934" i="1" s="1"/>
  <c r="T934" i="1" s="1" a="1"/>
  <c r="T934" i="1" s="1"/>
  <c r="S935" i="1" a="1"/>
  <c r="S935" i="1" s="1"/>
  <c r="T935" i="1" s="1" a="1"/>
  <c r="T935" i="1" s="1"/>
  <c r="S936" i="1" a="1"/>
  <c r="S936" i="1" s="1"/>
  <c r="T936" i="1" s="1" a="1"/>
  <c r="T936" i="1" s="1"/>
  <c r="S937" i="1" a="1"/>
  <c r="S937" i="1" s="1"/>
  <c r="T937" i="1" s="1" a="1"/>
  <c r="T937" i="1" s="1"/>
  <c r="S938" i="1" a="1"/>
  <c r="S938" i="1" s="1"/>
  <c r="T938" i="1" s="1" a="1"/>
  <c r="T938" i="1" s="1"/>
  <c r="S939" i="1" a="1"/>
  <c r="S939" i="1" s="1"/>
  <c r="T939" i="1" s="1" a="1"/>
  <c r="T939" i="1" s="1"/>
  <c r="S941" i="1" a="1"/>
  <c r="S941" i="1" s="1"/>
  <c r="T941" i="1" s="1" a="1"/>
  <c r="T941" i="1" s="1"/>
  <c r="S942" i="1" a="1"/>
  <c r="S942" i="1" s="1"/>
  <c r="T942" i="1" s="1" a="1"/>
  <c r="T942" i="1" s="1"/>
  <c r="S943" i="1" a="1"/>
  <c r="S943" i="1" s="1"/>
  <c r="T943" i="1" s="1" a="1"/>
  <c r="T943" i="1" s="1"/>
  <c r="S944" i="1" a="1"/>
  <c r="S944" i="1" s="1"/>
  <c r="T944" i="1" s="1" a="1"/>
  <c r="T944" i="1" s="1"/>
  <c r="S945" i="1" a="1"/>
  <c r="S945" i="1" s="1"/>
  <c r="T945" i="1" s="1" a="1"/>
  <c r="T945" i="1" s="1"/>
  <c r="S946" i="1" a="1"/>
  <c r="S946" i="1" s="1"/>
  <c r="T946" i="1" s="1" a="1"/>
  <c r="T946" i="1" s="1"/>
  <c r="V211" i="1" a="1"/>
  <c r="V211" i="1" s="1"/>
  <c r="W211" i="1" s="1" a="1"/>
  <c r="W211" i="1" s="1"/>
  <c r="V210" i="1" a="1"/>
  <c r="V210" i="1" s="1"/>
  <c r="W210" i="1" s="1" a="1"/>
  <c r="W210" i="1" s="1"/>
  <c r="V209" i="1" a="1"/>
  <c r="V209" i="1" s="1"/>
  <c r="W209" i="1" s="1" a="1"/>
  <c r="W209" i="1" s="1"/>
  <c r="V208" i="1" a="1"/>
  <c r="V208" i="1" s="1"/>
  <c r="W208" i="1" s="1" a="1"/>
  <c r="W208" i="1" s="1"/>
  <c r="V207" i="1" a="1"/>
  <c r="V207" i="1" s="1"/>
  <c r="W207" i="1" s="1" a="1"/>
  <c r="W207" i="1" s="1"/>
  <c r="V206" i="1" a="1"/>
  <c r="V206" i="1" s="1"/>
  <c r="W206" i="1" s="1" a="1"/>
  <c r="W206" i="1" s="1"/>
  <c r="V205" i="1" a="1"/>
  <c r="V205" i="1" s="1"/>
  <c r="W205" i="1" s="1" a="1"/>
  <c r="W205" i="1" s="1"/>
  <c r="V204" i="1" a="1"/>
  <c r="V204" i="1" s="1"/>
  <c r="W204" i="1" s="1" a="1"/>
  <c r="W204" i="1" s="1"/>
  <c r="V203" i="1" a="1"/>
  <c r="V203" i="1" s="1"/>
  <c r="W203" i="1" s="1" a="1"/>
  <c r="W203" i="1" s="1"/>
  <c r="V202" i="1" a="1"/>
  <c r="V202" i="1" s="1"/>
  <c r="W202" i="1" s="1" a="1"/>
  <c r="W202" i="1" s="1"/>
  <c r="V201" i="1" a="1"/>
  <c r="V201" i="1" s="1"/>
  <c r="W201" i="1" s="1" a="1"/>
  <c r="W201" i="1" s="1"/>
  <c r="V200" i="1" a="1"/>
  <c r="V200" i="1" s="1"/>
  <c r="W200" i="1" s="1" a="1"/>
  <c r="W200" i="1" s="1"/>
  <c r="V199" i="1" a="1"/>
  <c r="V199" i="1" s="1"/>
  <c r="W199" i="1" s="1" a="1"/>
  <c r="W199" i="1" s="1"/>
  <c r="V198" i="1" a="1"/>
  <c r="V198" i="1" s="1"/>
  <c r="W198" i="1" s="1" a="1"/>
  <c r="W198" i="1" s="1"/>
  <c r="V197" i="1" a="1"/>
  <c r="V197" i="1" s="1"/>
  <c r="W197" i="1" s="1" a="1"/>
  <c r="W197" i="1" s="1"/>
  <c r="V196" i="1" a="1"/>
  <c r="V196" i="1" s="1"/>
  <c r="W196" i="1" s="1" a="1"/>
  <c r="W196" i="1" s="1"/>
  <c r="V195" i="1" a="1"/>
  <c r="V195" i="1" s="1"/>
  <c r="W195" i="1" s="1" a="1"/>
  <c r="W195" i="1" s="1"/>
  <c r="V194" i="1" a="1"/>
  <c r="V194" i="1" s="1"/>
  <c r="W194" i="1" s="1" a="1"/>
  <c r="W194" i="1" s="1"/>
  <c r="V193" i="1" a="1"/>
  <c r="V193" i="1" s="1"/>
  <c r="W193" i="1" s="1" a="1"/>
  <c r="W193" i="1" s="1"/>
  <c r="V192" i="1" a="1"/>
  <c r="V192" i="1" s="1"/>
  <c r="W192" i="1" s="1" a="1"/>
  <c r="W192" i="1" s="1"/>
  <c r="V191" i="1" a="1"/>
  <c r="V191" i="1" s="1"/>
  <c r="W191" i="1" s="1" a="1"/>
  <c r="W191" i="1" s="1"/>
  <c r="V190" i="1" a="1"/>
  <c r="V190" i="1" s="1"/>
  <c r="W190" i="1" s="1" a="1"/>
  <c r="W190" i="1" s="1"/>
  <c r="V189" i="1" a="1"/>
  <c r="V189" i="1" s="1"/>
  <c r="W189" i="1" s="1" a="1"/>
  <c r="W189" i="1" s="1"/>
  <c r="V188" i="1" a="1"/>
  <c r="V188" i="1" s="1"/>
  <c r="W188" i="1" s="1" a="1"/>
  <c r="W188" i="1" s="1"/>
  <c r="V187" i="1" a="1"/>
  <c r="V187" i="1" s="1"/>
  <c r="W187" i="1" s="1" a="1"/>
  <c r="W187" i="1" s="1"/>
  <c r="V186" i="1" a="1"/>
  <c r="V186" i="1" s="1"/>
  <c r="W186" i="1" s="1" a="1"/>
  <c r="W186" i="1" s="1"/>
  <c r="V185" i="1" a="1"/>
  <c r="V185" i="1" s="1"/>
  <c r="W185" i="1" s="1" a="1"/>
  <c r="W185" i="1" s="1"/>
  <c r="V184" i="1" a="1"/>
  <c r="V184" i="1" s="1"/>
  <c r="W184" i="1" s="1" a="1"/>
  <c r="W184" i="1" s="1"/>
  <c r="V183" i="1" a="1"/>
  <c r="V183" i="1" s="1"/>
  <c r="W183" i="1" s="1" a="1"/>
  <c r="W183" i="1" s="1"/>
  <c r="V182" i="1" a="1"/>
  <c r="V182" i="1" s="1"/>
  <c r="W182" i="1" s="1" a="1"/>
  <c r="W182" i="1" s="1"/>
  <c r="V181" i="1" a="1"/>
  <c r="V181" i="1" s="1"/>
  <c r="W181" i="1" s="1" a="1"/>
  <c r="W181" i="1" s="1"/>
  <c r="V180" i="1" a="1"/>
  <c r="V180" i="1" s="1"/>
  <c r="W180" i="1" s="1" a="1"/>
  <c r="W180" i="1" s="1"/>
  <c r="V179" i="1" a="1"/>
  <c r="V179" i="1" s="1"/>
  <c r="W179" i="1" s="1" a="1"/>
  <c r="W179" i="1" s="1"/>
  <c r="V178" i="1" a="1"/>
  <c r="V178" i="1" s="1"/>
  <c r="W178" i="1" s="1" a="1"/>
  <c r="W178" i="1" s="1"/>
  <c r="V177" i="1" a="1"/>
  <c r="V177" i="1" s="1"/>
  <c r="W177" i="1" s="1" a="1"/>
  <c r="W177" i="1" s="1"/>
  <c r="V176" i="1" a="1"/>
  <c r="V176" i="1" s="1"/>
  <c r="W176" i="1" s="1" a="1"/>
  <c r="W176" i="1" s="1"/>
  <c r="V175" i="1" a="1"/>
  <c r="V175" i="1" s="1"/>
  <c r="W175" i="1" s="1" a="1"/>
  <c r="W175" i="1" s="1"/>
  <c r="V174" i="1" a="1"/>
  <c r="V174" i="1" s="1"/>
  <c r="W174" i="1" s="1" a="1"/>
  <c r="W174" i="1" s="1"/>
  <c r="V173" i="1" a="1"/>
  <c r="V173" i="1" s="1"/>
  <c r="W173" i="1" s="1" a="1"/>
  <c r="W173" i="1" s="1"/>
  <c r="V172" i="1" a="1"/>
  <c r="V172" i="1" s="1"/>
  <c r="W172" i="1" s="1" a="1"/>
  <c r="W172" i="1" s="1"/>
  <c r="V171" i="1" a="1"/>
  <c r="V171" i="1" s="1"/>
  <c r="W171" i="1" s="1" a="1"/>
  <c r="W171" i="1" s="1"/>
  <c r="V170" i="1" a="1"/>
  <c r="V170" i="1" s="1"/>
  <c r="W170" i="1" s="1" a="1"/>
  <c r="W170" i="1" s="1"/>
  <c r="V169" i="1" a="1"/>
  <c r="V169" i="1" s="1"/>
  <c r="W169" i="1" s="1" a="1"/>
  <c r="W169" i="1" s="1"/>
  <c r="V168" i="1" a="1"/>
  <c r="V168" i="1" s="1"/>
  <c r="W168" i="1" s="1" a="1"/>
  <c r="W168" i="1" s="1"/>
  <c r="V167" i="1" a="1"/>
  <c r="V167" i="1" s="1"/>
  <c r="W167" i="1" s="1" a="1"/>
  <c r="W167" i="1" s="1"/>
  <c r="V166" i="1" a="1"/>
  <c r="V166" i="1" s="1"/>
  <c r="W166" i="1" s="1" a="1"/>
  <c r="W166" i="1" s="1"/>
  <c r="V165" i="1" a="1"/>
  <c r="V165" i="1" s="1"/>
  <c r="W165" i="1" s="1" a="1"/>
  <c r="W165" i="1" s="1"/>
  <c r="V164" i="1" a="1"/>
  <c r="V164" i="1" s="1"/>
  <c r="W164" i="1" s="1" a="1"/>
  <c r="W164" i="1" s="1"/>
  <c r="V163" i="1" a="1"/>
  <c r="V163" i="1" s="1"/>
  <c r="W163" i="1" s="1" a="1"/>
  <c r="W163" i="1" s="1"/>
  <c r="V162" i="1" a="1"/>
  <c r="V162" i="1" s="1"/>
  <c r="W162" i="1" s="1" a="1"/>
  <c r="W162" i="1" s="1"/>
  <c r="V161" i="1" a="1"/>
  <c r="V161" i="1" s="1"/>
  <c r="W161" i="1" s="1" a="1"/>
  <c r="W161" i="1" s="1"/>
  <c r="V160" i="1" a="1"/>
  <c r="V160" i="1" s="1"/>
  <c r="W160" i="1" s="1" a="1"/>
  <c r="W160" i="1" s="1"/>
  <c r="V159" i="1" a="1"/>
  <c r="V159" i="1" s="1"/>
  <c r="W159" i="1" s="1" a="1"/>
  <c r="W159" i="1" s="1"/>
  <c r="V158" i="1" a="1"/>
  <c r="V158" i="1" s="1"/>
  <c r="W158" i="1" s="1" a="1"/>
  <c r="W158" i="1" s="1"/>
  <c r="V157" i="1" a="1"/>
  <c r="V157" i="1" s="1"/>
  <c r="W157" i="1" s="1" a="1"/>
  <c r="W157" i="1" s="1"/>
  <c r="V156" i="1" a="1"/>
  <c r="V156" i="1" s="1"/>
  <c r="W156" i="1" s="1" a="1"/>
  <c r="W156" i="1" s="1"/>
  <c r="V155" i="1" a="1"/>
  <c r="V155" i="1" s="1"/>
  <c r="W155" i="1" s="1" a="1"/>
  <c r="W155" i="1" s="1"/>
  <c r="V154" i="1" a="1"/>
  <c r="V154" i="1" s="1"/>
  <c r="W154" i="1" s="1" a="1"/>
  <c r="W154" i="1" s="1"/>
  <c r="V153" i="1" a="1"/>
  <c r="V153" i="1" s="1"/>
  <c r="W153" i="1" s="1" a="1"/>
  <c r="W153" i="1" s="1"/>
  <c r="V152" i="1" a="1"/>
  <c r="V152" i="1" s="1"/>
  <c r="W152" i="1" s="1" a="1"/>
  <c r="W152" i="1" s="1"/>
  <c r="V151" i="1" a="1"/>
  <c r="V151" i="1" s="1"/>
  <c r="W151" i="1" s="1" a="1"/>
  <c r="W151" i="1" s="1"/>
  <c r="V150" i="1" a="1"/>
  <c r="V150" i="1" s="1"/>
  <c r="W150" i="1" s="1" a="1"/>
  <c r="W150" i="1" s="1"/>
  <c r="V149" i="1" a="1"/>
  <c r="V149" i="1" s="1"/>
  <c r="W149" i="1" s="1" a="1"/>
  <c r="W149" i="1" s="1"/>
  <c r="V148" i="1" a="1"/>
  <c r="V148" i="1" s="1"/>
  <c r="W148" i="1" s="1" a="1"/>
  <c r="W148" i="1" s="1"/>
  <c r="V147" i="1" a="1"/>
  <c r="V147" i="1" s="1"/>
  <c r="W147" i="1" s="1" a="1"/>
  <c r="W147" i="1" s="1"/>
  <c r="V146" i="1" a="1"/>
  <c r="V146" i="1" s="1"/>
  <c r="W146" i="1" s="1" a="1"/>
  <c r="W146" i="1" s="1"/>
  <c r="V145" i="1" a="1"/>
  <c r="V145" i="1" s="1"/>
  <c r="W145" i="1" s="1" a="1"/>
  <c r="W145" i="1" s="1"/>
  <c r="V144" i="1" a="1"/>
  <c r="V144" i="1" s="1"/>
  <c r="W144" i="1" s="1" a="1"/>
  <c r="W144" i="1" s="1"/>
  <c r="V143" i="1" a="1"/>
  <c r="V143" i="1" s="1"/>
  <c r="W143" i="1" s="1" a="1"/>
  <c r="W143" i="1" s="1"/>
  <c r="V142" i="1" a="1"/>
  <c r="V142" i="1" s="1"/>
  <c r="W142" i="1" s="1" a="1"/>
  <c r="W142" i="1" s="1"/>
  <c r="V141" i="1" a="1"/>
  <c r="V141" i="1" s="1"/>
  <c r="W141" i="1" s="1" a="1"/>
  <c r="W141" i="1" s="1"/>
  <c r="V140" i="1" a="1"/>
  <c r="V140" i="1" s="1"/>
  <c r="W140" i="1" s="1" a="1"/>
  <c r="W140" i="1" s="1"/>
  <c r="V139" i="1" a="1"/>
  <c r="V139" i="1" s="1"/>
  <c r="W139" i="1" s="1" a="1"/>
  <c r="W139" i="1" s="1"/>
  <c r="V138" i="1" a="1"/>
  <c r="V138" i="1" s="1"/>
  <c r="W138" i="1" s="1" a="1"/>
  <c r="W138" i="1" s="1"/>
  <c r="V137" i="1" a="1"/>
  <c r="V137" i="1" s="1"/>
  <c r="W137" i="1" s="1" a="1"/>
  <c r="W137" i="1" s="1"/>
  <c r="V136" i="1" a="1"/>
  <c r="V136" i="1" s="1"/>
  <c r="W136" i="1" s="1" a="1"/>
  <c r="W136" i="1" s="1"/>
  <c r="V135" i="1" a="1"/>
  <c r="V135" i="1" s="1"/>
  <c r="W135" i="1" s="1" a="1"/>
  <c r="W135" i="1" s="1"/>
  <c r="V134" i="1" a="1"/>
  <c r="V134" i="1" s="1"/>
  <c r="W134" i="1" s="1" a="1"/>
  <c r="W134" i="1" s="1"/>
  <c r="V133" i="1" a="1"/>
  <c r="V133" i="1" s="1"/>
  <c r="W133" i="1" s="1" a="1"/>
  <c r="W133" i="1" s="1"/>
  <c r="V132" i="1" a="1"/>
  <c r="V132" i="1" s="1"/>
  <c r="W132" i="1" s="1" a="1"/>
  <c r="W132" i="1" s="1"/>
  <c r="V131" i="1" a="1"/>
  <c r="V131" i="1" s="1"/>
  <c r="W131" i="1" s="1" a="1"/>
  <c r="W131" i="1" s="1"/>
  <c r="V130" i="1" a="1"/>
  <c r="V130" i="1" s="1"/>
  <c r="W130" i="1" s="1" a="1"/>
  <c r="W130" i="1" s="1"/>
  <c r="V129" i="1" a="1"/>
  <c r="V129" i="1" s="1"/>
  <c r="W129" i="1" s="1" a="1"/>
  <c r="W129" i="1" s="1"/>
  <c r="V128" i="1" a="1"/>
  <c r="V128" i="1" s="1"/>
  <c r="W128" i="1" s="1" a="1"/>
  <c r="W128" i="1" s="1"/>
  <c r="V127" i="1" a="1"/>
  <c r="V127" i="1" s="1"/>
  <c r="W127" i="1" s="1" a="1"/>
  <c r="W127" i="1" s="1"/>
  <c r="V126" i="1" a="1"/>
  <c r="V126" i="1" s="1"/>
  <c r="W126" i="1" s="1" a="1"/>
  <c r="W126" i="1" s="1"/>
  <c r="V125" i="1" a="1"/>
  <c r="V125" i="1" s="1"/>
  <c r="W125" i="1" s="1" a="1"/>
  <c r="W125" i="1" s="1"/>
  <c r="V124" i="1" a="1"/>
  <c r="V124" i="1" s="1"/>
  <c r="W124" i="1" s="1" a="1"/>
  <c r="W124" i="1" s="1"/>
  <c r="V123" i="1" a="1"/>
  <c r="V123" i="1" s="1"/>
  <c r="W123" i="1" s="1" a="1"/>
  <c r="W123" i="1" s="1"/>
  <c r="V122" i="1" a="1"/>
  <c r="V122" i="1" s="1"/>
  <c r="W122" i="1" s="1" a="1"/>
  <c r="W122" i="1" s="1"/>
  <c r="V121" i="1" a="1"/>
  <c r="V121" i="1" s="1"/>
  <c r="W121" i="1" s="1" a="1"/>
  <c r="W121" i="1" s="1"/>
  <c r="V120" i="1" a="1"/>
  <c r="V120" i="1" s="1"/>
  <c r="W120" i="1" s="1" a="1"/>
  <c r="W120" i="1" s="1"/>
  <c r="V119" i="1" a="1"/>
  <c r="V119" i="1" s="1"/>
  <c r="W119" i="1" s="1" a="1"/>
  <c r="W119" i="1" s="1"/>
  <c r="V118" i="1" a="1"/>
  <c r="V118" i="1" s="1"/>
  <c r="W118" i="1" s="1" a="1"/>
  <c r="W118" i="1" s="1"/>
  <c r="V117" i="1" a="1"/>
  <c r="V117" i="1" s="1"/>
  <c r="W117" i="1" s="1" a="1"/>
  <c r="W117" i="1" s="1"/>
  <c r="V116" i="1" a="1"/>
  <c r="V116" i="1" s="1"/>
  <c r="W116" i="1" s="1" a="1"/>
  <c r="W116" i="1" s="1"/>
  <c r="V115" i="1" a="1"/>
  <c r="V115" i="1" s="1"/>
  <c r="W115" i="1" s="1" a="1"/>
  <c r="W115" i="1" s="1"/>
  <c r="V114" i="1" a="1"/>
  <c r="V114" i="1" s="1"/>
  <c r="W114" i="1" s="1" a="1"/>
  <c r="W114" i="1" s="1"/>
  <c r="V113" i="1" a="1"/>
  <c r="V113" i="1" s="1"/>
  <c r="W113" i="1" s="1" a="1"/>
  <c r="W113" i="1" s="1"/>
  <c r="V112" i="1" a="1"/>
  <c r="V112" i="1" s="1"/>
  <c r="W112" i="1" s="1" a="1"/>
  <c r="W112" i="1" s="1"/>
  <c r="V111" i="1" a="1"/>
  <c r="V111" i="1" s="1"/>
  <c r="W111" i="1" s="1" a="1"/>
  <c r="W111" i="1" s="1"/>
  <c r="V110" i="1" a="1"/>
  <c r="V110" i="1" s="1"/>
  <c r="W110" i="1" s="1" a="1"/>
  <c r="W110" i="1" s="1"/>
  <c r="V109" i="1" a="1"/>
  <c r="V109" i="1" s="1"/>
  <c r="W109" i="1" s="1" a="1"/>
  <c r="W109" i="1" s="1"/>
  <c r="V108" i="1" a="1"/>
  <c r="V108" i="1" s="1"/>
  <c r="W108" i="1" s="1" a="1"/>
  <c r="W108" i="1" s="1"/>
  <c r="V107" i="1" a="1"/>
  <c r="V107" i="1" s="1"/>
  <c r="W107" i="1" s="1" a="1"/>
  <c r="W107" i="1" s="1"/>
  <c r="V106" i="1" a="1"/>
  <c r="V106" i="1" s="1"/>
  <c r="W106" i="1" s="1" a="1"/>
  <c r="W106" i="1" s="1"/>
  <c r="V105" i="1" a="1"/>
  <c r="V105" i="1" s="1"/>
  <c r="W105" i="1" s="1" a="1"/>
  <c r="W105" i="1" s="1"/>
  <c r="V104" i="1" a="1"/>
  <c r="V104" i="1" s="1"/>
  <c r="W104" i="1" s="1" a="1"/>
  <c r="W104" i="1" s="1"/>
  <c r="V103" i="1" a="1"/>
  <c r="V103" i="1" s="1"/>
  <c r="W103" i="1" s="1" a="1"/>
  <c r="W103" i="1" s="1"/>
  <c r="V102" i="1" a="1"/>
  <c r="V102" i="1" s="1"/>
  <c r="W102" i="1" s="1" a="1"/>
  <c r="W102" i="1" s="1"/>
  <c r="V101" i="1" a="1"/>
  <c r="V101" i="1" s="1"/>
  <c r="W101" i="1" s="1" a="1"/>
  <c r="W101" i="1" s="1"/>
  <c r="V100" i="1" a="1"/>
  <c r="V100" i="1" s="1"/>
  <c r="W100" i="1" s="1" a="1"/>
  <c r="W100" i="1" s="1"/>
  <c r="V99" i="1" a="1"/>
  <c r="V99" i="1" s="1"/>
  <c r="W99" i="1" s="1" a="1"/>
  <c r="W99" i="1" s="1"/>
  <c r="V98" i="1" a="1"/>
  <c r="V98" i="1" s="1"/>
  <c r="W98" i="1" s="1" a="1"/>
  <c r="W98" i="1" s="1"/>
  <c r="V97" i="1" a="1"/>
  <c r="V97" i="1" s="1"/>
  <c r="W97" i="1" s="1" a="1"/>
  <c r="W97" i="1" s="1"/>
  <c r="V96" i="1" a="1"/>
  <c r="V96" i="1" s="1"/>
  <c r="W96" i="1" s="1" a="1"/>
  <c r="W96" i="1" s="1"/>
  <c r="V95" i="1" a="1"/>
  <c r="V95" i="1" s="1"/>
  <c r="W95" i="1" s="1" a="1"/>
  <c r="W95" i="1" s="1"/>
  <c r="V94" i="1" a="1"/>
  <c r="V94" i="1" s="1"/>
  <c r="W94" i="1" s="1" a="1"/>
  <c r="W94" i="1" s="1"/>
  <c r="V93" i="1" a="1"/>
  <c r="V93" i="1" s="1"/>
  <c r="W93" i="1" s="1" a="1"/>
  <c r="W93" i="1" s="1"/>
  <c r="V92" i="1" a="1"/>
  <c r="V92" i="1" s="1"/>
  <c r="W92" i="1" s="1" a="1"/>
  <c r="W92" i="1" s="1"/>
  <c r="V91" i="1" a="1"/>
  <c r="V91" i="1" s="1"/>
  <c r="W91" i="1" s="1" a="1"/>
  <c r="W91" i="1" s="1"/>
  <c r="V90" i="1" a="1"/>
  <c r="V90" i="1" s="1"/>
  <c r="W90" i="1" s="1" a="1"/>
  <c r="W90" i="1" s="1"/>
  <c r="V89" i="1" a="1"/>
  <c r="V89" i="1" s="1"/>
  <c r="W89" i="1" s="1" a="1"/>
  <c r="W89" i="1" s="1"/>
  <c r="V88" i="1" a="1"/>
  <c r="V88" i="1" s="1"/>
  <c r="W88" i="1" s="1" a="1"/>
  <c r="W88" i="1" s="1"/>
  <c r="V87" i="1" a="1"/>
  <c r="V87" i="1" s="1"/>
  <c r="W87" i="1" s="1" a="1"/>
  <c r="W87" i="1" s="1"/>
  <c r="V86" i="1" a="1"/>
  <c r="V86" i="1" s="1"/>
  <c r="W86" i="1" s="1" a="1"/>
  <c r="W86" i="1" s="1"/>
  <c r="V85" i="1" a="1"/>
  <c r="V85" i="1" s="1"/>
  <c r="W85" i="1" s="1" a="1"/>
  <c r="W85" i="1" s="1"/>
  <c r="V84" i="1" a="1"/>
  <c r="V84" i="1" s="1"/>
  <c r="W84" i="1" s="1" a="1"/>
  <c r="W84" i="1" s="1"/>
  <c r="V83" i="1" a="1"/>
  <c r="V83" i="1" s="1"/>
  <c r="W83" i="1" s="1" a="1"/>
  <c r="W83" i="1" s="1"/>
  <c r="V82" i="1" a="1"/>
  <c r="V82" i="1" s="1"/>
  <c r="W82" i="1" s="1" a="1"/>
  <c r="W82" i="1" s="1"/>
  <c r="V81" i="1" a="1"/>
  <c r="V81" i="1" s="1"/>
  <c r="W81" i="1" s="1" a="1"/>
  <c r="W81" i="1" s="1"/>
  <c r="V80" i="1" a="1"/>
  <c r="V80" i="1" s="1"/>
  <c r="W80" i="1" s="1" a="1"/>
  <c r="W80" i="1" s="1"/>
  <c r="V79" i="1" a="1"/>
  <c r="V79" i="1" s="1"/>
  <c r="W79" i="1" s="1" a="1"/>
  <c r="W79" i="1" s="1"/>
  <c r="V78" i="1" a="1"/>
  <c r="V78" i="1" s="1"/>
  <c r="W78" i="1" s="1" a="1"/>
  <c r="W78" i="1" s="1"/>
  <c r="V77" i="1" a="1"/>
  <c r="V77" i="1" s="1"/>
  <c r="W77" i="1" s="1" a="1"/>
  <c r="W77" i="1" s="1"/>
  <c r="V76" i="1" a="1"/>
  <c r="V76" i="1" s="1"/>
  <c r="W76" i="1" s="1" a="1"/>
  <c r="W76" i="1" s="1"/>
  <c r="V75" i="1" a="1"/>
  <c r="V75" i="1" s="1"/>
  <c r="W75" i="1" s="1" a="1"/>
  <c r="W75" i="1" s="1"/>
  <c r="V74" i="1" a="1"/>
  <c r="V74" i="1" s="1"/>
  <c r="W74" i="1" s="1" a="1"/>
  <c r="W74" i="1" s="1"/>
  <c r="V73" i="1" a="1"/>
  <c r="V73" i="1" s="1"/>
  <c r="W73" i="1" s="1" a="1"/>
  <c r="W73" i="1" s="1"/>
  <c r="V72" i="1" a="1"/>
  <c r="V72" i="1" s="1"/>
  <c r="W72" i="1" s="1" a="1"/>
  <c r="W72" i="1" s="1"/>
  <c r="V71" i="1" a="1"/>
  <c r="V71" i="1" s="1"/>
  <c r="W71" i="1" s="1" a="1"/>
  <c r="W71" i="1" s="1"/>
  <c r="V70" i="1" a="1"/>
  <c r="V70" i="1" s="1"/>
  <c r="W70" i="1" s="1" a="1"/>
  <c r="W70" i="1" s="1"/>
  <c r="V69" i="1" a="1"/>
  <c r="V69" i="1" s="1"/>
  <c r="W69" i="1" s="1" a="1"/>
  <c r="W69" i="1" s="1"/>
  <c r="V68" i="1" a="1"/>
  <c r="V68" i="1" s="1"/>
  <c r="W68" i="1" s="1" a="1"/>
  <c r="W68" i="1" s="1"/>
  <c r="V67" i="1" a="1"/>
  <c r="V67" i="1" s="1"/>
  <c r="W67" i="1" s="1" a="1"/>
  <c r="W67" i="1" s="1"/>
  <c r="V66" i="1" a="1"/>
  <c r="V66" i="1" s="1"/>
  <c r="W66" i="1" s="1" a="1"/>
  <c r="W66" i="1" s="1"/>
  <c r="V65" i="1" a="1"/>
  <c r="V65" i="1" s="1"/>
  <c r="W65" i="1" s="1" a="1"/>
  <c r="W65" i="1" s="1"/>
  <c r="V64" i="1" a="1"/>
  <c r="V64" i="1" s="1"/>
  <c r="W64" i="1" s="1" a="1"/>
  <c r="W64" i="1" s="1"/>
  <c r="V63" i="1" a="1"/>
  <c r="V63" i="1" s="1"/>
  <c r="W63" i="1" s="1" a="1"/>
  <c r="W63" i="1" s="1"/>
  <c r="V62" i="1" a="1"/>
  <c r="V62" i="1" s="1"/>
  <c r="W62" i="1" s="1" a="1"/>
  <c r="W62" i="1" s="1"/>
  <c r="V61" i="1" a="1"/>
  <c r="V61" i="1" s="1"/>
  <c r="W61" i="1" s="1" a="1"/>
  <c r="W61" i="1" s="1"/>
  <c r="V60" i="1" a="1"/>
  <c r="V60" i="1" s="1"/>
  <c r="W60" i="1" s="1" a="1"/>
  <c r="W60" i="1" s="1"/>
  <c r="V59" i="1" a="1"/>
  <c r="V59" i="1" s="1"/>
  <c r="W59" i="1" s="1" a="1"/>
  <c r="W59" i="1" s="1"/>
  <c r="V58" i="1" a="1"/>
  <c r="V58" i="1" s="1"/>
  <c r="W58" i="1" s="1" a="1"/>
  <c r="W58" i="1" s="1"/>
  <c r="V57" i="1" a="1"/>
  <c r="V57" i="1" s="1"/>
  <c r="W57" i="1" s="1" a="1"/>
  <c r="W57" i="1" s="1"/>
  <c r="V56" i="1" a="1"/>
  <c r="V56" i="1" s="1"/>
  <c r="W56" i="1" s="1" a="1"/>
  <c r="W56" i="1" s="1"/>
  <c r="V55" i="1" a="1"/>
  <c r="V55" i="1" s="1"/>
  <c r="W55" i="1" s="1" a="1"/>
  <c r="W55" i="1" s="1"/>
  <c r="V54" i="1" a="1"/>
  <c r="V54" i="1" s="1"/>
  <c r="W54" i="1" s="1" a="1"/>
  <c r="W54" i="1" s="1"/>
  <c r="V53" i="1" a="1"/>
  <c r="V53" i="1" s="1"/>
  <c r="W53" i="1" s="1" a="1"/>
  <c r="W53" i="1" s="1"/>
  <c r="V52" i="1" a="1"/>
  <c r="V52" i="1" s="1"/>
  <c r="W52" i="1" s="1" a="1"/>
  <c r="W52" i="1" s="1"/>
  <c r="V51" i="1" a="1"/>
  <c r="V51" i="1" s="1"/>
  <c r="W51" i="1" s="1" a="1"/>
  <c r="W51" i="1" s="1"/>
  <c r="V50" i="1" a="1"/>
  <c r="V50" i="1" s="1"/>
  <c r="W50" i="1" s="1" a="1"/>
  <c r="W50" i="1" s="1"/>
  <c r="V49" i="1" a="1"/>
  <c r="V49" i="1" s="1"/>
  <c r="W49" i="1" s="1" a="1"/>
  <c r="W49" i="1" s="1"/>
  <c r="V48" i="1" a="1"/>
  <c r="V48" i="1" s="1"/>
  <c r="W48" i="1" s="1" a="1"/>
  <c r="W48" i="1" s="1"/>
  <c r="V47" i="1" a="1"/>
  <c r="V47" i="1" s="1"/>
  <c r="W47" i="1" s="1" a="1"/>
  <c r="W47" i="1" s="1"/>
  <c r="V46" i="1" a="1"/>
  <c r="V46" i="1" s="1"/>
  <c r="W46" i="1" s="1" a="1"/>
  <c r="W46" i="1" s="1"/>
  <c r="V45" i="1" a="1"/>
  <c r="V45" i="1" s="1"/>
  <c r="W45" i="1" s="1" a="1"/>
  <c r="W45" i="1" s="1"/>
  <c r="V44" i="1" a="1"/>
  <c r="V44" i="1" s="1"/>
  <c r="W44" i="1" s="1" a="1"/>
  <c r="W44" i="1" s="1"/>
  <c r="V43" i="1" a="1"/>
  <c r="V43" i="1" s="1"/>
  <c r="W43" i="1" s="1" a="1"/>
  <c r="W43" i="1" s="1"/>
  <c r="V42" i="1" a="1"/>
  <c r="V42" i="1" s="1"/>
  <c r="W42" i="1" s="1" a="1"/>
  <c r="W42" i="1" s="1"/>
  <c r="V41" i="1" a="1"/>
  <c r="V41" i="1" s="1"/>
  <c r="W41" i="1" s="1" a="1"/>
  <c r="W41" i="1" s="1"/>
  <c r="V40" i="1" a="1"/>
  <c r="V40" i="1" s="1"/>
  <c r="W40" i="1" s="1" a="1"/>
  <c r="W40" i="1" s="1"/>
  <c r="V39" i="1" a="1"/>
  <c r="V39" i="1" s="1"/>
  <c r="W39" i="1" s="1" a="1"/>
  <c r="W39" i="1" s="1"/>
  <c r="V38" i="1" a="1"/>
  <c r="V38" i="1" s="1"/>
  <c r="W38" i="1" s="1" a="1"/>
  <c r="W38" i="1" s="1"/>
  <c r="V37" i="1" a="1"/>
  <c r="V37" i="1" s="1"/>
  <c r="W37" i="1" s="1" a="1"/>
  <c r="W37" i="1" s="1"/>
  <c r="V36" i="1" a="1"/>
  <c r="V36" i="1" s="1"/>
  <c r="W36" i="1" s="1" a="1"/>
  <c r="W36" i="1" s="1"/>
  <c r="V35" i="1" a="1"/>
  <c r="V35" i="1" s="1"/>
  <c r="W35" i="1" s="1" a="1"/>
  <c r="W35" i="1" s="1"/>
  <c r="V34" i="1" a="1"/>
  <c r="V34" i="1" s="1"/>
  <c r="W34" i="1" s="1" a="1"/>
  <c r="W34" i="1" s="1"/>
  <c r="V33" i="1" a="1"/>
  <c r="V33" i="1" s="1"/>
  <c r="W33" i="1" s="1" a="1"/>
  <c r="W33" i="1" s="1"/>
  <c r="V32" i="1" a="1"/>
  <c r="V32" i="1" s="1"/>
  <c r="W32" i="1" s="1" a="1"/>
  <c r="W32" i="1" s="1"/>
  <c r="V31" i="1" a="1"/>
  <c r="V31" i="1" s="1"/>
  <c r="W31" i="1" s="1" a="1"/>
  <c r="W31" i="1" s="1"/>
  <c r="V30" i="1" a="1"/>
  <c r="V30" i="1" s="1"/>
  <c r="W30" i="1" s="1" a="1"/>
  <c r="W30" i="1" s="1"/>
  <c r="V29" i="1" a="1"/>
  <c r="V29" i="1" s="1"/>
  <c r="W29" i="1" s="1" a="1"/>
  <c r="W29" i="1" s="1"/>
  <c r="V28" i="1" a="1"/>
  <c r="V28" i="1" s="1"/>
  <c r="W28" i="1" s="1" a="1"/>
  <c r="W28" i="1" s="1"/>
  <c r="V27" i="1" a="1"/>
  <c r="V27" i="1" s="1"/>
  <c r="W27" i="1" s="1" a="1"/>
  <c r="W27" i="1" s="1"/>
  <c r="V26" i="1" a="1"/>
  <c r="V26" i="1" s="1"/>
  <c r="W26" i="1" s="1" a="1"/>
  <c r="W26" i="1" s="1"/>
  <c r="V25" i="1" a="1"/>
  <c r="V25" i="1" s="1"/>
  <c r="W25" i="1" s="1" a="1"/>
  <c r="W25" i="1" s="1"/>
  <c r="V24" i="1" a="1"/>
  <c r="V24" i="1" s="1"/>
  <c r="W24" i="1" s="1" a="1"/>
  <c r="W24" i="1" s="1"/>
  <c r="V23" i="1" a="1"/>
  <c r="V23" i="1" s="1"/>
  <c r="W23" i="1" s="1" a="1"/>
  <c r="W23" i="1" s="1"/>
  <c r="V22" i="1" a="1"/>
  <c r="V22" i="1" s="1"/>
  <c r="W22" i="1" s="1" a="1"/>
  <c r="W22" i="1" s="1"/>
  <c r="V21" i="1" a="1"/>
  <c r="V21" i="1" s="1"/>
  <c r="W21" i="1" s="1" a="1"/>
  <c r="W21" i="1" s="1"/>
  <c r="V20" i="1" a="1"/>
  <c r="V20" i="1" s="1"/>
  <c r="W20" i="1" s="1" a="1"/>
  <c r="W20" i="1" s="1"/>
  <c r="V19" i="1" a="1"/>
  <c r="V19" i="1" s="1"/>
  <c r="W19" i="1" s="1" a="1"/>
  <c r="W19" i="1" s="1"/>
  <c r="V18" i="1" a="1"/>
  <c r="V18" i="1" s="1"/>
  <c r="W18" i="1" s="1" a="1"/>
  <c r="W18" i="1" s="1"/>
  <c r="V17" i="1" a="1"/>
  <c r="V17" i="1" s="1"/>
  <c r="W17" i="1" s="1" a="1"/>
  <c r="W17" i="1" s="1"/>
  <c r="V16" i="1" a="1"/>
  <c r="V16" i="1" s="1"/>
  <c r="W16" i="1" s="1" a="1"/>
  <c r="W16" i="1" s="1"/>
  <c r="V15" i="1" a="1"/>
  <c r="V15" i="1" s="1"/>
  <c r="W15" i="1" s="1" a="1"/>
  <c r="W15" i="1" s="1"/>
  <c r="V14" i="1" a="1"/>
  <c r="V14" i="1" s="1"/>
  <c r="W14" i="1" s="1" a="1"/>
  <c r="W14" i="1" s="1"/>
  <c r="V13" i="1" a="1"/>
  <c r="V13" i="1" s="1"/>
  <c r="W13" i="1" s="1" a="1"/>
  <c r="W13" i="1" s="1"/>
  <c r="V12" i="1" a="1"/>
  <c r="V12" i="1" s="1"/>
  <c r="W12" i="1" s="1" a="1"/>
  <c r="W12" i="1" s="1"/>
  <c r="V11" i="1" a="1"/>
  <c r="V11" i="1" s="1"/>
  <c r="W11" i="1" s="1" a="1"/>
  <c r="W11" i="1" s="1"/>
  <c r="V10" i="1" a="1"/>
  <c r="V10" i="1" s="1"/>
  <c r="W10" i="1" s="1" a="1"/>
  <c r="W10" i="1" s="1"/>
  <c r="V9" i="1" a="1"/>
  <c r="V9" i="1" s="1"/>
  <c r="W9" i="1" s="1" a="1"/>
  <c r="W9" i="1" s="1"/>
  <c r="V8" i="1" a="1"/>
  <c r="V8" i="1" s="1"/>
  <c r="W8" i="1" s="1" a="1"/>
  <c r="W8" i="1" s="1"/>
  <c r="V7" i="1" a="1"/>
  <c r="V7" i="1" s="1"/>
  <c r="W7" i="1" s="1" a="1"/>
  <c r="W7" i="1" s="1"/>
  <c r="V6" i="1" a="1"/>
  <c r="V6" i="1" s="1"/>
  <c r="W6" i="1" s="1" a="1"/>
  <c r="W6" i="1" s="1"/>
  <c r="V5" i="1" a="1"/>
  <c r="V5" i="1" s="1"/>
  <c r="W5" i="1" s="1" a="1"/>
  <c r="W5" i="1" s="1"/>
  <c r="V4" i="1" a="1"/>
  <c r="V4" i="1" s="1"/>
  <c r="W4" i="1" s="1" a="1"/>
  <c r="W4" i="1" s="1"/>
  <c r="V3" i="1" a="1"/>
  <c r="V3" i="1" s="1"/>
  <c r="W3" i="1" s="1" a="1"/>
  <c r="W3" i="1" s="1"/>
  <c r="S211" i="1" a="1"/>
  <c r="S211" i="1" s="1"/>
  <c r="T211" i="1" s="1" a="1"/>
  <c r="T211" i="1" s="1"/>
  <c r="S210" i="1" a="1"/>
  <c r="S210" i="1" s="1"/>
  <c r="T210" i="1" s="1" a="1"/>
  <c r="T210" i="1" s="1"/>
  <c r="S209" i="1" a="1"/>
  <c r="S209" i="1" s="1"/>
  <c r="T209" i="1" s="1" a="1"/>
  <c r="T209" i="1" s="1"/>
  <c r="S208" i="1" a="1"/>
  <c r="S208" i="1" s="1"/>
  <c r="T208" i="1" s="1" a="1"/>
  <c r="T208" i="1" s="1"/>
  <c r="S207" i="1" a="1"/>
  <c r="S207" i="1" s="1"/>
  <c r="T207" i="1" s="1" a="1"/>
  <c r="T207" i="1" s="1"/>
  <c r="S206" i="1" a="1"/>
  <c r="S206" i="1" s="1"/>
  <c r="T206" i="1" s="1" a="1"/>
  <c r="T206" i="1" s="1"/>
  <c r="S205" i="1" a="1"/>
  <c r="S205" i="1" s="1"/>
  <c r="T205" i="1" s="1" a="1"/>
  <c r="T205" i="1" s="1"/>
  <c r="S204" i="1" a="1"/>
  <c r="S204" i="1" s="1"/>
  <c r="T204" i="1" s="1" a="1"/>
  <c r="T204" i="1" s="1"/>
  <c r="S203" i="1" a="1"/>
  <c r="S203" i="1" s="1"/>
  <c r="T203" i="1" s="1" a="1"/>
  <c r="T203" i="1" s="1"/>
  <c r="S202" i="1" a="1"/>
  <c r="S202" i="1" s="1"/>
  <c r="T202" i="1" s="1" a="1"/>
  <c r="T202" i="1" s="1"/>
  <c r="S201" i="1" a="1"/>
  <c r="S201" i="1" s="1"/>
  <c r="T201" i="1" s="1" a="1"/>
  <c r="T201" i="1" s="1"/>
  <c r="S200" i="1" a="1"/>
  <c r="S200" i="1" s="1"/>
  <c r="T200" i="1" s="1" a="1"/>
  <c r="T200" i="1" s="1"/>
  <c r="S199" i="1" a="1"/>
  <c r="S199" i="1" s="1"/>
  <c r="T199" i="1" s="1" a="1"/>
  <c r="T199" i="1" s="1"/>
  <c r="S198" i="1" a="1"/>
  <c r="S198" i="1" s="1"/>
  <c r="T198" i="1" s="1" a="1"/>
  <c r="T198" i="1" s="1"/>
  <c r="S197" i="1" a="1"/>
  <c r="S197" i="1" s="1"/>
  <c r="T197" i="1" s="1" a="1"/>
  <c r="T197" i="1" s="1"/>
  <c r="S196" i="1" a="1"/>
  <c r="S196" i="1" s="1"/>
  <c r="T196" i="1" s="1" a="1"/>
  <c r="T196" i="1" s="1"/>
  <c r="S195" i="1" a="1"/>
  <c r="S195" i="1" s="1"/>
  <c r="T195" i="1" s="1" a="1"/>
  <c r="T195" i="1" s="1"/>
  <c r="S194" i="1" a="1"/>
  <c r="S194" i="1" s="1"/>
  <c r="T194" i="1" s="1" a="1"/>
  <c r="T194" i="1" s="1"/>
  <c r="S193" i="1" a="1"/>
  <c r="S193" i="1" s="1"/>
  <c r="T193" i="1" s="1" a="1"/>
  <c r="T193" i="1" s="1"/>
  <c r="S192" i="1" a="1"/>
  <c r="S192" i="1" s="1"/>
  <c r="T192" i="1" s="1" a="1"/>
  <c r="T192" i="1" s="1"/>
  <c r="S191" i="1" a="1"/>
  <c r="S191" i="1" s="1"/>
  <c r="T191" i="1" s="1" a="1"/>
  <c r="T191" i="1" s="1"/>
  <c r="S190" i="1" a="1"/>
  <c r="S190" i="1" s="1"/>
  <c r="T190" i="1" s="1" a="1"/>
  <c r="T190" i="1" s="1"/>
  <c r="S189" i="1" a="1"/>
  <c r="S189" i="1" s="1"/>
  <c r="T189" i="1" s="1" a="1"/>
  <c r="T189" i="1" s="1"/>
  <c r="S188" i="1" a="1"/>
  <c r="S188" i="1" s="1"/>
  <c r="T188" i="1" s="1" a="1"/>
  <c r="T188" i="1" s="1"/>
  <c r="S187" i="1" a="1"/>
  <c r="S187" i="1" s="1"/>
  <c r="T187" i="1" s="1" a="1"/>
  <c r="T187" i="1" s="1"/>
  <c r="S186" i="1" a="1"/>
  <c r="S186" i="1" s="1"/>
  <c r="T186" i="1" s="1" a="1"/>
  <c r="T186" i="1" s="1"/>
  <c r="S185" i="1" a="1"/>
  <c r="S185" i="1" s="1"/>
  <c r="T185" i="1" s="1" a="1"/>
  <c r="T185" i="1" s="1"/>
  <c r="S184" i="1" a="1"/>
  <c r="S184" i="1" s="1"/>
  <c r="T184" i="1" s="1" a="1"/>
  <c r="T184" i="1" s="1"/>
  <c r="S183" i="1" a="1"/>
  <c r="S183" i="1" s="1"/>
  <c r="T183" i="1" s="1" a="1"/>
  <c r="T183" i="1" s="1"/>
  <c r="S182" i="1" a="1"/>
  <c r="S182" i="1" s="1"/>
  <c r="T182" i="1" s="1" a="1"/>
  <c r="T182" i="1" s="1"/>
  <c r="S181" i="1" a="1"/>
  <c r="S181" i="1" s="1"/>
  <c r="T181" i="1" s="1" a="1"/>
  <c r="T181" i="1" s="1"/>
  <c r="S180" i="1" a="1"/>
  <c r="S180" i="1" s="1"/>
  <c r="T180" i="1" s="1" a="1"/>
  <c r="T180" i="1" s="1"/>
  <c r="S179" i="1" a="1"/>
  <c r="S179" i="1" s="1"/>
  <c r="T179" i="1" s="1" a="1"/>
  <c r="T179" i="1" s="1"/>
  <c r="S178" i="1" a="1"/>
  <c r="S178" i="1" s="1"/>
  <c r="T178" i="1" s="1" a="1"/>
  <c r="T178" i="1" s="1"/>
  <c r="S177" i="1" a="1"/>
  <c r="S177" i="1" s="1"/>
  <c r="T177" i="1" s="1" a="1"/>
  <c r="T177" i="1" s="1"/>
  <c r="S176" i="1" a="1"/>
  <c r="S176" i="1" s="1"/>
  <c r="T176" i="1" s="1" a="1"/>
  <c r="T176" i="1" s="1"/>
  <c r="S175" i="1" a="1"/>
  <c r="S175" i="1" s="1"/>
  <c r="T175" i="1" s="1" a="1"/>
  <c r="T175" i="1" s="1"/>
  <c r="S174" i="1" a="1"/>
  <c r="S174" i="1" s="1"/>
  <c r="T174" i="1" s="1" a="1"/>
  <c r="T174" i="1" s="1"/>
  <c r="S173" i="1" a="1"/>
  <c r="S173" i="1" s="1"/>
  <c r="T173" i="1" s="1" a="1"/>
  <c r="T173" i="1" s="1"/>
  <c r="S172" i="1" a="1"/>
  <c r="S172" i="1" s="1"/>
  <c r="T172" i="1" s="1" a="1"/>
  <c r="T172" i="1" s="1"/>
  <c r="S171" i="1" a="1"/>
  <c r="S171" i="1" s="1"/>
  <c r="T171" i="1" s="1" a="1"/>
  <c r="T171" i="1" s="1"/>
  <c r="S170" i="1" a="1"/>
  <c r="S170" i="1" s="1"/>
  <c r="T170" i="1" s="1" a="1"/>
  <c r="T170" i="1" s="1"/>
  <c r="S169" i="1" a="1"/>
  <c r="S169" i="1" s="1"/>
  <c r="T169" i="1" s="1" a="1"/>
  <c r="T169" i="1" s="1"/>
  <c r="S168" i="1" a="1"/>
  <c r="S168" i="1" s="1"/>
  <c r="T168" i="1" s="1" a="1"/>
  <c r="T168" i="1" s="1"/>
  <c r="S167" i="1" a="1"/>
  <c r="S167" i="1" s="1"/>
  <c r="T167" i="1" s="1" a="1"/>
  <c r="T167" i="1" s="1"/>
  <c r="S166" i="1" a="1"/>
  <c r="S166" i="1" s="1"/>
  <c r="T166" i="1" s="1" a="1"/>
  <c r="T166" i="1" s="1"/>
  <c r="S165" i="1" a="1"/>
  <c r="S165" i="1" s="1"/>
  <c r="T165" i="1" s="1" a="1"/>
  <c r="T165" i="1" s="1"/>
  <c r="S164" i="1" a="1"/>
  <c r="S164" i="1" s="1"/>
  <c r="T164" i="1" s="1" a="1"/>
  <c r="T164" i="1" s="1"/>
  <c r="S163" i="1" a="1"/>
  <c r="S163" i="1" s="1"/>
  <c r="T163" i="1" s="1" a="1"/>
  <c r="T163" i="1" s="1"/>
  <c r="S162" i="1" a="1"/>
  <c r="S162" i="1" s="1"/>
  <c r="T162" i="1" s="1" a="1"/>
  <c r="T162" i="1" s="1"/>
  <c r="S161" i="1" a="1"/>
  <c r="S161" i="1" s="1"/>
  <c r="T161" i="1" s="1" a="1"/>
  <c r="T161" i="1" s="1"/>
  <c r="S160" i="1" a="1"/>
  <c r="S160" i="1" s="1"/>
  <c r="T160" i="1" s="1" a="1"/>
  <c r="T160" i="1" s="1"/>
  <c r="S159" i="1" a="1"/>
  <c r="S159" i="1" s="1"/>
  <c r="T159" i="1" s="1" a="1"/>
  <c r="T159" i="1" s="1"/>
  <c r="S158" i="1" a="1"/>
  <c r="S158" i="1" s="1"/>
  <c r="T158" i="1" s="1" a="1"/>
  <c r="T158" i="1" s="1"/>
  <c r="S157" i="1" a="1"/>
  <c r="S157" i="1" s="1"/>
  <c r="T157" i="1" s="1" a="1"/>
  <c r="T157" i="1" s="1"/>
  <c r="S156" i="1" a="1"/>
  <c r="S156" i="1" s="1"/>
  <c r="T156" i="1" s="1" a="1"/>
  <c r="T156" i="1" s="1"/>
  <c r="S155" i="1" a="1"/>
  <c r="S155" i="1" s="1"/>
  <c r="T155" i="1" s="1" a="1"/>
  <c r="T155" i="1" s="1"/>
  <c r="S154" i="1" a="1"/>
  <c r="S154" i="1" s="1"/>
  <c r="T154" i="1" s="1" a="1"/>
  <c r="T154" i="1" s="1"/>
  <c r="S153" i="1" a="1"/>
  <c r="S153" i="1" s="1"/>
  <c r="T153" i="1" s="1" a="1"/>
  <c r="T153" i="1" s="1"/>
  <c r="S152" i="1" a="1"/>
  <c r="S152" i="1" s="1"/>
  <c r="T152" i="1" s="1" a="1"/>
  <c r="T152" i="1" s="1"/>
  <c r="S151" i="1" a="1"/>
  <c r="S151" i="1" s="1"/>
  <c r="T151" i="1" s="1" a="1"/>
  <c r="T151" i="1" s="1"/>
  <c r="S150" i="1" a="1"/>
  <c r="S150" i="1" s="1"/>
  <c r="T150" i="1" s="1" a="1"/>
  <c r="T150" i="1" s="1"/>
  <c r="S149" i="1" a="1"/>
  <c r="S149" i="1" s="1"/>
  <c r="T149" i="1" s="1" a="1"/>
  <c r="T149" i="1" s="1"/>
  <c r="S148" i="1" a="1"/>
  <c r="S148" i="1" s="1"/>
  <c r="T148" i="1" s="1" a="1"/>
  <c r="T148" i="1" s="1"/>
  <c r="S147" i="1" a="1"/>
  <c r="S147" i="1" s="1"/>
  <c r="T147" i="1" s="1" a="1"/>
  <c r="T147" i="1" s="1"/>
  <c r="S146" i="1" a="1"/>
  <c r="S146" i="1" s="1"/>
  <c r="T146" i="1" s="1" a="1"/>
  <c r="T146" i="1" s="1"/>
  <c r="S145" i="1" a="1"/>
  <c r="S145" i="1" s="1"/>
  <c r="T145" i="1" s="1" a="1"/>
  <c r="T145" i="1" s="1"/>
  <c r="S144" i="1" a="1"/>
  <c r="S144" i="1" s="1"/>
  <c r="T144" i="1" s="1" a="1"/>
  <c r="T144" i="1" s="1"/>
  <c r="S143" i="1" a="1"/>
  <c r="S143" i="1" s="1"/>
  <c r="T143" i="1" s="1" a="1"/>
  <c r="T143" i="1" s="1"/>
  <c r="S142" i="1" a="1"/>
  <c r="S142" i="1" s="1"/>
  <c r="T142" i="1" s="1" a="1"/>
  <c r="T142" i="1" s="1"/>
  <c r="S141" i="1" a="1"/>
  <c r="S141" i="1" s="1"/>
  <c r="T141" i="1" s="1" a="1"/>
  <c r="T141" i="1" s="1"/>
  <c r="S140" i="1" a="1"/>
  <c r="S140" i="1" s="1"/>
  <c r="T140" i="1" s="1" a="1"/>
  <c r="T140" i="1" s="1"/>
  <c r="S139" i="1" a="1"/>
  <c r="S139" i="1" s="1"/>
  <c r="T139" i="1" s="1" a="1"/>
  <c r="T139" i="1" s="1"/>
  <c r="S138" i="1" a="1"/>
  <c r="S138" i="1" s="1"/>
  <c r="T138" i="1" s="1" a="1"/>
  <c r="T138" i="1" s="1"/>
  <c r="S137" i="1" a="1"/>
  <c r="S137" i="1" s="1"/>
  <c r="T137" i="1" s="1" a="1"/>
  <c r="T137" i="1" s="1"/>
  <c r="S136" i="1" a="1"/>
  <c r="S136" i="1" s="1"/>
  <c r="T136" i="1" s="1" a="1"/>
  <c r="T136" i="1" s="1"/>
  <c r="S135" i="1" a="1"/>
  <c r="S135" i="1" s="1"/>
  <c r="T135" i="1" s="1" a="1"/>
  <c r="T135" i="1" s="1"/>
  <c r="S134" i="1" a="1"/>
  <c r="S134" i="1" s="1"/>
  <c r="T134" i="1" s="1" a="1"/>
  <c r="T134" i="1" s="1"/>
  <c r="S133" i="1" a="1"/>
  <c r="S133" i="1" s="1"/>
  <c r="T133" i="1" s="1" a="1"/>
  <c r="T133" i="1" s="1"/>
  <c r="S132" i="1" a="1"/>
  <c r="S132" i="1" s="1"/>
  <c r="T132" i="1" s="1" a="1"/>
  <c r="T132" i="1" s="1"/>
  <c r="S131" i="1" a="1"/>
  <c r="S131" i="1" s="1"/>
  <c r="T131" i="1" s="1" a="1"/>
  <c r="T131" i="1" s="1"/>
  <c r="S130" i="1" a="1"/>
  <c r="S130" i="1" s="1"/>
  <c r="T130" i="1" s="1" a="1"/>
  <c r="T130" i="1" s="1"/>
  <c r="S129" i="1" a="1"/>
  <c r="S129" i="1" s="1"/>
  <c r="T129" i="1" s="1" a="1"/>
  <c r="T129" i="1" s="1"/>
  <c r="S128" i="1" a="1"/>
  <c r="S128" i="1" s="1"/>
  <c r="T128" i="1" s="1" a="1"/>
  <c r="T128" i="1" s="1"/>
  <c r="S127" i="1" a="1"/>
  <c r="S127" i="1" s="1"/>
  <c r="T127" i="1" s="1" a="1"/>
  <c r="T127" i="1" s="1"/>
  <c r="S126" i="1" a="1"/>
  <c r="S126" i="1" s="1"/>
  <c r="T126" i="1" s="1" a="1"/>
  <c r="T126" i="1" s="1"/>
  <c r="S125" i="1" a="1"/>
  <c r="S125" i="1" s="1"/>
  <c r="T125" i="1" s="1" a="1"/>
  <c r="T125" i="1" s="1"/>
  <c r="S124" i="1" a="1"/>
  <c r="S124" i="1" s="1"/>
  <c r="T124" i="1" s="1" a="1"/>
  <c r="T124" i="1" s="1"/>
  <c r="S123" i="1" a="1"/>
  <c r="S123" i="1" s="1"/>
  <c r="T123" i="1" s="1" a="1"/>
  <c r="T123" i="1" s="1"/>
  <c r="S122" i="1" a="1"/>
  <c r="S122" i="1" s="1"/>
  <c r="T122" i="1" s="1" a="1"/>
  <c r="T122" i="1" s="1"/>
  <c r="S121" i="1" a="1"/>
  <c r="S121" i="1" s="1"/>
  <c r="T121" i="1" s="1" a="1"/>
  <c r="T121" i="1" s="1"/>
  <c r="S120" i="1" a="1"/>
  <c r="S120" i="1" s="1"/>
  <c r="T120" i="1" s="1" a="1"/>
  <c r="T120" i="1" s="1"/>
  <c r="S119" i="1" a="1"/>
  <c r="S119" i="1" s="1"/>
  <c r="T119" i="1" s="1" a="1"/>
  <c r="T119" i="1" s="1"/>
  <c r="S118" i="1" a="1"/>
  <c r="S118" i="1" s="1"/>
  <c r="T118" i="1" s="1" a="1"/>
  <c r="T118" i="1" s="1"/>
  <c r="S117" i="1" a="1"/>
  <c r="S117" i="1" s="1"/>
  <c r="T117" i="1" s="1" a="1"/>
  <c r="T117" i="1" s="1"/>
  <c r="S116" i="1" a="1"/>
  <c r="S116" i="1" s="1"/>
  <c r="T116" i="1" s="1" a="1"/>
  <c r="T116" i="1" s="1"/>
  <c r="S115" i="1" a="1"/>
  <c r="S115" i="1" s="1"/>
  <c r="T115" i="1" s="1" a="1"/>
  <c r="T115" i="1" s="1"/>
  <c r="S114" i="1" a="1"/>
  <c r="S114" i="1" s="1"/>
  <c r="T114" i="1" s="1" a="1"/>
  <c r="T114" i="1" s="1"/>
  <c r="S113" i="1" a="1"/>
  <c r="S113" i="1" s="1"/>
  <c r="T113" i="1" s="1" a="1"/>
  <c r="T113" i="1" s="1"/>
  <c r="S112" i="1" a="1"/>
  <c r="S112" i="1" s="1"/>
  <c r="T112" i="1" s="1" a="1"/>
  <c r="T112" i="1" s="1"/>
  <c r="S111" i="1" a="1"/>
  <c r="S111" i="1" s="1"/>
  <c r="T111" i="1" s="1" a="1"/>
  <c r="T111" i="1" s="1"/>
  <c r="S110" i="1" a="1"/>
  <c r="S110" i="1" s="1"/>
  <c r="T110" i="1" s="1" a="1"/>
  <c r="T110" i="1" s="1"/>
  <c r="S109" i="1" a="1"/>
  <c r="S109" i="1" s="1"/>
  <c r="T109" i="1" s="1" a="1"/>
  <c r="T109" i="1" s="1"/>
  <c r="S108" i="1" a="1"/>
  <c r="S108" i="1" s="1"/>
  <c r="T108" i="1" s="1" a="1"/>
  <c r="T108" i="1" s="1"/>
  <c r="S107" i="1" a="1"/>
  <c r="S107" i="1" s="1"/>
  <c r="T107" i="1" s="1" a="1"/>
  <c r="T107" i="1" s="1"/>
  <c r="S106" i="1" a="1"/>
  <c r="S106" i="1" s="1"/>
  <c r="T106" i="1" s="1" a="1"/>
  <c r="T106" i="1" s="1"/>
  <c r="S105" i="1" a="1"/>
  <c r="S105" i="1" s="1"/>
  <c r="T105" i="1" s="1" a="1"/>
  <c r="T105" i="1" s="1"/>
  <c r="S104" i="1" a="1"/>
  <c r="S104" i="1" s="1"/>
  <c r="T104" i="1" s="1" a="1"/>
  <c r="T104" i="1" s="1"/>
  <c r="S103" i="1" a="1"/>
  <c r="S103" i="1" s="1"/>
  <c r="T103" i="1" s="1" a="1"/>
  <c r="T103" i="1" s="1"/>
  <c r="S102" i="1" a="1"/>
  <c r="S102" i="1" s="1"/>
  <c r="T102" i="1" s="1" a="1"/>
  <c r="T102" i="1" s="1"/>
  <c r="S101" i="1" a="1"/>
  <c r="S101" i="1" s="1"/>
  <c r="T101" i="1" s="1" a="1"/>
  <c r="T101" i="1" s="1"/>
  <c r="S100" i="1" a="1"/>
  <c r="S100" i="1" s="1"/>
  <c r="T100" i="1" s="1" a="1"/>
  <c r="T100" i="1" s="1"/>
  <c r="S99" i="1" a="1"/>
  <c r="S99" i="1" s="1"/>
  <c r="T99" i="1" s="1" a="1"/>
  <c r="T99" i="1" s="1"/>
  <c r="S98" i="1" a="1"/>
  <c r="S98" i="1" s="1"/>
  <c r="T98" i="1" s="1" a="1"/>
  <c r="T98" i="1" s="1"/>
  <c r="S97" i="1" a="1"/>
  <c r="S97" i="1" s="1"/>
  <c r="T97" i="1" s="1" a="1"/>
  <c r="T97" i="1" s="1"/>
  <c r="S96" i="1" a="1"/>
  <c r="S96" i="1" s="1"/>
  <c r="T96" i="1" s="1" a="1"/>
  <c r="T96" i="1" s="1"/>
  <c r="S95" i="1" a="1"/>
  <c r="S95" i="1" s="1"/>
  <c r="T95" i="1" s="1" a="1"/>
  <c r="T95" i="1" s="1"/>
  <c r="S94" i="1" a="1"/>
  <c r="S94" i="1" s="1"/>
  <c r="T94" i="1" s="1" a="1"/>
  <c r="T94" i="1" s="1"/>
  <c r="S93" i="1" a="1"/>
  <c r="S93" i="1" s="1"/>
  <c r="T93" i="1" s="1" a="1"/>
  <c r="T93" i="1" s="1"/>
  <c r="S92" i="1" a="1"/>
  <c r="S92" i="1" s="1"/>
  <c r="T92" i="1" s="1" a="1"/>
  <c r="T92" i="1" s="1"/>
  <c r="S91" i="1" a="1"/>
  <c r="S91" i="1" s="1"/>
  <c r="T91" i="1" s="1" a="1"/>
  <c r="T91" i="1" s="1"/>
  <c r="S90" i="1" a="1"/>
  <c r="S90" i="1" s="1"/>
  <c r="T90" i="1" s="1" a="1"/>
  <c r="T90" i="1" s="1"/>
  <c r="S89" i="1" a="1"/>
  <c r="S89" i="1" s="1"/>
  <c r="T89" i="1" s="1" a="1"/>
  <c r="T89" i="1" s="1"/>
  <c r="S88" i="1" a="1"/>
  <c r="S88" i="1" s="1"/>
  <c r="T88" i="1" s="1" a="1"/>
  <c r="T88" i="1" s="1"/>
  <c r="S87" i="1" a="1"/>
  <c r="S87" i="1" s="1"/>
  <c r="T87" i="1" s="1" a="1"/>
  <c r="T87" i="1" s="1"/>
  <c r="S86" i="1" a="1"/>
  <c r="S86" i="1" s="1"/>
  <c r="T86" i="1" s="1" a="1"/>
  <c r="T86" i="1" s="1"/>
  <c r="S85" i="1" a="1"/>
  <c r="S85" i="1" s="1"/>
  <c r="T85" i="1" s="1" a="1"/>
  <c r="T85" i="1" s="1"/>
  <c r="S84" i="1" a="1"/>
  <c r="S84" i="1" s="1"/>
  <c r="T84" i="1" s="1" a="1"/>
  <c r="T84" i="1" s="1"/>
  <c r="S83" i="1" a="1"/>
  <c r="S83" i="1" s="1"/>
  <c r="T83" i="1" s="1" a="1"/>
  <c r="T83" i="1" s="1"/>
  <c r="S82" i="1" a="1"/>
  <c r="S82" i="1" s="1"/>
  <c r="T82" i="1" s="1" a="1"/>
  <c r="T82" i="1" s="1"/>
  <c r="S81" i="1" a="1"/>
  <c r="S81" i="1" s="1"/>
  <c r="T81" i="1" s="1" a="1"/>
  <c r="T81" i="1" s="1"/>
  <c r="S80" i="1" a="1"/>
  <c r="S80" i="1" s="1"/>
  <c r="T80" i="1" s="1" a="1"/>
  <c r="T80" i="1" s="1"/>
  <c r="S79" i="1" a="1"/>
  <c r="S79" i="1" s="1"/>
  <c r="T79" i="1" s="1" a="1"/>
  <c r="T79" i="1" s="1"/>
  <c r="S78" i="1" a="1"/>
  <c r="S78" i="1" s="1"/>
  <c r="T78" i="1" s="1" a="1"/>
  <c r="T78" i="1" s="1"/>
  <c r="S77" i="1" a="1"/>
  <c r="S77" i="1" s="1"/>
  <c r="T77" i="1" s="1" a="1"/>
  <c r="T77" i="1" s="1"/>
  <c r="S76" i="1" a="1"/>
  <c r="S76" i="1" s="1"/>
  <c r="T76" i="1" s="1" a="1"/>
  <c r="T76" i="1" s="1"/>
  <c r="S75" i="1" a="1"/>
  <c r="S75" i="1" s="1"/>
  <c r="T75" i="1" s="1" a="1"/>
  <c r="T75" i="1" s="1"/>
  <c r="S74" i="1" a="1"/>
  <c r="S74" i="1" s="1"/>
  <c r="T74" i="1" s="1" a="1"/>
  <c r="T74" i="1" s="1"/>
  <c r="S73" i="1" a="1"/>
  <c r="S73" i="1" s="1"/>
  <c r="T73" i="1" s="1" a="1"/>
  <c r="T73" i="1" s="1"/>
  <c r="S72" i="1" a="1"/>
  <c r="S72" i="1" s="1"/>
  <c r="T72" i="1" s="1" a="1"/>
  <c r="T72" i="1" s="1"/>
  <c r="S71" i="1" a="1"/>
  <c r="S71" i="1" s="1"/>
  <c r="T71" i="1" s="1" a="1"/>
  <c r="T71" i="1" s="1"/>
  <c r="S70" i="1" a="1"/>
  <c r="S70" i="1" s="1"/>
  <c r="T70" i="1" s="1" a="1"/>
  <c r="T70" i="1" s="1"/>
  <c r="S69" i="1" a="1"/>
  <c r="S69" i="1" s="1"/>
  <c r="T69" i="1" s="1" a="1"/>
  <c r="T69" i="1" s="1"/>
  <c r="S68" i="1" a="1"/>
  <c r="S68" i="1" s="1"/>
  <c r="T68" i="1" s="1" a="1"/>
  <c r="T68" i="1" s="1"/>
  <c r="S67" i="1" a="1"/>
  <c r="S67" i="1" s="1"/>
  <c r="T67" i="1" s="1" a="1"/>
  <c r="T67" i="1" s="1"/>
  <c r="S66" i="1" a="1"/>
  <c r="S66" i="1" s="1"/>
  <c r="T66" i="1" s="1" a="1"/>
  <c r="T66" i="1" s="1"/>
  <c r="S65" i="1" a="1"/>
  <c r="S65" i="1" s="1"/>
  <c r="T65" i="1" s="1" a="1"/>
  <c r="T65" i="1" s="1"/>
  <c r="S64" i="1" a="1"/>
  <c r="S64" i="1" s="1"/>
  <c r="T64" i="1" s="1" a="1"/>
  <c r="T64" i="1" s="1"/>
  <c r="S63" i="1" a="1"/>
  <c r="S63" i="1" s="1"/>
  <c r="T63" i="1" s="1" a="1"/>
  <c r="T63" i="1" s="1"/>
  <c r="S62" i="1" a="1"/>
  <c r="S62" i="1" s="1"/>
  <c r="T62" i="1" s="1" a="1"/>
  <c r="T62" i="1" s="1"/>
  <c r="S61" i="1" a="1"/>
  <c r="S61" i="1" s="1"/>
  <c r="T61" i="1" s="1" a="1"/>
  <c r="T61" i="1" s="1"/>
  <c r="S60" i="1" a="1"/>
  <c r="S60" i="1" s="1"/>
  <c r="T60" i="1" s="1" a="1"/>
  <c r="T60" i="1" s="1"/>
  <c r="S59" i="1" a="1"/>
  <c r="S59" i="1" s="1"/>
  <c r="T59" i="1" s="1" a="1"/>
  <c r="T59" i="1" s="1"/>
  <c r="S58" i="1" a="1"/>
  <c r="S58" i="1" s="1"/>
  <c r="T58" i="1" s="1" a="1"/>
  <c r="T58" i="1" s="1"/>
  <c r="S57" i="1" a="1"/>
  <c r="S57" i="1" s="1"/>
  <c r="T57" i="1" s="1" a="1"/>
  <c r="T57" i="1" s="1"/>
  <c r="S56" i="1" a="1"/>
  <c r="S56" i="1" s="1"/>
  <c r="T56" i="1" s="1" a="1"/>
  <c r="T56" i="1" s="1"/>
  <c r="S55" i="1" a="1"/>
  <c r="S55" i="1" s="1"/>
  <c r="T55" i="1" s="1" a="1"/>
  <c r="T55" i="1" s="1"/>
  <c r="S54" i="1" a="1"/>
  <c r="S54" i="1" s="1"/>
  <c r="T54" i="1" s="1" a="1"/>
  <c r="T54" i="1" s="1"/>
  <c r="S53" i="1" a="1"/>
  <c r="S53" i="1" s="1"/>
  <c r="T53" i="1" s="1" a="1"/>
  <c r="T53" i="1" s="1"/>
  <c r="S52" i="1" a="1"/>
  <c r="S52" i="1" s="1"/>
  <c r="T52" i="1" s="1" a="1"/>
  <c r="T52" i="1" s="1"/>
  <c r="S51" i="1" a="1"/>
  <c r="S51" i="1" s="1"/>
  <c r="T51" i="1" s="1" a="1"/>
  <c r="T51" i="1" s="1"/>
  <c r="S50" i="1" a="1"/>
  <c r="S50" i="1" s="1"/>
  <c r="T50" i="1" s="1" a="1"/>
  <c r="T50" i="1" s="1"/>
  <c r="S49" i="1" a="1"/>
  <c r="S49" i="1" s="1"/>
  <c r="T49" i="1" s="1" a="1"/>
  <c r="T49" i="1" s="1"/>
  <c r="S48" i="1" a="1"/>
  <c r="S48" i="1" s="1"/>
  <c r="T48" i="1" s="1" a="1"/>
  <c r="T48" i="1" s="1"/>
  <c r="S47" i="1" a="1"/>
  <c r="S47" i="1" s="1"/>
  <c r="T47" i="1" s="1" a="1"/>
  <c r="T47" i="1" s="1"/>
  <c r="S46" i="1" a="1"/>
  <c r="S46" i="1" s="1"/>
  <c r="T46" i="1" s="1" a="1"/>
  <c r="T46" i="1" s="1"/>
  <c r="S45" i="1" a="1"/>
  <c r="S45" i="1" s="1"/>
  <c r="T45" i="1" s="1" a="1"/>
  <c r="T45" i="1" s="1"/>
  <c r="S44" i="1" a="1"/>
  <c r="S44" i="1" s="1"/>
  <c r="T44" i="1" s="1" a="1"/>
  <c r="T44" i="1" s="1"/>
  <c r="S43" i="1" a="1"/>
  <c r="S43" i="1" s="1"/>
  <c r="T43" i="1" s="1" a="1"/>
  <c r="T43" i="1" s="1"/>
  <c r="S42" i="1" a="1"/>
  <c r="S42" i="1" s="1"/>
  <c r="T42" i="1" s="1" a="1"/>
  <c r="T42" i="1" s="1"/>
  <c r="S41" i="1" a="1"/>
  <c r="S41" i="1" s="1"/>
  <c r="T41" i="1" s="1" a="1"/>
  <c r="T41" i="1" s="1"/>
  <c r="S40" i="1" a="1"/>
  <c r="S40" i="1" s="1"/>
  <c r="T40" i="1" s="1" a="1"/>
  <c r="T40" i="1" s="1"/>
  <c r="S39" i="1" a="1"/>
  <c r="S39" i="1" s="1"/>
  <c r="T39" i="1" s="1" a="1"/>
  <c r="T39" i="1" s="1"/>
  <c r="S38" i="1" a="1"/>
  <c r="S38" i="1" s="1"/>
  <c r="T38" i="1" s="1" a="1"/>
  <c r="T38" i="1" s="1"/>
  <c r="S37" i="1" a="1"/>
  <c r="S37" i="1" s="1"/>
  <c r="T37" i="1" s="1" a="1"/>
  <c r="T37" i="1" s="1"/>
  <c r="S36" i="1" a="1"/>
  <c r="S36" i="1" s="1"/>
  <c r="T36" i="1" s="1" a="1"/>
  <c r="T36" i="1" s="1"/>
  <c r="S35" i="1" a="1"/>
  <c r="S35" i="1" s="1"/>
  <c r="T35" i="1" s="1" a="1"/>
  <c r="T35" i="1" s="1"/>
  <c r="S34" i="1" a="1"/>
  <c r="S34" i="1" s="1"/>
  <c r="T34" i="1" s="1" a="1"/>
  <c r="T34" i="1" s="1"/>
  <c r="S33" i="1" a="1"/>
  <c r="S33" i="1" s="1"/>
  <c r="T33" i="1" s="1" a="1"/>
  <c r="T33" i="1" s="1"/>
  <c r="S32" i="1" a="1"/>
  <c r="S32" i="1" s="1"/>
  <c r="T32" i="1" s="1" a="1"/>
  <c r="T32" i="1" s="1"/>
  <c r="S31" i="1" a="1"/>
  <c r="S31" i="1" s="1"/>
  <c r="T31" i="1" s="1" a="1"/>
  <c r="T31" i="1" s="1"/>
  <c r="S30" i="1" a="1"/>
  <c r="S30" i="1" s="1"/>
  <c r="T30" i="1" s="1" a="1"/>
  <c r="T30" i="1" s="1"/>
  <c r="S29" i="1" a="1"/>
  <c r="S29" i="1" s="1"/>
  <c r="T29" i="1" s="1" a="1"/>
  <c r="T29" i="1" s="1"/>
  <c r="S28" i="1" a="1"/>
  <c r="S28" i="1" s="1"/>
  <c r="T28" i="1" s="1" a="1"/>
  <c r="T28" i="1" s="1"/>
  <c r="S27" i="1" a="1"/>
  <c r="S27" i="1" s="1"/>
  <c r="T27" i="1" s="1" a="1"/>
  <c r="T27" i="1" s="1"/>
  <c r="S26" i="1" a="1"/>
  <c r="S26" i="1" s="1"/>
  <c r="T26" i="1" s="1" a="1"/>
  <c r="T26" i="1" s="1"/>
  <c r="S25" i="1" a="1"/>
  <c r="S25" i="1" s="1"/>
  <c r="T25" i="1" s="1" a="1"/>
  <c r="T25" i="1" s="1"/>
  <c r="S24" i="1" a="1"/>
  <c r="S24" i="1" s="1"/>
  <c r="T24" i="1" s="1" a="1"/>
  <c r="T24" i="1" s="1"/>
  <c r="S23" i="1" a="1"/>
  <c r="S23" i="1" s="1"/>
  <c r="T23" i="1" s="1" a="1"/>
  <c r="T23" i="1" s="1"/>
  <c r="S22" i="1" a="1"/>
  <c r="S22" i="1" s="1"/>
  <c r="T22" i="1" s="1" a="1"/>
  <c r="T22" i="1" s="1"/>
  <c r="S21" i="1" a="1"/>
  <c r="S21" i="1" s="1"/>
  <c r="T21" i="1" s="1" a="1"/>
  <c r="T21" i="1" s="1"/>
  <c r="S20" i="1" a="1"/>
  <c r="S20" i="1" s="1"/>
  <c r="T20" i="1" s="1" a="1"/>
  <c r="T20" i="1" s="1"/>
  <c r="S19" i="1" a="1"/>
  <c r="S19" i="1" s="1"/>
  <c r="T19" i="1" s="1" a="1"/>
  <c r="T19" i="1" s="1"/>
  <c r="S18" i="1" a="1"/>
  <c r="S18" i="1" s="1"/>
  <c r="T18" i="1" s="1" a="1"/>
  <c r="T18" i="1" s="1"/>
  <c r="S17" i="1" a="1"/>
  <c r="S17" i="1" s="1"/>
  <c r="T17" i="1" s="1" a="1"/>
  <c r="T17" i="1" s="1"/>
  <c r="S16" i="1" a="1"/>
  <c r="S16" i="1" s="1"/>
  <c r="T16" i="1" s="1" a="1"/>
  <c r="T16" i="1" s="1"/>
  <c r="S15" i="1" a="1"/>
  <c r="S15" i="1" s="1"/>
  <c r="T15" i="1" s="1" a="1"/>
  <c r="T15" i="1" s="1"/>
  <c r="S14" i="1" a="1"/>
  <c r="S14" i="1" s="1"/>
  <c r="T14" i="1" s="1" a="1"/>
  <c r="T14" i="1" s="1"/>
  <c r="S13" i="1" a="1"/>
  <c r="S13" i="1" s="1"/>
  <c r="T13" i="1" s="1" a="1"/>
  <c r="T13" i="1" s="1"/>
  <c r="S12" i="1" a="1"/>
  <c r="S12" i="1" s="1"/>
  <c r="T12" i="1" s="1" a="1"/>
  <c r="T12" i="1" s="1"/>
  <c r="S11" i="1" a="1"/>
  <c r="S11" i="1" s="1"/>
  <c r="T11" i="1" s="1" a="1"/>
  <c r="T11" i="1" s="1"/>
  <c r="S10" i="1" a="1"/>
  <c r="S10" i="1" s="1"/>
  <c r="T10" i="1" s="1" a="1"/>
  <c r="T10" i="1" s="1"/>
  <c r="S9" i="1" a="1"/>
  <c r="S9" i="1" s="1"/>
  <c r="T9" i="1" s="1" a="1"/>
  <c r="T9" i="1" s="1"/>
  <c r="S8" i="1" a="1"/>
  <c r="S8" i="1" s="1"/>
  <c r="T8" i="1" s="1" a="1"/>
  <c r="T8" i="1" s="1"/>
  <c r="S7" i="1" a="1"/>
  <c r="S7" i="1" s="1"/>
  <c r="T7" i="1" s="1" a="1"/>
  <c r="T7" i="1" s="1"/>
  <c r="S6" i="1" a="1"/>
  <c r="S6" i="1" s="1"/>
  <c r="T6" i="1" s="1" a="1"/>
  <c r="T6" i="1" s="1"/>
  <c r="S5" i="1" a="1"/>
  <c r="S5" i="1" s="1"/>
  <c r="T5" i="1" s="1" a="1"/>
  <c r="T5" i="1" s="1"/>
  <c r="S4" i="1" a="1"/>
  <c r="S4" i="1" s="1"/>
  <c r="T4" i="1" s="1" a="1"/>
  <c r="T4" i="1" s="1"/>
  <c r="S3" i="1" a="1"/>
  <c r="S3" i="1" s="1"/>
  <c r="T3" i="1" s="1" a="1"/>
  <c r="T3" i="1" s="1"/>
  <c r="P211" i="1" a="1"/>
  <c r="P211" i="1" s="1"/>
  <c r="Q211" i="1" s="1" a="1"/>
  <c r="Q211" i="1" s="1"/>
  <c r="P210" i="1" a="1"/>
  <c r="P210" i="1" s="1"/>
  <c r="Q210" i="1" s="1" a="1"/>
  <c r="Q210" i="1" s="1"/>
  <c r="P209" i="1" a="1"/>
  <c r="P209" i="1" s="1"/>
  <c r="Q209" i="1" s="1" a="1"/>
  <c r="Q209" i="1" s="1"/>
  <c r="P208" i="1" a="1"/>
  <c r="P208" i="1" s="1"/>
  <c r="Q208" i="1" s="1" a="1"/>
  <c r="Q208" i="1" s="1"/>
  <c r="P207" i="1" a="1"/>
  <c r="P207" i="1" s="1"/>
  <c r="Q207" i="1" s="1" a="1"/>
  <c r="Q207" i="1" s="1"/>
  <c r="P206" i="1" a="1"/>
  <c r="P206" i="1" s="1"/>
  <c r="Q206" i="1" s="1" a="1"/>
  <c r="Q206" i="1" s="1"/>
  <c r="P205" i="1" a="1"/>
  <c r="P205" i="1" s="1"/>
  <c r="Q205" i="1" s="1" a="1"/>
  <c r="Q205" i="1" s="1"/>
  <c r="P204" i="1" a="1"/>
  <c r="P204" i="1" s="1"/>
  <c r="Q204" i="1" s="1" a="1"/>
  <c r="Q204" i="1" s="1"/>
  <c r="P203" i="1" a="1"/>
  <c r="P203" i="1" s="1"/>
  <c r="Q203" i="1" s="1" a="1"/>
  <c r="Q203" i="1" s="1"/>
  <c r="P202" i="1" a="1"/>
  <c r="P202" i="1" s="1"/>
  <c r="Q202" i="1" s="1" a="1"/>
  <c r="Q202" i="1" s="1"/>
  <c r="P201" i="1" a="1"/>
  <c r="P201" i="1" s="1"/>
  <c r="Q201" i="1" s="1" a="1"/>
  <c r="Q201" i="1" s="1"/>
  <c r="P200" i="1" a="1"/>
  <c r="P200" i="1" s="1"/>
  <c r="Q200" i="1" s="1" a="1"/>
  <c r="Q200" i="1" s="1"/>
  <c r="P199" i="1" a="1"/>
  <c r="P199" i="1" s="1"/>
  <c r="Q199" i="1" s="1" a="1"/>
  <c r="Q199" i="1" s="1"/>
  <c r="P198" i="1" a="1"/>
  <c r="P198" i="1" s="1"/>
  <c r="Q198" i="1" s="1" a="1"/>
  <c r="Q198" i="1" s="1"/>
  <c r="P197" i="1" a="1"/>
  <c r="P197" i="1" s="1"/>
  <c r="Q197" i="1" s="1" a="1"/>
  <c r="Q197" i="1" s="1"/>
  <c r="P196" i="1" a="1"/>
  <c r="P196" i="1" s="1"/>
  <c r="Q196" i="1" s="1" a="1"/>
  <c r="Q196" i="1" s="1"/>
  <c r="P195" i="1" a="1"/>
  <c r="P195" i="1" s="1"/>
  <c r="Q195" i="1" s="1" a="1"/>
  <c r="Q195" i="1" s="1"/>
  <c r="P194" i="1" a="1"/>
  <c r="P194" i="1" s="1"/>
  <c r="Q194" i="1" s="1" a="1"/>
  <c r="Q194" i="1" s="1"/>
  <c r="P193" i="1" a="1"/>
  <c r="P193" i="1" s="1"/>
  <c r="Q193" i="1" s="1" a="1"/>
  <c r="Q193" i="1" s="1"/>
  <c r="P192" i="1" a="1"/>
  <c r="P192" i="1" s="1"/>
  <c r="Q192" i="1" s="1" a="1"/>
  <c r="Q192" i="1" s="1"/>
  <c r="P191" i="1" a="1"/>
  <c r="P191" i="1" s="1"/>
  <c r="Q191" i="1" s="1" a="1"/>
  <c r="Q191" i="1" s="1"/>
  <c r="P190" i="1" a="1"/>
  <c r="P190" i="1" s="1"/>
  <c r="Q190" i="1" s="1" a="1"/>
  <c r="Q190" i="1" s="1"/>
  <c r="P189" i="1" a="1"/>
  <c r="P189" i="1" s="1"/>
  <c r="Q189" i="1" s="1" a="1"/>
  <c r="Q189" i="1" s="1"/>
  <c r="P188" i="1" a="1"/>
  <c r="P188" i="1" s="1"/>
  <c r="Q188" i="1" s="1" a="1"/>
  <c r="Q188" i="1" s="1"/>
  <c r="P187" i="1" a="1"/>
  <c r="P187" i="1" s="1"/>
  <c r="Q187" i="1" s="1" a="1"/>
  <c r="Q187" i="1" s="1"/>
  <c r="P186" i="1" a="1"/>
  <c r="P186" i="1" s="1"/>
  <c r="Q186" i="1" s="1" a="1"/>
  <c r="Q186" i="1" s="1"/>
  <c r="P185" i="1" a="1"/>
  <c r="P185" i="1" s="1"/>
  <c r="Q185" i="1" s="1" a="1"/>
  <c r="Q185" i="1" s="1"/>
  <c r="P184" i="1" a="1"/>
  <c r="P184" i="1" s="1"/>
  <c r="Q184" i="1" s="1" a="1"/>
  <c r="Q184" i="1" s="1"/>
  <c r="P183" i="1" a="1"/>
  <c r="P183" i="1" s="1"/>
  <c r="Q183" i="1" s="1" a="1"/>
  <c r="Q183" i="1" s="1"/>
  <c r="P182" i="1" a="1"/>
  <c r="P182" i="1" s="1"/>
  <c r="Q182" i="1" s="1" a="1"/>
  <c r="Q182" i="1" s="1"/>
  <c r="P181" i="1" a="1"/>
  <c r="P181" i="1" s="1"/>
  <c r="Q181" i="1" s="1" a="1"/>
  <c r="Q181" i="1" s="1"/>
  <c r="P180" i="1" a="1"/>
  <c r="P180" i="1" s="1"/>
  <c r="Q180" i="1" s="1" a="1"/>
  <c r="Q180" i="1" s="1"/>
  <c r="P179" i="1" a="1"/>
  <c r="P179" i="1" s="1"/>
  <c r="Q179" i="1" s="1" a="1"/>
  <c r="Q179" i="1" s="1"/>
  <c r="P178" i="1" a="1"/>
  <c r="P178" i="1" s="1"/>
  <c r="Q178" i="1" s="1" a="1"/>
  <c r="Q178" i="1" s="1"/>
  <c r="P177" i="1" a="1"/>
  <c r="P177" i="1" s="1"/>
  <c r="Q177" i="1" s="1" a="1"/>
  <c r="Q177" i="1" s="1"/>
  <c r="P176" i="1" a="1"/>
  <c r="P176" i="1" s="1"/>
  <c r="Q176" i="1" s="1" a="1"/>
  <c r="Q176" i="1" s="1"/>
  <c r="P175" i="1" a="1"/>
  <c r="P175" i="1" s="1"/>
  <c r="Q175" i="1" s="1" a="1"/>
  <c r="Q175" i="1" s="1"/>
  <c r="P174" i="1" a="1"/>
  <c r="P174" i="1" s="1"/>
  <c r="Q174" i="1" s="1" a="1"/>
  <c r="Q174" i="1" s="1"/>
  <c r="P173" i="1" a="1"/>
  <c r="P173" i="1" s="1"/>
  <c r="Q173" i="1" s="1" a="1"/>
  <c r="Q173" i="1" s="1"/>
  <c r="P172" i="1" a="1"/>
  <c r="P172" i="1" s="1"/>
  <c r="Q172" i="1" s="1" a="1"/>
  <c r="Q172" i="1" s="1"/>
  <c r="P171" i="1" a="1"/>
  <c r="P171" i="1" s="1"/>
  <c r="Q171" i="1" s="1" a="1"/>
  <c r="Q171" i="1" s="1"/>
  <c r="P170" i="1" a="1"/>
  <c r="P170" i="1" s="1"/>
  <c r="Q170" i="1" s="1" a="1"/>
  <c r="Q170" i="1" s="1"/>
  <c r="P169" i="1" a="1"/>
  <c r="P169" i="1" s="1"/>
  <c r="Q169" i="1" s="1" a="1"/>
  <c r="Q169" i="1" s="1"/>
  <c r="P168" i="1" a="1"/>
  <c r="P168" i="1" s="1"/>
  <c r="Q168" i="1" s="1" a="1"/>
  <c r="Q168" i="1" s="1"/>
  <c r="P167" i="1" a="1"/>
  <c r="P167" i="1" s="1"/>
  <c r="Q167" i="1" s="1" a="1"/>
  <c r="Q167" i="1" s="1"/>
  <c r="P166" i="1" a="1"/>
  <c r="P166" i="1" s="1"/>
  <c r="Q166" i="1" s="1" a="1"/>
  <c r="Q166" i="1" s="1"/>
  <c r="P165" i="1" a="1"/>
  <c r="P165" i="1" s="1"/>
  <c r="Q165" i="1" s="1" a="1"/>
  <c r="Q165" i="1" s="1"/>
  <c r="P164" i="1" a="1"/>
  <c r="P164" i="1" s="1"/>
  <c r="Q164" i="1" s="1" a="1"/>
  <c r="Q164" i="1" s="1"/>
  <c r="P163" i="1" a="1"/>
  <c r="P163" i="1" s="1"/>
  <c r="Q163" i="1" s="1" a="1"/>
  <c r="Q163" i="1" s="1"/>
  <c r="P162" i="1" a="1"/>
  <c r="P162" i="1" s="1"/>
  <c r="Q162" i="1" s="1" a="1"/>
  <c r="Q162" i="1" s="1"/>
  <c r="P161" i="1" a="1"/>
  <c r="P161" i="1" s="1"/>
  <c r="Q161" i="1" s="1" a="1"/>
  <c r="Q161" i="1" s="1"/>
  <c r="P160" i="1" a="1"/>
  <c r="P160" i="1" s="1"/>
  <c r="Q160" i="1" s="1" a="1"/>
  <c r="Q160" i="1" s="1"/>
  <c r="P159" i="1" a="1"/>
  <c r="P159" i="1" s="1"/>
  <c r="Q159" i="1" s="1" a="1"/>
  <c r="Q159" i="1" s="1"/>
  <c r="P158" i="1" a="1"/>
  <c r="P158" i="1" s="1"/>
  <c r="Q158" i="1" s="1" a="1"/>
  <c r="Q158" i="1" s="1"/>
  <c r="P157" i="1" a="1"/>
  <c r="P157" i="1" s="1"/>
  <c r="Q157" i="1" s="1" a="1"/>
  <c r="Q157" i="1" s="1"/>
  <c r="P156" i="1" a="1"/>
  <c r="P156" i="1" s="1"/>
  <c r="Q156" i="1" s="1" a="1"/>
  <c r="Q156" i="1" s="1"/>
  <c r="P155" i="1" a="1"/>
  <c r="P155" i="1" s="1"/>
  <c r="Q155" i="1" s="1" a="1"/>
  <c r="Q155" i="1" s="1"/>
  <c r="P154" i="1" a="1"/>
  <c r="P154" i="1" s="1"/>
  <c r="Q154" i="1" s="1" a="1"/>
  <c r="Q154" i="1" s="1"/>
  <c r="P153" i="1" a="1"/>
  <c r="P153" i="1" s="1"/>
  <c r="Q153" i="1" s="1" a="1"/>
  <c r="Q153" i="1" s="1"/>
  <c r="P152" i="1" a="1"/>
  <c r="P152" i="1" s="1"/>
  <c r="Q152" i="1" s="1" a="1"/>
  <c r="Q152" i="1" s="1"/>
  <c r="P151" i="1" a="1"/>
  <c r="P151" i="1" s="1"/>
  <c r="Q151" i="1" s="1" a="1"/>
  <c r="Q151" i="1" s="1"/>
  <c r="P150" i="1" a="1"/>
  <c r="P150" i="1" s="1"/>
  <c r="Q150" i="1" s="1" a="1"/>
  <c r="Q150" i="1" s="1"/>
  <c r="P149" i="1" a="1"/>
  <c r="P149" i="1" s="1"/>
  <c r="Q149" i="1" s="1" a="1"/>
  <c r="Q149" i="1" s="1"/>
  <c r="P148" i="1" a="1"/>
  <c r="P148" i="1" s="1"/>
  <c r="Q148" i="1" s="1" a="1"/>
  <c r="Q148" i="1" s="1"/>
  <c r="P147" i="1" a="1"/>
  <c r="P147" i="1" s="1"/>
  <c r="Q147" i="1" s="1" a="1"/>
  <c r="Q147" i="1" s="1"/>
  <c r="P146" i="1" a="1"/>
  <c r="P146" i="1" s="1"/>
  <c r="Q146" i="1" s="1" a="1"/>
  <c r="Q146" i="1" s="1"/>
  <c r="P145" i="1" a="1"/>
  <c r="P145" i="1" s="1"/>
  <c r="Q145" i="1" s="1" a="1"/>
  <c r="Q145" i="1" s="1"/>
  <c r="P144" i="1" a="1"/>
  <c r="P144" i="1" s="1"/>
  <c r="Q144" i="1" s="1" a="1"/>
  <c r="Q144" i="1" s="1"/>
  <c r="P143" i="1" a="1"/>
  <c r="P143" i="1" s="1"/>
  <c r="Q143" i="1" s="1" a="1"/>
  <c r="Q143" i="1" s="1"/>
  <c r="P142" i="1" a="1"/>
  <c r="P142" i="1" s="1"/>
  <c r="Q142" i="1" s="1" a="1"/>
  <c r="Q142" i="1" s="1"/>
  <c r="P141" i="1" a="1"/>
  <c r="P141" i="1" s="1"/>
  <c r="Q141" i="1" s="1" a="1"/>
  <c r="Q141" i="1" s="1"/>
  <c r="P140" i="1" a="1"/>
  <c r="P140" i="1" s="1"/>
  <c r="Q140" i="1" s="1" a="1"/>
  <c r="Q140" i="1" s="1"/>
  <c r="P139" i="1" a="1"/>
  <c r="P139" i="1" s="1"/>
  <c r="Q139" i="1" s="1" a="1"/>
  <c r="Q139" i="1" s="1"/>
  <c r="P138" i="1" a="1"/>
  <c r="P138" i="1" s="1"/>
  <c r="Q138" i="1" s="1" a="1"/>
  <c r="Q138" i="1" s="1"/>
  <c r="P137" i="1" a="1"/>
  <c r="P137" i="1" s="1"/>
  <c r="Q137" i="1" s="1" a="1"/>
  <c r="Q137" i="1" s="1"/>
  <c r="P136" i="1" a="1"/>
  <c r="P136" i="1" s="1"/>
  <c r="Q136" i="1" s="1" a="1"/>
  <c r="Q136" i="1" s="1"/>
  <c r="P135" i="1" a="1"/>
  <c r="P135" i="1" s="1"/>
  <c r="Q135" i="1" s="1" a="1"/>
  <c r="Q135" i="1" s="1"/>
  <c r="P134" i="1" a="1"/>
  <c r="P134" i="1" s="1"/>
  <c r="Q134" i="1" s="1" a="1"/>
  <c r="Q134" i="1" s="1"/>
  <c r="P133" i="1" a="1"/>
  <c r="P133" i="1" s="1"/>
  <c r="Q133" i="1" s="1" a="1"/>
  <c r="Q133" i="1" s="1"/>
  <c r="P132" i="1" a="1"/>
  <c r="P132" i="1" s="1"/>
  <c r="Q132" i="1" s="1" a="1"/>
  <c r="Q132" i="1" s="1"/>
  <c r="P131" i="1" a="1"/>
  <c r="P131" i="1" s="1"/>
  <c r="Q131" i="1" s="1" a="1"/>
  <c r="Q131" i="1" s="1"/>
  <c r="P130" i="1" a="1"/>
  <c r="P130" i="1" s="1"/>
  <c r="Q130" i="1" s="1" a="1"/>
  <c r="Q130" i="1" s="1"/>
  <c r="P129" i="1" a="1"/>
  <c r="P129" i="1" s="1"/>
  <c r="Q129" i="1" s="1" a="1"/>
  <c r="Q129" i="1" s="1"/>
  <c r="P128" i="1" a="1"/>
  <c r="P128" i="1" s="1"/>
  <c r="Q128" i="1" s="1" a="1"/>
  <c r="Q128" i="1" s="1"/>
  <c r="P127" i="1" a="1"/>
  <c r="P127" i="1" s="1"/>
  <c r="Q127" i="1" s="1" a="1"/>
  <c r="Q127" i="1" s="1"/>
  <c r="P126" i="1" a="1"/>
  <c r="P126" i="1" s="1"/>
  <c r="Q126" i="1" s="1" a="1"/>
  <c r="Q126" i="1" s="1"/>
  <c r="P125" i="1" a="1"/>
  <c r="P125" i="1" s="1"/>
  <c r="Q125" i="1" s="1" a="1"/>
  <c r="Q125" i="1" s="1"/>
  <c r="P124" i="1" a="1"/>
  <c r="P124" i="1" s="1"/>
  <c r="Q124" i="1" s="1" a="1"/>
  <c r="Q124" i="1" s="1"/>
  <c r="P123" i="1" a="1"/>
  <c r="P123" i="1" s="1"/>
  <c r="Q123" i="1" s="1" a="1"/>
  <c r="Q123" i="1" s="1"/>
  <c r="P122" i="1" a="1"/>
  <c r="P122" i="1" s="1"/>
  <c r="Q122" i="1" s="1" a="1"/>
  <c r="Q122" i="1" s="1"/>
  <c r="P121" i="1" a="1"/>
  <c r="P121" i="1" s="1"/>
  <c r="Q121" i="1" s="1" a="1"/>
  <c r="Q121" i="1" s="1"/>
  <c r="P120" i="1" a="1"/>
  <c r="P120" i="1" s="1"/>
  <c r="Q120" i="1" s="1" a="1"/>
  <c r="Q120" i="1" s="1"/>
  <c r="P119" i="1" a="1"/>
  <c r="P119" i="1" s="1"/>
  <c r="Q119" i="1" s="1" a="1"/>
  <c r="Q119" i="1" s="1"/>
  <c r="P118" i="1" a="1"/>
  <c r="P118" i="1" s="1"/>
  <c r="Q118" i="1" s="1" a="1"/>
  <c r="Q118" i="1" s="1"/>
  <c r="P117" i="1" a="1"/>
  <c r="P117" i="1" s="1"/>
  <c r="Q117" i="1" s="1" a="1"/>
  <c r="Q117" i="1" s="1"/>
  <c r="P116" i="1" a="1"/>
  <c r="P116" i="1" s="1"/>
  <c r="Q116" i="1" s="1" a="1"/>
  <c r="Q116" i="1" s="1"/>
  <c r="P115" i="1" a="1"/>
  <c r="P115" i="1" s="1"/>
  <c r="Q115" i="1" s="1" a="1"/>
  <c r="Q115" i="1" s="1"/>
  <c r="P114" i="1" a="1"/>
  <c r="P114" i="1" s="1"/>
  <c r="Q114" i="1" s="1" a="1"/>
  <c r="Q114" i="1" s="1"/>
  <c r="P113" i="1" a="1"/>
  <c r="P113" i="1" s="1"/>
  <c r="Q113" i="1" s="1" a="1"/>
  <c r="Q113" i="1" s="1"/>
  <c r="P112" i="1" a="1"/>
  <c r="P112" i="1" s="1"/>
  <c r="Q112" i="1" s="1" a="1"/>
  <c r="Q112" i="1" s="1"/>
  <c r="P111" i="1" a="1"/>
  <c r="P111" i="1" s="1"/>
  <c r="Q111" i="1" s="1" a="1"/>
  <c r="Q111" i="1" s="1"/>
  <c r="P110" i="1" a="1"/>
  <c r="P110" i="1" s="1"/>
  <c r="Q110" i="1" s="1" a="1"/>
  <c r="Q110" i="1" s="1"/>
  <c r="P109" i="1" a="1"/>
  <c r="P109" i="1" s="1"/>
  <c r="Q109" i="1" s="1" a="1"/>
  <c r="Q109" i="1" s="1"/>
  <c r="P108" i="1" a="1"/>
  <c r="P108" i="1" s="1"/>
  <c r="Q108" i="1" s="1" a="1"/>
  <c r="Q108" i="1" s="1"/>
  <c r="P107" i="1" a="1"/>
  <c r="P107" i="1" s="1"/>
  <c r="Q107" i="1" s="1" a="1"/>
  <c r="Q107" i="1" s="1"/>
  <c r="P106" i="1" a="1"/>
  <c r="P106" i="1" s="1"/>
  <c r="Q106" i="1" s="1" a="1"/>
  <c r="Q106" i="1" s="1"/>
  <c r="P105" i="1" a="1"/>
  <c r="P105" i="1" s="1"/>
  <c r="Q105" i="1" s="1" a="1"/>
  <c r="Q105" i="1" s="1"/>
  <c r="P104" i="1" a="1"/>
  <c r="P104" i="1" s="1"/>
  <c r="Q104" i="1" s="1" a="1"/>
  <c r="Q104" i="1" s="1"/>
  <c r="P103" i="1" a="1"/>
  <c r="P103" i="1" s="1"/>
  <c r="Q103" i="1" s="1" a="1"/>
  <c r="Q103" i="1" s="1"/>
  <c r="P102" i="1" a="1"/>
  <c r="P102" i="1" s="1"/>
  <c r="Q102" i="1" s="1" a="1"/>
  <c r="Q102" i="1" s="1"/>
  <c r="P101" i="1" a="1"/>
  <c r="P101" i="1" s="1"/>
  <c r="Q101" i="1" s="1" a="1"/>
  <c r="Q101" i="1" s="1"/>
  <c r="P100" i="1" a="1"/>
  <c r="P100" i="1" s="1"/>
  <c r="Q100" i="1" s="1" a="1"/>
  <c r="Q100" i="1" s="1"/>
  <c r="P99" i="1" a="1"/>
  <c r="P99" i="1" s="1"/>
  <c r="Q99" i="1" s="1" a="1"/>
  <c r="Q99" i="1" s="1"/>
  <c r="P98" i="1" a="1"/>
  <c r="P98" i="1" s="1"/>
  <c r="Q98" i="1" s="1" a="1"/>
  <c r="Q98" i="1" s="1"/>
  <c r="P97" i="1" a="1"/>
  <c r="P97" i="1" s="1"/>
  <c r="Q97" i="1" s="1" a="1"/>
  <c r="Q97" i="1" s="1"/>
  <c r="P96" i="1" a="1"/>
  <c r="P96" i="1" s="1"/>
  <c r="Q96" i="1" s="1" a="1"/>
  <c r="Q96" i="1" s="1"/>
  <c r="P95" i="1" a="1"/>
  <c r="P95" i="1" s="1"/>
  <c r="Q95" i="1" s="1" a="1"/>
  <c r="Q95" i="1" s="1"/>
  <c r="P94" i="1" a="1"/>
  <c r="P94" i="1" s="1"/>
  <c r="Q94" i="1" s="1" a="1"/>
  <c r="Q94" i="1" s="1"/>
  <c r="P93" i="1" a="1"/>
  <c r="P93" i="1" s="1"/>
  <c r="Q93" i="1" s="1" a="1"/>
  <c r="Q93" i="1" s="1"/>
  <c r="P92" i="1" a="1"/>
  <c r="P92" i="1" s="1"/>
  <c r="Q92" i="1" s="1" a="1"/>
  <c r="Q92" i="1" s="1"/>
  <c r="P91" i="1" a="1"/>
  <c r="P91" i="1" s="1"/>
  <c r="Q91" i="1" s="1" a="1"/>
  <c r="Q91" i="1" s="1"/>
  <c r="P90" i="1" a="1"/>
  <c r="P90" i="1" s="1"/>
  <c r="Q90" i="1" s="1" a="1"/>
  <c r="Q90" i="1" s="1"/>
  <c r="P89" i="1" a="1"/>
  <c r="P89" i="1" s="1"/>
  <c r="Q89" i="1" s="1" a="1"/>
  <c r="Q89" i="1" s="1"/>
  <c r="P88" i="1" a="1"/>
  <c r="P88" i="1" s="1"/>
  <c r="Q88" i="1" s="1" a="1"/>
  <c r="Q88" i="1" s="1"/>
  <c r="P87" i="1" a="1"/>
  <c r="P87" i="1" s="1"/>
  <c r="Q87" i="1" s="1" a="1"/>
  <c r="Q87" i="1" s="1"/>
  <c r="P86" i="1" a="1"/>
  <c r="P86" i="1" s="1"/>
  <c r="Q86" i="1" s="1" a="1"/>
  <c r="Q86" i="1" s="1"/>
  <c r="P85" i="1" a="1"/>
  <c r="P85" i="1" s="1"/>
  <c r="Q85" i="1" s="1" a="1"/>
  <c r="Q85" i="1" s="1"/>
  <c r="P84" i="1" a="1"/>
  <c r="P84" i="1" s="1"/>
  <c r="Q84" i="1" s="1" a="1"/>
  <c r="Q84" i="1" s="1"/>
  <c r="P83" i="1" a="1"/>
  <c r="P83" i="1" s="1"/>
  <c r="Q83" i="1" s="1" a="1"/>
  <c r="Q83" i="1" s="1"/>
  <c r="P82" i="1" a="1"/>
  <c r="P82" i="1" s="1"/>
  <c r="Q82" i="1" s="1" a="1"/>
  <c r="Q82" i="1" s="1"/>
  <c r="P81" i="1" a="1"/>
  <c r="P81" i="1" s="1"/>
  <c r="Q81" i="1" s="1" a="1"/>
  <c r="Q81" i="1" s="1"/>
  <c r="P80" i="1" a="1"/>
  <c r="P80" i="1" s="1"/>
  <c r="Q80" i="1" s="1" a="1"/>
  <c r="Q80" i="1" s="1"/>
  <c r="P79" i="1" a="1"/>
  <c r="P79" i="1" s="1"/>
  <c r="Q79" i="1" s="1" a="1"/>
  <c r="Q79" i="1" s="1"/>
  <c r="P78" i="1" a="1"/>
  <c r="P78" i="1" s="1"/>
  <c r="Q78" i="1" s="1" a="1"/>
  <c r="Q78" i="1" s="1"/>
  <c r="P77" i="1" a="1"/>
  <c r="P77" i="1" s="1"/>
  <c r="Q77" i="1" s="1" a="1"/>
  <c r="Q77" i="1" s="1"/>
  <c r="P76" i="1" a="1"/>
  <c r="P76" i="1" s="1"/>
  <c r="Q76" i="1" s="1" a="1"/>
  <c r="Q76" i="1" s="1"/>
  <c r="P75" i="1" a="1"/>
  <c r="P75" i="1" s="1"/>
  <c r="Q75" i="1" s="1" a="1"/>
  <c r="Q75" i="1" s="1"/>
  <c r="P74" i="1" a="1"/>
  <c r="P74" i="1" s="1"/>
  <c r="Q74" i="1" s="1" a="1"/>
  <c r="Q74" i="1" s="1"/>
  <c r="P73" i="1" a="1"/>
  <c r="P73" i="1" s="1"/>
  <c r="Q73" i="1" s="1" a="1"/>
  <c r="Q73" i="1" s="1"/>
  <c r="P72" i="1" a="1"/>
  <c r="P72" i="1" s="1"/>
  <c r="Q72" i="1" s="1" a="1"/>
  <c r="Q72" i="1" s="1"/>
  <c r="P71" i="1" a="1"/>
  <c r="P71" i="1" s="1"/>
  <c r="Q71" i="1" s="1" a="1"/>
  <c r="Q71" i="1" s="1"/>
  <c r="P70" i="1" a="1"/>
  <c r="P70" i="1" s="1"/>
  <c r="Q70" i="1" s="1" a="1"/>
  <c r="Q70" i="1" s="1"/>
  <c r="P69" i="1" a="1"/>
  <c r="P69" i="1" s="1"/>
  <c r="Q69" i="1" s="1" a="1"/>
  <c r="Q69" i="1" s="1"/>
  <c r="P68" i="1" a="1"/>
  <c r="P68" i="1" s="1"/>
  <c r="Q68" i="1" s="1" a="1"/>
  <c r="Q68" i="1" s="1"/>
  <c r="P67" i="1" a="1"/>
  <c r="P67" i="1" s="1"/>
  <c r="Q67" i="1" s="1" a="1"/>
  <c r="Q67" i="1" s="1"/>
  <c r="P66" i="1" a="1"/>
  <c r="P66" i="1" s="1"/>
  <c r="Q66" i="1" s="1" a="1"/>
  <c r="Q66" i="1" s="1"/>
  <c r="P65" i="1" a="1"/>
  <c r="P65" i="1" s="1"/>
  <c r="Q65" i="1" s="1" a="1"/>
  <c r="Q65" i="1" s="1"/>
  <c r="P64" i="1" a="1"/>
  <c r="P64" i="1" s="1"/>
  <c r="Q64" i="1" s="1" a="1"/>
  <c r="Q64" i="1" s="1"/>
  <c r="P63" i="1" a="1"/>
  <c r="P63" i="1" s="1"/>
  <c r="Q63" i="1" s="1" a="1"/>
  <c r="Q63" i="1" s="1"/>
  <c r="P62" i="1" a="1"/>
  <c r="P62" i="1" s="1"/>
  <c r="Q62" i="1" s="1" a="1"/>
  <c r="Q62" i="1" s="1"/>
  <c r="P61" i="1" a="1"/>
  <c r="P61" i="1" s="1"/>
  <c r="Q61" i="1" s="1" a="1"/>
  <c r="Q61" i="1" s="1"/>
  <c r="P60" i="1" a="1"/>
  <c r="P60" i="1" s="1"/>
  <c r="Q60" i="1" s="1" a="1"/>
  <c r="Q60" i="1" s="1"/>
  <c r="P59" i="1" a="1"/>
  <c r="P59" i="1" s="1"/>
  <c r="Q59" i="1" s="1" a="1"/>
  <c r="Q59" i="1" s="1"/>
  <c r="P58" i="1" a="1"/>
  <c r="P58" i="1" s="1"/>
  <c r="Q58" i="1" s="1" a="1"/>
  <c r="Q58" i="1" s="1"/>
  <c r="P57" i="1" a="1"/>
  <c r="P57" i="1" s="1"/>
  <c r="Q57" i="1" s="1" a="1"/>
  <c r="Q57" i="1" s="1"/>
  <c r="P56" i="1" a="1"/>
  <c r="P56" i="1" s="1"/>
  <c r="Q56" i="1" s="1" a="1"/>
  <c r="Q56" i="1" s="1"/>
  <c r="P55" i="1" a="1"/>
  <c r="P55" i="1" s="1"/>
  <c r="Q55" i="1" s="1" a="1"/>
  <c r="Q55" i="1" s="1"/>
  <c r="P54" i="1" a="1"/>
  <c r="P54" i="1" s="1"/>
  <c r="Q54" i="1" s="1" a="1"/>
  <c r="Q54" i="1" s="1"/>
  <c r="P53" i="1" a="1"/>
  <c r="P53" i="1" s="1"/>
  <c r="Q53" i="1" s="1" a="1"/>
  <c r="Q53" i="1" s="1"/>
  <c r="P52" i="1" a="1"/>
  <c r="P52" i="1" s="1"/>
  <c r="Q52" i="1" s="1" a="1"/>
  <c r="Q52" i="1" s="1"/>
  <c r="P51" i="1" a="1"/>
  <c r="P51" i="1" s="1"/>
  <c r="Q51" i="1" s="1" a="1"/>
  <c r="Q51" i="1" s="1"/>
  <c r="P50" i="1" a="1"/>
  <c r="P50" i="1" s="1"/>
  <c r="Q50" i="1" s="1" a="1"/>
  <c r="Q50" i="1" s="1"/>
  <c r="P49" i="1" a="1"/>
  <c r="P49" i="1" s="1"/>
  <c r="Q49" i="1" s="1" a="1"/>
  <c r="Q49" i="1" s="1"/>
  <c r="P48" i="1" a="1"/>
  <c r="P48" i="1" s="1"/>
  <c r="Q48" i="1" s="1" a="1"/>
  <c r="Q48" i="1" s="1"/>
  <c r="P47" i="1" a="1"/>
  <c r="P47" i="1" s="1"/>
  <c r="Q47" i="1" s="1" a="1"/>
  <c r="Q47" i="1" s="1"/>
  <c r="P46" i="1" a="1"/>
  <c r="P46" i="1" s="1"/>
  <c r="Q46" i="1" s="1" a="1"/>
  <c r="Q46" i="1" s="1"/>
  <c r="P45" i="1" a="1"/>
  <c r="P45" i="1" s="1"/>
  <c r="Q45" i="1" s="1" a="1"/>
  <c r="Q45" i="1" s="1"/>
  <c r="P44" i="1" a="1"/>
  <c r="P44" i="1" s="1"/>
  <c r="Q44" i="1" s="1" a="1"/>
  <c r="Q44" i="1" s="1"/>
  <c r="P43" i="1" a="1"/>
  <c r="P43" i="1" s="1"/>
  <c r="Q43" i="1" s="1" a="1"/>
  <c r="Q43" i="1" s="1"/>
  <c r="P42" i="1" a="1"/>
  <c r="P42" i="1" s="1"/>
  <c r="Q42" i="1" s="1" a="1"/>
  <c r="Q42" i="1" s="1"/>
  <c r="P41" i="1" a="1"/>
  <c r="P41" i="1" s="1"/>
  <c r="Q41" i="1" s="1" a="1"/>
  <c r="Q41" i="1" s="1"/>
  <c r="P40" i="1" a="1"/>
  <c r="P40" i="1" s="1"/>
  <c r="Q40" i="1" s="1" a="1"/>
  <c r="Q40" i="1" s="1"/>
  <c r="P39" i="1" a="1"/>
  <c r="P39" i="1" s="1"/>
  <c r="Q39" i="1" s="1" a="1"/>
  <c r="Q39" i="1" s="1"/>
  <c r="P38" i="1" a="1"/>
  <c r="P38" i="1" s="1"/>
  <c r="Q38" i="1" s="1" a="1"/>
  <c r="Q38" i="1" s="1"/>
  <c r="P37" i="1" a="1"/>
  <c r="P37" i="1" s="1"/>
  <c r="Q37" i="1" s="1" a="1"/>
  <c r="Q37" i="1" s="1"/>
  <c r="P36" i="1" a="1"/>
  <c r="P36" i="1" s="1"/>
  <c r="Q36" i="1" s="1" a="1"/>
  <c r="Q36" i="1" s="1"/>
  <c r="P35" i="1" a="1"/>
  <c r="P35" i="1" s="1"/>
  <c r="Q35" i="1" s="1" a="1"/>
  <c r="Q35" i="1" s="1"/>
  <c r="P34" i="1" a="1"/>
  <c r="P34" i="1" s="1"/>
  <c r="Q34" i="1" s="1" a="1"/>
  <c r="Q34" i="1" s="1"/>
  <c r="P33" i="1" a="1"/>
  <c r="P33" i="1" s="1"/>
  <c r="Q33" i="1" s="1" a="1"/>
  <c r="Q33" i="1" s="1"/>
  <c r="P32" i="1" a="1"/>
  <c r="P32" i="1" s="1"/>
  <c r="Q32" i="1" s="1" a="1"/>
  <c r="Q32" i="1" s="1"/>
  <c r="P31" i="1" a="1"/>
  <c r="P31" i="1" s="1"/>
  <c r="Q31" i="1" s="1" a="1"/>
  <c r="Q31" i="1" s="1"/>
  <c r="P30" i="1" a="1"/>
  <c r="P30" i="1" s="1"/>
  <c r="Q30" i="1" s="1" a="1"/>
  <c r="Q30" i="1" s="1"/>
  <c r="P29" i="1" a="1"/>
  <c r="P29" i="1" s="1"/>
  <c r="Q29" i="1" s="1" a="1"/>
  <c r="Q29" i="1" s="1"/>
  <c r="P28" i="1" a="1"/>
  <c r="P28" i="1" s="1"/>
  <c r="Q28" i="1" s="1" a="1"/>
  <c r="Q28" i="1" s="1"/>
  <c r="P27" i="1" a="1"/>
  <c r="P27" i="1" s="1"/>
  <c r="Q27" i="1" s="1" a="1"/>
  <c r="Q27" i="1" s="1"/>
  <c r="P26" i="1" a="1"/>
  <c r="P26" i="1" s="1"/>
  <c r="Q26" i="1" s="1" a="1"/>
  <c r="Q26" i="1" s="1"/>
  <c r="P25" i="1" a="1"/>
  <c r="P25" i="1" s="1"/>
  <c r="Q25" i="1" s="1" a="1"/>
  <c r="Q25" i="1" s="1"/>
  <c r="P24" i="1" a="1"/>
  <c r="P24" i="1" s="1"/>
  <c r="Q24" i="1" s="1" a="1"/>
  <c r="Q24" i="1" s="1"/>
  <c r="P23" i="1" a="1"/>
  <c r="P23" i="1" s="1"/>
  <c r="Q23" i="1" s="1" a="1"/>
  <c r="Q23" i="1" s="1"/>
  <c r="P22" i="1" a="1"/>
  <c r="P22" i="1" s="1"/>
  <c r="Q22" i="1" s="1" a="1"/>
  <c r="Q22" i="1" s="1"/>
  <c r="P21" i="1" a="1"/>
  <c r="P21" i="1" s="1"/>
  <c r="Q21" i="1" s="1" a="1"/>
  <c r="Q21" i="1" s="1"/>
  <c r="P20" i="1" a="1"/>
  <c r="P20" i="1" s="1"/>
  <c r="Q20" i="1" s="1" a="1"/>
  <c r="Q20" i="1" s="1"/>
  <c r="P19" i="1" a="1"/>
  <c r="P19" i="1" s="1"/>
  <c r="Q19" i="1" s="1" a="1"/>
  <c r="Q19" i="1" s="1"/>
  <c r="P18" i="1" a="1"/>
  <c r="P18" i="1" s="1"/>
  <c r="Q18" i="1" s="1" a="1"/>
  <c r="Q18" i="1" s="1"/>
  <c r="P17" i="1" a="1"/>
  <c r="P17" i="1" s="1"/>
  <c r="Q17" i="1" s="1" a="1"/>
  <c r="Q17" i="1" s="1"/>
  <c r="P16" i="1" a="1"/>
  <c r="P16" i="1" s="1"/>
  <c r="Q16" i="1" s="1" a="1"/>
  <c r="Q16" i="1" s="1"/>
  <c r="P15" i="1" a="1"/>
  <c r="P15" i="1" s="1"/>
  <c r="Q15" i="1" s="1" a="1"/>
  <c r="Q15" i="1" s="1"/>
  <c r="P14" i="1" a="1"/>
  <c r="P14" i="1" s="1"/>
  <c r="Q14" i="1" s="1" a="1"/>
  <c r="Q14" i="1" s="1"/>
  <c r="P13" i="1" a="1"/>
  <c r="P13" i="1" s="1"/>
  <c r="Q13" i="1" s="1" a="1"/>
  <c r="Q13" i="1" s="1"/>
  <c r="P12" i="1" a="1"/>
  <c r="P12" i="1" s="1"/>
  <c r="Q12" i="1" s="1" a="1"/>
  <c r="Q12" i="1" s="1"/>
  <c r="P11" i="1" a="1"/>
  <c r="P11" i="1" s="1"/>
  <c r="Q11" i="1" s="1" a="1"/>
  <c r="Q11" i="1" s="1"/>
  <c r="P10" i="1" a="1"/>
  <c r="P10" i="1" s="1"/>
  <c r="Q10" i="1" s="1" a="1"/>
  <c r="Q10" i="1" s="1"/>
  <c r="P9" i="1" a="1"/>
  <c r="P9" i="1" s="1"/>
  <c r="Q9" i="1" s="1" a="1"/>
  <c r="Q9" i="1" s="1"/>
  <c r="P8" i="1" a="1"/>
  <c r="P8" i="1" s="1"/>
  <c r="Q8" i="1" s="1" a="1"/>
  <c r="Q8" i="1" s="1"/>
  <c r="P7" i="1" a="1"/>
  <c r="P7" i="1" s="1"/>
  <c r="Q7" i="1" s="1" a="1"/>
  <c r="Q7" i="1" s="1"/>
  <c r="P6" i="1" a="1"/>
  <c r="P6" i="1" s="1"/>
  <c r="Q6" i="1" s="1" a="1"/>
  <c r="Q6" i="1" s="1"/>
  <c r="P5" i="1" a="1"/>
  <c r="P5" i="1" s="1"/>
  <c r="Q5" i="1" s="1" a="1"/>
  <c r="Q5" i="1" s="1"/>
  <c r="P4" i="1" a="1"/>
  <c r="P4" i="1" s="1"/>
  <c r="Q4" i="1" s="1" a="1"/>
  <c r="Q4" i="1" s="1"/>
  <c r="P3" i="1" a="1"/>
  <c r="P3" i="1" s="1"/>
  <c r="Q3" i="1" s="1" a="1"/>
  <c r="Q3" i="1" s="1"/>
  <c r="J211" i="1" a="1"/>
  <c r="J211" i="1" s="1"/>
  <c r="K211" i="1" s="1" a="1"/>
  <c r="K211" i="1" s="1"/>
  <c r="J210" i="1" a="1"/>
  <c r="J210" i="1" s="1"/>
  <c r="K210" i="1" s="1" a="1"/>
  <c r="K210" i="1" s="1"/>
  <c r="J209" i="1" a="1"/>
  <c r="J209" i="1" s="1"/>
  <c r="K209" i="1" s="1" a="1"/>
  <c r="K209" i="1" s="1"/>
  <c r="J208" i="1" a="1"/>
  <c r="J208" i="1" s="1"/>
  <c r="K208" i="1" s="1" a="1"/>
  <c r="K208" i="1" s="1"/>
  <c r="J207" i="1" a="1"/>
  <c r="J207" i="1" s="1"/>
  <c r="K207" i="1" s="1" a="1"/>
  <c r="K207" i="1" s="1"/>
  <c r="J206" i="1" a="1"/>
  <c r="J206" i="1" s="1"/>
  <c r="K206" i="1" s="1" a="1"/>
  <c r="K206" i="1" s="1"/>
  <c r="J205" i="1" a="1"/>
  <c r="J205" i="1" s="1"/>
  <c r="K205" i="1" s="1" a="1"/>
  <c r="K205" i="1" s="1"/>
  <c r="J204" i="1" a="1"/>
  <c r="J204" i="1" s="1"/>
  <c r="K204" i="1" s="1" a="1"/>
  <c r="K204" i="1" s="1"/>
  <c r="J203" i="1" a="1"/>
  <c r="J203" i="1" s="1"/>
  <c r="K203" i="1" s="1" a="1"/>
  <c r="K203" i="1" s="1"/>
  <c r="J202" i="1" a="1"/>
  <c r="J202" i="1" s="1"/>
  <c r="K202" i="1" s="1" a="1"/>
  <c r="K202" i="1" s="1"/>
  <c r="J201" i="1" a="1"/>
  <c r="J201" i="1" s="1"/>
  <c r="K201" i="1" s="1" a="1"/>
  <c r="K201" i="1" s="1"/>
  <c r="J200" i="1" a="1"/>
  <c r="J200" i="1" s="1"/>
  <c r="K200" i="1" s="1" a="1"/>
  <c r="K200" i="1" s="1"/>
  <c r="J199" i="1" a="1"/>
  <c r="J199" i="1" s="1"/>
  <c r="K199" i="1" s="1" a="1"/>
  <c r="K199" i="1" s="1"/>
  <c r="J198" i="1" a="1"/>
  <c r="J198" i="1" s="1"/>
  <c r="K198" i="1" s="1" a="1"/>
  <c r="K198" i="1" s="1"/>
  <c r="J197" i="1" a="1"/>
  <c r="J197" i="1" s="1"/>
  <c r="K197" i="1" s="1" a="1"/>
  <c r="K197" i="1" s="1"/>
  <c r="J196" i="1" a="1"/>
  <c r="J196" i="1" s="1"/>
  <c r="K196" i="1" s="1" a="1"/>
  <c r="K196" i="1" s="1"/>
  <c r="J195" i="1" a="1"/>
  <c r="J195" i="1" s="1"/>
  <c r="K195" i="1" s="1" a="1"/>
  <c r="K195" i="1" s="1"/>
  <c r="J194" i="1" a="1"/>
  <c r="J194" i="1" s="1"/>
  <c r="K194" i="1" s="1" a="1"/>
  <c r="K194" i="1" s="1"/>
  <c r="J193" i="1" a="1"/>
  <c r="J193" i="1" s="1"/>
  <c r="K193" i="1" s="1" a="1"/>
  <c r="K193" i="1" s="1"/>
  <c r="J192" i="1" a="1"/>
  <c r="J192" i="1" s="1"/>
  <c r="K192" i="1" s="1" a="1"/>
  <c r="K192" i="1" s="1"/>
  <c r="J191" i="1" a="1"/>
  <c r="J191" i="1" s="1"/>
  <c r="K191" i="1" s="1" a="1"/>
  <c r="K191" i="1" s="1"/>
  <c r="J190" i="1" a="1"/>
  <c r="J190" i="1" s="1"/>
  <c r="K190" i="1" s="1" a="1"/>
  <c r="K190" i="1" s="1"/>
  <c r="J189" i="1" a="1"/>
  <c r="J189" i="1" s="1"/>
  <c r="K189" i="1" s="1" a="1"/>
  <c r="K189" i="1" s="1"/>
  <c r="J188" i="1" a="1"/>
  <c r="J188" i="1" s="1"/>
  <c r="K188" i="1" s="1" a="1"/>
  <c r="K188" i="1" s="1"/>
  <c r="J187" i="1" a="1"/>
  <c r="J187" i="1" s="1"/>
  <c r="K187" i="1" s="1" a="1"/>
  <c r="K187" i="1" s="1"/>
  <c r="J186" i="1" a="1"/>
  <c r="J186" i="1" s="1"/>
  <c r="K186" i="1" s="1" a="1"/>
  <c r="K186" i="1" s="1"/>
  <c r="J185" i="1" a="1"/>
  <c r="J185" i="1" s="1"/>
  <c r="K185" i="1" s="1" a="1"/>
  <c r="K185" i="1" s="1"/>
  <c r="J184" i="1" a="1"/>
  <c r="J184" i="1" s="1"/>
  <c r="K184" i="1" s="1" a="1"/>
  <c r="K184" i="1" s="1"/>
  <c r="J183" i="1" a="1"/>
  <c r="J183" i="1" s="1"/>
  <c r="K183" i="1" s="1" a="1"/>
  <c r="K183" i="1" s="1"/>
  <c r="J182" i="1" a="1"/>
  <c r="J182" i="1" s="1"/>
  <c r="K182" i="1" s="1" a="1"/>
  <c r="K182" i="1" s="1"/>
  <c r="J181" i="1" a="1"/>
  <c r="J181" i="1" s="1"/>
  <c r="K181" i="1" s="1" a="1"/>
  <c r="K181" i="1" s="1"/>
  <c r="J180" i="1" a="1"/>
  <c r="J180" i="1" s="1"/>
  <c r="K180" i="1" s="1" a="1"/>
  <c r="K180" i="1" s="1"/>
  <c r="J179" i="1" a="1"/>
  <c r="J179" i="1" s="1"/>
  <c r="K179" i="1" s="1" a="1"/>
  <c r="K179" i="1" s="1"/>
  <c r="J178" i="1" a="1"/>
  <c r="J178" i="1" s="1"/>
  <c r="K178" i="1" s="1" a="1"/>
  <c r="K178" i="1" s="1"/>
  <c r="J177" i="1" a="1"/>
  <c r="J177" i="1" s="1"/>
  <c r="K177" i="1" s="1" a="1"/>
  <c r="K177" i="1" s="1"/>
  <c r="J176" i="1" a="1"/>
  <c r="J176" i="1" s="1"/>
  <c r="K176" i="1" s="1" a="1"/>
  <c r="K176" i="1" s="1"/>
  <c r="J175" i="1" a="1"/>
  <c r="J175" i="1" s="1"/>
  <c r="K175" i="1" s="1" a="1"/>
  <c r="K175" i="1" s="1"/>
  <c r="J174" i="1" a="1"/>
  <c r="J174" i="1" s="1"/>
  <c r="K174" i="1" s="1" a="1"/>
  <c r="K174" i="1" s="1"/>
  <c r="J173" i="1" a="1"/>
  <c r="J173" i="1" s="1"/>
  <c r="K173" i="1" s="1" a="1"/>
  <c r="K173" i="1" s="1"/>
  <c r="J172" i="1" a="1"/>
  <c r="J172" i="1" s="1"/>
  <c r="K172" i="1" s="1" a="1"/>
  <c r="K172" i="1" s="1"/>
  <c r="J171" i="1" a="1"/>
  <c r="J171" i="1" s="1"/>
  <c r="K171" i="1" s="1" a="1"/>
  <c r="K171" i="1" s="1"/>
  <c r="J170" i="1" a="1"/>
  <c r="J170" i="1" s="1"/>
  <c r="K170" i="1" s="1" a="1"/>
  <c r="K170" i="1" s="1"/>
  <c r="J169" i="1" a="1"/>
  <c r="J169" i="1" s="1"/>
  <c r="K169" i="1" s="1" a="1"/>
  <c r="K169" i="1" s="1"/>
  <c r="J168" i="1" a="1"/>
  <c r="J168" i="1" s="1"/>
  <c r="K168" i="1" s="1" a="1"/>
  <c r="K168" i="1" s="1"/>
  <c r="J167" i="1" a="1"/>
  <c r="J167" i="1" s="1"/>
  <c r="K167" i="1" s="1" a="1"/>
  <c r="K167" i="1" s="1"/>
  <c r="J166" i="1" a="1"/>
  <c r="J166" i="1" s="1"/>
  <c r="K166" i="1" s="1" a="1"/>
  <c r="K166" i="1" s="1"/>
  <c r="J165" i="1" a="1"/>
  <c r="J165" i="1" s="1"/>
  <c r="K165" i="1" s="1" a="1"/>
  <c r="K165" i="1" s="1"/>
  <c r="J164" i="1" a="1"/>
  <c r="J164" i="1" s="1"/>
  <c r="K164" i="1" s="1" a="1"/>
  <c r="K164" i="1" s="1"/>
  <c r="J163" i="1" a="1"/>
  <c r="J163" i="1" s="1"/>
  <c r="K163" i="1" s="1" a="1"/>
  <c r="K163" i="1" s="1"/>
  <c r="J162" i="1" a="1"/>
  <c r="J162" i="1" s="1"/>
  <c r="K162" i="1" s="1" a="1"/>
  <c r="K162" i="1" s="1"/>
  <c r="J161" i="1" a="1"/>
  <c r="J161" i="1" s="1"/>
  <c r="K161" i="1" s="1" a="1"/>
  <c r="K161" i="1" s="1"/>
  <c r="J160" i="1" a="1"/>
  <c r="J160" i="1" s="1"/>
  <c r="K160" i="1" s="1" a="1"/>
  <c r="K160" i="1" s="1"/>
  <c r="J159" i="1" a="1"/>
  <c r="J159" i="1" s="1"/>
  <c r="K159" i="1" s="1" a="1"/>
  <c r="K159" i="1" s="1"/>
  <c r="J158" i="1" a="1"/>
  <c r="J158" i="1" s="1"/>
  <c r="K158" i="1" s="1" a="1"/>
  <c r="K158" i="1" s="1"/>
  <c r="J157" i="1" a="1"/>
  <c r="J157" i="1" s="1"/>
  <c r="K157" i="1" s="1" a="1"/>
  <c r="K157" i="1" s="1"/>
  <c r="J156" i="1" a="1"/>
  <c r="J156" i="1" s="1"/>
  <c r="K156" i="1" s="1" a="1"/>
  <c r="K156" i="1" s="1"/>
  <c r="J155" i="1" a="1"/>
  <c r="J155" i="1" s="1"/>
  <c r="K155" i="1" s="1" a="1"/>
  <c r="K155" i="1" s="1"/>
  <c r="J154" i="1" a="1"/>
  <c r="J154" i="1" s="1"/>
  <c r="K154" i="1" s="1" a="1"/>
  <c r="K154" i="1" s="1"/>
  <c r="J153" i="1" a="1"/>
  <c r="J153" i="1" s="1"/>
  <c r="K153" i="1" s="1" a="1"/>
  <c r="K153" i="1" s="1"/>
  <c r="J152" i="1" a="1"/>
  <c r="J152" i="1" s="1"/>
  <c r="K152" i="1" s="1" a="1"/>
  <c r="K152" i="1" s="1"/>
  <c r="J151" i="1" a="1"/>
  <c r="J151" i="1" s="1"/>
  <c r="K151" i="1" s="1" a="1"/>
  <c r="K151" i="1" s="1"/>
  <c r="J150" i="1" a="1"/>
  <c r="J150" i="1" s="1"/>
  <c r="K150" i="1" s="1" a="1"/>
  <c r="K150" i="1" s="1"/>
  <c r="J149" i="1" a="1"/>
  <c r="J149" i="1" s="1"/>
  <c r="K149" i="1" s="1" a="1"/>
  <c r="K149" i="1" s="1"/>
  <c r="J148" i="1" a="1"/>
  <c r="J148" i="1" s="1"/>
  <c r="K148" i="1" s="1" a="1"/>
  <c r="K148" i="1" s="1"/>
  <c r="J147" i="1" a="1"/>
  <c r="J147" i="1" s="1"/>
  <c r="K147" i="1" s="1" a="1"/>
  <c r="K147" i="1" s="1"/>
  <c r="J146" i="1" a="1"/>
  <c r="J146" i="1" s="1"/>
  <c r="K146" i="1" s="1" a="1"/>
  <c r="K146" i="1" s="1"/>
  <c r="J145" i="1" a="1"/>
  <c r="J145" i="1" s="1"/>
  <c r="K145" i="1" s="1" a="1"/>
  <c r="K145" i="1" s="1"/>
  <c r="J144" i="1" a="1"/>
  <c r="J144" i="1" s="1"/>
  <c r="K144" i="1" s="1" a="1"/>
  <c r="K144" i="1" s="1"/>
  <c r="J143" i="1" a="1"/>
  <c r="J143" i="1" s="1"/>
  <c r="K143" i="1" s="1" a="1"/>
  <c r="K143" i="1" s="1"/>
  <c r="J142" i="1" a="1"/>
  <c r="J142" i="1" s="1"/>
  <c r="K142" i="1" s="1" a="1"/>
  <c r="K142" i="1" s="1"/>
  <c r="J141" i="1" a="1"/>
  <c r="J141" i="1" s="1"/>
  <c r="K141" i="1" s="1" a="1"/>
  <c r="K141" i="1" s="1"/>
  <c r="J140" i="1" a="1"/>
  <c r="J140" i="1" s="1"/>
  <c r="K140" i="1" s="1" a="1"/>
  <c r="K140" i="1" s="1"/>
  <c r="J139" i="1" a="1"/>
  <c r="J139" i="1" s="1"/>
  <c r="K139" i="1" s="1" a="1"/>
  <c r="K139" i="1" s="1"/>
  <c r="J138" i="1" a="1"/>
  <c r="J138" i="1" s="1"/>
  <c r="K138" i="1" s="1" a="1"/>
  <c r="K138" i="1" s="1"/>
  <c r="J137" i="1" a="1"/>
  <c r="J137" i="1" s="1"/>
  <c r="K137" i="1" s="1" a="1"/>
  <c r="K137" i="1" s="1"/>
  <c r="J136" i="1" a="1"/>
  <c r="J136" i="1" s="1"/>
  <c r="K136" i="1" s="1" a="1"/>
  <c r="K136" i="1" s="1"/>
  <c r="J135" i="1" a="1"/>
  <c r="J135" i="1" s="1"/>
  <c r="K135" i="1" s="1" a="1"/>
  <c r="K135" i="1" s="1"/>
  <c r="J134" i="1" a="1"/>
  <c r="J134" i="1" s="1"/>
  <c r="K134" i="1" s="1" a="1"/>
  <c r="K134" i="1" s="1"/>
  <c r="J133" i="1" a="1"/>
  <c r="J133" i="1" s="1"/>
  <c r="K133" i="1" s="1" a="1"/>
  <c r="K133" i="1" s="1"/>
  <c r="J132" i="1" a="1"/>
  <c r="J132" i="1" s="1"/>
  <c r="K132" i="1" s="1" a="1"/>
  <c r="K132" i="1" s="1"/>
  <c r="J131" i="1" a="1"/>
  <c r="J131" i="1" s="1"/>
  <c r="K131" i="1" s="1" a="1"/>
  <c r="K131" i="1" s="1"/>
  <c r="J130" i="1" a="1"/>
  <c r="J130" i="1" s="1"/>
  <c r="K130" i="1" s="1" a="1"/>
  <c r="K130" i="1" s="1"/>
  <c r="J129" i="1" a="1"/>
  <c r="J129" i="1" s="1"/>
  <c r="K129" i="1" s="1" a="1"/>
  <c r="K129" i="1" s="1"/>
  <c r="J128" i="1" a="1"/>
  <c r="J128" i="1" s="1"/>
  <c r="K128" i="1" s="1" a="1"/>
  <c r="K128" i="1" s="1"/>
  <c r="J127" i="1" a="1"/>
  <c r="J127" i="1" s="1"/>
  <c r="K127" i="1" s="1" a="1"/>
  <c r="K127" i="1" s="1"/>
  <c r="J126" i="1" a="1"/>
  <c r="J126" i="1" s="1"/>
  <c r="K126" i="1" s="1" a="1"/>
  <c r="K126" i="1" s="1"/>
  <c r="J125" i="1" a="1"/>
  <c r="J125" i="1" s="1"/>
  <c r="K125" i="1" s="1" a="1"/>
  <c r="K125" i="1" s="1"/>
  <c r="J124" i="1" a="1"/>
  <c r="J124" i="1" s="1"/>
  <c r="K124" i="1" s="1" a="1"/>
  <c r="K124" i="1" s="1"/>
  <c r="J123" i="1" a="1"/>
  <c r="J123" i="1" s="1"/>
  <c r="K123" i="1" s="1" a="1"/>
  <c r="K123" i="1" s="1"/>
  <c r="J122" i="1" a="1"/>
  <c r="J122" i="1" s="1"/>
  <c r="K122" i="1" s="1" a="1"/>
  <c r="K122" i="1" s="1"/>
  <c r="J121" i="1" a="1"/>
  <c r="J121" i="1" s="1"/>
  <c r="K121" i="1" s="1" a="1"/>
  <c r="K121" i="1" s="1"/>
  <c r="J120" i="1" a="1"/>
  <c r="J120" i="1" s="1"/>
  <c r="K120" i="1" s="1" a="1"/>
  <c r="K120" i="1" s="1"/>
  <c r="J119" i="1" a="1"/>
  <c r="J119" i="1" s="1"/>
  <c r="K119" i="1" s="1" a="1"/>
  <c r="K119" i="1" s="1"/>
  <c r="J118" i="1" a="1"/>
  <c r="J118" i="1" s="1"/>
  <c r="K118" i="1" s="1" a="1"/>
  <c r="K118" i="1" s="1"/>
  <c r="J117" i="1" a="1"/>
  <c r="J117" i="1" s="1"/>
  <c r="K117" i="1" s="1" a="1"/>
  <c r="K117" i="1" s="1"/>
  <c r="J116" i="1" a="1"/>
  <c r="J116" i="1" s="1"/>
  <c r="K116" i="1" s="1" a="1"/>
  <c r="K116" i="1" s="1"/>
  <c r="J115" i="1" a="1"/>
  <c r="J115" i="1" s="1"/>
  <c r="K115" i="1" s="1" a="1"/>
  <c r="K115" i="1" s="1"/>
  <c r="J114" i="1" a="1"/>
  <c r="J114" i="1" s="1"/>
  <c r="K114" i="1" s="1" a="1"/>
  <c r="K114" i="1" s="1"/>
  <c r="J113" i="1" a="1"/>
  <c r="J113" i="1" s="1"/>
  <c r="K113" i="1" s="1" a="1"/>
  <c r="K113" i="1" s="1"/>
  <c r="J112" i="1" a="1"/>
  <c r="J112" i="1" s="1"/>
  <c r="K112" i="1" s="1" a="1"/>
  <c r="K112" i="1" s="1"/>
  <c r="J111" i="1" a="1"/>
  <c r="J111" i="1" s="1"/>
  <c r="K111" i="1" s="1" a="1"/>
  <c r="K111" i="1" s="1"/>
  <c r="J110" i="1" a="1"/>
  <c r="J110" i="1" s="1"/>
  <c r="K110" i="1" s="1" a="1"/>
  <c r="K110" i="1" s="1"/>
  <c r="J109" i="1" a="1"/>
  <c r="J109" i="1" s="1"/>
  <c r="K109" i="1" s="1" a="1"/>
  <c r="K109" i="1" s="1"/>
  <c r="J108" i="1" a="1"/>
  <c r="J108" i="1" s="1"/>
  <c r="K108" i="1" s="1" a="1"/>
  <c r="K108" i="1" s="1"/>
  <c r="J107" i="1" a="1"/>
  <c r="J107" i="1" s="1"/>
  <c r="K107" i="1" s="1" a="1"/>
  <c r="K107" i="1" s="1"/>
  <c r="J106" i="1" a="1"/>
  <c r="J106" i="1" s="1"/>
  <c r="K106" i="1" s="1" a="1"/>
  <c r="K106" i="1" s="1"/>
  <c r="J105" i="1" a="1"/>
  <c r="J105" i="1" s="1"/>
  <c r="K105" i="1" s="1" a="1"/>
  <c r="K105" i="1" s="1"/>
  <c r="J104" i="1" a="1"/>
  <c r="J104" i="1" s="1"/>
  <c r="K104" i="1" s="1" a="1"/>
  <c r="K104" i="1" s="1"/>
  <c r="J103" i="1" a="1"/>
  <c r="J103" i="1" s="1"/>
  <c r="K103" i="1" s="1" a="1"/>
  <c r="K103" i="1" s="1"/>
  <c r="J102" i="1" a="1"/>
  <c r="J102" i="1" s="1"/>
  <c r="K102" i="1" s="1" a="1"/>
  <c r="K102" i="1" s="1"/>
  <c r="J101" i="1" a="1"/>
  <c r="J101" i="1" s="1"/>
  <c r="K101" i="1" s="1" a="1"/>
  <c r="K101" i="1" s="1"/>
  <c r="J100" i="1" a="1"/>
  <c r="J100" i="1" s="1"/>
  <c r="K100" i="1" s="1" a="1"/>
  <c r="K100" i="1" s="1"/>
  <c r="J99" i="1" a="1"/>
  <c r="J99" i="1" s="1"/>
  <c r="K99" i="1" s="1" a="1"/>
  <c r="K99" i="1" s="1"/>
  <c r="J98" i="1" a="1"/>
  <c r="J98" i="1" s="1"/>
  <c r="K98" i="1" s="1" a="1"/>
  <c r="K98" i="1" s="1"/>
  <c r="J97" i="1" a="1"/>
  <c r="J97" i="1" s="1"/>
  <c r="K97" i="1" s="1" a="1"/>
  <c r="K97" i="1" s="1"/>
  <c r="J96" i="1" a="1"/>
  <c r="J96" i="1" s="1"/>
  <c r="K96" i="1" s="1" a="1"/>
  <c r="K96" i="1" s="1"/>
  <c r="J95" i="1" a="1"/>
  <c r="J95" i="1" s="1"/>
  <c r="K95" i="1" s="1" a="1"/>
  <c r="K95" i="1" s="1"/>
  <c r="J94" i="1" a="1"/>
  <c r="J94" i="1" s="1"/>
  <c r="K94" i="1" s="1" a="1"/>
  <c r="K94" i="1" s="1"/>
  <c r="J93" i="1" a="1"/>
  <c r="J93" i="1" s="1"/>
  <c r="K93" i="1" s="1" a="1"/>
  <c r="K93" i="1" s="1"/>
  <c r="J92" i="1" a="1"/>
  <c r="J92" i="1" s="1"/>
  <c r="K92" i="1" s="1" a="1"/>
  <c r="K92" i="1" s="1"/>
  <c r="J91" i="1" a="1"/>
  <c r="J91" i="1" s="1"/>
  <c r="K91" i="1" s="1" a="1"/>
  <c r="K91" i="1" s="1"/>
  <c r="J90" i="1" a="1"/>
  <c r="J90" i="1" s="1"/>
  <c r="K90" i="1" s="1" a="1"/>
  <c r="K90" i="1" s="1"/>
  <c r="J89" i="1" a="1"/>
  <c r="J89" i="1" s="1"/>
  <c r="K89" i="1" s="1" a="1"/>
  <c r="K89" i="1" s="1"/>
  <c r="J88" i="1" a="1"/>
  <c r="J88" i="1" s="1"/>
  <c r="K88" i="1" s="1" a="1"/>
  <c r="K88" i="1" s="1"/>
  <c r="J87" i="1" a="1"/>
  <c r="J87" i="1" s="1"/>
  <c r="K87" i="1" s="1" a="1"/>
  <c r="K87" i="1" s="1"/>
  <c r="J86" i="1" a="1"/>
  <c r="J86" i="1" s="1"/>
  <c r="K86" i="1" s="1" a="1"/>
  <c r="K86" i="1" s="1"/>
  <c r="J85" i="1" a="1"/>
  <c r="J85" i="1" s="1"/>
  <c r="K85" i="1" s="1" a="1"/>
  <c r="K85" i="1" s="1"/>
  <c r="J84" i="1" a="1"/>
  <c r="J84" i="1" s="1"/>
  <c r="K84" i="1" s="1" a="1"/>
  <c r="K84" i="1" s="1"/>
  <c r="J83" i="1" a="1"/>
  <c r="J83" i="1" s="1"/>
  <c r="K83" i="1" s="1" a="1"/>
  <c r="K83" i="1" s="1"/>
  <c r="J82" i="1" a="1"/>
  <c r="J82" i="1" s="1"/>
  <c r="K82" i="1" s="1" a="1"/>
  <c r="K82" i="1" s="1"/>
  <c r="J81" i="1" a="1"/>
  <c r="J81" i="1" s="1"/>
  <c r="K81" i="1" s="1" a="1"/>
  <c r="K81" i="1" s="1"/>
  <c r="J80" i="1" a="1"/>
  <c r="J80" i="1" s="1"/>
  <c r="K80" i="1" s="1" a="1"/>
  <c r="K80" i="1" s="1"/>
  <c r="J79" i="1" a="1"/>
  <c r="J79" i="1" s="1"/>
  <c r="K79" i="1" s="1" a="1"/>
  <c r="K79" i="1" s="1"/>
  <c r="J78" i="1" a="1"/>
  <c r="J78" i="1" s="1"/>
  <c r="K78" i="1" s="1" a="1"/>
  <c r="K78" i="1" s="1"/>
  <c r="J77" i="1" a="1"/>
  <c r="J77" i="1" s="1"/>
  <c r="K77" i="1" s="1" a="1"/>
  <c r="K77" i="1" s="1"/>
  <c r="J76" i="1" a="1"/>
  <c r="J76" i="1" s="1"/>
  <c r="K76" i="1" s="1" a="1"/>
  <c r="K76" i="1" s="1"/>
  <c r="J75" i="1" a="1"/>
  <c r="J75" i="1" s="1"/>
  <c r="K75" i="1" s="1" a="1"/>
  <c r="K75" i="1" s="1"/>
  <c r="J74" i="1" a="1"/>
  <c r="J74" i="1" s="1"/>
  <c r="K74" i="1" s="1" a="1"/>
  <c r="K74" i="1" s="1"/>
  <c r="J73" i="1" a="1"/>
  <c r="J73" i="1" s="1"/>
  <c r="K73" i="1" s="1" a="1"/>
  <c r="K73" i="1" s="1"/>
  <c r="J72" i="1" a="1"/>
  <c r="J72" i="1" s="1"/>
  <c r="K72" i="1" s="1" a="1"/>
  <c r="K72" i="1" s="1"/>
  <c r="J71" i="1" a="1"/>
  <c r="J71" i="1" s="1"/>
  <c r="K71" i="1" s="1" a="1"/>
  <c r="K71" i="1" s="1"/>
  <c r="J70" i="1" a="1"/>
  <c r="J70" i="1" s="1"/>
  <c r="K70" i="1" s="1" a="1"/>
  <c r="K70" i="1" s="1"/>
  <c r="J69" i="1" a="1"/>
  <c r="J69" i="1" s="1"/>
  <c r="K69" i="1" s="1" a="1"/>
  <c r="K69" i="1" s="1"/>
  <c r="J68" i="1" a="1"/>
  <c r="J68" i="1" s="1"/>
  <c r="K68" i="1" s="1" a="1"/>
  <c r="K68" i="1" s="1"/>
  <c r="J67" i="1" a="1"/>
  <c r="J67" i="1" s="1"/>
  <c r="K67" i="1" s="1" a="1"/>
  <c r="K67" i="1" s="1"/>
  <c r="J66" i="1" a="1"/>
  <c r="J66" i="1" s="1"/>
  <c r="K66" i="1" s="1" a="1"/>
  <c r="K66" i="1" s="1"/>
  <c r="J65" i="1" a="1"/>
  <c r="J65" i="1" s="1"/>
  <c r="K65" i="1" s="1" a="1"/>
  <c r="K65" i="1" s="1"/>
  <c r="J64" i="1" a="1"/>
  <c r="J64" i="1" s="1"/>
  <c r="K64" i="1" s="1" a="1"/>
  <c r="K64" i="1" s="1"/>
  <c r="J63" i="1" a="1"/>
  <c r="J63" i="1" s="1"/>
  <c r="K63" i="1" s="1" a="1"/>
  <c r="K63" i="1" s="1"/>
  <c r="J62" i="1" a="1"/>
  <c r="J62" i="1" s="1"/>
  <c r="K62" i="1" s="1" a="1"/>
  <c r="K62" i="1" s="1"/>
  <c r="J61" i="1" a="1"/>
  <c r="J61" i="1" s="1"/>
  <c r="K61" i="1" s="1" a="1"/>
  <c r="K61" i="1" s="1"/>
  <c r="J60" i="1" a="1"/>
  <c r="J60" i="1" s="1"/>
  <c r="K60" i="1" s="1" a="1"/>
  <c r="K60" i="1" s="1"/>
  <c r="J59" i="1" a="1"/>
  <c r="J59" i="1" s="1"/>
  <c r="K59" i="1" s="1" a="1"/>
  <c r="K59" i="1" s="1"/>
  <c r="J58" i="1" a="1"/>
  <c r="J58" i="1" s="1"/>
  <c r="K58" i="1" s="1" a="1"/>
  <c r="K58" i="1" s="1"/>
  <c r="J57" i="1" a="1"/>
  <c r="J57" i="1" s="1"/>
  <c r="K57" i="1" s="1" a="1"/>
  <c r="K57" i="1" s="1"/>
  <c r="J56" i="1" a="1"/>
  <c r="J56" i="1" s="1"/>
  <c r="K56" i="1" s="1" a="1"/>
  <c r="K56" i="1" s="1"/>
  <c r="J55" i="1" a="1"/>
  <c r="J55" i="1" s="1"/>
  <c r="K55" i="1" s="1" a="1"/>
  <c r="K55" i="1" s="1"/>
  <c r="J54" i="1" a="1"/>
  <c r="J54" i="1" s="1"/>
  <c r="K54" i="1" s="1" a="1"/>
  <c r="K54" i="1" s="1"/>
  <c r="J53" i="1" a="1"/>
  <c r="J53" i="1" s="1"/>
  <c r="K53" i="1" s="1" a="1"/>
  <c r="K53" i="1" s="1"/>
  <c r="J52" i="1" a="1"/>
  <c r="J52" i="1" s="1"/>
  <c r="K52" i="1" s="1" a="1"/>
  <c r="K52" i="1" s="1"/>
  <c r="J51" i="1" a="1"/>
  <c r="J51" i="1" s="1"/>
  <c r="K51" i="1" s="1" a="1"/>
  <c r="K51" i="1" s="1"/>
  <c r="J50" i="1" a="1"/>
  <c r="J50" i="1" s="1"/>
  <c r="K50" i="1" s="1" a="1"/>
  <c r="K50" i="1" s="1"/>
  <c r="J49" i="1" a="1"/>
  <c r="J49" i="1" s="1"/>
  <c r="K49" i="1" s="1" a="1"/>
  <c r="K49" i="1" s="1"/>
  <c r="J48" i="1" a="1"/>
  <c r="J48" i="1" s="1"/>
  <c r="K48" i="1" s="1" a="1"/>
  <c r="K48" i="1" s="1"/>
  <c r="J47" i="1" a="1"/>
  <c r="J47" i="1" s="1"/>
  <c r="K47" i="1" s="1" a="1"/>
  <c r="K47" i="1" s="1"/>
  <c r="J46" i="1" a="1"/>
  <c r="J46" i="1" s="1"/>
  <c r="K46" i="1" s="1" a="1"/>
  <c r="K46" i="1" s="1"/>
  <c r="J45" i="1" a="1"/>
  <c r="J45" i="1" s="1"/>
  <c r="K45" i="1" s="1" a="1"/>
  <c r="K45" i="1" s="1"/>
  <c r="J44" i="1" a="1"/>
  <c r="J44" i="1" s="1"/>
  <c r="K44" i="1" s="1" a="1"/>
  <c r="K44" i="1" s="1"/>
  <c r="J43" i="1" a="1"/>
  <c r="J43" i="1" s="1"/>
  <c r="K43" i="1" s="1" a="1"/>
  <c r="K43" i="1" s="1"/>
  <c r="J42" i="1" a="1"/>
  <c r="J42" i="1" s="1"/>
  <c r="K42" i="1" s="1" a="1"/>
  <c r="K42" i="1" s="1"/>
  <c r="J41" i="1" a="1"/>
  <c r="J41" i="1" s="1"/>
  <c r="K41" i="1" s="1" a="1"/>
  <c r="K41" i="1" s="1"/>
  <c r="J40" i="1" a="1"/>
  <c r="J40" i="1" s="1"/>
  <c r="K40" i="1" s="1" a="1"/>
  <c r="K40" i="1" s="1"/>
  <c r="J39" i="1" a="1"/>
  <c r="J39" i="1" s="1"/>
  <c r="K39" i="1" s="1" a="1"/>
  <c r="K39" i="1" s="1"/>
  <c r="J38" i="1" a="1"/>
  <c r="J38" i="1" s="1"/>
  <c r="K38" i="1" s="1" a="1"/>
  <c r="K38" i="1" s="1"/>
  <c r="J37" i="1" a="1"/>
  <c r="J37" i="1" s="1"/>
  <c r="K37" i="1" s="1" a="1"/>
  <c r="K37" i="1" s="1"/>
  <c r="J36" i="1" a="1"/>
  <c r="J36" i="1" s="1"/>
  <c r="K36" i="1" s="1" a="1"/>
  <c r="K36" i="1" s="1"/>
  <c r="J35" i="1" a="1"/>
  <c r="J35" i="1" s="1"/>
  <c r="K35" i="1" s="1" a="1"/>
  <c r="K35" i="1" s="1"/>
  <c r="J34" i="1" a="1"/>
  <c r="J34" i="1" s="1"/>
  <c r="K34" i="1" s="1" a="1"/>
  <c r="K34" i="1" s="1"/>
  <c r="J33" i="1" a="1"/>
  <c r="J33" i="1" s="1"/>
  <c r="K33" i="1" s="1" a="1"/>
  <c r="K33" i="1" s="1"/>
  <c r="J32" i="1" a="1"/>
  <c r="J32" i="1" s="1"/>
  <c r="K32" i="1" s="1" a="1"/>
  <c r="K32" i="1" s="1"/>
  <c r="J31" i="1" a="1"/>
  <c r="J31" i="1" s="1"/>
  <c r="K31" i="1" s="1" a="1"/>
  <c r="K31" i="1" s="1"/>
  <c r="J30" i="1" a="1"/>
  <c r="J30" i="1" s="1"/>
  <c r="K30" i="1" s="1" a="1"/>
  <c r="K30" i="1" s="1"/>
  <c r="J29" i="1" a="1"/>
  <c r="J29" i="1" s="1"/>
  <c r="K29" i="1" s="1" a="1"/>
  <c r="K29" i="1" s="1"/>
  <c r="J28" i="1" a="1"/>
  <c r="J28" i="1" s="1"/>
  <c r="K28" i="1" s="1" a="1"/>
  <c r="K28" i="1" s="1"/>
  <c r="J27" i="1" a="1"/>
  <c r="J27" i="1" s="1"/>
  <c r="K27" i="1" s="1" a="1"/>
  <c r="K27" i="1" s="1"/>
  <c r="J26" i="1" a="1"/>
  <c r="J26" i="1" s="1"/>
  <c r="K26" i="1" s="1" a="1"/>
  <c r="K26" i="1" s="1"/>
  <c r="J25" i="1" a="1"/>
  <c r="J25" i="1" s="1"/>
  <c r="K25" i="1" s="1" a="1"/>
  <c r="K25" i="1" s="1"/>
  <c r="J24" i="1" a="1"/>
  <c r="J24" i="1" s="1"/>
  <c r="K24" i="1" s="1" a="1"/>
  <c r="K24" i="1" s="1"/>
  <c r="J23" i="1" a="1"/>
  <c r="J23" i="1" s="1"/>
  <c r="K23" i="1" s="1" a="1"/>
  <c r="K23" i="1" s="1"/>
  <c r="J22" i="1" a="1"/>
  <c r="J22" i="1" s="1"/>
  <c r="K22" i="1" s="1" a="1"/>
  <c r="K22" i="1" s="1"/>
  <c r="J21" i="1" a="1"/>
  <c r="J21" i="1" s="1"/>
  <c r="K21" i="1" s="1" a="1"/>
  <c r="K21" i="1" s="1"/>
  <c r="J20" i="1" a="1"/>
  <c r="J20" i="1" s="1"/>
  <c r="K20" i="1" s="1" a="1"/>
  <c r="K20" i="1" s="1"/>
  <c r="J19" i="1" a="1"/>
  <c r="J19" i="1" s="1"/>
  <c r="K19" i="1" s="1" a="1"/>
  <c r="K19" i="1" s="1"/>
  <c r="J18" i="1" a="1"/>
  <c r="J18" i="1" s="1"/>
  <c r="K18" i="1" s="1" a="1"/>
  <c r="K18" i="1" s="1"/>
  <c r="J17" i="1" a="1"/>
  <c r="J17" i="1" s="1"/>
  <c r="K17" i="1" s="1" a="1"/>
  <c r="K17" i="1" s="1"/>
  <c r="J16" i="1" a="1"/>
  <c r="J16" i="1" s="1"/>
  <c r="K16" i="1" s="1" a="1"/>
  <c r="K16" i="1" s="1"/>
  <c r="J15" i="1" a="1"/>
  <c r="J15" i="1" s="1"/>
  <c r="K15" i="1" s="1" a="1"/>
  <c r="K15" i="1" s="1"/>
  <c r="J14" i="1" a="1"/>
  <c r="J14" i="1" s="1"/>
  <c r="K14" i="1" s="1" a="1"/>
  <c r="K14" i="1" s="1"/>
  <c r="J13" i="1" a="1"/>
  <c r="J13" i="1" s="1"/>
  <c r="K13" i="1" s="1" a="1"/>
  <c r="K13" i="1" s="1"/>
  <c r="J12" i="1" a="1"/>
  <c r="J12" i="1" s="1"/>
  <c r="K12" i="1" s="1" a="1"/>
  <c r="K12" i="1" s="1"/>
  <c r="J11" i="1" a="1"/>
  <c r="J11" i="1" s="1"/>
  <c r="K11" i="1" s="1" a="1"/>
  <c r="K11" i="1" s="1"/>
  <c r="J10" i="1" a="1"/>
  <c r="J10" i="1" s="1"/>
  <c r="K10" i="1" s="1" a="1"/>
  <c r="K10" i="1" s="1"/>
  <c r="J9" i="1" a="1"/>
  <c r="J9" i="1" s="1"/>
  <c r="K9" i="1" s="1" a="1"/>
  <c r="K9" i="1" s="1"/>
  <c r="J8" i="1" a="1"/>
  <c r="J8" i="1" s="1"/>
  <c r="K8" i="1" s="1" a="1"/>
  <c r="K8" i="1" s="1"/>
  <c r="J7" i="1" a="1"/>
  <c r="J7" i="1" s="1"/>
  <c r="K7" i="1" s="1" a="1"/>
  <c r="K7" i="1" s="1"/>
  <c r="J6" i="1" a="1"/>
  <c r="J6" i="1" s="1"/>
  <c r="K6" i="1" s="1" a="1"/>
  <c r="K6" i="1" s="1"/>
  <c r="J5" i="1" a="1"/>
  <c r="J5" i="1" s="1"/>
  <c r="K5" i="1" s="1" a="1"/>
  <c r="K5" i="1" s="1"/>
  <c r="J4" i="1" a="1"/>
  <c r="J4" i="1" s="1"/>
  <c r="K4" i="1" s="1" a="1"/>
  <c r="K4" i="1" s="1"/>
  <c r="J3" i="1" a="1"/>
  <c r="J3" i="1" s="1"/>
  <c r="K3" i="1" s="1" a="1"/>
  <c r="K3" i="1" s="1"/>
  <c r="G211" i="1" a="1"/>
  <c r="G211" i="1" s="1"/>
  <c r="H211" i="1" s="1" a="1"/>
  <c r="H211" i="1" s="1"/>
  <c r="G210" i="1" a="1"/>
  <c r="G210" i="1" s="1"/>
  <c r="H210" i="1" s="1" a="1"/>
  <c r="H210" i="1" s="1"/>
  <c r="G209" i="1" a="1"/>
  <c r="G209" i="1" s="1"/>
  <c r="H209" i="1" s="1" a="1"/>
  <c r="H209" i="1" s="1"/>
  <c r="G208" i="1" a="1"/>
  <c r="G208" i="1" s="1"/>
  <c r="H208" i="1" s="1" a="1"/>
  <c r="H208" i="1" s="1"/>
  <c r="G207" i="1" a="1"/>
  <c r="G207" i="1" s="1"/>
  <c r="H207" i="1" s="1" a="1"/>
  <c r="H207" i="1" s="1"/>
  <c r="G206" i="1" a="1"/>
  <c r="G206" i="1" s="1"/>
  <c r="H206" i="1" s="1" a="1"/>
  <c r="H206" i="1" s="1"/>
  <c r="G205" i="1" a="1"/>
  <c r="G205" i="1" s="1"/>
  <c r="H205" i="1" s="1" a="1"/>
  <c r="H205" i="1" s="1"/>
  <c r="G204" i="1" a="1"/>
  <c r="G204" i="1" s="1"/>
  <c r="H204" i="1" s="1" a="1"/>
  <c r="H204" i="1" s="1"/>
  <c r="G203" i="1" a="1"/>
  <c r="G203" i="1" s="1"/>
  <c r="H203" i="1" s="1" a="1"/>
  <c r="H203" i="1" s="1"/>
  <c r="G202" i="1" a="1"/>
  <c r="G202" i="1" s="1"/>
  <c r="H202" i="1" s="1" a="1"/>
  <c r="H202" i="1" s="1"/>
  <c r="G201" i="1" a="1"/>
  <c r="G201" i="1" s="1"/>
  <c r="H201" i="1" s="1" a="1"/>
  <c r="H201" i="1" s="1"/>
  <c r="G200" i="1" a="1"/>
  <c r="G200" i="1" s="1"/>
  <c r="H200" i="1" s="1" a="1"/>
  <c r="H200" i="1" s="1"/>
  <c r="G199" i="1" a="1"/>
  <c r="G199" i="1" s="1"/>
  <c r="H199" i="1" s="1" a="1"/>
  <c r="H199" i="1" s="1"/>
  <c r="G198" i="1" a="1"/>
  <c r="G198" i="1" s="1"/>
  <c r="H198" i="1" s="1" a="1"/>
  <c r="H198" i="1" s="1"/>
  <c r="G197" i="1" a="1"/>
  <c r="G197" i="1" s="1"/>
  <c r="H197" i="1" s="1" a="1"/>
  <c r="H197" i="1" s="1"/>
  <c r="G196" i="1" a="1"/>
  <c r="G196" i="1" s="1"/>
  <c r="H196" i="1" s="1" a="1"/>
  <c r="H196" i="1" s="1"/>
  <c r="G195" i="1" a="1"/>
  <c r="G195" i="1" s="1"/>
  <c r="H195" i="1" s="1" a="1"/>
  <c r="H195" i="1" s="1"/>
  <c r="G194" i="1" a="1"/>
  <c r="G194" i="1" s="1"/>
  <c r="H194" i="1" s="1" a="1"/>
  <c r="H194" i="1" s="1"/>
  <c r="G193" i="1" a="1"/>
  <c r="G193" i="1" s="1"/>
  <c r="H193" i="1" s="1" a="1"/>
  <c r="H193" i="1" s="1"/>
  <c r="G192" i="1" a="1"/>
  <c r="G192" i="1" s="1"/>
  <c r="H192" i="1" s="1" a="1"/>
  <c r="H192" i="1" s="1"/>
  <c r="G191" i="1" a="1"/>
  <c r="G191" i="1" s="1"/>
  <c r="H191" i="1" s="1" a="1"/>
  <c r="H191" i="1" s="1"/>
  <c r="G190" i="1" a="1"/>
  <c r="G190" i="1" s="1"/>
  <c r="H190" i="1" s="1" a="1"/>
  <c r="H190" i="1" s="1"/>
  <c r="G189" i="1" a="1"/>
  <c r="G189" i="1" s="1"/>
  <c r="H189" i="1" s="1" a="1"/>
  <c r="H189" i="1" s="1"/>
  <c r="G188" i="1" a="1"/>
  <c r="G188" i="1" s="1"/>
  <c r="H188" i="1" s="1" a="1"/>
  <c r="H188" i="1" s="1"/>
  <c r="G187" i="1" a="1"/>
  <c r="G187" i="1" s="1"/>
  <c r="H187" i="1" s="1" a="1"/>
  <c r="H187" i="1" s="1"/>
  <c r="G186" i="1" a="1"/>
  <c r="G186" i="1" s="1"/>
  <c r="H186" i="1" s="1" a="1"/>
  <c r="H186" i="1" s="1"/>
  <c r="G185" i="1" a="1"/>
  <c r="G185" i="1" s="1"/>
  <c r="H185" i="1" s="1" a="1"/>
  <c r="H185" i="1" s="1"/>
  <c r="G184" i="1" a="1"/>
  <c r="G184" i="1" s="1"/>
  <c r="H184" i="1" s="1" a="1"/>
  <c r="H184" i="1" s="1"/>
  <c r="G183" i="1" a="1"/>
  <c r="G183" i="1" s="1"/>
  <c r="H183" i="1" s="1" a="1"/>
  <c r="H183" i="1" s="1"/>
  <c r="G182" i="1" a="1"/>
  <c r="G182" i="1" s="1"/>
  <c r="H182" i="1" s="1" a="1"/>
  <c r="H182" i="1" s="1"/>
  <c r="G181" i="1" a="1"/>
  <c r="G181" i="1" s="1"/>
  <c r="H181" i="1" s="1" a="1"/>
  <c r="H181" i="1" s="1"/>
  <c r="G180" i="1" a="1"/>
  <c r="G180" i="1" s="1"/>
  <c r="H180" i="1" s="1" a="1"/>
  <c r="H180" i="1" s="1"/>
  <c r="G179" i="1" a="1"/>
  <c r="G179" i="1" s="1"/>
  <c r="H179" i="1" s="1" a="1"/>
  <c r="H179" i="1" s="1"/>
  <c r="G178" i="1" a="1"/>
  <c r="G178" i="1" s="1"/>
  <c r="H178" i="1" s="1" a="1"/>
  <c r="H178" i="1" s="1"/>
  <c r="G177" i="1" a="1"/>
  <c r="G177" i="1" s="1"/>
  <c r="H177" i="1" s="1" a="1"/>
  <c r="H177" i="1" s="1"/>
  <c r="G176" i="1" a="1"/>
  <c r="G176" i="1" s="1"/>
  <c r="H176" i="1" s="1" a="1"/>
  <c r="H176" i="1" s="1"/>
  <c r="G175" i="1" a="1"/>
  <c r="G175" i="1" s="1"/>
  <c r="H175" i="1" s="1" a="1"/>
  <c r="H175" i="1" s="1"/>
  <c r="G174" i="1" a="1"/>
  <c r="G174" i="1" s="1"/>
  <c r="H174" i="1" s="1" a="1"/>
  <c r="H174" i="1" s="1"/>
  <c r="G173" i="1" a="1"/>
  <c r="G173" i="1" s="1"/>
  <c r="H173" i="1" s="1" a="1"/>
  <c r="H173" i="1" s="1"/>
  <c r="G172" i="1" a="1"/>
  <c r="G172" i="1" s="1"/>
  <c r="H172" i="1" s="1" a="1"/>
  <c r="H172" i="1" s="1"/>
  <c r="G171" i="1" a="1"/>
  <c r="G171" i="1" s="1"/>
  <c r="H171" i="1" s="1" a="1"/>
  <c r="H171" i="1" s="1"/>
  <c r="G170" i="1" a="1"/>
  <c r="G170" i="1" s="1"/>
  <c r="H170" i="1" s="1" a="1"/>
  <c r="H170" i="1" s="1"/>
  <c r="G169" i="1" a="1"/>
  <c r="G169" i="1" s="1"/>
  <c r="H169" i="1" s="1" a="1"/>
  <c r="H169" i="1" s="1"/>
  <c r="G168" i="1" a="1"/>
  <c r="G168" i="1" s="1"/>
  <c r="H168" i="1" s="1" a="1"/>
  <c r="H168" i="1" s="1"/>
  <c r="G167" i="1" a="1"/>
  <c r="G167" i="1" s="1"/>
  <c r="H167" i="1" s="1" a="1"/>
  <c r="H167" i="1" s="1"/>
  <c r="G166" i="1" a="1"/>
  <c r="G166" i="1" s="1"/>
  <c r="H166" i="1" s="1" a="1"/>
  <c r="H166" i="1" s="1"/>
  <c r="G165" i="1" a="1"/>
  <c r="G165" i="1" s="1"/>
  <c r="H165" i="1" s="1" a="1"/>
  <c r="H165" i="1" s="1"/>
  <c r="G164" i="1" a="1"/>
  <c r="G164" i="1" s="1"/>
  <c r="H164" i="1" s="1" a="1"/>
  <c r="H164" i="1" s="1"/>
  <c r="G163" i="1" a="1"/>
  <c r="G163" i="1" s="1"/>
  <c r="H163" i="1" s="1" a="1"/>
  <c r="H163" i="1" s="1"/>
  <c r="G162" i="1" a="1"/>
  <c r="G162" i="1" s="1"/>
  <c r="H162" i="1" s="1" a="1"/>
  <c r="H162" i="1" s="1"/>
  <c r="G161" i="1" a="1"/>
  <c r="G161" i="1" s="1"/>
  <c r="H161" i="1" s="1" a="1"/>
  <c r="H161" i="1" s="1"/>
  <c r="G160" i="1" a="1"/>
  <c r="G160" i="1" s="1"/>
  <c r="H160" i="1" s="1" a="1"/>
  <c r="H160" i="1" s="1"/>
  <c r="G159" i="1" a="1"/>
  <c r="G159" i="1" s="1"/>
  <c r="H159" i="1" s="1" a="1"/>
  <c r="H159" i="1" s="1"/>
  <c r="G158" i="1" a="1"/>
  <c r="G158" i="1" s="1"/>
  <c r="H158" i="1" s="1" a="1"/>
  <c r="H158" i="1" s="1"/>
  <c r="G157" i="1" a="1"/>
  <c r="G157" i="1" s="1"/>
  <c r="H157" i="1" s="1" a="1"/>
  <c r="H157" i="1" s="1"/>
  <c r="G156" i="1" a="1"/>
  <c r="G156" i="1" s="1"/>
  <c r="H156" i="1" s="1" a="1"/>
  <c r="H156" i="1" s="1"/>
  <c r="G155" i="1" a="1"/>
  <c r="G155" i="1" s="1"/>
  <c r="H155" i="1" s="1" a="1"/>
  <c r="H155" i="1" s="1"/>
  <c r="G154" i="1" a="1"/>
  <c r="G154" i="1" s="1"/>
  <c r="H154" i="1" s="1" a="1"/>
  <c r="H154" i="1" s="1"/>
  <c r="G153" i="1" a="1"/>
  <c r="G153" i="1" s="1"/>
  <c r="H153" i="1" s="1" a="1"/>
  <c r="H153" i="1" s="1"/>
  <c r="G152" i="1" a="1"/>
  <c r="G152" i="1" s="1"/>
  <c r="H152" i="1" s="1" a="1"/>
  <c r="H152" i="1" s="1"/>
  <c r="G151" i="1" a="1"/>
  <c r="G151" i="1" s="1"/>
  <c r="H151" i="1" s="1" a="1"/>
  <c r="H151" i="1" s="1"/>
  <c r="G150" i="1" a="1"/>
  <c r="G150" i="1" s="1"/>
  <c r="H150" i="1" s="1" a="1"/>
  <c r="H150" i="1" s="1"/>
  <c r="G149" i="1" a="1"/>
  <c r="G149" i="1" s="1"/>
  <c r="H149" i="1" s="1" a="1"/>
  <c r="H149" i="1" s="1"/>
  <c r="G148" i="1" a="1"/>
  <c r="G148" i="1" s="1"/>
  <c r="H148" i="1" s="1" a="1"/>
  <c r="H148" i="1" s="1"/>
  <c r="G147" i="1" a="1"/>
  <c r="G147" i="1" s="1"/>
  <c r="H147" i="1" s="1" a="1"/>
  <c r="H147" i="1" s="1"/>
  <c r="G146" i="1" a="1"/>
  <c r="G146" i="1" s="1"/>
  <c r="H146" i="1" s="1" a="1"/>
  <c r="H146" i="1" s="1"/>
  <c r="G145" i="1" a="1"/>
  <c r="G145" i="1" s="1"/>
  <c r="H145" i="1" s="1" a="1"/>
  <c r="H145" i="1" s="1"/>
  <c r="G144" i="1" a="1"/>
  <c r="G144" i="1" s="1"/>
  <c r="H144" i="1" s="1" a="1"/>
  <c r="H144" i="1" s="1"/>
  <c r="G143" i="1" a="1"/>
  <c r="G143" i="1" s="1"/>
  <c r="H143" i="1" s="1" a="1"/>
  <c r="H143" i="1" s="1"/>
  <c r="G142" i="1" a="1"/>
  <c r="G142" i="1" s="1"/>
  <c r="H142" i="1" s="1" a="1"/>
  <c r="H142" i="1" s="1"/>
  <c r="G141" i="1" a="1"/>
  <c r="G141" i="1" s="1"/>
  <c r="H141" i="1" s="1" a="1"/>
  <c r="H141" i="1" s="1"/>
  <c r="G140" i="1" a="1"/>
  <c r="G140" i="1" s="1"/>
  <c r="H140" i="1" s="1" a="1"/>
  <c r="H140" i="1" s="1"/>
  <c r="G139" i="1" a="1"/>
  <c r="G139" i="1" s="1"/>
  <c r="H139" i="1" s="1" a="1"/>
  <c r="H139" i="1" s="1"/>
  <c r="G138" i="1" a="1"/>
  <c r="G138" i="1" s="1"/>
  <c r="H138" i="1" s="1" a="1"/>
  <c r="H138" i="1" s="1"/>
  <c r="G137" i="1" a="1"/>
  <c r="G137" i="1" s="1"/>
  <c r="H137" i="1" s="1" a="1"/>
  <c r="H137" i="1" s="1"/>
  <c r="G136" i="1" a="1"/>
  <c r="G136" i="1" s="1"/>
  <c r="H136" i="1" s="1" a="1"/>
  <c r="H136" i="1" s="1"/>
  <c r="G135" i="1" a="1"/>
  <c r="G135" i="1" s="1"/>
  <c r="H135" i="1" s="1" a="1"/>
  <c r="H135" i="1" s="1"/>
  <c r="G134" i="1" a="1"/>
  <c r="G134" i="1" s="1"/>
  <c r="H134" i="1" s="1" a="1"/>
  <c r="H134" i="1" s="1"/>
  <c r="G133" i="1" a="1"/>
  <c r="G133" i="1" s="1"/>
  <c r="H133" i="1" s="1" a="1"/>
  <c r="H133" i="1" s="1"/>
  <c r="G132" i="1" a="1"/>
  <c r="G132" i="1" s="1"/>
  <c r="H132" i="1" s="1" a="1"/>
  <c r="H132" i="1" s="1"/>
  <c r="G131" i="1" a="1"/>
  <c r="G131" i="1" s="1"/>
  <c r="H131" i="1" s="1" a="1"/>
  <c r="H131" i="1" s="1"/>
  <c r="G130" i="1" a="1"/>
  <c r="G130" i="1" s="1"/>
  <c r="H130" i="1" s="1" a="1"/>
  <c r="H130" i="1" s="1"/>
  <c r="G129" i="1" a="1"/>
  <c r="G129" i="1" s="1"/>
  <c r="H129" i="1" s="1" a="1"/>
  <c r="H129" i="1" s="1"/>
  <c r="G128" i="1" a="1"/>
  <c r="G128" i="1" s="1"/>
  <c r="H128" i="1" s="1" a="1"/>
  <c r="H128" i="1" s="1"/>
  <c r="G127" i="1" a="1"/>
  <c r="G127" i="1" s="1"/>
  <c r="H127" i="1" s="1" a="1"/>
  <c r="H127" i="1" s="1"/>
  <c r="G126" i="1" a="1"/>
  <c r="G126" i="1" s="1"/>
  <c r="H126" i="1" s="1" a="1"/>
  <c r="H126" i="1" s="1"/>
  <c r="G125" i="1" a="1"/>
  <c r="G125" i="1" s="1"/>
  <c r="H125" i="1" s="1" a="1"/>
  <c r="H125" i="1" s="1"/>
  <c r="G124" i="1" a="1"/>
  <c r="G124" i="1" s="1"/>
  <c r="H124" i="1" s="1" a="1"/>
  <c r="H124" i="1" s="1"/>
  <c r="G123" i="1" a="1"/>
  <c r="G123" i="1" s="1"/>
  <c r="H123" i="1" s="1" a="1"/>
  <c r="H123" i="1" s="1"/>
  <c r="G122" i="1" a="1"/>
  <c r="G122" i="1" s="1"/>
  <c r="H122" i="1" s="1" a="1"/>
  <c r="H122" i="1" s="1"/>
  <c r="G121" i="1" a="1"/>
  <c r="G121" i="1" s="1"/>
  <c r="H121" i="1" s="1" a="1"/>
  <c r="H121" i="1" s="1"/>
  <c r="G120" i="1" a="1"/>
  <c r="G120" i="1" s="1"/>
  <c r="H120" i="1" s="1" a="1"/>
  <c r="H120" i="1" s="1"/>
  <c r="G119" i="1" a="1"/>
  <c r="G119" i="1" s="1"/>
  <c r="H119" i="1" s="1" a="1"/>
  <c r="H119" i="1" s="1"/>
  <c r="G118" i="1" a="1"/>
  <c r="G118" i="1" s="1"/>
  <c r="H118" i="1" s="1" a="1"/>
  <c r="H118" i="1" s="1"/>
  <c r="G117" i="1" a="1"/>
  <c r="G117" i="1" s="1"/>
  <c r="H117" i="1" s="1" a="1"/>
  <c r="H117" i="1" s="1"/>
  <c r="G116" i="1" a="1"/>
  <c r="G116" i="1" s="1"/>
  <c r="H116" i="1" s="1" a="1"/>
  <c r="H116" i="1" s="1"/>
  <c r="G115" i="1" a="1"/>
  <c r="G115" i="1" s="1"/>
  <c r="H115" i="1" s="1" a="1"/>
  <c r="H115" i="1" s="1"/>
  <c r="G114" i="1" a="1"/>
  <c r="G114" i="1" s="1"/>
  <c r="H114" i="1" s="1" a="1"/>
  <c r="H114" i="1" s="1"/>
  <c r="G113" i="1" a="1"/>
  <c r="G113" i="1" s="1"/>
  <c r="H113" i="1" s="1" a="1"/>
  <c r="H113" i="1" s="1"/>
  <c r="G112" i="1" a="1"/>
  <c r="G112" i="1" s="1"/>
  <c r="H112" i="1" s="1" a="1"/>
  <c r="H112" i="1" s="1"/>
  <c r="G111" i="1" a="1"/>
  <c r="G111" i="1" s="1"/>
  <c r="H111" i="1" s="1" a="1"/>
  <c r="H111" i="1" s="1"/>
  <c r="G110" i="1" a="1"/>
  <c r="G110" i="1" s="1"/>
  <c r="H110" i="1" s="1" a="1"/>
  <c r="H110" i="1" s="1"/>
  <c r="G109" i="1" a="1"/>
  <c r="G109" i="1" s="1"/>
  <c r="H109" i="1" s="1" a="1"/>
  <c r="H109" i="1" s="1"/>
  <c r="G108" i="1" a="1"/>
  <c r="G108" i="1" s="1"/>
  <c r="H108" i="1" s="1" a="1"/>
  <c r="H108" i="1" s="1"/>
  <c r="G107" i="1" a="1"/>
  <c r="G107" i="1" s="1"/>
  <c r="H107" i="1" s="1" a="1"/>
  <c r="H107" i="1" s="1"/>
  <c r="G106" i="1" a="1"/>
  <c r="G106" i="1" s="1"/>
  <c r="H106" i="1" s="1" a="1"/>
  <c r="H106" i="1" s="1"/>
  <c r="G105" i="1" a="1"/>
  <c r="G105" i="1" s="1"/>
  <c r="H105" i="1" s="1" a="1"/>
  <c r="H105" i="1" s="1"/>
  <c r="G104" i="1" a="1"/>
  <c r="G104" i="1" s="1"/>
  <c r="H104" i="1" s="1" a="1"/>
  <c r="H104" i="1" s="1"/>
  <c r="G103" i="1" a="1"/>
  <c r="G103" i="1" s="1"/>
  <c r="H103" i="1" s="1" a="1"/>
  <c r="H103" i="1" s="1"/>
  <c r="G102" i="1" a="1"/>
  <c r="G102" i="1" s="1"/>
  <c r="H102" i="1" s="1" a="1"/>
  <c r="H102" i="1" s="1"/>
  <c r="G101" i="1" a="1"/>
  <c r="G101" i="1" s="1"/>
  <c r="H101" i="1" s="1" a="1"/>
  <c r="H101" i="1" s="1"/>
  <c r="G100" i="1" a="1"/>
  <c r="G100" i="1" s="1"/>
  <c r="H100" i="1" s="1" a="1"/>
  <c r="H100" i="1" s="1"/>
  <c r="G99" i="1" a="1"/>
  <c r="G99" i="1" s="1"/>
  <c r="H99" i="1" s="1" a="1"/>
  <c r="H99" i="1" s="1"/>
  <c r="G98" i="1" a="1"/>
  <c r="G98" i="1" s="1"/>
  <c r="H98" i="1" s="1" a="1"/>
  <c r="H98" i="1" s="1"/>
  <c r="G97" i="1" a="1"/>
  <c r="G97" i="1" s="1"/>
  <c r="H97" i="1" s="1" a="1"/>
  <c r="H97" i="1" s="1"/>
  <c r="G96" i="1" a="1"/>
  <c r="G96" i="1" s="1"/>
  <c r="H96" i="1" s="1" a="1"/>
  <c r="H96" i="1" s="1"/>
  <c r="G95" i="1" a="1"/>
  <c r="G95" i="1" s="1"/>
  <c r="H95" i="1" s="1" a="1"/>
  <c r="H95" i="1" s="1"/>
  <c r="G94" i="1" a="1"/>
  <c r="G94" i="1" s="1"/>
  <c r="H94" i="1" s="1" a="1"/>
  <c r="H94" i="1" s="1"/>
  <c r="G93" i="1" a="1"/>
  <c r="G93" i="1" s="1"/>
  <c r="H93" i="1" s="1" a="1"/>
  <c r="H93" i="1" s="1"/>
  <c r="G92" i="1" a="1"/>
  <c r="G92" i="1" s="1"/>
  <c r="H92" i="1" s="1" a="1"/>
  <c r="H92" i="1" s="1"/>
  <c r="G91" i="1" a="1"/>
  <c r="G91" i="1" s="1"/>
  <c r="H91" i="1" s="1" a="1"/>
  <c r="H91" i="1" s="1"/>
  <c r="G90" i="1" a="1"/>
  <c r="G90" i="1" s="1"/>
  <c r="H90" i="1" s="1" a="1"/>
  <c r="H90" i="1" s="1"/>
  <c r="G89" i="1" a="1"/>
  <c r="G89" i="1" s="1"/>
  <c r="H89" i="1" s="1" a="1"/>
  <c r="H89" i="1" s="1"/>
  <c r="G88" i="1" a="1"/>
  <c r="G88" i="1" s="1"/>
  <c r="H88" i="1" s="1" a="1"/>
  <c r="H88" i="1" s="1"/>
  <c r="G87" i="1" a="1"/>
  <c r="G87" i="1" s="1"/>
  <c r="H87" i="1" s="1" a="1"/>
  <c r="H87" i="1" s="1"/>
  <c r="G86" i="1" a="1"/>
  <c r="G86" i="1" s="1"/>
  <c r="H86" i="1" s="1" a="1"/>
  <c r="H86" i="1" s="1"/>
  <c r="G85" i="1" a="1"/>
  <c r="G85" i="1" s="1"/>
  <c r="H85" i="1" s="1" a="1"/>
  <c r="H85" i="1" s="1"/>
  <c r="G84" i="1" a="1"/>
  <c r="G84" i="1" s="1"/>
  <c r="H84" i="1" s="1" a="1"/>
  <c r="H84" i="1" s="1"/>
  <c r="G83" i="1" a="1"/>
  <c r="G83" i="1" s="1"/>
  <c r="H83" i="1" s="1" a="1"/>
  <c r="H83" i="1" s="1"/>
  <c r="G82" i="1" a="1"/>
  <c r="G82" i="1" s="1"/>
  <c r="H82" i="1" s="1" a="1"/>
  <c r="H82" i="1" s="1"/>
  <c r="G81" i="1" a="1"/>
  <c r="G81" i="1" s="1"/>
  <c r="H81" i="1" s="1" a="1"/>
  <c r="H81" i="1" s="1"/>
  <c r="G80" i="1" a="1"/>
  <c r="G80" i="1" s="1"/>
  <c r="H80" i="1" s="1" a="1"/>
  <c r="H80" i="1" s="1"/>
  <c r="G79" i="1" a="1"/>
  <c r="G79" i="1" s="1"/>
  <c r="H79" i="1" s="1" a="1"/>
  <c r="H79" i="1" s="1"/>
  <c r="G78" i="1" a="1"/>
  <c r="G78" i="1" s="1"/>
  <c r="H78" i="1" s="1" a="1"/>
  <c r="H78" i="1" s="1"/>
  <c r="G77" i="1" a="1"/>
  <c r="G77" i="1" s="1"/>
  <c r="H77" i="1" s="1" a="1"/>
  <c r="H77" i="1" s="1"/>
  <c r="G76" i="1" a="1"/>
  <c r="G76" i="1" s="1"/>
  <c r="H76" i="1" s="1" a="1"/>
  <c r="H76" i="1" s="1"/>
  <c r="G75" i="1" a="1"/>
  <c r="G75" i="1" s="1"/>
  <c r="H75" i="1" s="1" a="1"/>
  <c r="H75" i="1" s="1"/>
  <c r="G74" i="1" a="1"/>
  <c r="G74" i="1" s="1"/>
  <c r="H74" i="1" s="1" a="1"/>
  <c r="H74" i="1" s="1"/>
  <c r="G73" i="1" a="1"/>
  <c r="G73" i="1" s="1"/>
  <c r="H73" i="1" s="1" a="1"/>
  <c r="H73" i="1" s="1"/>
  <c r="G72" i="1" a="1"/>
  <c r="G72" i="1" s="1"/>
  <c r="H72" i="1" s="1" a="1"/>
  <c r="H72" i="1" s="1"/>
  <c r="G71" i="1" a="1"/>
  <c r="G71" i="1" s="1"/>
  <c r="H71" i="1" s="1" a="1"/>
  <c r="H71" i="1" s="1"/>
  <c r="G70" i="1" a="1"/>
  <c r="G70" i="1" s="1"/>
  <c r="H70" i="1" s="1" a="1"/>
  <c r="H70" i="1" s="1"/>
  <c r="G69" i="1" a="1"/>
  <c r="G69" i="1" s="1"/>
  <c r="H69" i="1" s="1" a="1"/>
  <c r="H69" i="1" s="1"/>
  <c r="G68" i="1" a="1"/>
  <c r="G68" i="1" s="1"/>
  <c r="H68" i="1" s="1" a="1"/>
  <c r="H68" i="1" s="1"/>
  <c r="G67" i="1" a="1"/>
  <c r="G67" i="1" s="1"/>
  <c r="H67" i="1" s="1" a="1"/>
  <c r="H67" i="1" s="1"/>
  <c r="G66" i="1" a="1"/>
  <c r="G66" i="1" s="1"/>
  <c r="H66" i="1" s="1" a="1"/>
  <c r="H66" i="1" s="1"/>
  <c r="G65" i="1" a="1"/>
  <c r="G65" i="1" s="1"/>
  <c r="H65" i="1" s="1" a="1"/>
  <c r="H65" i="1" s="1"/>
  <c r="G64" i="1" a="1"/>
  <c r="G64" i="1" s="1"/>
  <c r="H64" i="1" s="1" a="1"/>
  <c r="H64" i="1" s="1"/>
  <c r="G63" i="1" a="1"/>
  <c r="G63" i="1" s="1"/>
  <c r="H63" i="1" s="1" a="1"/>
  <c r="H63" i="1" s="1"/>
  <c r="G62" i="1" a="1"/>
  <c r="G62" i="1" s="1"/>
  <c r="H62" i="1" s="1" a="1"/>
  <c r="H62" i="1" s="1"/>
  <c r="G61" i="1" a="1"/>
  <c r="G61" i="1" s="1"/>
  <c r="H61" i="1" s="1" a="1"/>
  <c r="H61" i="1" s="1"/>
  <c r="G60" i="1" a="1"/>
  <c r="G60" i="1" s="1"/>
  <c r="H60" i="1" s="1" a="1"/>
  <c r="H60" i="1" s="1"/>
  <c r="G59" i="1" a="1"/>
  <c r="G59" i="1" s="1"/>
  <c r="H59" i="1" s="1" a="1"/>
  <c r="H59" i="1" s="1"/>
  <c r="G58" i="1" a="1"/>
  <c r="G58" i="1" s="1"/>
  <c r="H58" i="1" s="1" a="1"/>
  <c r="H58" i="1" s="1"/>
  <c r="G57" i="1" a="1"/>
  <c r="G57" i="1" s="1"/>
  <c r="H57" i="1" s="1" a="1"/>
  <c r="H57" i="1" s="1"/>
  <c r="G56" i="1" a="1"/>
  <c r="G56" i="1" s="1"/>
  <c r="H56" i="1" s="1" a="1"/>
  <c r="H56" i="1" s="1"/>
  <c r="G55" i="1" a="1"/>
  <c r="G55" i="1" s="1"/>
  <c r="H55" i="1" s="1" a="1"/>
  <c r="H55" i="1" s="1"/>
  <c r="G54" i="1" a="1"/>
  <c r="G54" i="1" s="1"/>
  <c r="H54" i="1" s="1" a="1"/>
  <c r="H54" i="1" s="1"/>
  <c r="G53" i="1" a="1"/>
  <c r="G53" i="1" s="1"/>
  <c r="H53" i="1" s="1" a="1"/>
  <c r="H53" i="1" s="1"/>
  <c r="G52" i="1" a="1"/>
  <c r="G52" i="1" s="1"/>
  <c r="H52" i="1" s="1" a="1"/>
  <c r="H52" i="1" s="1"/>
  <c r="G51" i="1" a="1"/>
  <c r="G51" i="1" s="1"/>
  <c r="H51" i="1" s="1" a="1"/>
  <c r="H51" i="1" s="1"/>
  <c r="G50" i="1" a="1"/>
  <c r="G50" i="1" s="1"/>
  <c r="H50" i="1" s="1" a="1"/>
  <c r="H50" i="1" s="1"/>
  <c r="G49" i="1" a="1"/>
  <c r="G49" i="1" s="1"/>
  <c r="H49" i="1" s="1" a="1"/>
  <c r="H49" i="1" s="1"/>
  <c r="G48" i="1" a="1"/>
  <c r="G48" i="1" s="1"/>
  <c r="H48" i="1" s="1" a="1"/>
  <c r="H48" i="1" s="1"/>
  <c r="G47" i="1" a="1"/>
  <c r="G47" i="1" s="1"/>
  <c r="H47" i="1" s="1" a="1"/>
  <c r="H47" i="1" s="1"/>
  <c r="G46" i="1" a="1"/>
  <c r="G46" i="1" s="1"/>
  <c r="H46" i="1" s="1" a="1"/>
  <c r="H46" i="1" s="1"/>
  <c r="G45" i="1" a="1"/>
  <c r="G45" i="1" s="1"/>
  <c r="H45" i="1" s="1" a="1"/>
  <c r="H45" i="1" s="1"/>
  <c r="G44" i="1" a="1"/>
  <c r="G44" i="1" s="1"/>
  <c r="H44" i="1" s="1" a="1"/>
  <c r="H44" i="1" s="1"/>
  <c r="G43" i="1" a="1"/>
  <c r="G43" i="1" s="1"/>
  <c r="H43" i="1" s="1" a="1"/>
  <c r="H43" i="1" s="1"/>
  <c r="G42" i="1" a="1"/>
  <c r="G42" i="1" s="1"/>
  <c r="H42" i="1" s="1" a="1"/>
  <c r="H42" i="1" s="1"/>
  <c r="G41" i="1" a="1"/>
  <c r="G41" i="1" s="1"/>
  <c r="H41" i="1" s="1" a="1"/>
  <c r="H41" i="1" s="1"/>
  <c r="G40" i="1" a="1"/>
  <c r="G40" i="1" s="1"/>
  <c r="H40" i="1" s="1" a="1"/>
  <c r="H40" i="1" s="1"/>
  <c r="G39" i="1" a="1"/>
  <c r="G39" i="1" s="1"/>
  <c r="H39" i="1" s="1" a="1"/>
  <c r="H39" i="1" s="1"/>
  <c r="G38" i="1" a="1"/>
  <c r="G38" i="1" s="1"/>
  <c r="H38" i="1" s="1" a="1"/>
  <c r="H38" i="1" s="1"/>
  <c r="G37" i="1" a="1"/>
  <c r="G37" i="1" s="1"/>
  <c r="H37" i="1" s="1" a="1"/>
  <c r="H37" i="1" s="1"/>
  <c r="G36" i="1" a="1"/>
  <c r="G36" i="1" s="1"/>
  <c r="H36" i="1" s="1" a="1"/>
  <c r="H36" i="1" s="1"/>
  <c r="G35" i="1" a="1"/>
  <c r="G35" i="1" s="1"/>
  <c r="H35" i="1" s="1" a="1"/>
  <c r="H35" i="1" s="1"/>
  <c r="G34" i="1" a="1"/>
  <c r="G34" i="1" s="1"/>
  <c r="H34" i="1" s="1" a="1"/>
  <c r="H34" i="1" s="1"/>
  <c r="G33" i="1" a="1"/>
  <c r="G33" i="1" s="1"/>
  <c r="H33" i="1" s="1" a="1"/>
  <c r="H33" i="1" s="1"/>
  <c r="G32" i="1" a="1"/>
  <c r="G32" i="1" s="1"/>
  <c r="H32" i="1" s="1" a="1"/>
  <c r="H32" i="1" s="1"/>
  <c r="G31" i="1" a="1"/>
  <c r="G31" i="1" s="1"/>
  <c r="H31" i="1" s="1" a="1"/>
  <c r="H31" i="1" s="1"/>
  <c r="G30" i="1" a="1"/>
  <c r="G30" i="1" s="1"/>
  <c r="H30" i="1" s="1" a="1"/>
  <c r="H30" i="1" s="1"/>
  <c r="G29" i="1" a="1"/>
  <c r="G29" i="1" s="1"/>
  <c r="H29" i="1" s="1" a="1"/>
  <c r="H29" i="1" s="1"/>
  <c r="G28" i="1" a="1"/>
  <c r="G28" i="1" s="1"/>
  <c r="H28" i="1" s="1" a="1"/>
  <c r="H28" i="1" s="1"/>
  <c r="G27" i="1" a="1"/>
  <c r="G27" i="1" s="1"/>
  <c r="H27" i="1" s="1" a="1"/>
  <c r="H27" i="1" s="1"/>
  <c r="G26" i="1" a="1"/>
  <c r="G26" i="1" s="1"/>
  <c r="H26" i="1" s="1" a="1"/>
  <c r="H26" i="1" s="1"/>
  <c r="G25" i="1" a="1"/>
  <c r="G25" i="1" s="1"/>
  <c r="H25" i="1" s="1" a="1"/>
  <c r="H25" i="1" s="1"/>
  <c r="G24" i="1" a="1"/>
  <c r="G24" i="1" s="1"/>
  <c r="H24" i="1" s="1" a="1"/>
  <c r="H24" i="1" s="1"/>
  <c r="G23" i="1" a="1"/>
  <c r="G23" i="1" s="1"/>
  <c r="H23" i="1" s="1" a="1"/>
  <c r="H23" i="1" s="1"/>
  <c r="G22" i="1" a="1"/>
  <c r="G22" i="1" s="1"/>
  <c r="H22" i="1" s="1" a="1"/>
  <c r="H22" i="1" s="1"/>
  <c r="G21" i="1" a="1"/>
  <c r="G21" i="1" s="1"/>
  <c r="H21" i="1" s="1" a="1"/>
  <c r="H21" i="1" s="1"/>
  <c r="G20" i="1" a="1"/>
  <c r="G20" i="1" s="1"/>
  <c r="H20" i="1" s="1" a="1"/>
  <c r="H20" i="1" s="1"/>
  <c r="G19" i="1" a="1"/>
  <c r="G19" i="1" s="1"/>
  <c r="H19" i="1" s="1" a="1"/>
  <c r="H19" i="1" s="1"/>
  <c r="G18" i="1" a="1"/>
  <c r="G18" i="1" s="1"/>
  <c r="H18" i="1" s="1" a="1"/>
  <c r="H18" i="1" s="1"/>
  <c r="G17" i="1" a="1"/>
  <c r="G17" i="1" s="1"/>
  <c r="H17" i="1" s="1" a="1"/>
  <c r="H17" i="1" s="1"/>
  <c r="G16" i="1" a="1"/>
  <c r="G16" i="1" s="1"/>
  <c r="H16" i="1" s="1" a="1"/>
  <c r="H16" i="1" s="1"/>
  <c r="G15" i="1" a="1"/>
  <c r="G15" i="1" s="1"/>
  <c r="H15" i="1" s="1" a="1"/>
  <c r="H15" i="1" s="1"/>
  <c r="G14" i="1" a="1"/>
  <c r="G14" i="1" s="1"/>
  <c r="H14" i="1" s="1" a="1"/>
  <c r="H14" i="1" s="1"/>
  <c r="G13" i="1" a="1"/>
  <c r="G13" i="1" s="1"/>
  <c r="H13" i="1" s="1" a="1"/>
  <c r="H13" i="1" s="1"/>
  <c r="G12" i="1" a="1"/>
  <c r="G12" i="1" s="1"/>
  <c r="H12" i="1" s="1" a="1"/>
  <c r="H12" i="1" s="1"/>
  <c r="G11" i="1" a="1"/>
  <c r="G11" i="1" s="1"/>
  <c r="H11" i="1" s="1" a="1"/>
  <c r="H11" i="1" s="1"/>
  <c r="G10" i="1" a="1"/>
  <c r="G10" i="1" s="1"/>
  <c r="H10" i="1" s="1" a="1"/>
  <c r="H10" i="1" s="1"/>
  <c r="G9" i="1" a="1"/>
  <c r="G9" i="1" s="1"/>
  <c r="H9" i="1" s="1" a="1"/>
  <c r="H9" i="1" s="1"/>
  <c r="G8" i="1" a="1"/>
  <c r="G8" i="1" s="1"/>
  <c r="H8" i="1" s="1" a="1"/>
  <c r="H8" i="1" s="1"/>
  <c r="G7" i="1" a="1"/>
  <c r="G7" i="1" s="1"/>
  <c r="H7" i="1" s="1" a="1"/>
  <c r="H7" i="1" s="1"/>
  <c r="G6" i="1" a="1"/>
  <c r="G6" i="1" s="1"/>
  <c r="H6" i="1" s="1" a="1"/>
  <c r="H6" i="1" s="1"/>
  <c r="G5" i="1" a="1"/>
  <c r="G5" i="1" s="1"/>
  <c r="H5" i="1" s="1" a="1"/>
  <c r="H5" i="1" s="1"/>
  <c r="G4" i="1" a="1"/>
  <c r="G4" i="1" s="1"/>
  <c r="H4" i="1" s="1" a="1"/>
  <c r="H4" i="1" s="1"/>
  <c r="G3" i="1" a="1"/>
  <c r="G3" i="1" s="1"/>
  <c r="H3" i="1" s="1" a="1"/>
  <c r="H3" i="1" s="1"/>
  <c r="C3" i="9"/>
  <c r="C4" i="9" s="1"/>
  <c r="C5" i="9" s="1"/>
  <c r="C6" i="9" s="1"/>
  <c r="C7" i="9" s="1"/>
  <c r="C8" i="9" s="1"/>
  <c r="C9" i="9" s="1"/>
  <c r="C10" i="9" s="1"/>
  <c r="C11" i="9" s="1"/>
  <c r="C12" i="9" s="1"/>
  <c r="C13" i="9" s="1"/>
  <c r="C14" i="9" s="1"/>
  <c r="C15" i="9" s="1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C27" i="9" s="1"/>
  <c r="C28" i="9" s="1"/>
  <c r="C29" i="9" s="1"/>
  <c r="C30" i="9" s="1"/>
  <c r="C31" i="9" s="1"/>
  <c r="C32" i="9" s="1"/>
  <c r="C33" i="9" s="1"/>
  <c r="C34" i="9" s="1"/>
  <c r="C35" i="9" s="1"/>
  <c r="C36" i="9" s="1"/>
  <c r="C37" i="9" s="1"/>
  <c r="C38" i="9" s="1"/>
  <c r="C39" i="9" s="1"/>
  <c r="C40" i="9" s="1"/>
  <c r="C41" i="9" s="1"/>
  <c r="C42" i="9" s="1"/>
  <c r="C43" i="9" s="1"/>
  <c r="C44" i="9" s="1"/>
  <c r="C45" i="9" s="1"/>
  <c r="C46" i="9" s="1"/>
  <c r="C47" i="9" s="1"/>
  <c r="C48" i="9" s="1"/>
  <c r="C49" i="9" s="1"/>
  <c r="C50" i="9" s="1"/>
  <c r="C51" i="9" s="1"/>
  <c r="C52" i="9" s="1"/>
  <c r="C53" i="9" s="1"/>
  <c r="C54" i="9" s="1"/>
  <c r="C55" i="9" s="1"/>
  <c r="C56" i="9" s="1"/>
  <c r="C57" i="9" s="1"/>
  <c r="C58" i="9" s="1"/>
  <c r="C59" i="9" s="1"/>
  <c r="C60" i="9" s="1"/>
  <c r="C61" i="9" s="1"/>
  <c r="C62" i="9" s="1"/>
  <c r="C63" i="9" s="1"/>
  <c r="C64" i="9" s="1"/>
  <c r="C65" i="9" s="1"/>
  <c r="C66" i="9" s="1"/>
  <c r="C67" i="9" s="1"/>
  <c r="C68" i="9" s="1"/>
  <c r="C69" i="9" s="1"/>
  <c r="C70" i="9" s="1"/>
  <c r="C71" i="9" s="1"/>
  <c r="C72" i="9" s="1"/>
  <c r="C73" i="9" s="1"/>
  <c r="C74" i="9" s="1"/>
  <c r="C75" i="9" s="1"/>
  <c r="C76" i="9" s="1"/>
  <c r="C77" i="9" s="1"/>
  <c r="C78" i="9" s="1"/>
  <c r="C79" i="9" s="1"/>
  <c r="C80" i="9" s="1"/>
  <c r="C81" i="9" s="1"/>
  <c r="C82" i="9" s="1"/>
  <c r="C83" i="9" s="1"/>
  <c r="C84" i="9" s="1"/>
  <c r="C2" i="9"/>
  <c r="E2" i="1" a="1"/>
  <c r="E2" i="1" s="1"/>
  <c r="M2" i="1" s="1" a="1"/>
  <c r="M2" i="1" s="1"/>
  <c r="J815" i="1" l="1" a="1"/>
  <c r="J815" i="1" s="1"/>
  <c r="K815" i="1" s="1" a="1"/>
  <c r="K815" i="1" s="1"/>
  <c r="G815" i="1" a="1"/>
  <c r="G815" i="1" s="1"/>
  <c r="H815" i="1" s="1" a="1"/>
  <c r="H815" i="1" s="1"/>
  <c r="S815" i="1" a="1"/>
  <c r="S815" i="1" s="1"/>
  <c r="T815" i="1" s="1" a="1"/>
  <c r="T815" i="1" s="1"/>
  <c r="P815" i="1" a="1"/>
  <c r="P815" i="1" s="1"/>
  <c r="Q815" i="1" s="1" a="1"/>
  <c r="Q815" i="1" s="1"/>
  <c r="J876" i="1" a="1"/>
  <c r="J876" i="1" s="1"/>
  <c r="K876" i="1" s="1" a="1"/>
  <c r="K876" i="1" s="1"/>
  <c r="G876" i="1" a="1"/>
  <c r="G876" i="1" s="1"/>
  <c r="H876" i="1" s="1" a="1"/>
  <c r="H876" i="1" s="1"/>
  <c r="P876" i="1" a="1"/>
  <c r="P876" i="1" s="1"/>
  <c r="Q876" i="1" s="1" a="1"/>
  <c r="Q876" i="1" s="1"/>
  <c r="S876" i="1" a="1"/>
  <c r="S876" i="1" s="1"/>
  <c r="T876" i="1" s="1" a="1"/>
  <c r="T876" i="1" s="1"/>
  <c r="J609" i="1" a="1"/>
  <c r="J609" i="1" s="1"/>
  <c r="K609" i="1" s="1" a="1"/>
  <c r="K609" i="1" s="1"/>
  <c r="G609" i="1" a="1"/>
  <c r="G609" i="1" s="1"/>
  <c r="H609" i="1" s="1" a="1"/>
  <c r="H609" i="1" s="1"/>
  <c r="P609" i="1" a="1"/>
  <c r="P609" i="1" s="1"/>
  <c r="Q609" i="1" s="1" a="1"/>
  <c r="Q609" i="1" s="1"/>
  <c r="S609" i="1" a="1"/>
  <c r="S609" i="1" s="1"/>
  <c r="T609" i="1" s="1" a="1"/>
  <c r="T609" i="1" s="1"/>
  <c r="M219" i="1" a="1"/>
  <c r="M219" i="1" s="1"/>
  <c r="S219" i="1" a="1"/>
  <c r="S219" i="1" s="1"/>
  <c r="T219" i="1" s="1" a="1"/>
  <c r="T219" i="1" s="1"/>
  <c r="J219" i="1" a="1"/>
  <c r="J219" i="1" s="1"/>
  <c r="K219" i="1" s="1" a="1"/>
  <c r="K219" i="1" s="1"/>
  <c r="P219" i="1" a="1"/>
  <c r="P219" i="1" s="1"/>
  <c r="Q219" i="1" s="1" a="1"/>
  <c r="Q219" i="1" s="1"/>
  <c r="J930" i="1" a="1"/>
  <c r="J930" i="1" s="1"/>
  <c r="K930" i="1" s="1" a="1"/>
  <c r="K930" i="1" s="1"/>
  <c r="S930" i="1" a="1"/>
  <c r="S930" i="1" s="1"/>
  <c r="T930" i="1" s="1" a="1"/>
  <c r="T930" i="1" s="1"/>
  <c r="P930" i="1" a="1"/>
  <c r="P930" i="1" s="1"/>
  <c r="Q930" i="1" s="1" a="1"/>
  <c r="Q930" i="1" s="1"/>
  <c r="J400" i="1" a="1"/>
  <c r="J400" i="1" s="1"/>
  <c r="K400" i="1" s="1" a="1"/>
  <c r="K400" i="1" s="1"/>
  <c r="P400" i="1" a="1"/>
  <c r="P400" i="1" s="1"/>
  <c r="Q400" i="1" s="1" a="1"/>
  <c r="Q400" i="1" s="1"/>
  <c r="S400" i="1" a="1"/>
  <c r="S400" i="1" s="1"/>
  <c r="T400" i="1" s="1" a="1"/>
  <c r="T400" i="1" s="1"/>
  <c r="M269" i="1" a="1"/>
  <c r="M269" i="1" s="1"/>
  <c r="J269" i="1" a="1"/>
  <c r="J269" i="1" s="1"/>
  <c r="K269" i="1" s="1" a="1"/>
  <c r="K269" i="1" s="1"/>
  <c r="P269" i="1" a="1"/>
  <c r="P269" i="1" s="1"/>
  <c r="Q269" i="1" s="1" a="1"/>
  <c r="Q269" i="1" s="1"/>
  <c r="S269" i="1" a="1"/>
  <c r="S269" i="1" s="1"/>
  <c r="T269" i="1" s="1" a="1"/>
  <c r="T269" i="1" s="1"/>
  <c r="V212" i="1" a="1"/>
  <c r="V212" i="1" s="1"/>
  <c r="W212" i="1" s="1" a="1"/>
  <c r="W212" i="1" s="1"/>
  <c r="P890" i="1" a="1"/>
  <c r="P890" i="1" s="1"/>
  <c r="Q890" i="1" s="1" a="1"/>
  <c r="Q890" i="1" s="1"/>
  <c r="G890" i="1" a="1"/>
  <c r="G890" i="1" s="1"/>
  <c r="H890" i="1" s="1" a="1"/>
  <c r="H890" i="1" s="1"/>
  <c r="J890" i="1" a="1"/>
  <c r="J890" i="1" s="1"/>
  <c r="K890" i="1" s="1" a="1"/>
  <c r="K890" i="1" s="1"/>
  <c r="S890" i="1" a="1"/>
  <c r="S890" i="1" s="1"/>
  <c r="T890" i="1" s="1" a="1"/>
  <c r="T890" i="1" s="1"/>
  <c r="G545" i="1" a="1"/>
  <c r="G545" i="1" s="1"/>
  <c r="H545" i="1" s="1" a="1"/>
  <c r="H545" i="1" s="1"/>
  <c r="P545" i="1" a="1"/>
  <c r="P545" i="1" s="1"/>
  <c r="Q545" i="1" s="1" a="1"/>
  <c r="Q545" i="1" s="1"/>
  <c r="J545" i="1" a="1"/>
  <c r="J545" i="1" s="1"/>
  <c r="K545" i="1" s="1" a="1"/>
  <c r="K545" i="1" s="1"/>
  <c r="S545" i="1" a="1"/>
  <c r="S545" i="1" s="1"/>
  <c r="T545" i="1" s="1" a="1"/>
  <c r="T545" i="1" s="1"/>
  <c r="M371" i="1" a="1"/>
  <c r="M371" i="1" s="1"/>
  <c r="J371" i="1" a="1"/>
  <c r="J371" i="1" s="1"/>
  <c r="K371" i="1" s="1" a="1"/>
  <c r="K371" i="1" s="1"/>
  <c r="G371" i="1" a="1"/>
  <c r="G371" i="1" s="1"/>
  <c r="H371" i="1" s="1" a="1"/>
  <c r="H371" i="1" s="1"/>
  <c r="P371" i="1" a="1"/>
  <c r="P371" i="1" s="1"/>
  <c r="Q371" i="1" s="1" a="1"/>
  <c r="Q371" i="1" s="1"/>
  <c r="S371" i="1" a="1"/>
  <c r="S371" i="1" s="1"/>
  <c r="T371" i="1" s="1" a="1"/>
  <c r="T371" i="1" s="1"/>
  <c r="S940" i="1" a="1"/>
  <c r="S940" i="1" s="1"/>
  <c r="T940" i="1" s="1" a="1"/>
  <c r="T940" i="1" s="1"/>
  <c r="G940" i="1" a="1"/>
  <c r="G940" i="1" s="1"/>
  <c r="H940" i="1" s="1" a="1"/>
  <c r="H940" i="1" s="1"/>
  <c r="J940" i="1" a="1"/>
  <c r="J940" i="1" s="1"/>
  <c r="K940" i="1" s="1" a="1"/>
  <c r="K940" i="1" s="1"/>
  <c r="P940" i="1" a="1"/>
  <c r="P940" i="1" s="1"/>
  <c r="Q940" i="1" s="1" a="1"/>
  <c r="Q940" i="1" s="1"/>
  <c r="J866" i="1" a="1"/>
  <c r="J866" i="1" s="1"/>
  <c r="K866" i="1" s="1" a="1"/>
  <c r="K866" i="1" s="1"/>
  <c r="S866" i="1" a="1"/>
  <c r="S866" i="1" s="1"/>
  <c r="T866" i="1" s="1" a="1"/>
  <c r="T866" i="1" s="1"/>
  <c r="P866" i="1" a="1"/>
  <c r="P866" i="1" s="1"/>
  <c r="Q866" i="1" s="1" a="1"/>
  <c r="Q866" i="1" s="1"/>
  <c r="M825" i="1" a="1"/>
  <c r="M825" i="1" s="1"/>
  <c r="P825" i="1" a="1"/>
  <c r="P825" i="1" s="1"/>
  <c r="Q825" i="1" s="1" a="1"/>
  <c r="Q825" i="1" s="1"/>
  <c r="S825" i="1" a="1"/>
  <c r="S825" i="1" s="1"/>
  <c r="T825" i="1" s="1" a="1"/>
  <c r="T825" i="1" s="1"/>
  <c r="J825" i="1" a="1"/>
  <c r="J825" i="1" s="1"/>
  <c r="K825" i="1" s="1" a="1"/>
  <c r="K825" i="1" s="1"/>
  <c r="G825" i="1" a="1"/>
  <c r="G825" i="1" s="1"/>
  <c r="H825" i="1" s="1" a="1"/>
  <c r="H825" i="1" s="1"/>
  <c r="G349" i="1" a="1"/>
  <c r="G349" i="1" s="1"/>
  <c r="H349" i="1" s="1" a="1"/>
  <c r="H349" i="1" s="1"/>
  <c r="J349" i="1" a="1"/>
  <c r="J349" i="1" s="1"/>
  <c r="K349" i="1" s="1" a="1"/>
  <c r="K349" i="1" s="1"/>
  <c r="S349" i="1" a="1"/>
  <c r="S349" i="1" s="1"/>
  <c r="T349" i="1" s="1" a="1"/>
  <c r="T349" i="1" s="1"/>
  <c r="P349" i="1" a="1"/>
  <c r="P349" i="1" s="1"/>
  <c r="Q349" i="1" s="1" a="1"/>
  <c r="Q349" i="1" s="1"/>
  <c r="M251" i="1" a="1"/>
  <c r="M251" i="1" s="1"/>
  <c r="J251" i="1" a="1"/>
  <c r="J251" i="1" s="1"/>
  <c r="K251" i="1" s="1" a="1"/>
  <c r="K251" i="1" s="1"/>
  <c r="P251" i="1" a="1"/>
  <c r="P251" i="1" s="1"/>
  <c r="Q251" i="1" s="1" a="1"/>
  <c r="Q251" i="1" s="1"/>
  <c r="S251" i="1" a="1"/>
  <c r="S251" i="1" s="1"/>
  <c r="T251" i="1" s="1" a="1"/>
  <c r="T251" i="1" s="1"/>
  <c r="J801" i="1" a="1"/>
  <c r="J801" i="1" s="1"/>
  <c r="K801" i="1" s="1" a="1"/>
  <c r="K801" i="1" s="1"/>
  <c r="P801" i="1" a="1"/>
  <c r="P801" i="1" s="1"/>
  <c r="Q801" i="1" s="1" a="1"/>
  <c r="Q801" i="1" s="1"/>
  <c r="G801" i="1" a="1"/>
  <c r="G801" i="1" s="1"/>
  <c r="H801" i="1" s="1" a="1"/>
  <c r="H801" i="1" s="1"/>
  <c r="S801" i="1" a="1"/>
  <c r="S801" i="1" s="1"/>
  <c r="T801" i="1" s="1" a="1"/>
  <c r="T801" i="1" s="1"/>
  <c r="M729" i="1" a="1"/>
  <c r="M729" i="1" s="1"/>
  <c r="P729" i="1" a="1"/>
  <c r="P729" i="1" s="1"/>
  <c r="Q729" i="1" s="1" a="1"/>
  <c r="Q729" i="1" s="1"/>
  <c r="S729" i="1" a="1"/>
  <c r="S729" i="1" s="1"/>
  <c r="T729" i="1" s="1" a="1"/>
  <c r="T729" i="1" s="1"/>
  <c r="G729" i="1" a="1"/>
  <c r="G729" i="1" s="1"/>
  <c r="H729" i="1" s="1" a="1"/>
  <c r="H729" i="1" s="1"/>
  <c r="J729" i="1" a="1"/>
  <c r="J729" i="1" s="1"/>
  <c r="K729" i="1" s="1" a="1"/>
  <c r="K729" i="1" s="1"/>
  <c r="S673" i="1" a="1"/>
  <c r="S673" i="1" s="1"/>
  <c r="T673" i="1" s="1" a="1"/>
  <c r="T673" i="1" s="1"/>
  <c r="J673" i="1" a="1"/>
  <c r="J673" i="1" s="1"/>
  <c r="K673" i="1" s="1" a="1"/>
  <c r="K673" i="1" s="1"/>
  <c r="P673" i="1" a="1"/>
  <c r="P673" i="1" s="1"/>
  <c r="Q673" i="1" s="1" a="1"/>
  <c r="Q673" i="1" s="1"/>
  <c r="G673" i="1" a="1"/>
  <c r="G673" i="1" s="1"/>
  <c r="H673" i="1" s="1" a="1"/>
  <c r="H673" i="1" s="1"/>
  <c r="V220" i="1" a="1"/>
  <c r="V220" i="1" s="1"/>
  <c r="W220" i="1" s="1" a="1"/>
  <c r="W220" i="1" s="1"/>
  <c r="V233" i="1" a="1"/>
  <c r="V233" i="1" s="1"/>
  <c r="W233" i="1" s="1" a="1"/>
  <c r="W233" i="1" s="1"/>
  <c r="J938" i="1" a="1"/>
  <c r="J938" i="1" s="1"/>
  <c r="K938" i="1" s="1" a="1"/>
  <c r="K938" i="1" s="1"/>
  <c r="G938" i="1" a="1"/>
  <c r="G938" i="1" s="1"/>
  <c r="H938" i="1" s="1" a="1"/>
  <c r="H938" i="1" s="1"/>
  <c r="G858" i="1" a="1"/>
  <c r="G858" i="1" s="1"/>
  <c r="H858" i="1" s="1" a="1"/>
  <c r="H858" i="1" s="1"/>
  <c r="J858" i="1" a="1"/>
  <c r="J858" i="1" s="1"/>
  <c r="K858" i="1" s="1" a="1"/>
  <c r="K858" i="1" s="1"/>
  <c r="J842" i="1" a="1"/>
  <c r="J842" i="1" s="1"/>
  <c r="K842" i="1" s="1" a="1"/>
  <c r="K842" i="1" s="1"/>
  <c r="G842" i="1" a="1"/>
  <c r="G842" i="1" s="1"/>
  <c r="H842" i="1" s="1" a="1"/>
  <c r="H842" i="1" s="1"/>
  <c r="G785" i="1" a="1"/>
  <c r="G785" i="1" s="1"/>
  <c r="H785" i="1" s="1" a="1"/>
  <c r="H785" i="1" s="1"/>
  <c r="J785" i="1" a="1"/>
  <c r="J785" i="1" s="1"/>
  <c r="K785" i="1" s="1" a="1"/>
  <c r="K785" i="1" s="1"/>
  <c r="G777" i="1" a="1"/>
  <c r="G777" i="1" s="1"/>
  <c r="H777" i="1" s="1" a="1"/>
  <c r="H777" i="1" s="1"/>
  <c r="J777" i="1" a="1"/>
  <c r="J777" i="1" s="1"/>
  <c r="K777" i="1" s="1" a="1"/>
  <c r="K777" i="1" s="1"/>
  <c r="J761" i="1" a="1"/>
  <c r="J761" i="1" s="1"/>
  <c r="K761" i="1" s="1" a="1"/>
  <c r="K761" i="1" s="1"/>
  <c r="G761" i="1" a="1"/>
  <c r="G761" i="1" s="1"/>
  <c r="H761" i="1" s="1" a="1"/>
  <c r="H761" i="1" s="1"/>
  <c r="M737" i="1" a="1"/>
  <c r="M737" i="1" s="1"/>
  <c r="G737" i="1" a="1"/>
  <c r="G737" i="1" s="1"/>
  <c r="H737" i="1" s="1" a="1"/>
  <c r="H737" i="1" s="1"/>
  <c r="J737" i="1" a="1"/>
  <c r="J737" i="1" s="1"/>
  <c r="K737" i="1" s="1" a="1"/>
  <c r="K737" i="1" s="1"/>
  <c r="J259" i="1" a="1"/>
  <c r="J259" i="1" s="1"/>
  <c r="K259" i="1" s="1" a="1"/>
  <c r="K259" i="1" s="1"/>
  <c r="P259" i="1" a="1"/>
  <c r="P259" i="1" s="1"/>
  <c r="Q259" i="1" s="1" a="1"/>
  <c r="Q259" i="1" s="1"/>
  <c r="J906" i="1" a="1"/>
  <c r="J906" i="1" s="1"/>
  <c r="K906" i="1" s="1" a="1"/>
  <c r="K906" i="1" s="1"/>
  <c r="G906" i="1" a="1"/>
  <c r="G906" i="1" s="1"/>
  <c r="H906" i="1" s="1" a="1"/>
  <c r="H906" i="1" s="1"/>
  <c r="J705" i="1" a="1"/>
  <c r="J705" i="1" s="1"/>
  <c r="K705" i="1" s="1" a="1"/>
  <c r="K705" i="1" s="1"/>
  <c r="G705" i="1" a="1"/>
  <c r="G705" i="1" s="1"/>
  <c r="H705" i="1" s="1" a="1"/>
  <c r="H705" i="1" s="1"/>
  <c r="P689" i="1" a="1"/>
  <c r="P689" i="1" s="1"/>
  <c r="Q689" i="1" s="1" a="1"/>
  <c r="Q689" i="1" s="1"/>
  <c r="J689" i="1" a="1"/>
  <c r="J689" i="1" s="1"/>
  <c r="K689" i="1" s="1" a="1"/>
  <c r="K689" i="1" s="1"/>
  <c r="P536" i="1" a="1"/>
  <c r="P536" i="1" s="1"/>
  <c r="Q536" i="1" s="1" a="1"/>
  <c r="Q536" i="1" s="1"/>
  <c r="G536" i="1" a="1"/>
  <c r="G536" i="1" s="1"/>
  <c r="H536" i="1" s="1" a="1"/>
  <c r="H536" i="1" s="1"/>
  <c r="J536" i="1" a="1"/>
  <c r="J536" i="1" s="1"/>
  <c r="K536" i="1" s="1" a="1"/>
  <c r="K536" i="1" s="1"/>
  <c r="J528" i="1" a="1"/>
  <c r="J528" i="1" s="1"/>
  <c r="K528" i="1" s="1" a="1"/>
  <c r="K528" i="1" s="1"/>
  <c r="P528" i="1" a="1"/>
  <c r="P528" i="1" s="1"/>
  <c r="Q528" i="1" s="1" a="1"/>
  <c r="Q528" i="1" s="1"/>
  <c r="G528" i="1" a="1"/>
  <c r="G528" i="1" s="1"/>
  <c r="H528" i="1" s="1" a="1"/>
  <c r="H528" i="1" s="1"/>
  <c r="G504" i="1" a="1"/>
  <c r="G504" i="1" s="1"/>
  <c r="H504" i="1" s="1" a="1"/>
  <c r="H504" i="1" s="1"/>
  <c r="J504" i="1" a="1"/>
  <c r="J504" i="1" s="1"/>
  <c r="K504" i="1" s="1" a="1"/>
  <c r="K504" i="1" s="1"/>
  <c r="G496" i="1" a="1"/>
  <c r="G496" i="1" s="1"/>
  <c r="H496" i="1" s="1" a="1"/>
  <c r="H496" i="1" s="1"/>
  <c r="J496" i="1" a="1"/>
  <c r="J496" i="1" s="1"/>
  <c r="K496" i="1" s="1" a="1"/>
  <c r="K496" i="1" s="1"/>
  <c r="M480" i="1" a="1"/>
  <c r="M480" i="1" s="1"/>
  <c r="J480" i="1" a="1"/>
  <c r="J480" i="1" s="1"/>
  <c r="K480" i="1" s="1" a="1"/>
  <c r="K480" i="1" s="1"/>
  <c r="G480" i="1" a="1"/>
  <c r="G480" i="1" s="1"/>
  <c r="H480" i="1" s="1" a="1"/>
  <c r="H480" i="1" s="1"/>
  <c r="M285" i="1" a="1"/>
  <c r="M285" i="1" s="1"/>
  <c r="J285" i="1" a="1"/>
  <c r="J285" i="1" s="1"/>
  <c r="K285" i="1" s="1" a="1"/>
  <c r="K285" i="1" s="1"/>
  <c r="G285" i="1" a="1"/>
  <c r="G285" i="1" s="1"/>
  <c r="H285" i="1" s="1" a="1"/>
  <c r="H285" i="1" s="1"/>
  <c r="M277" i="1" a="1"/>
  <c r="M277" i="1" s="1"/>
  <c r="G277" i="1" a="1"/>
  <c r="G277" i="1" s="1"/>
  <c r="H277" i="1" s="1" a="1"/>
  <c r="H277" i="1" s="1"/>
  <c r="P277" i="1" a="1"/>
  <c r="P277" i="1" s="1"/>
  <c r="Q277" i="1" s="1" a="1"/>
  <c r="Q277" i="1" s="1"/>
  <c r="J277" i="1" a="1"/>
  <c r="J277" i="1" s="1"/>
  <c r="K277" i="1" s="1" a="1"/>
  <c r="K277" i="1" s="1"/>
  <c r="P243" i="1" a="1"/>
  <c r="P243" i="1" s="1"/>
  <c r="Q243" i="1" s="1" a="1"/>
  <c r="Q243" i="1" s="1"/>
  <c r="J243" i="1" a="1"/>
  <c r="J243" i="1" s="1"/>
  <c r="K243" i="1" s="1" a="1"/>
  <c r="K243" i="1" s="1"/>
  <c r="M235" i="1" a="1"/>
  <c r="M235" i="1" s="1"/>
  <c r="G235" i="1" a="1"/>
  <c r="G235" i="1" s="1"/>
  <c r="H235" i="1" s="1" a="1"/>
  <c r="H235" i="1" s="1"/>
  <c r="J235" i="1" a="1"/>
  <c r="J235" i="1" s="1"/>
  <c r="K235" i="1" s="1" a="1"/>
  <c r="K235" i="1" s="1"/>
  <c r="P235" i="1" a="1"/>
  <c r="P235" i="1" s="1"/>
  <c r="Q235" i="1" s="1" a="1"/>
  <c r="Q235" i="1" s="1"/>
  <c r="J227" i="1" a="1"/>
  <c r="J227" i="1" s="1"/>
  <c r="K227" i="1" s="1" a="1"/>
  <c r="K227" i="1" s="1"/>
  <c r="P227" i="1" a="1"/>
  <c r="P227" i="1" s="1"/>
  <c r="Q227" i="1" s="1" a="1"/>
  <c r="Q227" i="1" s="1"/>
  <c r="G860" i="1" a="1"/>
  <c r="G860" i="1" s="1"/>
  <c r="H860" i="1" s="1" a="1"/>
  <c r="H860" i="1" s="1"/>
  <c r="J860" i="1" a="1"/>
  <c r="J860" i="1" s="1"/>
  <c r="K860" i="1" s="1" a="1"/>
  <c r="K860" i="1" s="1"/>
  <c r="M844" i="1" a="1"/>
  <c r="M844" i="1" s="1"/>
  <c r="G844" i="1" a="1"/>
  <c r="G844" i="1" s="1"/>
  <c r="H844" i="1" s="1" a="1"/>
  <c r="H844" i="1" s="1"/>
  <c r="J844" i="1" a="1"/>
  <c r="J844" i="1" s="1"/>
  <c r="K844" i="1" s="1" a="1"/>
  <c r="K844" i="1" s="1"/>
  <c r="M817" i="1" a="1"/>
  <c r="M817" i="1" s="1"/>
  <c r="G817" i="1" a="1"/>
  <c r="G817" i="1" s="1"/>
  <c r="H817" i="1" s="1" a="1"/>
  <c r="H817" i="1" s="1"/>
  <c r="J817" i="1" a="1"/>
  <c r="J817" i="1" s="1"/>
  <c r="K817" i="1" s="1" a="1"/>
  <c r="K817" i="1" s="1"/>
  <c r="M799" i="1" a="1"/>
  <c r="M799" i="1" s="1"/>
  <c r="G799" i="1" a="1"/>
  <c r="G799" i="1" s="1"/>
  <c r="H799" i="1" s="1" a="1"/>
  <c r="H799" i="1" s="1"/>
  <c r="J799" i="1" a="1"/>
  <c r="J799" i="1" s="1"/>
  <c r="K799" i="1" s="1" a="1"/>
  <c r="K799" i="1" s="1"/>
  <c r="G641" i="1" a="1"/>
  <c r="G641" i="1" s="1"/>
  <c r="H641" i="1" s="1" a="1"/>
  <c r="H641" i="1" s="1"/>
  <c r="J641" i="1" a="1"/>
  <c r="J641" i="1" s="1"/>
  <c r="K641" i="1" s="1" a="1"/>
  <c r="K641" i="1" s="1"/>
  <c r="M448" i="1" a="1"/>
  <c r="M448" i="1" s="1"/>
  <c r="G448" i="1" a="1"/>
  <c r="G448" i="1" s="1"/>
  <c r="H448" i="1" s="1" a="1"/>
  <c r="H448" i="1" s="1"/>
  <c r="P448" i="1" a="1"/>
  <c r="P448" i="1" s="1"/>
  <c r="Q448" i="1" s="1" a="1"/>
  <c r="Q448" i="1" s="1"/>
  <c r="J448" i="1" a="1"/>
  <c r="J448" i="1" s="1"/>
  <c r="K448" i="1" s="1" a="1"/>
  <c r="K448" i="1" s="1"/>
  <c r="P432" i="1" a="1"/>
  <c r="P432" i="1" s="1"/>
  <c r="Q432" i="1" s="1" a="1"/>
  <c r="Q432" i="1" s="1"/>
  <c r="J432" i="1" a="1"/>
  <c r="J432" i="1" s="1"/>
  <c r="K432" i="1" s="1" a="1"/>
  <c r="K432" i="1" s="1"/>
  <c r="J416" i="1" a="1"/>
  <c r="J416" i="1" s="1"/>
  <c r="K416" i="1" s="1" a="1"/>
  <c r="K416" i="1" s="1"/>
  <c r="G416" i="1" a="1"/>
  <c r="G416" i="1" s="1"/>
  <c r="H416" i="1" s="1" a="1"/>
  <c r="H416" i="1" s="1"/>
  <c r="M381" i="1" a="1"/>
  <c r="M381" i="1" s="1"/>
  <c r="G381" i="1" a="1"/>
  <c r="G381" i="1" s="1"/>
  <c r="H381" i="1" s="1" a="1"/>
  <c r="H381" i="1" s="1"/>
  <c r="J381" i="1" a="1"/>
  <c r="J381" i="1" s="1"/>
  <c r="K381" i="1" s="1" a="1"/>
  <c r="K381" i="1" s="1"/>
  <c r="J339" i="1" a="1"/>
  <c r="J339" i="1" s="1"/>
  <c r="K339" i="1" s="1" a="1"/>
  <c r="K339" i="1" s="1"/>
  <c r="P339" i="1" a="1"/>
  <c r="P339" i="1" s="1"/>
  <c r="Q339" i="1" s="1" a="1"/>
  <c r="Q339" i="1" s="1"/>
  <c r="G924" i="1" a="1"/>
  <c r="G924" i="1" s="1"/>
  <c r="H924" i="1" s="1" a="1"/>
  <c r="H924" i="1" s="1"/>
  <c r="J924" i="1" a="1"/>
  <c r="J924" i="1" s="1"/>
  <c r="K924" i="1" s="1" a="1"/>
  <c r="K924" i="1" s="1"/>
  <c r="M908" i="1" a="1"/>
  <c r="M908" i="1" s="1"/>
  <c r="J908" i="1" a="1"/>
  <c r="J908" i="1" s="1"/>
  <c r="K908" i="1" s="1" a="1"/>
  <c r="K908" i="1" s="1"/>
  <c r="G908" i="1" a="1"/>
  <c r="G908" i="1" s="1"/>
  <c r="H908" i="1" s="1" a="1"/>
  <c r="H908" i="1" s="1"/>
  <c r="G892" i="1" a="1"/>
  <c r="G892" i="1" s="1"/>
  <c r="H892" i="1" s="1" a="1"/>
  <c r="H892" i="1" s="1"/>
  <c r="J892" i="1" a="1"/>
  <c r="J892" i="1" s="1"/>
  <c r="K892" i="1" s="1" a="1"/>
  <c r="K892" i="1" s="1"/>
  <c r="M874" i="1" a="1"/>
  <c r="M874" i="1" s="1"/>
  <c r="G874" i="1" a="1"/>
  <c r="G874" i="1" s="1"/>
  <c r="H874" i="1" s="1" a="1"/>
  <c r="H874" i="1" s="1"/>
  <c r="J874" i="1" a="1"/>
  <c r="J874" i="1" s="1"/>
  <c r="K874" i="1" s="1" a="1"/>
  <c r="K874" i="1" s="1"/>
  <c r="G831" i="1" a="1"/>
  <c r="G831" i="1" s="1"/>
  <c r="H831" i="1" s="1" a="1"/>
  <c r="H831" i="1" s="1"/>
  <c r="J831" i="1" a="1"/>
  <c r="J831" i="1" s="1"/>
  <c r="K831" i="1" s="1" a="1"/>
  <c r="K831" i="1" s="1"/>
  <c r="G809" i="1" a="1"/>
  <c r="G809" i="1" s="1"/>
  <c r="H809" i="1" s="1" a="1"/>
  <c r="H809" i="1" s="1"/>
  <c r="J809" i="1" a="1"/>
  <c r="J809" i="1" s="1"/>
  <c r="K809" i="1" s="1" a="1"/>
  <c r="K809" i="1" s="1"/>
  <c r="P593" i="1" a="1"/>
  <c r="P593" i="1" s="1"/>
  <c r="Q593" i="1" s="1" a="1"/>
  <c r="Q593" i="1" s="1"/>
  <c r="J593" i="1" a="1"/>
  <c r="J593" i="1" s="1"/>
  <c r="K593" i="1" s="1" a="1"/>
  <c r="K593" i="1" s="1"/>
  <c r="J577" i="1" a="1"/>
  <c r="J577" i="1" s="1"/>
  <c r="K577" i="1" s="1" a="1"/>
  <c r="K577" i="1" s="1"/>
  <c r="G577" i="1" a="1"/>
  <c r="G577" i="1" s="1"/>
  <c r="H577" i="1" s="1" a="1"/>
  <c r="H577" i="1" s="1"/>
  <c r="P561" i="1" a="1"/>
  <c r="P561" i="1" s="1"/>
  <c r="Q561" i="1" s="1" a="1"/>
  <c r="Q561" i="1" s="1"/>
  <c r="J561" i="1" a="1"/>
  <c r="J561" i="1" s="1"/>
  <c r="K561" i="1" s="1" a="1"/>
  <c r="K561" i="1" s="1"/>
  <c r="G518" i="1" a="1"/>
  <c r="G518" i="1" s="1"/>
  <c r="H518" i="1" s="1" a="1"/>
  <c r="H518" i="1" s="1"/>
  <c r="J518" i="1" a="1"/>
  <c r="J518" i="1" s="1"/>
  <c r="K518" i="1" s="1" a="1"/>
  <c r="K518" i="1" s="1"/>
  <c r="M384" i="1" a="1"/>
  <c r="M384" i="1" s="1"/>
  <c r="G384" i="1" a="1"/>
  <c r="G384" i="1" s="1"/>
  <c r="H384" i="1" s="1" a="1"/>
  <c r="H384" i="1" s="1"/>
  <c r="J384" i="1" a="1"/>
  <c r="J384" i="1" s="1"/>
  <c r="K384" i="1" s="1" a="1"/>
  <c r="K384" i="1" s="1"/>
  <c r="P384" i="1" a="1"/>
  <c r="P384" i="1" s="1"/>
  <c r="Q384" i="1" s="1" a="1"/>
  <c r="Q384" i="1" s="1"/>
  <c r="M357" i="1" a="1"/>
  <c r="M357" i="1" s="1"/>
  <c r="J357" i="1" a="1"/>
  <c r="J357" i="1" s="1"/>
  <c r="K357" i="1" s="1" a="1"/>
  <c r="K357" i="1" s="1"/>
  <c r="G357" i="1" a="1"/>
  <c r="G357" i="1" s="1"/>
  <c r="H357" i="1" s="1" a="1"/>
  <c r="H357" i="1" s="1"/>
  <c r="P315" i="1" a="1"/>
  <c r="P315" i="1" s="1"/>
  <c r="Q315" i="1" s="1" a="1"/>
  <c r="Q315" i="1" s="1"/>
  <c r="J315" i="1" a="1"/>
  <c r="J315" i="1" s="1"/>
  <c r="K315" i="1" s="1" a="1"/>
  <c r="K315" i="1" s="1"/>
  <c r="M307" i="1" a="1"/>
  <c r="M307" i="1" s="1"/>
  <c r="J307" i="1" a="1"/>
  <c r="J307" i="1" s="1"/>
  <c r="K307" i="1" s="1" a="1"/>
  <c r="K307" i="1" s="1"/>
  <c r="P307" i="1" a="1"/>
  <c r="P307" i="1" s="1"/>
  <c r="Q307" i="1" s="1" a="1"/>
  <c r="Q307" i="1" s="1"/>
  <c r="G307" i="1" a="1"/>
  <c r="G307" i="1" s="1"/>
  <c r="H307" i="1" s="1" a="1"/>
  <c r="H307" i="1" s="1"/>
  <c r="J299" i="1" a="1"/>
  <c r="J299" i="1" s="1"/>
  <c r="K299" i="1" s="1" a="1"/>
  <c r="K299" i="1" s="1"/>
  <c r="P299" i="1" a="1"/>
  <c r="P299" i="1" s="1"/>
  <c r="Q299" i="1" s="1" a="1"/>
  <c r="Q299" i="1" s="1"/>
  <c r="G446" i="1" a="1"/>
  <c r="G446" i="1" s="1"/>
  <c r="H446" i="1" s="1" a="1"/>
  <c r="H446" i="1" s="1"/>
  <c r="G389" i="1" a="1"/>
  <c r="G389" i="1" s="1"/>
  <c r="H389" i="1" s="1" a="1"/>
  <c r="H389" i="1" s="1"/>
  <c r="G306" i="1" a="1"/>
  <c r="G306" i="1" s="1"/>
  <c r="H306" i="1" s="1" a="1"/>
  <c r="H306" i="1" s="1"/>
  <c r="G295" i="1" a="1"/>
  <c r="G295" i="1" s="1"/>
  <c r="H295" i="1" s="1" a="1"/>
  <c r="H295" i="1" s="1"/>
  <c r="G280" i="1" a="1"/>
  <c r="G280" i="1" s="1"/>
  <c r="H280" i="1" s="1" a="1"/>
  <c r="H280" i="1" s="1"/>
  <c r="G269" i="1" a="1"/>
  <c r="G269" i="1" s="1"/>
  <c r="H269" i="1" s="1" a="1"/>
  <c r="H269" i="1" s="1"/>
  <c r="V217" i="1" a="1"/>
  <c r="V217" i="1" s="1"/>
  <c r="W217" i="1" s="1" a="1"/>
  <c r="W217" i="1" s="1"/>
  <c r="V236" i="1" a="1"/>
  <c r="V236" i="1" s="1"/>
  <c r="W236" i="1" s="1" a="1"/>
  <c r="W236" i="1" s="1"/>
  <c r="G419" i="1" a="1"/>
  <c r="G419" i="1" s="1"/>
  <c r="H419" i="1" s="1" a="1"/>
  <c r="H419" i="1" s="1"/>
  <c r="G360" i="1" a="1"/>
  <c r="G360" i="1" s="1"/>
  <c r="H360" i="1" s="1" a="1"/>
  <c r="H360" i="1" s="1"/>
  <c r="G335" i="1" a="1"/>
  <c r="G335" i="1" s="1"/>
  <c r="H335" i="1" s="1" a="1"/>
  <c r="H335" i="1" s="1"/>
  <c r="G320" i="1" a="1"/>
  <c r="G320" i="1" s="1"/>
  <c r="H320" i="1" s="1" a="1"/>
  <c r="H320" i="1" s="1"/>
  <c r="G313" i="1" a="1"/>
  <c r="G313" i="1" s="1"/>
  <c r="H313" i="1" s="1" a="1"/>
  <c r="H313" i="1" s="1"/>
  <c r="G284" i="1" a="1"/>
  <c r="G284" i="1" s="1"/>
  <c r="H284" i="1" s="1" a="1"/>
  <c r="H284" i="1" s="1"/>
  <c r="G262" i="1" a="1"/>
  <c r="G262" i="1" s="1"/>
  <c r="H262" i="1" s="1" a="1"/>
  <c r="H262" i="1" s="1"/>
  <c r="G248" i="1" a="1"/>
  <c r="G248" i="1" s="1"/>
  <c r="H248" i="1" s="1" a="1"/>
  <c r="H248" i="1" s="1"/>
  <c r="G241" i="1" a="1"/>
  <c r="G241" i="1" s="1"/>
  <c r="H241" i="1" s="1" a="1"/>
  <c r="H241" i="1" s="1"/>
  <c r="G216" i="1" a="1"/>
  <c r="G216" i="1" s="1"/>
  <c r="H216" i="1" s="1" a="1"/>
  <c r="H216" i="1" s="1"/>
  <c r="G538" i="1" a="1"/>
  <c r="G538" i="1" s="1"/>
  <c r="H538" i="1" s="1" a="1"/>
  <c r="H538" i="1" s="1"/>
  <c r="G498" i="1" a="1"/>
  <c r="G498" i="1" s="1"/>
  <c r="H498" i="1" s="1" a="1"/>
  <c r="H498" i="1" s="1"/>
  <c r="G491" i="1" a="1"/>
  <c r="G491" i="1" s="1"/>
  <c r="H491" i="1" s="1" a="1"/>
  <c r="H491" i="1" s="1"/>
  <c r="G453" i="1" a="1"/>
  <c r="G453" i="1" s="1"/>
  <c r="H453" i="1" s="1" a="1"/>
  <c r="H453" i="1" s="1"/>
  <c r="G423" i="1" a="1"/>
  <c r="G423" i="1" s="1"/>
  <c r="H423" i="1" s="1" a="1"/>
  <c r="H423" i="1" s="1"/>
  <c r="G382" i="1" a="1"/>
  <c r="G382" i="1" s="1"/>
  <c r="H382" i="1" s="1" a="1"/>
  <c r="H382" i="1" s="1"/>
  <c r="G368" i="1" a="1"/>
  <c r="G368" i="1" s="1"/>
  <c r="H368" i="1" s="1" a="1"/>
  <c r="H368" i="1" s="1"/>
  <c r="G364" i="1" a="1"/>
  <c r="G364" i="1" s="1"/>
  <c r="H364" i="1" s="1" a="1"/>
  <c r="H364" i="1" s="1"/>
  <c r="G323" i="1" a="1"/>
  <c r="G323" i="1" s="1"/>
  <c r="H323" i="1" s="1" a="1"/>
  <c r="H323" i="1" s="1"/>
  <c r="G287" i="1" a="1"/>
  <c r="G287" i="1" s="1"/>
  <c r="H287" i="1" s="1" a="1"/>
  <c r="H287" i="1" s="1"/>
  <c r="G266" i="1" a="1"/>
  <c r="G266" i="1" s="1"/>
  <c r="H266" i="1" s="1" a="1"/>
  <c r="H266" i="1" s="1"/>
  <c r="G251" i="1" a="1"/>
  <c r="G251" i="1" s="1"/>
  <c r="H251" i="1" s="1" a="1"/>
  <c r="H251" i="1" s="1"/>
  <c r="G219" i="1" a="1"/>
  <c r="G219" i="1" s="1"/>
  <c r="H219" i="1" s="1" a="1"/>
  <c r="H219" i="1" s="1"/>
  <c r="V223" i="1" a="1"/>
  <c r="V223" i="1" s="1"/>
  <c r="T588" i="1" a="1"/>
  <c r="T588" i="1" s="1"/>
  <c r="T510" i="1" a="1"/>
  <c r="T510" i="1" s="1"/>
  <c r="T442" i="1" a="1"/>
  <c r="T442" i="1" s="1"/>
  <c r="M932" i="1" a="1"/>
  <c r="M932" i="1" s="1"/>
  <c r="V932" i="1" a="1"/>
  <c r="V932" i="1" s="1"/>
  <c r="W932" i="1" s="1" a="1"/>
  <c r="W932" i="1" s="1"/>
  <c r="G932" i="1" a="1"/>
  <c r="G932" i="1" s="1"/>
  <c r="H932" i="1" s="1" a="1"/>
  <c r="H932" i="1" s="1"/>
  <c r="J932" i="1" a="1"/>
  <c r="J932" i="1" s="1"/>
  <c r="K932" i="1" s="1" a="1"/>
  <c r="K932" i="1" s="1"/>
  <c r="P932" i="1" a="1"/>
  <c r="P932" i="1" s="1"/>
  <c r="Q932" i="1" s="1" a="1"/>
  <c r="Q932" i="1" s="1"/>
  <c r="M916" i="1" a="1"/>
  <c r="M916" i="1" s="1"/>
  <c r="V916" i="1" a="1"/>
  <c r="V916" i="1" s="1"/>
  <c r="W916" i="1" s="1" a="1"/>
  <c r="W916" i="1" s="1"/>
  <c r="G916" i="1" a="1"/>
  <c r="G916" i="1" s="1"/>
  <c r="H916" i="1" s="1" a="1"/>
  <c r="H916" i="1" s="1"/>
  <c r="J916" i="1" a="1"/>
  <c r="J916" i="1" s="1"/>
  <c r="K916" i="1" s="1" a="1"/>
  <c r="K916" i="1" s="1"/>
  <c r="M900" i="1" a="1"/>
  <c r="M900" i="1" s="1"/>
  <c r="V900" i="1" a="1"/>
  <c r="V900" i="1" s="1"/>
  <c r="W900" i="1" s="1" a="1"/>
  <c r="W900" i="1" s="1"/>
  <c r="G900" i="1" a="1"/>
  <c r="G900" i="1" s="1"/>
  <c r="H900" i="1" s="1" a="1"/>
  <c r="H900" i="1" s="1"/>
  <c r="J900" i="1" a="1"/>
  <c r="J900" i="1" s="1"/>
  <c r="K900" i="1" s="1" a="1"/>
  <c r="K900" i="1" s="1"/>
  <c r="P900" i="1" a="1"/>
  <c r="P900" i="1" s="1"/>
  <c r="Q900" i="1" s="1" a="1"/>
  <c r="Q900" i="1" s="1"/>
  <c r="M884" i="1" a="1"/>
  <c r="M884" i="1" s="1"/>
  <c r="V884" i="1" a="1"/>
  <c r="V884" i="1" s="1"/>
  <c r="W884" i="1" s="1" a="1"/>
  <c r="W884" i="1" s="1"/>
  <c r="G884" i="1" a="1"/>
  <c r="G884" i="1" s="1"/>
  <c r="H884" i="1" s="1" a="1"/>
  <c r="H884" i="1" s="1"/>
  <c r="J884" i="1" a="1"/>
  <c r="J884" i="1" s="1"/>
  <c r="K884" i="1" s="1" a="1"/>
  <c r="K884" i="1" s="1"/>
  <c r="P884" i="1" a="1"/>
  <c r="P884" i="1" s="1"/>
  <c r="Q884" i="1" s="1" a="1"/>
  <c r="Q884" i="1" s="1"/>
  <c r="M868" i="1" a="1"/>
  <c r="M868" i="1" s="1"/>
  <c r="V868" i="1" a="1"/>
  <c r="V868" i="1" s="1"/>
  <c r="W868" i="1" s="1" a="1"/>
  <c r="W868" i="1" s="1"/>
  <c r="J868" i="1" a="1"/>
  <c r="J868" i="1" s="1"/>
  <c r="K868" i="1" s="1" a="1"/>
  <c r="K868" i="1" s="1"/>
  <c r="P868" i="1" a="1"/>
  <c r="P868" i="1" s="1"/>
  <c r="Q868" i="1" s="1" a="1"/>
  <c r="Q868" i="1" s="1"/>
  <c r="G868" i="1" a="1"/>
  <c r="G868" i="1" s="1"/>
  <c r="H868" i="1" s="1" a="1"/>
  <c r="H868" i="1" s="1"/>
  <c r="M852" i="1" a="1"/>
  <c r="M852" i="1" s="1"/>
  <c r="V852" i="1" a="1"/>
  <c r="V852" i="1" s="1"/>
  <c r="W852" i="1" s="1" a="1"/>
  <c r="W852" i="1" s="1"/>
  <c r="G852" i="1" a="1"/>
  <c r="G852" i="1" s="1"/>
  <c r="H852" i="1" s="1" a="1"/>
  <c r="H852" i="1" s="1"/>
  <c r="J852" i="1" a="1"/>
  <c r="J852" i="1" s="1"/>
  <c r="K852" i="1" s="1" a="1"/>
  <c r="K852" i="1" s="1"/>
  <c r="P852" i="1" a="1"/>
  <c r="P852" i="1" s="1"/>
  <c r="Q852" i="1" s="1" a="1"/>
  <c r="Q852" i="1" s="1"/>
  <c r="M836" i="1" a="1"/>
  <c r="M836" i="1" s="1"/>
  <c r="V836" i="1" a="1"/>
  <c r="V836" i="1" s="1"/>
  <c r="W836" i="1" s="1" a="1"/>
  <c r="W836" i="1" s="1"/>
  <c r="G836" i="1" a="1"/>
  <c r="G836" i="1" s="1"/>
  <c r="H836" i="1" s="1" a="1"/>
  <c r="H836" i="1" s="1"/>
  <c r="J836" i="1" a="1"/>
  <c r="J836" i="1" s="1"/>
  <c r="K836" i="1" s="1" a="1"/>
  <c r="K836" i="1" s="1"/>
  <c r="P836" i="1" a="1"/>
  <c r="P836" i="1" s="1"/>
  <c r="Q836" i="1" s="1" a="1"/>
  <c r="Q836" i="1" s="1"/>
  <c r="M833" i="1" a="1"/>
  <c r="M833" i="1" s="1"/>
  <c r="V833" i="1" a="1"/>
  <c r="V833" i="1" s="1"/>
  <c r="W833" i="1" s="1" a="1"/>
  <c r="W833" i="1" s="1"/>
  <c r="G833" i="1" a="1"/>
  <c r="G833" i="1" s="1"/>
  <c r="H833" i="1" s="1" a="1"/>
  <c r="H833" i="1" s="1"/>
  <c r="P833" i="1" a="1"/>
  <c r="P833" i="1" s="1"/>
  <c r="Q833" i="1" s="1" a="1"/>
  <c r="Q833" i="1" s="1"/>
  <c r="J833" i="1" a="1"/>
  <c r="J833" i="1" s="1"/>
  <c r="K833" i="1" s="1" a="1"/>
  <c r="K833" i="1" s="1"/>
  <c r="M793" i="1" a="1"/>
  <c r="M793" i="1" s="1"/>
  <c r="V793" i="1" a="1"/>
  <c r="V793" i="1" s="1"/>
  <c r="W793" i="1" s="1" a="1"/>
  <c r="W793" i="1" s="1"/>
  <c r="G793" i="1" a="1"/>
  <c r="G793" i="1" s="1"/>
  <c r="H793" i="1" s="1" a="1"/>
  <c r="H793" i="1" s="1"/>
  <c r="P793" i="1" a="1"/>
  <c r="P793" i="1" s="1"/>
  <c r="Q793" i="1" s="1" a="1"/>
  <c r="Q793" i="1" s="1"/>
  <c r="J793" i="1" a="1"/>
  <c r="J793" i="1" s="1"/>
  <c r="K793" i="1" s="1" a="1"/>
  <c r="K793" i="1" s="1"/>
  <c r="M783" i="1" a="1"/>
  <c r="M783" i="1" s="1"/>
  <c r="J783" i="1" a="1"/>
  <c r="J783" i="1" s="1"/>
  <c r="K783" i="1" s="1" a="1"/>
  <c r="K783" i="1" s="1"/>
  <c r="V783" i="1" a="1"/>
  <c r="V783" i="1" s="1"/>
  <c r="W783" i="1" s="1" a="1"/>
  <c r="W783" i="1" s="1"/>
  <c r="G783" i="1" a="1"/>
  <c r="G783" i="1" s="1"/>
  <c r="H783" i="1" s="1" a="1"/>
  <c r="H783" i="1" s="1"/>
  <c r="P783" i="1" a="1"/>
  <c r="P783" i="1" s="1"/>
  <c r="Q783" i="1" s="1" a="1"/>
  <c r="Q783" i="1" s="1"/>
  <c r="M769" i="1" a="1"/>
  <c r="M769" i="1" s="1"/>
  <c r="G769" i="1" a="1"/>
  <c r="G769" i="1" s="1"/>
  <c r="H769" i="1" s="1" a="1"/>
  <c r="H769" i="1" s="1"/>
  <c r="V769" i="1" a="1"/>
  <c r="V769" i="1" s="1"/>
  <c r="W769" i="1" s="1" a="1"/>
  <c r="W769" i="1" s="1"/>
  <c r="P769" i="1" a="1"/>
  <c r="P769" i="1" s="1"/>
  <c r="Q769" i="1" s="1" a="1"/>
  <c r="Q769" i="1" s="1"/>
  <c r="J769" i="1" a="1"/>
  <c r="J769" i="1" s="1"/>
  <c r="K769" i="1" s="1" a="1"/>
  <c r="K769" i="1" s="1"/>
  <c r="M745" i="1" a="1"/>
  <c r="M745" i="1" s="1"/>
  <c r="V745" i="1" a="1"/>
  <c r="V745" i="1" s="1"/>
  <c r="W745" i="1" s="1" a="1"/>
  <c r="W745" i="1" s="1"/>
  <c r="G745" i="1" a="1"/>
  <c r="G745" i="1" s="1"/>
  <c r="H745" i="1" s="1" a="1"/>
  <c r="H745" i="1" s="1"/>
  <c r="P745" i="1" a="1"/>
  <c r="P745" i="1" s="1"/>
  <c r="Q745" i="1" s="1" a="1"/>
  <c r="Q745" i="1" s="1"/>
  <c r="J745" i="1" a="1"/>
  <c r="J745" i="1" s="1"/>
  <c r="K745" i="1" s="1" a="1"/>
  <c r="K745" i="1" s="1"/>
  <c r="M713" i="1" a="1"/>
  <c r="M713" i="1" s="1"/>
  <c r="V713" i="1" a="1"/>
  <c r="V713" i="1" s="1"/>
  <c r="W713" i="1" s="1" a="1"/>
  <c r="W713" i="1" s="1"/>
  <c r="G713" i="1" a="1"/>
  <c r="G713" i="1" s="1"/>
  <c r="H713" i="1" s="1" a="1"/>
  <c r="H713" i="1" s="1"/>
  <c r="J713" i="1" a="1"/>
  <c r="J713" i="1" s="1"/>
  <c r="K713" i="1" s="1" a="1"/>
  <c r="K713" i="1" s="1"/>
  <c r="M697" i="1" a="1"/>
  <c r="M697" i="1" s="1"/>
  <c r="V697" i="1" a="1"/>
  <c r="V697" i="1" s="1"/>
  <c r="W697" i="1" s="1" a="1"/>
  <c r="W697" i="1" s="1"/>
  <c r="G697" i="1" a="1"/>
  <c r="G697" i="1" s="1"/>
  <c r="H697" i="1" s="1" a="1"/>
  <c r="H697" i="1" s="1"/>
  <c r="J697" i="1" a="1"/>
  <c r="J697" i="1" s="1"/>
  <c r="K697" i="1" s="1" a="1"/>
  <c r="K697" i="1" s="1"/>
  <c r="P697" i="1" a="1"/>
  <c r="P697" i="1" s="1"/>
  <c r="Q697" i="1" s="1" a="1"/>
  <c r="Q697" i="1" s="1"/>
  <c r="M681" i="1" a="1"/>
  <c r="M681" i="1" s="1"/>
  <c r="V681" i="1" a="1"/>
  <c r="V681" i="1" s="1"/>
  <c r="W681" i="1" s="1" a="1"/>
  <c r="W681" i="1" s="1"/>
  <c r="G681" i="1" a="1"/>
  <c r="G681" i="1" s="1"/>
  <c r="H681" i="1" s="1" a="1"/>
  <c r="H681" i="1" s="1"/>
  <c r="J681" i="1" a="1"/>
  <c r="J681" i="1" s="1"/>
  <c r="K681" i="1" s="1" a="1"/>
  <c r="K681" i="1" s="1"/>
  <c r="M665" i="1" a="1"/>
  <c r="M665" i="1" s="1"/>
  <c r="V665" i="1" a="1"/>
  <c r="V665" i="1" s="1"/>
  <c r="W665" i="1" s="1" a="1"/>
  <c r="W665" i="1" s="1"/>
  <c r="G665" i="1" a="1"/>
  <c r="G665" i="1" s="1"/>
  <c r="H665" i="1" s="1" a="1"/>
  <c r="H665" i="1" s="1"/>
  <c r="J665" i="1" a="1"/>
  <c r="J665" i="1" s="1"/>
  <c r="K665" i="1" s="1" a="1"/>
  <c r="K665" i="1" s="1"/>
  <c r="P665" i="1" a="1"/>
  <c r="P665" i="1" s="1"/>
  <c r="Q665" i="1" s="1" a="1"/>
  <c r="Q665" i="1" s="1"/>
  <c r="M649" i="1" a="1"/>
  <c r="M649" i="1" s="1"/>
  <c r="V649" i="1" a="1"/>
  <c r="V649" i="1" s="1"/>
  <c r="W649" i="1" s="1" a="1"/>
  <c r="W649" i="1" s="1"/>
  <c r="G649" i="1" a="1"/>
  <c r="G649" i="1" s="1"/>
  <c r="H649" i="1" s="1" a="1"/>
  <c r="H649" i="1" s="1"/>
  <c r="P649" i="1" a="1"/>
  <c r="P649" i="1" s="1"/>
  <c r="Q649" i="1" s="1" a="1"/>
  <c r="Q649" i="1" s="1"/>
  <c r="J649" i="1" a="1"/>
  <c r="J649" i="1" s="1"/>
  <c r="K649" i="1" s="1" a="1"/>
  <c r="K649" i="1" s="1"/>
  <c r="M633" i="1" a="1"/>
  <c r="M633" i="1" s="1"/>
  <c r="V633" i="1" a="1"/>
  <c r="V633" i="1" s="1"/>
  <c r="W633" i="1" s="1" a="1"/>
  <c r="W633" i="1" s="1"/>
  <c r="G633" i="1" a="1"/>
  <c r="G633" i="1" s="1"/>
  <c r="H633" i="1" s="1" a="1"/>
  <c r="H633" i="1" s="1"/>
  <c r="J633" i="1" a="1"/>
  <c r="J633" i="1" s="1"/>
  <c r="K633" i="1" s="1" a="1"/>
  <c r="K633" i="1" s="1"/>
  <c r="P633" i="1" a="1"/>
  <c r="P633" i="1" s="1"/>
  <c r="Q633" i="1" s="1" a="1"/>
  <c r="Q633" i="1" s="1"/>
  <c r="M617" i="1" a="1"/>
  <c r="M617" i="1" s="1"/>
  <c r="V617" i="1" a="1"/>
  <c r="V617" i="1" s="1"/>
  <c r="W617" i="1" s="1" a="1"/>
  <c r="W617" i="1" s="1"/>
  <c r="G617" i="1" a="1"/>
  <c r="G617" i="1" s="1"/>
  <c r="H617" i="1" s="1" a="1"/>
  <c r="H617" i="1" s="1"/>
  <c r="P617" i="1" a="1"/>
  <c r="P617" i="1" s="1"/>
  <c r="Q617" i="1" s="1" a="1"/>
  <c r="Q617" i="1" s="1"/>
  <c r="J617" i="1" a="1"/>
  <c r="J617" i="1" s="1"/>
  <c r="K617" i="1" s="1" a="1"/>
  <c r="K617" i="1" s="1"/>
  <c r="M601" i="1" a="1"/>
  <c r="M601" i="1" s="1"/>
  <c r="V601" i="1" a="1"/>
  <c r="V601" i="1" s="1"/>
  <c r="W601" i="1" s="1" a="1"/>
  <c r="W601" i="1" s="1"/>
  <c r="P601" i="1" a="1"/>
  <c r="P601" i="1" s="1"/>
  <c r="Q601" i="1" s="1" a="1"/>
  <c r="Q601" i="1" s="1"/>
  <c r="G601" i="1" a="1"/>
  <c r="G601" i="1" s="1"/>
  <c r="H601" i="1" s="1" a="1"/>
  <c r="H601" i="1" s="1"/>
  <c r="J601" i="1" a="1"/>
  <c r="J601" i="1" s="1"/>
  <c r="K601" i="1" s="1" a="1"/>
  <c r="K601" i="1" s="1"/>
  <c r="M585" i="1" a="1"/>
  <c r="M585" i="1" s="1"/>
  <c r="V585" i="1" a="1"/>
  <c r="V585" i="1" s="1"/>
  <c r="G585" i="1" a="1"/>
  <c r="G585" i="1" s="1"/>
  <c r="H585" i="1" s="1" a="1"/>
  <c r="H585" i="1" s="1"/>
  <c r="J585" i="1" a="1"/>
  <c r="J585" i="1" s="1"/>
  <c r="K585" i="1" s="1" a="1"/>
  <c r="K585" i="1" s="1"/>
  <c r="P585" i="1" a="1"/>
  <c r="P585" i="1" s="1"/>
  <c r="Q585" i="1" s="1" a="1"/>
  <c r="Q585" i="1" s="1"/>
  <c r="M569" i="1" a="1"/>
  <c r="M569" i="1" s="1"/>
  <c r="V569" i="1" a="1"/>
  <c r="V569" i="1" s="1"/>
  <c r="G569" i="1" a="1"/>
  <c r="G569" i="1" s="1"/>
  <c r="H569" i="1" s="1" a="1"/>
  <c r="H569" i="1" s="1"/>
  <c r="J569" i="1" a="1"/>
  <c r="J569" i="1" s="1"/>
  <c r="K569" i="1" s="1" a="1"/>
  <c r="K569" i="1" s="1"/>
  <c r="M553" i="1" a="1"/>
  <c r="M553" i="1" s="1"/>
  <c r="V553" i="1" a="1"/>
  <c r="V553" i="1" s="1"/>
  <c r="G553" i="1" a="1"/>
  <c r="G553" i="1" s="1"/>
  <c r="H553" i="1" s="1" a="1"/>
  <c r="H553" i="1" s="1"/>
  <c r="J553" i="1" a="1"/>
  <c r="J553" i="1" s="1"/>
  <c r="K553" i="1" s="1" a="1"/>
  <c r="K553" i="1" s="1"/>
  <c r="P553" i="1" a="1"/>
  <c r="P553" i="1" s="1"/>
  <c r="Q553" i="1" s="1" a="1"/>
  <c r="Q553" i="1" s="1"/>
  <c r="M534" i="1" a="1"/>
  <c r="M534" i="1" s="1"/>
  <c r="J534" i="1" a="1"/>
  <c r="J534" i="1" s="1"/>
  <c r="K534" i="1" s="1" a="1"/>
  <c r="K534" i="1" s="1"/>
  <c r="V534" i="1" a="1"/>
  <c r="V534" i="1" s="1"/>
  <c r="W534" i="1" s="1" a="1"/>
  <c r="W534" i="1" s="1"/>
  <c r="P534" i="1" a="1"/>
  <c r="P534" i="1" s="1"/>
  <c r="Q534" i="1" s="1" a="1"/>
  <c r="Q534" i="1" s="1"/>
  <c r="G534" i="1" a="1"/>
  <c r="G534" i="1" s="1"/>
  <c r="H534" i="1" s="1" a="1"/>
  <c r="H534" i="1" s="1"/>
  <c r="M520" i="1" a="1"/>
  <c r="M520" i="1" s="1"/>
  <c r="G520" i="1" a="1"/>
  <c r="G520" i="1" s="1"/>
  <c r="H520" i="1" s="1" a="1"/>
  <c r="H520" i="1" s="1"/>
  <c r="V520" i="1" a="1"/>
  <c r="V520" i="1" s="1"/>
  <c r="W520" i="1" s="1" a="1"/>
  <c r="W520" i="1" s="1"/>
  <c r="J520" i="1" a="1"/>
  <c r="J520" i="1" s="1"/>
  <c r="K520" i="1" s="1" a="1"/>
  <c r="K520" i="1" s="1"/>
  <c r="P520" i="1" a="1"/>
  <c r="P520" i="1" s="1"/>
  <c r="Q520" i="1" s="1" a="1"/>
  <c r="Q520" i="1" s="1"/>
  <c r="M512" i="1" a="1"/>
  <c r="M512" i="1" s="1"/>
  <c r="G512" i="1" a="1"/>
  <c r="G512" i="1" s="1"/>
  <c r="H512" i="1" s="1" a="1"/>
  <c r="H512" i="1" s="1"/>
  <c r="V512" i="1" a="1"/>
  <c r="V512" i="1" s="1"/>
  <c r="W512" i="1" s="1" a="1"/>
  <c r="W512" i="1" s="1"/>
  <c r="J512" i="1" a="1"/>
  <c r="J512" i="1" s="1"/>
  <c r="K512" i="1" s="1" a="1"/>
  <c r="K512" i="1" s="1"/>
  <c r="M502" i="1" a="1"/>
  <c r="M502" i="1" s="1"/>
  <c r="J502" i="1" a="1"/>
  <c r="J502" i="1" s="1"/>
  <c r="K502" i="1" s="1" a="1"/>
  <c r="K502" i="1" s="1"/>
  <c r="P502" i="1" a="1"/>
  <c r="P502" i="1" s="1"/>
  <c r="Q502" i="1" s="1" a="1"/>
  <c r="Q502" i="1" s="1"/>
  <c r="V502" i="1" a="1"/>
  <c r="V502" i="1" s="1"/>
  <c r="W502" i="1" s="1" a="1"/>
  <c r="W502" i="1" s="1"/>
  <c r="G502" i="1" a="1"/>
  <c r="G502" i="1" s="1"/>
  <c r="H502" i="1" s="1" a="1"/>
  <c r="H502" i="1" s="1"/>
  <c r="M488" i="1" a="1"/>
  <c r="M488" i="1" s="1"/>
  <c r="G488" i="1" a="1"/>
  <c r="G488" i="1" s="1"/>
  <c r="H488" i="1" s="1" a="1"/>
  <c r="H488" i="1" s="1"/>
  <c r="J488" i="1" a="1"/>
  <c r="J488" i="1" s="1"/>
  <c r="K488" i="1" s="1" a="1"/>
  <c r="K488" i="1" s="1"/>
  <c r="P488" i="1" a="1"/>
  <c r="P488" i="1" s="1"/>
  <c r="Q488" i="1" s="1" a="1"/>
  <c r="Q488" i="1" s="1"/>
  <c r="V488" i="1" a="1"/>
  <c r="V488" i="1" s="1"/>
  <c r="W488" i="1" s="1" a="1"/>
  <c r="W488" i="1" s="1"/>
  <c r="M472" i="1" a="1"/>
  <c r="M472" i="1" s="1"/>
  <c r="V472" i="1" a="1"/>
  <c r="V472" i="1" s="1"/>
  <c r="W472" i="1" s="1" a="1"/>
  <c r="W472" i="1" s="1"/>
  <c r="G472" i="1" a="1"/>
  <c r="G472" i="1" s="1"/>
  <c r="H472" i="1" s="1" a="1"/>
  <c r="H472" i="1" s="1"/>
  <c r="J472" i="1" a="1"/>
  <c r="J472" i="1" s="1"/>
  <c r="K472" i="1" s="1" a="1"/>
  <c r="K472" i="1" s="1"/>
  <c r="M456" i="1" a="1"/>
  <c r="M456" i="1" s="1"/>
  <c r="V456" i="1" a="1"/>
  <c r="V456" i="1" s="1"/>
  <c r="W456" i="1" s="1" a="1"/>
  <c r="W456" i="1" s="1"/>
  <c r="G456" i="1" a="1"/>
  <c r="G456" i="1" s="1"/>
  <c r="H456" i="1" s="1" a="1"/>
  <c r="H456" i="1" s="1"/>
  <c r="J456" i="1" a="1"/>
  <c r="J456" i="1" s="1"/>
  <c r="K456" i="1" s="1" a="1"/>
  <c r="K456" i="1" s="1"/>
  <c r="P456" i="1" a="1"/>
  <c r="P456" i="1" s="1"/>
  <c r="Q456" i="1" s="1" a="1"/>
  <c r="Q456" i="1" s="1"/>
  <c r="M440" i="1" a="1"/>
  <c r="M440" i="1" s="1"/>
  <c r="V440" i="1" a="1"/>
  <c r="V440" i="1" s="1"/>
  <c r="W440" i="1" s="1" a="1"/>
  <c r="W440" i="1" s="1"/>
  <c r="G440" i="1" a="1"/>
  <c r="G440" i="1" s="1"/>
  <c r="H440" i="1" s="1" a="1"/>
  <c r="H440" i="1" s="1"/>
  <c r="J440" i="1" a="1"/>
  <c r="J440" i="1" s="1"/>
  <c r="K440" i="1" s="1" a="1"/>
  <c r="K440" i="1" s="1"/>
  <c r="M424" i="1" a="1"/>
  <c r="M424" i="1" s="1"/>
  <c r="V424" i="1" a="1"/>
  <c r="V424" i="1" s="1"/>
  <c r="W424" i="1" s="1" a="1"/>
  <c r="W424" i="1" s="1"/>
  <c r="J424" i="1" a="1"/>
  <c r="J424" i="1" s="1"/>
  <c r="K424" i="1" s="1" a="1"/>
  <c r="K424" i="1" s="1"/>
  <c r="P424" i="1" a="1"/>
  <c r="P424" i="1" s="1"/>
  <c r="Q424" i="1" s="1" a="1"/>
  <c r="Q424" i="1" s="1"/>
  <c r="G424" i="1" a="1"/>
  <c r="G424" i="1" s="1"/>
  <c r="H424" i="1" s="1" a="1"/>
  <c r="H424" i="1" s="1"/>
  <c r="M408" i="1" a="1"/>
  <c r="M408" i="1" s="1"/>
  <c r="V408" i="1" a="1"/>
  <c r="V408" i="1" s="1"/>
  <c r="W408" i="1" s="1" a="1"/>
  <c r="W408" i="1" s="1"/>
  <c r="G408" i="1" a="1"/>
  <c r="G408" i="1" s="1"/>
  <c r="H408" i="1" s="1" a="1"/>
  <c r="H408" i="1" s="1"/>
  <c r="J408" i="1" a="1"/>
  <c r="J408" i="1" s="1"/>
  <c r="K408" i="1" s="1" a="1"/>
  <c r="K408" i="1" s="1"/>
  <c r="M392" i="1" a="1"/>
  <c r="M392" i="1" s="1"/>
  <c r="G392" i="1" a="1"/>
  <c r="G392" i="1" s="1"/>
  <c r="H392" i="1" s="1" a="1"/>
  <c r="H392" i="1" s="1"/>
  <c r="J392" i="1" a="1"/>
  <c r="J392" i="1" s="1"/>
  <c r="K392" i="1" s="1" a="1"/>
  <c r="K392" i="1" s="1"/>
  <c r="V392" i="1" a="1"/>
  <c r="V392" i="1" s="1"/>
  <c r="W392" i="1" s="1" a="1"/>
  <c r="W392" i="1" s="1"/>
  <c r="P392" i="1" a="1"/>
  <c r="P392" i="1" s="1"/>
  <c r="Q392" i="1" s="1" a="1"/>
  <c r="Q392" i="1" s="1"/>
  <c r="M379" i="1" a="1"/>
  <c r="M379" i="1" s="1"/>
  <c r="P379" i="1" a="1"/>
  <c r="P379" i="1" s="1"/>
  <c r="Q379" i="1" s="1" a="1"/>
  <c r="Q379" i="1" s="1"/>
  <c r="G379" i="1" a="1"/>
  <c r="G379" i="1" s="1"/>
  <c r="H379" i="1" s="1" a="1"/>
  <c r="H379" i="1" s="1"/>
  <c r="J379" i="1" a="1"/>
  <c r="J379" i="1" s="1"/>
  <c r="K379" i="1" s="1" a="1"/>
  <c r="K379" i="1" s="1"/>
  <c r="V379" i="1" a="1"/>
  <c r="V379" i="1" s="1"/>
  <c r="W379" i="1" s="1" a="1"/>
  <c r="W379" i="1" s="1"/>
  <c r="M363" i="1" a="1"/>
  <c r="M363" i="1" s="1"/>
  <c r="V363" i="1" a="1"/>
  <c r="V363" i="1" s="1"/>
  <c r="W363" i="1" s="1" a="1"/>
  <c r="W363" i="1" s="1"/>
  <c r="J363" i="1" a="1"/>
  <c r="J363" i="1" s="1"/>
  <c r="K363" i="1" s="1" a="1"/>
  <c r="K363" i="1" s="1"/>
  <c r="G363" i="1" a="1"/>
  <c r="G363" i="1" s="1"/>
  <c r="H363" i="1" s="1" a="1"/>
  <c r="H363" i="1" s="1"/>
  <c r="P363" i="1" a="1"/>
  <c r="P363" i="1" s="1"/>
  <c r="Q363" i="1" s="1" a="1"/>
  <c r="Q363" i="1" s="1"/>
  <c r="M355" i="1" a="1"/>
  <c r="M355" i="1" s="1"/>
  <c r="V355" i="1" a="1"/>
  <c r="V355" i="1" s="1"/>
  <c r="W355" i="1" s="1" a="1"/>
  <c r="W355" i="1" s="1"/>
  <c r="J355" i="1" a="1"/>
  <c r="J355" i="1" s="1"/>
  <c r="K355" i="1" s="1" a="1"/>
  <c r="K355" i="1" s="1"/>
  <c r="G355" i="1" a="1"/>
  <c r="G355" i="1" s="1"/>
  <c r="H355" i="1" s="1" a="1"/>
  <c r="H355" i="1" s="1"/>
  <c r="P355" i="1" a="1"/>
  <c r="P355" i="1" s="1"/>
  <c r="Q355" i="1" s="1" a="1"/>
  <c r="Q355" i="1" s="1"/>
  <c r="M347" i="1" a="1"/>
  <c r="M347" i="1" s="1"/>
  <c r="V347" i="1" a="1"/>
  <c r="V347" i="1" s="1"/>
  <c r="W347" i="1" s="1" a="1"/>
  <c r="W347" i="1" s="1"/>
  <c r="J347" i="1" a="1"/>
  <c r="J347" i="1" s="1"/>
  <c r="K347" i="1" s="1" a="1"/>
  <c r="K347" i="1" s="1"/>
  <c r="P347" i="1" a="1"/>
  <c r="P347" i="1" s="1"/>
  <c r="Q347" i="1" s="1" a="1"/>
  <c r="Q347" i="1" s="1"/>
  <c r="G347" i="1" a="1"/>
  <c r="G347" i="1" s="1"/>
  <c r="H347" i="1" s="1" a="1"/>
  <c r="H347" i="1" s="1"/>
  <c r="M331" i="1" a="1"/>
  <c r="M331" i="1" s="1"/>
  <c r="G331" i="1" a="1"/>
  <c r="G331" i="1" s="1"/>
  <c r="H331" i="1" s="1" a="1"/>
  <c r="H331" i="1" s="1"/>
  <c r="V331" i="1" a="1"/>
  <c r="V331" i="1" s="1"/>
  <c r="W331" i="1" s="1" a="1"/>
  <c r="W331" i="1" s="1"/>
  <c r="J331" i="1" a="1"/>
  <c r="J331" i="1" s="1"/>
  <c r="K331" i="1" s="1" a="1"/>
  <c r="K331" i="1" s="1"/>
  <c r="P331" i="1" a="1"/>
  <c r="P331" i="1" s="1"/>
  <c r="Q331" i="1" s="1" a="1"/>
  <c r="Q331" i="1" s="1"/>
  <c r="M317" i="1" a="1"/>
  <c r="M317" i="1" s="1"/>
  <c r="V317" i="1" a="1"/>
  <c r="V317" i="1" s="1"/>
  <c r="W317" i="1" s="1" a="1"/>
  <c r="W317" i="1" s="1"/>
  <c r="G317" i="1" a="1"/>
  <c r="G317" i="1" s="1"/>
  <c r="H317" i="1" s="1" a="1"/>
  <c r="H317" i="1" s="1"/>
  <c r="J317" i="1" a="1"/>
  <c r="J317" i="1" s="1"/>
  <c r="K317" i="1" s="1" a="1"/>
  <c r="K317" i="1" s="1"/>
  <c r="P317" i="1" a="1"/>
  <c r="P317" i="1" s="1"/>
  <c r="Q317" i="1" s="1" a="1"/>
  <c r="Q317" i="1" s="1"/>
  <c r="M309" i="1" a="1"/>
  <c r="M309" i="1" s="1"/>
  <c r="G309" i="1" a="1"/>
  <c r="G309" i="1" s="1"/>
  <c r="H309" i="1" s="1" a="1"/>
  <c r="H309" i="1" s="1"/>
  <c r="V309" i="1" a="1"/>
  <c r="V309" i="1" s="1"/>
  <c r="W309" i="1" s="1" a="1"/>
  <c r="W309" i="1" s="1"/>
  <c r="J309" i="1" a="1"/>
  <c r="J309" i="1" s="1"/>
  <c r="K309" i="1" s="1" a="1"/>
  <c r="K309" i="1" s="1"/>
  <c r="P309" i="1" a="1"/>
  <c r="P309" i="1" s="1"/>
  <c r="Q309" i="1" s="1" a="1"/>
  <c r="Q309" i="1" s="1"/>
  <c r="M301" i="1" a="1"/>
  <c r="M301" i="1" s="1"/>
  <c r="V301" i="1" a="1"/>
  <c r="V301" i="1" s="1"/>
  <c r="W301" i="1" s="1" a="1"/>
  <c r="W301" i="1" s="1"/>
  <c r="G301" i="1" a="1"/>
  <c r="G301" i="1" s="1"/>
  <c r="H301" i="1" s="1" a="1"/>
  <c r="H301" i="1" s="1"/>
  <c r="P301" i="1" a="1"/>
  <c r="P301" i="1" s="1"/>
  <c r="Q301" i="1" s="1" a="1"/>
  <c r="Q301" i="1" s="1"/>
  <c r="J301" i="1" a="1"/>
  <c r="J301" i="1" s="1"/>
  <c r="K301" i="1" s="1" a="1"/>
  <c r="K301" i="1" s="1"/>
  <c r="M291" i="1" a="1"/>
  <c r="M291" i="1" s="1"/>
  <c r="G291" i="1" a="1"/>
  <c r="G291" i="1" s="1"/>
  <c r="H291" i="1" s="1" a="1"/>
  <c r="H291" i="1" s="1"/>
  <c r="J291" i="1" a="1"/>
  <c r="J291" i="1" s="1"/>
  <c r="K291" i="1" s="1" a="1"/>
  <c r="K291" i="1" s="1"/>
  <c r="V291" i="1" a="1"/>
  <c r="V291" i="1" s="1"/>
  <c r="W291" i="1" s="1" a="1"/>
  <c r="W291" i="1" s="1"/>
  <c r="P291" i="1" a="1"/>
  <c r="P291" i="1" s="1"/>
  <c r="Q291" i="1" s="1" a="1"/>
  <c r="Q291" i="1" s="1"/>
  <c r="M283" i="1" a="1"/>
  <c r="M283" i="1" s="1"/>
  <c r="P283" i="1" a="1"/>
  <c r="P283" i="1" s="1"/>
  <c r="Q283" i="1" s="1" a="1"/>
  <c r="Q283" i="1" s="1"/>
  <c r="J283" i="1" a="1"/>
  <c r="J283" i="1" s="1"/>
  <c r="K283" i="1" s="1" a="1"/>
  <c r="K283" i="1" s="1"/>
  <c r="V283" i="1" a="1"/>
  <c r="V283" i="1" s="1"/>
  <c r="W283" i="1" s="1" a="1"/>
  <c r="W283" i="1" s="1"/>
  <c r="G283" i="1" a="1"/>
  <c r="G283" i="1" s="1"/>
  <c r="H283" i="1" s="1" a="1"/>
  <c r="H283" i="1" s="1"/>
  <c r="M275" i="1" a="1"/>
  <c r="M275" i="1" s="1"/>
  <c r="J275" i="1" a="1"/>
  <c r="J275" i="1" s="1"/>
  <c r="K275" i="1" s="1" a="1"/>
  <c r="K275" i="1" s="1"/>
  <c r="V275" i="1" a="1"/>
  <c r="V275" i="1" s="1"/>
  <c r="W275" i="1" s="1" a="1"/>
  <c r="W275" i="1" s="1"/>
  <c r="G275" i="1" a="1"/>
  <c r="G275" i="1" s="1"/>
  <c r="H275" i="1" s="1" a="1"/>
  <c r="H275" i="1" s="1"/>
  <c r="P275" i="1" a="1"/>
  <c r="P275" i="1" s="1"/>
  <c r="Q275" i="1" s="1" a="1"/>
  <c r="Q275" i="1" s="1"/>
  <c r="M267" i="1" a="1"/>
  <c r="M267" i="1" s="1"/>
  <c r="G267" i="1" a="1"/>
  <c r="G267" i="1" s="1"/>
  <c r="H267" i="1" s="1" a="1"/>
  <c r="H267" i="1" s="1"/>
  <c r="J267" i="1" a="1"/>
  <c r="J267" i="1" s="1"/>
  <c r="K267" i="1" s="1" a="1"/>
  <c r="K267" i="1" s="1"/>
  <c r="V267" i="1" a="1"/>
  <c r="V267" i="1" s="1"/>
  <c r="W267" i="1" s="1" a="1"/>
  <c r="W267" i="1" s="1"/>
  <c r="P267" i="1" a="1"/>
  <c r="P267" i="1" s="1"/>
  <c r="Q267" i="1" s="1" a="1"/>
  <c r="Q267" i="1" s="1"/>
  <c r="M253" i="1" a="1"/>
  <c r="M253" i="1" s="1"/>
  <c r="G253" i="1" a="1"/>
  <c r="G253" i="1" s="1"/>
  <c r="H253" i="1" s="1" a="1"/>
  <c r="H253" i="1" s="1"/>
  <c r="V253" i="1" a="1"/>
  <c r="V253" i="1" s="1"/>
  <c r="W253" i="1" s="1" a="1"/>
  <c r="W253" i="1" s="1"/>
  <c r="P253" i="1" a="1"/>
  <c r="P253" i="1" s="1"/>
  <c r="Q253" i="1" s="1" a="1"/>
  <c r="Q253" i="1" s="1"/>
  <c r="J253" i="1" a="1"/>
  <c r="J253" i="1" s="1"/>
  <c r="K253" i="1" s="1" a="1"/>
  <c r="K253" i="1" s="1"/>
  <c r="M245" i="1" a="1"/>
  <c r="M245" i="1" s="1"/>
  <c r="G245" i="1" a="1"/>
  <c r="G245" i="1" s="1"/>
  <c r="H245" i="1" s="1" a="1"/>
  <c r="H245" i="1" s="1"/>
  <c r="P245" i="1" a="1"/>
  <c r="P245" i="1" s="1"/>
  <c r="Q245" i="1" s="1" a="1"/>
  <c r="Q245" i="1" s="1"/>
  <c r="V245" i="1" a="1"/>
  <c r="V245" i="1" s="1"/>
  <c r="W245" i="1" s="1" a="1"/>
  <c r="W245" i="1" s="1"/>
  <c r="J245" i="1" a="1"/>
  <c r="J245" i="1" s="1"/>
  <c r="K245" i="1" s="1" a="1"/>
  <c r="K245" i="1" s="1"/>
  <c r="M237" i="1" a="1"/>
  <c r="M237" i="1" s="1"/>
  <c r="P237" i="1" a="1"/>
  <c r="P237" i="1" s="1"/>
  <c r="Q237" i="1" s="1" a="1"/>
  <c r="Q237" i="1" s="1"/>
  <c r="V237" i="1" a="1"/>
  <c r="V237" i="1" s="1"/>
  <c r="W237" i="1" s="1" a="1"/>
  <c r="W237" i="1" s="1"/>
  <c r="G237" i="1" a="1"/>
  <c r="G237" i="1" s="1"/>
  <c r="H237" i="1" s="1" a="1"/>
  <c r="H237" i="1" s="1"/>
  <c r="J237" i="1" a="1"/>
  <c r="J237" i="1" s="1"/>
  <c r="K237" i="1" s="1" a="1"/>
  <c r="K237" i="1" s="1"/>
  <c r="M229" i="1" a="1"/>
  <c r="M229" i="1" s="1"/>
  <c r="V229" i="1" a="1"/>
  <c r="V229" i="1" s="1"/>
  <c r="W229" i="1" s="1" a="1"/>
  <c r="W229" i="1" s="1"/>
  <c r="G229" i="1" a="1"/>
  <c r="G229" i="1" s="1"/>
  <c r="H229" i="1" s="1" a="1"/>
  <c r="H229" i="1" s="1"/>
  <c r="J229" i="1" a="1"/>
  <c r="J229" i="1" s="1"/>
  <c r="K229" i="1" s="1" a="1"/>
  <c r="K229" i="1" s="1"/>
  <c r="P229" i="1" a="1"/>
  <c r="P229" i="1" s="1"/>
  <c r="Q229" i="1" s="1" a="1"/>
  <c r="Q229" i="1" s="1"/>
  <c r="M221" i="1" a="1"/>
  <c r="M221" i="1" s="1"/>
  <c r="V221" i="1" a="1"/>
  <c r="V221" i="1" s="1"/>
  <c r="G221" i="1" a="1"/>
  <c r="G221" i="1" s="1"/>
  <c r="H221" i="1" s="1" a="1"/>
  <c r="H221" i="1" s="1"/>
  <c r="P221" i="1" a="1"/>
  <c r="P221" i="1" s="1"/>
  <c r="Q221" i="1" s="1" a="1"/>
  <c r="Q221" i="1" s="1"/>
  <c r="J221" i="1" a="1"/>
  <c r="J221" i="1" s="1"/>
  <c r="K221" i="1" s="1" a="1"/>
  <c r="K221" i="1" s="1"/>
  <c r="M213" i="1" a="1"/>
  <c r="M213" i="1" s="1"/>
  <c r="G213" i="1" a="1"/>
  <c r="G213" i="1" s="1"/>
  <c r="H213" i="1" s="1" a="1"/>
  <c r="H213" i="1" s="1"/>
  <c r="P213" i="1" a="1"/>
  <c r="P213" i="1" s="1"/>
  <c r="Q213" i="1" s="1" a="1"/>
  <c r="Q213" i="1" s="1"/>
  <c r="V213" i="1" a="1"/>
  <c r="V213" i="1" s="1"/>
  <c r="J213" i="1" a="1"/>
  <c r="J213" i="1" s="1"/>
  <c r="K213" i="1" s="1" a="1"/>
  <c r="K213" i="1" s="1"/>
  <c r="G946" i="1" a="1"/>
  <c r="G946" i="1" s="1"/>
  <c r="H946" i="1" s="1" a="1"/>
  <c r="H946" i="1" s="1"/>
  <c r="M946" i="1" a="1"/>
  <c r="M946" i="1" s="1"/>
  <c r="M943" i="1" a="1"/>
  <c r="M943" i="1" s="1"/>
  <c r="V943" i="1" a="1"/>
  <c r="V943" i="1" s="1"/>
  <c r="W943" i="1" s="1" a="1"/>
  <c r="W943" i="1" s="1"/>
  <c r="M937" i="1" a="1"/>
  <c r="M937" i="1" s="1"/>
  <c r="V937" i="1" a="1"/>
  <c r="V937" i="1" s="1"/>
  <c r="W937" i="1" s="1" a="1"/>
  <c r="W937" i="1" s="1"/>
  <c r="G933" i="1" a="1"/>
  <c r="G933" i="1" s="1"/>
  <c r="H933" i="1" s="1" a="1"/>
  <c r="H933" i="1" s="1"/>
  <c r="M933" i="1" a="1"/>
  <c r="M933" i="1" s="1"/>
  <c r="V933" i="1" a="1"/>
  <c r="V933" i="1" s="1"/>
  <c r="W933" i="1" s="1" a="1"/>
  <c r="W933" i="1" s="1"/>
  <c r="G930" i="1" a="1"/>
  <c r="G930" i="1" s="1"/>
  <c r="H930" i="1" s="1" a="1"/>
  <c r="H930" i="1" s="1"/>
  <c r="M930" i="1" a="1"/>
  <c r="M930" i="1" s="1"/>
  <c r="V930" i="1" a="1"/>
  <c r="V930" i="1" s="1"/>
  <c r="W930" i="1" s="1" a="1"/>
  <c r="W930" i="1" s="1"/>
  <c r="M921" i="1" a="1"/>
  <c r="M921" i="1" s="1"/>
  <c r="V921" i="1" a="1"/>
  <c r="V921" i="1" s="1"/>
  <c r="W921" i="1" s="1" a="1"/>
  <c r="W921" i="1" s="1"/>
  <c r="G917" i="1" a="1"/>
  <c r="G917" i="1" s="1"/>
  <c r="H917" i="1" s="1" a="1"/>
  <c r="H917" i="1" s="1"/>
  <c r="M917" i="1" a="1"/>
  <c r="M917" i="1" s="1"/>
  <c r="V917" i="1" a="1"/>
  <c r="V917" i="1" s="1"/>
  <c r="W917" i="1" s="1" a="1"/>
  <c r="W917" i="1" s="1"/>
  <c r="G914" i="1" a="1"/>
  <c r="G914" i="1" s="1"/>
  <c r="H914" i="1" s="1" a="1"/>
  <c r="H914" i="1" s="1"/>
  <c r="M914" i="1" a="1"/>
  <c r="M914" i="1" s="1"/>
  <c r="V914" i="1" a="1"/>
  <c r="V914" i="1" s="1"/>
  <c r="W914" i="1" s="1" a="1"/>
  <c r="W914" i="1" s="1"/>
  <c r="M905" i="1" a="1"/>
  <c r="M905" i="1" s="1"/>
  <c r="V905" i="1" a="1"/>
  <c r="V905" i="1" s="1"/>
  <c r="W905" i="1" s="1" a="1"/>
  <c r="W905" i="1" s="1"/>
  <c r="G901" i="1" a="1"/>
  <c r="G901" i="1" s="1"/>
  <c r="H901" i="1" s="1" a="1"/>
  <c r="H901" i="1" s="1"/>
  <c r="M901" i="1" a="1"/>
  <c r="M901" i="1" s="1"/>
  <c r="G898" i="1" a="1"/>
  <c r="G898" i="1" s="1"/>
  <c r="H898" i="1" s="1" a="1"/>
  <c r="H898" i="1" s="1"/>
  <c r="X898" i="1" s="1"/>
  <c r="M898" i="1" a="1"/>
  <c r="M898" i="1" s="1"/>
  <c r="V898" i="1" a="1"/>
  <c r="V898" i="1" s="1"/>
  <c r="W898" i="1" s="1" a="1"/>
  <c r="W898" i="1" s="1"/>
  <c r="M895" i="1" a="1"/>
  <c r="M895" i="1" s="1"/>
  <c r="V895" i="1" a="1"/>
  <c r="V895" i="1" s="1"/>
  <c r="W895" i="1" s="1" a="1"/>
  <c r="W895" i="1" s="1"/>
  <c r="G882" i="1" a="1"/>
  <c r="G882" i="1" s="1"/>
  <c r="H882" i="1" s="1" a="1"/>
  <c r="H882" i="1" s="1"/>
  <c r="M882" i="1" a="1"/>
  <c r="M882" i="1" s="1"/>
  <c r="V882" i="1" a="1"/>
  <c r="V882" i="1" s="1"/>
  <c r="W882" i="1" s="1" a="1"/>
  <c r="W882" i="1" s="1"/>
  <c r="M879" i="1" a="1"/>
  <c r="M879" i="1" s="1"/>
  <c r="V879" i="1" a="1"/>
  <c r="V879" i="1" s="1"/>
  <c r="W879" i="1" s="1" a="1"/>
  <c r="W879" i="1" s="1"/>
  <c r="M873" i="1" a="1"/>
  <c r="M873" i="1" s="1"/>
  <c r="V873" i="1" a="1"/>
  <c r="V873" i="1" s="1"/>
  <c r="W873" i="1" s="1" a="1"/>
  <c r="W873" i="1" s="1"/>
  <c r="G869" i="1" a="1"/>
  <c r="G869" i="1" s="1"/>
  <c r="H869" i="1" s="1" a="1"/>
  <c r="H869" i="1" s="1"/>
  <c r="M869" i="1" a="1"/>
  <c r="M869" i="1" s="1"/>
  <c r="V869" i="1" a="1"/>
  <c r="V869" i="1" s="1"/>
  <c r="W869" i="1" s="1" a="1"/>
  <c r="W869" i="1" s="1"/>
  <c r="G866" i="1" a="1"/>
  <c r="G866" i="1" s="1"/>
  <c r="H866" i="1" s="1" a="1"/>
  <c r="H866" i="1" s="1"/>
  <c r="M866" i="1" a="1"/>
  <c r="M866" i="1" s="1"/>
  <c r="V866" i="1" a="1"/>
  <c r="V866" i="1" s="1"/>
  <c r="W866" i="1" s="1" a="1"/>
  <c r="W866" i="1" s="1"/>
  <c r="M857" i="1" a="1"/>
  <c r="M857" i="1" s="1"/>
  <c r="V857" i="1" a="1"/>
  <c r="V857" i="1" s="1"/>
  <c r="W857" i="1" s="1" a="1"/>
  <c r="W857" i="1" s="1"/>
  <c r="X857" i="1" s="1"/>
  <c r="G853" i="1" a="1"/>
  <c r="G853" i="1" s="1"/>
  <c r="H853" i="1" s="1" a="1"/>
  <c r="H853" i="1" s="1"/>
  <c r="M853" i="1" a="1"/>
  <c r="M853" i="1" s="1"/>
  <c r="V853" i="1" a="1"/>
  <c r="V853" i="1" s="1"/>
  <c r="W853" i="1" s="1" a="1"/>
  <c r="W853" i="1" s="1"/>
  <c r="G850" i="1" a="1"/>
  <c r="G850" i="1" s="1"/>
  <c r="H850" i="1" s="1" a="1"/>
  <c r="H850" i="1" s="1"/>
  <c r="M850" i="1" a="1"/>
  <c r="M850" i="1" s="1"/>
  <c r="V850" i="1" a="1"/>
  <c r="V850" i="1" s="1"/>
  <c r="W850" i="1" s="1" a="1"/>
  <c r="W850" i="1" s="1"/>
  <c r="M841" i="1" a="1"/>
  <c r="M841" i="1" s="1"/>
  <c r="V841" i="1" a="1"/>
  <c r="V841" i="1" s="1"/>
  <c r="W841" i="1" s="1" a="1"/>
  <c r="W841" i="1" s="1"/>
  <c r="X841" i="1" s="1"/>
  <c r="G837" i="1" a="1"/>
  <c r="G837" i="1" s="1"/>
  <c r="H837" i="1" s="1" a="1"/>
  <c r="H837" i="1" s="1"/>
  <c r="M837" i="1" a="1"/>
  <c r="M837" i="1" s="1"/>
  <c r="G834" i="1" a="1"/>
  <c r="G834" i="1" s="1"/>
  <c r="H834" i="1" s="1" a="1"/>
  <c r="H834" i="1" s="1"/>
  <c r="M834" i="1" a="1"/>
  <c r="M834" i="1" s="1"/>
  <c r="V834" i="1" a="1"/>
  <c r="V834" i="1" s="1"/>
  <c r="W834" i="1" s="1" a="1"/>
  <c r="W834" i="1" s="1"/>
  <c r="M831" i="1" a="1"/>
  <c r="M831" i="1" s="1"/>
  <c r="V831" i="1" a="1"/>
  <c r="V831" i="1" s="1"/>
  <c r="W831" i="1" s="1" a="1"/>
  <c r="W831" i="1" s="1"/>
  <c r="X831" i="1" s="1"/>
  <c r="M828" i="1" a="1"/>
  <c r="M828" i="1" s="1"/>
  <c r="V828" i="1" a="1"/>
  <c r="V828" i="1" s="1"/>
  <c r="W828" i="1" s="1" a="1"/>
  <c r="W828" i="1" s="1"/>
  <c r="M811" i="1" a="1"/>
  <c r="M811" i="1" s="1"/>
  <c r="V811" i="1" a="1"/>
  <c r="V811" i="1" s="1"/>
  <c r="W811" i="1" s="1" a="1"/>
  <c r="W811" i="1" s="1"/>
  <c r="X811" i="1" s="1"/>
  <c r="M808" i="1" a="1"/>
  <c r="M808" i="1" s="1"/>
  <c r="V808" i="1" a="1"/>
  <c r="V808" i="1" s="1"/>
  <c r="W808" i="1" s="1" a="1"/>
  <c r="W808" i="1" s="1"/>
  <c r="M804" i="1" a="1"/>
  <c r="M804" i="1" s="1"/>
  <c r="V804" i="1" a="1"/>
  <c r="V804" i="1" s="1"/>
  <c r="W804" i="1" s="1" a="1"/>
  <c r="W804" i="1" s="1"/>
  <c r="M798" i="1" a="1"/>
  <c r="M798" i="1" s="1"/>
  <c r="V798" i="1" a="1"/>
  <c r="V798" i="1" s="1"/>
  <c r="W798" i="1" s="1" a="1"/>
  <c r="W798" i="1" s="1"/>
  <c r="M794" i="1" a="1"/>
  <c r="M794" i="1" s="1"/>
  <c r="V794" i="1" a="1"/>
  <c r="V794" i="1" s="1"/>
  <c r="W794" i="1" s="1" a="1"/>
  <c r="W794" i="1" s="1"/>
  <c r="G791" i="1" a="1"/>
  <c r="G791" i="1" s="1"/>
  <c r="H791" i="1" s="1" a="1"/>
  <c r="H791" i="1" s="1"/>
  <c r="M791" i="1" a="1"/>
  <c r="M791" i="1" s="1"/>
  <c r="M784" i="1" a="1"/>
  <c r="M784" i="1" s="1"/>
  <c r="V784" i="1" a="1"/>
  <c r="V784" i="1" s="1"/>
  <c r="W784" i="1" s="1" a="1"/>
  <c r="W784" i="1" s="1"/>
  <c r="M781" i="1" a="1"/>
  <c r="M781" i="1" s="1"/>
  <c r="V781" i="1" a="1"/>
  <c r="V781" i="1" s="1"/>
  <c r="W781" i="1" s="1" a="1"/>
  <c r="W781" i="1" s="1"/>
  <c r="M777" i="1" a="1"/>
  <c r="M777" i="1" s="1"/>
  <c r="V777" i="1" a="1"/>
  <c r="V777" i="1" s="1"/>
  <c r="W777" i="1" s="1" a="1"/>
  <c r="W777" i="1" s="1"/>
  <c r="M774" i="1" a="1"/>
  <c r="M774" i="1" s="1"/>
  <c r="V774" i="1" a="1"/>
  <c r="V774" i="1" s="1"/>
  <c r="W774" i="1" s="1" a="1"/>
  <c r="W774" i="1" s="1"/>
  <c r="G770" i="1" a="1"/>
  <c r="G770" i="1" s="1"/>
  <c r="H770" i="1" s="1" a="1"/>
  <c r="H770" i="1" s="1"/>
  <c r="M770" i="1" a="1"/>
  <c r="M770" i="1" s="1"/>
  <c r="V770" i="1" a="1"/>
  <c r="V770" i="1" s="1"/>
  <c r="W770" i="1" s="1" a="1"/>
  <c r="W770" i="1" s="1"/>
  <c r="G767" i="1" a="1"/>
  <c r="G767" i="1" s="1"/>
  <c r="H767" i="1" s="1" a="1"/>
  <c r="H767" i="1" s="1"/>
  <c r="M767" i="1" a="1"/>
  <c r="M767" i="1" s="1"/>
  <c r="V767" i="1" a="1"/>
  <c r="V767" i="1" s="1"/>
  <c r="W767" i="1" s="1" a="1"/>
  <c r="W767" i="1" s="1"/>
  <c r="G764" i="1" a="1"/>
  <c r="G764" i="1" s="1"/>
  <c r="H764" i="1" s="1" a="1"/>
  <c r="H764" i="1" s="1"/>
  <c r="M764" i="1" a="1"/>
  <c r="M764" i="1" s="1"/>
  <c r="V764" i="1" a="1"/>
  <c r="V764" i="1" s="1"/>
  <c r="W764" i="1" s="1" a="1"/>
  <c r="W764" i="1" s="1"/>
  <c r="G757" i="1" a="1"/>
  <c r="G757" i="1" s="1"/>
  <c r="H757" i="1" s="1" a="1"/>
  <c r="H757" i="1" s="1"/>
  <c r="M757" i="1" a="1"/>
  <c r="M757" i="1" s="1"/>
  <c r="V757" i="1" a="1"/>
  <c r="V757" i="1" s="1"/>
  <c r="W757" i="1" s="1" a="1"/>
  <c r="W757" i="1" s="1"/>
  <c r="G753" i="1" a="1"/>
  <c r="G753" i="1" s="1"/>
  <c r="H753" i="1" s="1" a="1"/>
  <c r="H753" i="1" s="1"/>
  <c r="M753" i="1" a="1"/>
  <c r="M753" i="1" s="1"/>
  <c r="V753" i="1" a="1"/>
  <c r="V753" i="1" s="1"/>
  <c r="W753" i="1" s="1" a="1"/>
  <c r="W753" i="1" s="1"/>
  <c r="M750" i="1" a="1"/>
  <c r="M750" i="1" s="1"/>
  <c r="V750" i="1" a="1"/>
  <c r="V750" i="1" s="1"/>
  <c r="W750" i="1" s="1" a="1"/>
  <c r="W750" i="1" s="1"/>
  <c r="M746" i="1" a="1"/>
  <c r="M746" i="1" s="1"/>
  <c r="V746" i="1" a="1"/>
  <c r="V746" i="1" s="1"/>
  <c r="W746" i="1" s="1" a="1"/>
  <c r="W746" i="1" s="1"/>
  <c r="G743" i="1" a="1"/>
  <c r="G743" i="1" s="1"/>
  <c r="H743" i="1" s="1" a="1"/>
  <c r="H743" i="1" s="1"/>
  <c r="M743" i="1" a="1"/>
  <c r="M743" i="1" s="1"/>
  <c r="V743" i="1" a="1"/>
  <c r="V743" i="1" s="1"/>
  <c r="W743" i="1" s="1" a="1"/>
  <c r="W743" i="1" s="1"/>
  <c r="G739" i="1" a="1"/>
  <c r="G739" i="1" s="1"/>
  <c r="H739" i="1" s="1" a="1"/>
  <c r="H739" i="1" s="1"/>
  <c r="M739" i="1" a="1"/>
  <c r="M739" i="1" s="1"/>
  <c r="V739" i="1" a="1"/>
  <c r="V739" i="1" s="1"/>
  <c r="W739" i="1" s="1" a="1"/>
  <c r="W739" i="1" s="1"/>
  <c r="M736" i="1" a="1"/>
  <c r="M736" i="1" s="1"/>
  <c r="V736" i="1" a="1"/>
  <c r="V736" i="1" s="1"/>
  <c r="W736" i="1" s="1" a="1"/>
  <c r="W736" i="1" s="1"/>
  <c r="G732" i="1" a="1"/>
  <c r="G732" i="1" s="1"/>
  <c r="H732" i="1" s="1" a="1"/>
  <c r="H732" i="1" s="1"/>
  <c r="X732" i="1" s="1"/>
  <c r="M732" i="1" a="1"/>
  <c r="M732" i="1" s="1"/>
  <c r="V732" i="1" a="1"/>
  <c r="V732" i="1" s="1"/>
  <c r="W732" i="1" s="1" a="1"/>
  <c r="W732" i="1" s="1"/>
  <c r="G725" i="1" a="1"/>
  <c r="G725" i="1" s="1"/>
  <c r="H725" i="1" s="1" a="1"/>
  <c r="H725" i="1" s="1"/>
  <c r="M725" i="1" a="1"/>
  <c r="M725" i="1" s="1"/>
  <c r="V725" i="1" a="1"/>
  <c r="V725" i="1" s="1"/>
  <c r="W725" i="1" s="1" a="1"/>
  <c r="W725" i="1" s="1"/>
  <c r="G721" i="1" a="1"/>
  <c r="G721" i="1" s="1"/>
  <c r="H721" i="1" s="1" a="1"/>
  <c r="H721" i="1" s="1"/>
  <c r="M721" i="1" a="1"/>
  <c r="M721" i="1" s="1"/>
  <c r="V721" i="1" a="1"/>
  <c r="V721" i="1" s="1"/>
  <c r="W721" i="1" s="1" a="1"/>
  <c r="W721" i="1" s="1"/>
  <c r="M718" i="1" a="1"/>
  <c r="M718" i="1" s="1"/>
  <c r="V718" i="1" a="1"/>
  <c r="V718" i="1" s="1"/>
  <c r="W718" i="1" s="1" a="1"/>
  <c r="W718" i="1" s="1"/>
  <c r="M714" i="1" a="1"/>
  <c r="M714" i="1" s="1"/>
  <c r="V714" i="1" a="1"/>
  <c r="V714" i="1" s="1"/>
  <c r="W714" i="1" s="1" a="1"/>
  <c r="W714" i="1" s="1"/>
  <c r="G711" i="1" a="1"/>
  <c r="G711" i="1" s="1"/>
  <c r="H711" i="1" s="1" a="1"/>
  <c r="H711" i="1" s="1"/>
  <c r="M711" i="1" a="1"/>
  <c r="M711" i="1" s="1"/>
  <c r="G707" i="1" a="1"/>
  <c r="G707" i="1" s="1"/>
  <c r="H707" i="1" s="1" a="1"/>
  <c r="H707" i="1" s="1"/>
  <c r="M707" i="1" a="1"/>
  <c r="M707" i="1" s="1"/>
  <c r="G700" i="1" a="1"/>
  <c r="G700" i="1" s="1"/>
  <c r="H700" i="1" s="1" a="1"/>
  <c r="H700" i="1" s="1"/>
  <c r="M700" i="1" a="1"/>
  <c r="M700" i="1" s="1"/>
  <c r="V700" i="1" a="1"/>
  <c r="V700" i="1" s="1"/>
  <c r="W700" i="1" s="1" a="1"/>
  <c r="W700" i="1" s="1"/>
  <c r="G693" i="1" a="1"/>
  <c r="G693" i="1" s="1"/>
  <c r="H693" i="1" s="1" a="1"/>
  <c r="H693" i="1" s="1"/>
  <c r="M693" i="1" a="1"/>
  <c r="M693" i="1" s="1"/>
  <c r="G689" i="1" a="1"/>
  <c r="G689" i="1" s="1"/>
  <c r="H689" i="1" s="1" a="1"/>
  <c r="H689" i="1" s="1"/>
  <c r="M689" i="1" a="1"/>
  <c r="M689" i="1" s="1"/>
  <c r="V689" i="1" a="1"/>
  <c r="V689" i="1" s="1"/>
  <c r="W689" i="1" s="1" a="1"/>
  <c r="W689" i="1" s="1"/>
  <c r="M686" i="1" a="1"/>
  <c r="M686" i="1" s="1"/>
  <c r="V686" i="1" a="1"/>
  <c r="V686" i="1" s="1"/>
  <c r="W686" i="1" s="1" a="1"/>
  <c r="W686" i="1" s="1"/>
  <c r="M682" i="1" a="1"/>
  <c r="M682" i="1" s="1"/>
  <c r="V682" i="1" a="1"/>
  <c r="V682" i="1" s="1"/>
  <c r="W682" i="1" s="1" a="1"/>
  <c r="W682" i="1" s="1"/>
  <c r="G679" i="1" a="1"/>
  <c r="G679" i="1" s="1"/>
  <c r="H679" i="1" s="1" a="1"/>
  <c r="H679" i="1" s="1"/>
  <c r="M679" i="1" a="1"/>
  <c r="M679" i="1" s="1"/>
  <c r="G675" i="1" a="1"/>
  <c r="G675" i="1" s="1"/>
  <c r="H675" i="1" s="1" a="1"/>
  <c r="H675" i="1" s="1"/>
  <c r="M675" i="1" a="1"/>
  <c r="M675" i="1" s="1"/>
  <c r="G668" i="1" a="1"/>
  <c r="G668" i="1" s="1"/>
  <c r="H668" i="1" s="1" a="1"/>
  <c r="H668" i="1" s="1"/>
  <c r="M668" i="1" a="1"/>
  <c r="M668" i="1" s="1"/>
  <c r="V668" i="1" a="1"/>
  <c r="V668" i="1" s="1"/>
  <c r="W668" i="1" s="1" a="1"/>
  <c r="W668" i="1" s="1"/>
  <c r="G661" i="1" a="1"/>
  <c r="G661" i="1" s="1"/>
  <c r="H661" i="1" s="1" a="1"/>
  <c r="H661" i="1" s="1"/>
  <c r="M661" i="1" a="1"/>
  <c r="M661" i="1" s="1"/>
  <c r="G657" i="1" a="1"/>
  <c r="G657" i="1" s="1"/>
  <c r="H657" i="1" s="1" a="1"/>
  <c r="H657" i="1" s="1"/>
  <c r="M657" i="1" a="1"/>
  <c r="M657" i="1" s="1"/>
  <c r="V657" i="1" a="1"/>
  <c r="V657" i="1" s="1"/>
  <c r="W657" i="1" s="1" a="1"/>
  <c r="W657" i="1" s="1"/>
  <c r="M654" i="1" a="1"/>
  <c r="M654" i="1" s="1"/>
  <c r="V654" i="1" a="1"/>
  <c r="V654" i="1" s="1"/>
  <c r="W654" i="1" s="1" a="1"/>
  <c r="W654" i="1" s="1"/>
  <c r="M650" i="1" a="1"/>
  <c r="M650" i="1" s="1"/>
  <c r="V650" i="1" a="1"/>
  <c r="V650" i="1" s="1"/>
  <c r="W650" i="1" s="1" a="1"/>
  <c r="W650" i="1" s="1"/>
  <c r="G647" i="1" a="1"/>
  <c r="G647" i="1" s="1"/>
  <c r="H647" i="1" s="1" a="1"/>
  <c r="H647" i="1" s="1"/>
  <c r="M647" i="1" a="1"/>
  <c r="M647" i="1" s="1"/>
  <c r="V647" i="1" a="1"/>
  <c r="V647" i="1" s="1"/>
  <c r="W647" i="1" s="1" a="1"/>
  <c r="W647" i="1" s="1"/>
  <c r="G643" i="1" a="1"/>
  <c r="G643" i="1" s="1"/>
  <c r="H643" i="1" s="1" a="1"/>
  <c r="H643" i="1" s="1"/>
  <c r="X643" i="1" s="1"/>
  <c r="M643" i="1" a="1"/>
  <c r="M643" i="1" s="1"/>
  <c r="M640" i="1" a="1"/>
  <c r="M640" i="1" s="1"/>
  <c r="V640" i="1" a="1"/>
  <c r="V640" i="1" s="1"/>
  <c r="W640" i="1" s="1" a="1"/>
  <c r="W640" i="1" s="1"/>
  <c r="G636" i="1" a="1"/>
  <c r="G636" i="1" s="1"/>
  <c r="H636" i="1" s="1" a="1"/>
  <c r="H636" i="1" s="1"/>
  <c r="M636" i="1" a="1"/>
  <c r="M636" i="1" s="1"/>
  <c r="G629" i="1" a="1"/>
  <c r="G629" i="1" s="1"/>
  <c r="H629" i="1" s="1" a="1"/>
  <c r="H629" i="1" s="1"/>
  <c r="M629" i="1" a="1"/>
  <c r="M629" i="1" s="1"/>
  <c r="V629" i="1" a="1"/>
  <c r="V629" i="1" s="1"/>
  <c r="W629" i="1" s="1" a="1"/>
  <c r="W629" i="1" s="1"/>
  <c r="G625" i="1" a="1"/>
  <c r="G625" i="1" s="1"/>
  <c r="H625" i="1" s="1" a="1"/>
  <c r="H625" i="1" s="1"/>
  <c r="M625" i="1" a="1"/>
  <c r="M625" i="1" s="1"/>
  <c r="V625" i="1" a="1"/>
  <c r="V625" i="1" s="1"/>
  <c r="W625" i="1" s="1" a="1"/>
  <c r="W625" i="1" s="1"/>
  <c r="M622" i="1" a="1"/>
  <c r="M622" i="1" s="1"/>
  <c r="V622" i="1" a="1"/>
  <c r="V622" i="1" s="1"/>
  <c r="W622" i="1" s="1" a="1"/>
  <c r="W622" i="1" s="1"/>
  <c r="G615" i="1" a="1"/>
  <c r="G615" i="1" s="1"/>
  <c r="H615" i="1" s="1" a="1"/>
  <c r="H615" i="1" s="1"/>
  <c r="M615" i="1" a="1"/>
  <c r="M615" i="1" s="1"/>
  <c r="V615" i="1" a="1"/>
  <c r="V615" i="1" s="1"/>
  <c r="W615" i="1" s="1" a="1"/>
  <c r="W615" i="1" s="1"/>
  <c r="G611" i="1" a="1"/>
  <c r="G611" i="1" s="1"/>
  <c r="H611" i="1" s="1" a="1"/>
  <c r="H611" i="1" s="1"/>
  <c r="X611" i="1" s="1"/>
  <c r="M611" i="1" a="1"/>
  <c r="M611" i="1" s="1"/>
  <c r="G604" i="1" a="1"/>
  <c r="G604" i="1" s="1"/>
  <c r="H604" i="1" s="1" a="1"/>
  <c r="H604" i="1" s="1"/>
  <c r="M604" i="1" a="1"/>
  <c r="M604" i="1" s="1"/>
  <c r="G597" i="1" a="1"/>
  <c r="G597" i="1" s="1"/>
  <c r="H597" i="1" s="1" a="1"/>
  <c r="H597" i="1" s="1"/>
  <c r="M597" i="1" a="1"/>
  <c r="M597" i="1" s="1"/>
  <c r="G593" i="1" a="1"/>
  <c r="G593" i="1" s="1"/>
  <c r="H593" i="1" s="1" a="1"/>
  <c r="H593" i="1" s="1"/>
  <c r="M593" i="1" a="1"/>
  <c r="M593" i="1" s="1"/>
  <c r="M586" i="1" a="1"/>
  <c r="M586" i="1" s="1"/>
  <c r="V586" i="1" a="1"/>
  <c r="V586" i="1" s="1"/>
  <c r="W586" i="1" s="1" a="1"/>
  <c r="W586" i="1" s="1"/>
  <c r="X586" i="1" s="1"/>
  <c r="G583" i="1" a="1"/>
  <c r="G583" i="1" s="1"/>
  <c r="H583" i="1" s="1" a="1"/>
  <c r="H583" i="1" s="1"/>
  <c r="M583" i="1" a="1"/>
  <c r="M583" i="1" s="1"/>
  <c r="G579" i="1" a="1"/>
  <c r="G579" i="1" s="1"/>
  <c r="H579" i="1" s="1" a="1"/>
  <c r="H579" i="1" s="1"/>
  <c r="M579" i="1" a="1"/>
  <c r="M579" i="1" s="1"/>
  <c r="G572" i="1" a="1"/>
  <c r="G572" i="1" s="1"/>
  <c r="H572" i="1" s="1" a="1"/>
  <c r="H572" i="1" s="1"/>
  <c r="M572" i="1" a="1"/>
  <c r="M572" i="1" s="1"/>
  <c r="G565" i="1" a="1"/>
  <c r="G565" i="1" s="1"/>
  <c r="H565" i="1" s="1" a="1"/>
  <c r="H565" i="1" s="1"/>
  <c r="M565" i="1" a="1"/>
  <c r="M565" i="1" s="1"/>
  <c r="G561" i="1" a="1"/>
  <c r="G561" i="1" s="1"/>
  <c r="H561" i="1" s="1" a="1"/>
  <c r="H561" i="1" s="1"/>
  <c r="M561" i="1" a="1"/>
  <c r="M561" i="1" s="1"/>
  <c r="M554" i="1" a="1"/>
  <c r="M554" i="1" s="1"/>
  <c r="V554" i="1" a="1"/>
  <c r="V554" i="1" s="1"/>
  <c r="W554" i="1" s="1" a="1"/>
  <c r="W554" i="1" s="1"/>
  <c r="X554" i="1" s="1"/>
  <c r="G551" i="1" a="1"/>
  <c r="G551" i="1" s="1"/>
  <c r="H551" i="1" s="1" a="1"/>
  <c r="H551" i="1" s="1"/>
  <c r="M551" i="1" a="1"/>
  <c r="M551" i="1" s="1"/>
  <c r="G547" i="1" a="1"/>
  <c r="G547" i="1" s="1"/>
  <c r="H547" i="1" s="1" a="1"/>
  <c r="H547" i="1" s="1"/>
  <c r="M547" i="1" a="1"/>
  <c r="M547" i="1" s="1"/>
  <c r="G540" i="1" a="1"/>
  <c r="G540" i="1" s="1"/>
  <c r="H540" i="1" s="1" a="1"/>
  <c r="H540" i="1" s="1"/>
  <c r="X540" i="1" s="1"/>
  <c r="M540" i="1" a="1"/>
  <c r="M540" i="1" s="1"/>
  <c r="M536" i="1" a="1"/>
  <c r="M536" i="1" s="1"/>
  <c r="V536" i="1" a="1"/>
  <c r="V536" i="1" s="1"/>
  <c r="W536" i="1" s="1" a="1"/>
  <c r="W536" i="1" s="1"/>
  <c r="M517" i="1" a="1"/>
  <c r="M517" i="1" s="1"/>
  <c r="V517" i="1" a="1"/>
  <c r="V517" i="1" s="1"/>
  <c r="W517" i="1" s="1" a="1"/>
  <c r="W517" i="1" s="1"/>
  <c r="M513" i="1" a="1"/>
  <c r="M513" i="1" s="1"/>
  <c r="V513" i="1" a="1"/>
  <c r="V513" i="1" s="1"/>
  <c r="W513" i="1" s="1" a="1"/>
  <c r="W513" i="1" s="1"/>
  <c r="G510" i="1" a="1"/>
  <c r="G510" i="1" s="1"/>
  <c r="H510" i="1" s="1" a="1"/>
  <c r="H510" i="1" s="1"/>
  <c r="M510" i="1" a="1"/>
  <c r="M510" i="1" s="1"/>
  <c r="V510" i="1" a="1"/>
  <c r="V510" i="1" s="1"/>
  <c r="W510" i="1" s="1" a="1"/>
  <c r="W510" i="1" s="1"/>
  <c r="M503" i="1" a="1"/>
  <c r="M503" i="1" s="1"/>
  <c r="V503" i="1" a="1"/>
  <c r="V503" i="1" s="1"/>
  <c r="W503" i="1" s="1" a="1"/>
  <c r="W503" i="1" s="1"/>
  <c r="M500" i="1" a="1"/>
  <c r="M500" i="1" s="1"/>
  <c r="V500" i="1" a="1"/>
  <c r="V500" i="1" s="1"/>
  <c r="W500" i="1" s="1" a="1"/>
  <c r="W500" i="1" s="1"/>
  <c r="M496" i="1" a="1"/>
  <c r="M496" i="1" s="1"/>
  <c r="V496" i="1" a="1"/>
  <c r="V496" i="1" s="1"/>
  <c r="W496" i="1" s="1" a="1"/>
  <c r="W496" i="1" s="1"/>
  <c r="M493" i="1" a="1"/>
  <c r="M493" i="1" s="1"/>
  <c r="V493" i="1" a="1"/>
  <c r="V493" i="1" s="1"/>
  <c r="W493" i="1" s="1" a="1"/>
  <c r="W493" i="1" s="1"/>
  <c r="G489" i="1" a="1"/>
  <c r="G489" i="1" s="1"/>
  <c r="H489" i="1" s="1" a="1"/>
  <c r="H489" i="1" s="1"/>
  <c r="M489" i="1" a="1"/>
  <c r="M489" i="1" s="1"/>
  <c r="V489" i="1" a="1"/>
  <c r="V489" i="1" s="1"/>
  <c r="G486" i="1" a="1"/>
  <c r="G486" i="1" s="1"/>
  <c r="H486" i="1" s="1" a="1"/>
  <c r="H486" i="1" s="1"/>
  <c r="X486" i="1" s="1"/>
  <c r="M486" i="1" a="1"/>
  <c r="M486" i="1" s="1"/>
  <c r="V486" i="1" a="1"/>
  <c r="V486" i="1" s="1"/>
  <c r="W486" i="1" s="1" a="1"/>
  <c r="W486" i="1" s="1"/>
  <c r="G482" i="1" a="1"/>
  <c r="G482" i="1" s="1"/>
  <c r="H482" i="1" s="1" a="1"/>
  <c r="H482" i="1" s="1"/>
  <c r="X482" i="1" s="1"/>
  <c r="M482" i="1" a="1"/>
  <c r="M482" i="1" s="1"/>
  <c r="V482" i="1" a="1"/>
  <c r="V482" i="1" s="1"/>
  <c r="W482" i="1" s="1" a="1"/>
  <c r="W482" i="1" s="1"/>
  <c r="M479" i="1" a="1"/>
  <c r="M479" i="1" s="1"/>
  <c r="V479" i="1" a="1"/>
  <c r="V479" i="1" s="1"/>
  <c r="W479" i="1" s="1" a="1"/>
  <c r="W479" i="1" s="1"/>
  <c r="G475" i="1" a="1"/>
  <c r="G475" i="1" s="1"/>
  <c r="H475" i="1" s="1" a="1"/>
  <c r="H475" i="1" s="1"/>
  <c r="X475" i="1" s="1"/>
  <c r="M475" i="1" a="1"/>
  <c r="M475" i="1" s="1"/>
  <c r="V475" i="1" a="1"/>
  <c r="V475" i="1" s="1"/>
  <c r="W475" i="1" s="1" a="1"/>
  <c r="W475" i="1" s="1"/>
  <c r="G468" i="1" a="1"/>
  <c r="G468" i="1" s="1"/>
  <c r="H468" i="1" s="1" a="1"/>
  <c r="H468" i="1" s="1"/>
  <c r="M468" i="1" a="1"/>
  <c r="M468" i="1" s="1"/>
  <c r="V468" i="1" a="1"/>
  <c r="V468" i="1" s="1"/>
  <c r="W468" i="1" s="1" a="1"/>
  <c r="W468" i="1" s="1"/>
  <c r="G464" i="1" a="1"/>
  <c r="G464" i="1" s="1"/>
  <c r="H464" i="1" s="1" a="1"/>
  <c r="H464" i="1" s="1"/>
  <c r="M464" i="1" a="1"/>
  <c r="M464" i="1" s="1"/>
  <c r="V464" i="1" a="1"/>
  <c r="V464" i="1" s="1"/>
  <c r="W464" i="1" s="1" a="1"/>
  <c r="W464" i="1" s="1"/>
  <c r="M461" i="1" a="1"/>
  <c r="M461" i="1" s="1"/>
  <c r="V461" i="1" a="1"/>
  <c r="V461" i="1" s="1"/>
  <c r="W461" i="1" s="1" a="1"/>
  <c r="W461" i="1" s="1"/>
  <c r="M457" i="1" a="1"/>
  <c r="M457" i="1" s="1"/>
  <c r="V457" i="1" a="1"/>
  <c r="V457" i="1" s="1"/>
  <c r="G454" i="1" a="1"/>
  <c r="G454" i="1" s="1"/>
  <c r="H454" i="1" s="1" a="1"/>
  <c r="H454" i="1" s="1"/>
  <c r="M454" i="1" a="1"/>
  <c r="M454" i="1" s="1"/>
  <c r="V454" i="1" a="1"/>
  <c r="V454" i="1" s="1"/>
  <c r="W454" i="1" s="1" a="1"/>
  <c r="W454" i="1" s="1"/>
  <c r="G450" i="1" a="1"/>
  <c r="G450" i="1" s="1"/>
  <c r="H450" i="1" s="1" a="1"/>
  <c r="H450" i="1" s="1"/>
  <c r="M450" i="1" a="1"/>
  <c r="M450" i="1" s="1"/>
  <c r="V450" i="1" a="1"/>
  <c r="V450" i="1" s="1"/>
  <c r="W450" i="1" s="1" a="1"/>
  <c r="W450" i="1" s="1"/>
  <c r="M447" i="1" a="1"/>
  <c r="M447" i="1" s="1"/>
  <c r="V447" i="1" a="1"/>
  <c r="V447" i="1" s="1"/>
  <c r="W447" i="1" s="1" a="1"/>
  <c r="W447" i="1" s="1"/>
  <c r="G443" i="1" a="1"/>
  <c r="G443" i="1" s="1"/>
  <c r="H443" i="1" s="1" a="1"/>
  <c r="H443" i="1" s="1"/>
  <c r="M443" i="1" a="1"/>
  <c r="M443" i="1" s="1"/>
  <c r="G436" i="1" a="1"/>
  <c r="G436" i="1" s="1"/>
  <c r="H436" i="1" s="1" a="1"/>
  <c r="H436" i="1" s="1"/>
  <c r="M436" i="1" a="1"/>
  <c r="M436" i="1" s="1"/>
  <c r="G432" i="1" a="1"/>
  <c r="G432" i="1" s="1"/>
  <c r="H432" i="1" s="1" a="1"/>
  <c r="H432" i="1" s="1"/>
  <c r="M432" i="1" a="1"/>
  <c r="M432" i="1" s="1"/>
  <c r="G422" i="1" a="1"/>
  <c r="G422" i="1" s="1"/>
  <c r="H422" i="1" s="1" a="1"/>
  <c r="H422" i="1" s="1"/>
  <c r="M422" i="1" a="1"/>
  <c r="M422" i="1" s="1"/>
  <c r="G418" i="1" a="1"/>
  <c r="G418" i="1" s="1"/>
  <c r="H418" i="1" s="1" a="1"/>
  <c r="H418" i="1" s="1"/>
  <c r="M418" i="1" a="1"/>
  <c r="M418" i="1" s="1"/>
  <c r="G411" i="1" a="1"/>
  <c r="G411" i="1" s="1"/>
  <c r="H411" i="1" s="1" a="1"/>
  <c r="H411" i="1" s="1"/>
  <c r="X411" i="1" s="1"/>
  <c r="M411" i="1" a="1"/>
  <c r="M411" i="1" s="1"/>
  <c r="V411" i="1" a="1"/>
  <c r="V411" i="1" s="1"/>
  <c r="W411" i="1" s="1" a="1"/>
  <c r="W411" i="1" s="1"/>
  <c r="G404" i="1" a="1"/>
  <c r="G404" i="1" s="1"/>
  <c r="H404" i="1" s="1" a="1"/>
  <c r="H404" i="1" s="1"/>
  <c r="M404" i="1" a="1"/>
  <c r="M404" i="1" s="1"/>
  <c r="V404" i="1" a="1"/>
  <c r="V404" i="1" s="1"/>
  <c r="W404" i="1" s="1" a="1"/>
  <c r="W404" i="1" s="1"/>
  <c r="G400" i="1" a="1"/>
  <c r="G400" i="1" s="1"/>
  <c r="H400" i="1" s="1" a="1"/>
  <c r="H400" i="1" s="1"/>
  <c r="X400" i="1" s="1"/>
  <c r="M400" i="1" a="1"/>
  <c r="M400" i="1" s="1"/>
  <c r="V400" i="1" a="1"/>
  <c r="V400" i="1" s="1"/>
  <c r="W400" i="1" s="1" a="1"/>
  <c r="W400" i="1" s="1"/>
  <c r="M397" i="1" a="1"/>
  <c r="M397" i="1" s="1"/>
  <c r="V397" i="1" a="1"/>
  <c r="V397" i="1" s="1"/>
  <c r="M393" i="1" a="1"/>
  <c r="M393" i="1" s="1"/>
  <c r="V393" i="1" a="1"/>
  <c r="V393" i="1" s="1"/>
  <c r="W393" i="1" s="1" a="1"/>
  <c r="W393" i="1" s="1"/>
  <c r="G390" i="1" a="1"/>
  <c r="G390" i="1" s="1"/>
  <c r="H390" i="1" s="1" a="1"/>
  <c r="H390" i="1" s="1"/>
  <c r="X390" i="1" s="1"/>
  <c r="M390" i="1" a="1"/>
  <c r="M390" i="1" s="1"/>
  <c r="V390" i="1" a="1"/>
  <c r="V390" i="1" s="1"/>
  <c r="W390" i="1" s="1" a="1"/>
  <c r="W390" i="1" s="1"/>
  <c r="G386" i="1" a="1"/>
  <c r="G386" i="1" s="1"/>
  <c r="H386" i="1" s="1" a="1"/>
  <c r="H386" i="1" s="1"/>
  <c r="M386" i="1" a="1"/>
  <c r="M386" i="1" s="1"/>
  <c r="V386" i="1" a="1"/>
  <c r="V386" i="1" s="1"/>
  <c r="W386" i="1" s="1" a="1"/>
  <c r="W386" i="1" s="1"/>
  <c r="M383" i="1" a="1"/>
  <c r="M383" i="1" s="1"/>
  <c r="V383" i="1" a="1"/>
  <c r="V383" i="1" s="1"/>
  <c r="W383" i="1" s="1" a="1"/>
  <c r="W383" i="1" s="1"/>
  <c r="M380" i="1" a="1"/>
  <c r="M380" i="1" s="1"/>
  <c r="V380" i="1" a="1"/>
  <c r="V380" i="1" s="1"/>
  <c r="W380" i="1" s="1" a="1"/>
  <c r="W380" i="1" s="1"/>
  <c r="X380" i="1" s="1"/>
  <c r="G377" i="1" a="1"/>
  <c r="G377" i="1" s="1"/>
  <c r="H377" i="1" s="1" a="1"/>
  <c r="H377" i="1" s="1"/>
  <c r="M377" i="1" a="1"/>
  <c r="M377" i="1" s="1"/>
  <c r="G373" i="1" a="1"/>
  <c r="G373" i="1" s="1"/>
  <c r="H373" i="1" s="1" a="1"/>
  <c r="H373" i="1" s="1"/>
  <c r="X373" i="1" s="1"/>
  <c r="M373" i="1" a="1"/>
  <c r="M373" i="1" s="1"/>
  <c r="V373" i="1" a="1"/>
  <c r="V373" i="1" s="1"/>
  <c r="W373" i="1" s="1" a="1"/>
  <c r="W373" i="1" s="1"/>
  <c r="M366" i="1" a="1"/>
  <c r="M366" i="1" s="1"/>
  <c r="V366" i="1" a="1"/>
  <c r="V366" i="1" s="1"/>
  <c r="W366" i="1" s="1" a="1"/>
  <c r="W366" i="1" s="1"/>
  <c r="M356" i="1" a="1"/>
  <c r="M356" i="1" s="1"/>
  <c r="V356" i="1" a="1"/>
  <c r="V356" i="1" s="1"/>
  <c r="W356" i="1" s="1" a="1"/>
  <c r="W356" i="1" s="1"/>
  <c r="X356" i="1" s="1"/>
  <c r="G353" i="1" a="1"/>
  <c r="G353" i="1" s="1"/>
  <c r="H353" i="1" s="1" a="1"/>
  <c r="H353" i="1" s="1"/>
  <c r="M353" i="1" a="1"/>
  <c r="M353" i="1" s="1"/>
  <c r="M349" i="1" a="1"/>
  <c r="M349" i="1" s="1"/>
  <c r="V349" i="1" a="1"/>
  <c r="V349" i="1" s="1"/>
  <c r="W349" i="1" s="1" a="1"/>
  <c r="W349" i="1" s="1"/>
  <c r="G343" i="1" a="1"/>
  <c r="G343" i="1" s="1"/>
  <c r="H343" i="1" s="1" a="1"/>
  <c r="H343" i="1" s="1"/>
  <c r="M343" i="1" a="1"/>
  <c r="M343" i="1" s="1"/>
  <c r="V343" i="1" a="1"/>
  <c r="V343" i="1" s="1"/>
  <c r="W343" i="1" s="1" a="1"/>
  <c r="W343" i="1" s="1"/>
  <c r="G339" i="1" a="1"/>
  <c r="G339" i="1" s="1"/>
  <c r="H339" i="1" s="1" a="1"/>
  <c r="H339" i="1" s="1"/>
  <c r="M339" i="1" a="1"/>
  <c r="M339" i="1" s="1"/>
  <c r="G329" i="1" a="1"/>
  <c r="G329" i="1" s="1"/>
  <c r="H329" i="1" s="1" a="1"/>
  <c r="H329" i="1" s="1"/>
  <c r="X329" i="1" s="1"/>
  <c r="M329" i="1" a="1"/>
  <c r="M329" i="1" s="1"/>
  <c r="G325" i="1" a="1"/>
  <c r="G325" i="1" s="1"/>
  <c r="H325" i="1" s="1" a="1"/>
  <c r="H325" i="1" s="1"/>
  <c r="M325" i="1" a="1"/>
  <c r="M325" i="1" s="1"/>
  <c r="G318" i="1" a="1"/>
  <c r="G318" i="1" s="1"/>
  <c r="H318" i="1" s="1" a="1"/>
  <c r="H318" i="1" s="1"/>
  <c r="M318" i="1" a="1"/>
  <c r="M318" i="1" s="1"/>
  <c r="G315" i="1" a="1"/>
  <c r="G315" i="1" s="1"/>
  <c r="H315" i="1" s="1" a="1"/>
  <c r="H315" i="1" s="1"/>
  <c r="M315" i="1" a="1"/>
  <c r="M315" i="1" s="1"/>
  <c r="G302" i="1" a="1"/>
  <c r="G302" i="1" s="1"/>
  <c r="H302" i="1" s="1" a="1"/>
  <c r="H302" i="1" s="1"/>
  <c r="M302" i="1" a="1"/>
  <c r="M302" i="1" s="1"/>
  <c r="G299" i="1" a="1"/>
  <c r="G299" i="1" s="1"/>
  <c r="H299" i="1" s="1" a="1"/>
  <c r="H299" i="1" s="1"/>
  <c r="M299" i="1" a="1"/>
  <c r="M299" i="1" s="1"/>
  <c r="G289" i="1" a="1"/>
  <c r="G289" i="1" s="1"/>
  <c r="H289" i="1" s="1" a="1"/>
  <c r="H289" i="1" s="1"/>
  <c r="M289" i="1" a="1"/>
  <c r="M289" i="1" s="1"/>
  <c r="G279" i="1" a="1"/>
  <c r="G279" i="1" s="1"/>
  <c r="H279" i="1" s="1" a="1"/>
  <c r="H279" i="1" s="1"/>
  <c r="M279" i="1" a="1"/>
  <c r="M279" i="1" s="1"/>
  <c r="G273" i="1" a="1"/>
  <c r="G273" i="1" s="1"/>
  <c r="H273" i="1" s="1" a="1"/>
  <c r="H273" i="1" s="1"/>
  <c r="M273" i="1" a="1"/>
  <c r="M273" i="1" s="1"/>
  <c r="G263" i="1" a="1"/>
  <c r="G263" i="1" s="1"/>
  <c r="H263" i="1" s="1" a="1"/>
  <c r="H263" i="1" s="1"/>
  <c r="M263" i="1" a="1"/>
  <c r="M263" i="1" s="1"/>
  <c r="G259" i="1" a="1"/>
  <c r="G259" i="1" s="1"/>
  <c r="H259" i="1" s="1" a="1"/>
  <c r="H259" i="1" s="1"/>
  <c r="M259" i="1" a="1"/>
  <c r="M259" i="1" s="1"/>
  <c r="G246" i="1" a="1"/>
  <c r="G246" i="1" s="1"/>
  <c r="H246" i="1" s="1" a="1"/>
  <c r="H246" i="1" s="1"/>
  <c r="M246" i="1" a="1"/>
  <c r="M246" i="1" s="1"/>
  <c r="G243" i="1" a="1"/>
  <c r="G243" i="1" s="1"/>
  <c r="H243" i="1" s="1" a="1"/>
  <c r="H243" i="1" s="1"/>
  <c r="M243" i="1" a="1"/>
  <c r="M243" i="1" s="1"/>
  <c r="G230" i="1" a="1"/>
  <c r="G230" i="1" s="1"/>
  <c r="H230" i="1" s="1" a="1"/>
  <c r="H230" i="1" s="1"/>
  <c r="M230" i="1" a="1"/>
  <c r="M230" i="1" s="1"/>
  <c r="G227" i="1" a="1"/>
  <c r="G227" i="1" s="1"/>
  <c r="H227" i="1" s="1" a="1"/>
  <c r="H227" i="1" s="1"/>
  <c r="M227" i="1" a="1"/>
  <c r="M227" i="1" s="1"/>
  <c r="G214" i="1" a="1"/>
  <c r="G214" i="1" s="1"/>
  <c r="H214" i="1" s="1" a="1"/>
  <c r="H214" i="1" s="1"/>
  <c r="M214" i="1" a="1"/>
  <c r="M214" i="1" s="1"/>
  <c r="V216" i="1" a="1"/>
  <c r="V216" i="1" s="1"/>
  <c r="W216" i="1" s="1" a="1"/>
  <c r="W216" i="1" s="1"/>
  <c r="V222" i="1" a="1"/>
  <c r="V222" i="1" s="1"/>
  <c r="W222" i="1" s="1" a="1"/>
  <c r="W222" i="1" s="1"/>
  <c r="V227" i="1" a="1"/>
  <c r="V227" i="1" s="1"/>
  <c r="W227" i="1" s="1" a="1"/>
  <c r="W227" i="1" s="1"/>
  <c r="V239" i="1" a="1"/>
  <c r="V239" i="1" s="1"/>
  <c r="V242" i="1" a="1"/>
  <c r="V242" i="1" s="1"/>
  <c r="V248" i="1" a="1"/>
  <c r="V248" i="1" s="1"/>
  <c r="W248" i="1" s="1" a="1"/>
  <c r="W248" i="1" s="1"/>
  <c r="V305" i="1" a="1"/>
  <c r="V305" i="1" s="1"/>
  <c r="W305" i="1" s="1" a="1"/>
  <c r="W305" i="1" s="1"/>
  <c r="V312" i="1" a="1"/>
  <c r="V312" i="1" s="1"/>
  <c r="W312" i="1" s="1" a="1"/>
  <c r="W312" i="1" s="1"/>
  <c r="V319" i="1" a="1"/>
  <c r="V319" i="1" s="1"/>
  <c r="W319" i="1" s="1" a="1"/>
  <c r="W319" i="1" s="1"/>
  <c r="V322" i="1" a="1"/>
  <c r="V322" i="1" s="1"/>
  <c r="W322" i="1" s="1" a="1"/>
  <c r="W322" i="1" s="1"/>
  <c r="V326" i="1" a="1"/>
  <c r="V326" i="1" s="1"/>
  <c r="V329" i="1" a="1"/>
  <c r="V329" i="1" s="1"/>
  <c r="W329" i="1" s="1" a="1"/>
  <c r="W329" i="1" s="1"/>
  <c r="V332" i="1" a="1"/>
  <c r="V332" i="1" s="1"/>
  <c r="W332" i="1" s="1" a="1"/>
  <c r="W332" i="1" s="1"/>
  <c r="V339" i="1" a="1"/>
  <c r="V339" i="1" s="1"/>
  <c r="W339" i="1" s="1" a="1"/>
  <c r="W339" i="1" s="1"/>
  <c r="V357" i="1" a="1"/>
  <c r="V357" i="1" s="1"/>
  <c r="W357" i="1" s="1" a="1"/>
  <c r="W357" i="1" s="1"/>
  <c r="V361" i="1" a="1"/>
  <c r="V361" i="1" s="1"/>
  <c r="W361" i="1" s="1" a="1"/>
  <c r="W361" i="1" s="1"/>
  <c r="V365" i="1" a="1"/>
  <c r="V365" i="1" s="1"/>
  <c r="V370" i="1" a="1"/>
  <c r="V370" i="1" s="1"/>
  <c r="W370" i="1" s="1" a="1"/>
  <c r="W370" i="1" s="1"/>
  <c r="X370" i="1" s="1"/>
  <c r="V375" i="1" a="1"/>
  <c r="V375" i="1" s="1"/>
  <c r="W375" i="1" s="1" a="1"/>
  <c r="W375" i="1" s="1"/>
  <c r="V385" i="1" a="1"/>
  <c r="V385" i="1" s="1"/>
  <c r="W385" i="1" s="1" a="1"/>
  <c r="W385" i="1" s="1"/>
  <c r="V399" i="1" a="1"/>
  <c r="V399" i="1" s="1"/>
  <c r="W399" i="1" s="1" a="1"/>
  <c r="W399" i="1" s="1"/>
  <c r="V406" i="1" a="1"/>
  <c r="V406" i="1" s="1"/>
  <c r="W406" i="1" s="1" a="1"/>
  <c r="W406" i="1" s="1"/>
  <c r="X406" i="1" s="1"/>
  <c r="V412" i="1" a="1"/>
  <c r="V412" i="1" s="1"/>
  <c r="W412" i="1" s="1" a="1"/>
  <c r="W412" i="1" s="1"/>
  <c r="V419" i="1" a="1"/>
  <c r="V419" i="1" s="1"/>
  <c r="W419" i="1" s="1" a="1"/>
  <c r="W419" i="1" s="1"/>
  <c r="V426" i="1" a="1"/>
  <c r="V426" i="1" s="1"/>
  <c r="W426" i="1" s="1" a="1"/>
  <c r="W426" i="1" s="1"/>
  <c r="V432" i="1" a="1"/>
  <c r="V432" i="1" s="1"/>
  <c r="W432" i="1" s="1" a="1"/>
  <c r="W432" i="1" s="1"/>
  <c r="V446" i="1" a="1"/>
  <c r="V446" i="1" s="1"/>
  <c r="W446" i="1" s="1" a="1"/>
  <c r="W446" i="1" s="1"/>
  <c r="X446" i="1" s="1"/>
  <c r="V453" i="1" a="1"/>
  <c r="V453" i="1" s="1"/>
  <c r="W453" i="1" s="1" a="1"/>
  <c r="W453" i="1" s="1"/>
  <c r="V466" i="1" a="1"/>
  <c r="V466" i="1" s="1"/>
  <c r="W466" i="1" s="1" a="1"/>
  <c r="W466" i="1" s="1"/>
  <c r="X466" i="1" s="1"/>
  <c r="V474" i="1" a="1"/>
  <c r="V474" i="1" s="1"/>
  <c r="W474" i="1" s="1" a="1"/>
  <c r="W474" i="1" s="1"/>
  <c r="V480" i="1" a="1"/>
  <c r="V480" i="1" s="1"/>
  <c r="W480" i="1" s="1" a="1"/>
  <c r="W480" i="1" s="1"/>
  <c r="V495" i="1" a="1"/>
  <c r="V495" i="1" s="1"/>
  <c r="W495" i="1" s="1" a="1"/>
  <c r="W495" i="1" s="1"/>
  <c r="V509" i="1" a="1"/>
  <c r="V509" i="1" s="1"/>
  <c r="V516" i="1" a="1"/>
  <c r="V516" i="1" s="1"/>
  <c r="W516" i="1" s="1" a="1"/>
  <c r="W516" i="1" s="1"/>
  <c r="X516" i="1" s="1"/>
  <c r="V530" i="1" a="1"/>
  <c r="V530" i="1" s="1"/>
  <c r="W530" i="1" s="1" a="1"/>
  <c r="W530" i="1" s="1"/>
  <c r="X530" i="1" s="1"/>
  <c r="V538" i="1" a="1"/>
  <c r="V538" i="1" s="1"/>
  <c r="W538" i="1" s="1" a="1"/>
  <c r="W538" i="1" s="1"/>
  <c r="V544" i="1" a="1"/>
  <c r="V544" i="1" s="1"/>
  <c r="W544" i="1" s="1" a="1"/>
  <c r="W544" i="1" s="1"/>
  <c r="V552" i="1" a="1"/>
  <c r="V552" i="1" s="1"/>
  <c r="W552" i="1" s="1" a="1"/>
  <c r="W552" i="1" s="1"/>
  <c r="V559" i="1" a="1"/>
  <c r="V559" i="1" s="1"/>
  <c r="W559" i="1" s="1" a="1"/>
  <c r="W559" i="1" s="1"/>
  <c r="V566" i="1" a="1"/>
  <c r="V566" i="1" s="1"/>
  <c r="W566" i="1" s="1" a="1"/>
  <c r="W566" i="1" s="1"/>
  <c r="X566" i="1" s="1"/>
  <c r="V573" i="1" a="1"/>
  <c r="V573" i="1" s="1"/>
  <c r="V580" i="1" a="1"/>
  <c r="V580" i="1" s="1"/>
  <c r="W580" i="1" s="1" a="1"/>
  <c r="W580" i="1" s="1"/>
  <c r="V594" i="1" a="1"/>
  <c r="V594" i="1" s="1"/>
  <c r="W594" i="1" s="1" a="1"/>
  <c r="W594" i="1" s="1"/>
  <c r="X594" i="1" s="1"/>
  <c r="V602" i="1" a="1"/>
  <c r="V602" i="1" s="1"/>
  <c r="W602" i="1" s="1" a="1"/>
  <c r="W602" i="1" s="1"/>
  <c r="V608" i="1" a="1"/>
  <c r="V608" i="1" s="1"/>
  <c r="W608" i="1" s="1" a="1"/>
  <c r="W608" i="1" s="1"/>
  <c r="V614" i="1" a="1"/>
  <c r="V614" i="1" s="1"/>
  <c r="W614" i="1" s="1" a="1"/>
  <c r="W614" i="1" s="1"/>
  <c r="V621" i="1" a="1"/>
  <c r="V621" i="1" s="1"/>
  <c r="W621" i="1" s="1" a="1"/>
  <c r="W621" i="1" s="1"/>
  <c r="X621" i="1" s="1"/>
  <c r="V639" i="1" a="1"/>
  <c r="V639" i="1" s="1"/>
  <c r="W639" i="1" s="1" a="1"/>
  <c r="W639" i="1" s="1"/>
  <c r="V651" i="1" a="1"/>
  <c r="V651" i="1" s="1"/>
  <c r="W651" i="1" s="1" a="1"/>
  <c r="W651" i="1" s="1"/>
  <c r="X651" i="1" s="1"/>
  <c r="V679" i="1" a="1"/>
  <c r="V679" i="1" s="1"/>
  <c r="W679" i="1" s="1" a="1"/>
  <c r="W679" i="1" s="1"/>
  <c r="V693" i="1" a="1"/>
  <c r="V693" i="1" s="1"/>
  <c r="W693" i="1" s="1" a="1"/>
  <c r="W693" i="1" s="1"/>
  <c r="X693" i="1" s="1"/>
  <c r="V707" i="1" a="1"/>
  <c r="V707" i="1" s="1"/>
  <c r="W707" i="1" s="1" a="1"/>
  <c r="W707" i="1" s="1"/>
  <c r="V722" i="1" a="1"/>
  <c r="V722" i="1" s="1"/>
  <c r="W722" i="1" s="1" a="1"/>
  <c r="W722" i="1" s="1"/>
  <c r="V737" i="1" a="1"/>
  <c r="V737" i="1" s="1"/>
  <c r="W737" i="1" s="1" a="1"/>
  <c r="W737" i="1" s="1"/>
  <c r="X737" i="1" s="1"/>
  <c r="V751" i="1" a="1"/>
  <c r="V751" i="1" s="1"/>
  <c r="W751" i="1" s="1" a="1"/>
  <c r="W751" i="1" s="1"/>
  <c r="X751" i="1" s="1"/>
  <c r="V765" i="1" a="1"/>
  <c r="V765" i="1" s="1"/>
  <c r="W765" i="1" s="1" a="1"/>
  <c r="W765" i="1" s="1"/>
  <c r="X765" i="1" s="1"/>
  <c r="V780" i="1" a="1"/>
  <c r="V780" i="1" s="1"/>
  <c r="W780" i="1" s="1" a="1"/>
  <c r="W780" i="1" s="1"/>
  <c r="X780" i="1" s="1"/>
  <c r="V795" i="1" a="1"/>
  <c r="V795" i="1" s="1"/>
  <c r="W795" i="1" s="1" a="1"/>
  <c r="W795" i="1" s="1"/>
  <c r="X795" i="1" s="1"/>
  <c r="V810" i="1" a="1"/>
  <c r="V810" i="1" s="1"/>
  <c r="W810" i="1" s="1" a="1"/>
  <c r="W810" i="1" s="1"/>
  <c r="X810" i="1" s="1"/>
  <c r="V825" i="1" a="1"/>
  <c r="V825" i="1" s="1"/>
  <c r="W825" i="1" s="1" a="1"/>
  <c r="W825" i="1" s="1"/>
  <c r="V840" i="1" a="1"/>
  <c r="V840" i="1" s="1"/>
  <c r="W840" i="1" s="1" a="1"/>
  <c r="W840" i="1" s="1"/>
  <c r="X840" i="1" s="1"/>
  <c r="V855" i="1" a="1"/>
  <c r="V855" i="1" s="1"/>
  <c r="W855" i="1" s="1" a="1"/>
  <c r="W855" i="1" s="1"/>
  <c r="V870" i="1" a="1"/>
  <c r="V870" i="1" s="1"/>
  <c r="W870" i="1" s="1" a="1"/>
  <c r="W870" i="1" s="1"/>
  <c r="V885" i="1" a="1"/>
  <c r="V885" i="1" s="1"/>
  <c r="W885" i="1" s="1" a="1"/>
  <c r="W885" i="1" s="1"/>
  <c r="V901" i="1" a="1"/>
  <c r="V901" i="1" s="1"/>
  <c r="W901" i="1" s="1" a="1"/>
  <c r="W901" i="1" s="1"/>
  <c r="V915" i="1" a="1"/>
  <c r="V915" i="1" s="1"/>
  <c r="W915" i="1" s="1" a="1"/>
  <c r="W915" i="1" s="1"/>
  <c r="V931" i="1" a="1"/>
  <c r="V931" i="1" s="1"/>
  <c r="W931" i="1" s="1" a="1"/>
  <c r="W931" i="1" s="1"/>
  <c r="V946" i="1" a="1"/>
  <c r="V946" i="1" s="1"/>
  <c r="W946" i="1" s="1" a="1"/>
  <c r="W946" i="1" s="1"/>
  <c r="M936" i="1" a="1"/>
  <c r="M936" i="1" s="1"/>
  <c r="V936" i="1" a="1"/>
  <c r="V936" i="1" s="1"/>
  <c r="W936" i="1" s="1" a="1"/>
  <c r="W936" i="1" s="1"/>
  <c r="M926" i="1" a="1"/>
  <c r="M926" i="1" s="1"/>
  <c r="V926" i="1" a="1"/>
  <c r="V926" i="1" s="1"/>
  <c r="W926" i="1" s="1" a="1"/>
  <c r="W926" i="1" s="1"/>
  <c r="M920" i="1" a="1"/>
  <c r="M920" i="1" s="1"/>
  <c r="V920" i="1" a="1"/>
  <c r="V920" i="1" s="1"/>
  <c r="W920" i="1" s="1" a="1"/>
  <c r="W920" i="1" s="1"/>
  <c r="M910" i="1" a="1"/>
  <c r="M910" i="1" s="1"/>
  <c r="V910" i="1" a="1"/>
  <c r="V910" i="1" s="1"/>
  <c r="W910" i="1" s="1" a="1"/>
  <c r="W910" i="1" s="1"/>
  <c r="M907" i="1" a="1"/>
  <c r="M907" i="1" s="1"/>
  <c r="V907" i="1" a="1"/>
  <c r="V907" i="1" s="1"/>
  <c r="W907" i="1" s="1" a="1"/>
  <c r="W907" i="1" s="1"/>
  <c r="M894" i="1" a="1"/>
  <c r="M894" i="1" s="1"/>
  <c r="V894" i="1" a="1"/>
  <c r="V894" i="1" s="1"/>
  <c r="W894" i="1" s="1" a="1"/>
  <c r="W894" i="1" s="1"/>
  <c r="M891" i="1" a="1"/>
  <c r="M891" i="1" s="1"/>
  <c r="V891" i="1" a="1"/>
  <c r="V891" i="1" s="1"/>
  <c r="W891" i="1" s="1" a="1"/>
  <c r="W891" i="1" s="1"/>
  <c r="M888" i="1" a="1"/>
  <c r="M888" i="1" s="1"/>
  <c r="V888" i="1" a="1"/>
  <c r="V888" i="1" s="1"/>
  <c r="W888" i="1" s="1" a="1"/>
  <c r="W888" i="1" s="1"/>
  <c r="M878" i="1" a="1"/>
  <c r="M878" i="1" s="1"/>
  <c r="V878" i="1" a="1"/>
  <c r="V878" i="1" s="1"/>
  <c r="W878" i="1" s="1" a="1"/>
  <c r="W878" i="1" s="1"/>
  <c r="M875" i="1" a="1"/>
  <c r="M875" i="1" s="1"/>
  <c r="V875" i="1" a="1"/>
  <c r="V875" i="1" s="1"/>
  <c r="W875" i="1" s="1" a="1"/>
  <c r="W875" i="1" s="1"/>
  <c r="M872" i="1" a="1"/>
  <c r="M872" i="1" s="1"/>
  <c r="V872" i="1" a="1"/>
  <c r="V872" i="1" s="1"/>
  <c r="W872" i="1" s="1" a="1"/>
  <c r="W872" i="1" s="1"/>
  <c r="M862" i="1" a="1"/>
  <c r="M862" i="1" s="1"/>
  <c r="V862" i="1" a="1"/>
  <c r="V862" i="1" s="1"/>
  <c r="W862" i="1" s="1" a="1"/>
  <c r="W862" i="1" s="1"/>
  <c r="M856" i="1" a="1"/>
  <c r="M856" i="1" s="1"/>
  <c r="V856" i="1" a="1"/>
  <c r="V856" i="1" s="1"/>
  <c r="W856" i="1" s="1" a="1"/>
  <c r="W856" i="1" s="1"/>
  <c r="M846" i="1" a="1"/>
  <c r="M846" i="1" s="1"/>
  <c r="V846" i="1" a="1"/>
  <c r="V846" i="1" s="1"/>
  <c r="W846" i="1" s="1" a="1"/>
  <c r="W846" i="1" s="1"/>
  <c r="M843" i="1" a="1"/>
  <c r="M843" i="1" s="1"/>
  <c r="V843" i="1" a="1"/>
  <c r="V843" i="1" s="1"/>
  <c r="W843" i="1" s="1" a="1"/>
  <c r="W843" i="1" s="1"/>
  <c r="M827" i="1" a="1"/>
  <c r="M827" i="1" s="1"/>
  <c r="V827" i="1" a="1"/>
  <c r="V827" i="1" s="1"/>
  <c r="W827" i="1" s="1" a="1"/>
  <c r="W827" i="1" s="1"/>
  <c r="X827" i="1" s="1"/>
  <c r="M824" i="1" a="1"/>
  <c r="M824" i="1" s="1"/>
  <c r="V824" i="1" a="1"/>
  <c r="V824" i="1" s="1"/>
  <c r="W824" i="1" s="1" a="1"/>
  <c r="W824" i="1" s="1"/>
  <c r="M820" i="1" a="1"/>
  <c r="M820" i="1" s="1"/>
  <c r="V820" i="1" a="1"/>
  <c r="V820" i="1" s="1"/>
  <c r="W820" i="1" s="1" a="1"/>
  <c r="W820" i="1" s="1"/>
  <c r="M814" i="1" a="1"/>
  <c r="M814" i="1" s="1"/>
  <c r="V814" i="1" a="1"/>
  <c r="V814" i="1" s="1"/>
  <c r="W814" i="1" s="1" a="1"/>
  <c r="W814" i="1" s="1"/>
  <c r="M807" i="1" a="1"/>
  <c r="M807" i="1" s="1"/>
  <c r="V807" i="1" a="1"/>
  <c r="V807" i="1" s="1"/>
  <c r="W807" i="1" s="1" a="1"/>
  <c r="W807" i="1" s="1"/>
  <c r="M800" i="1" a="1"/>
  <c r="M800" i="1" s="1"/>
  <c r="V800" i="1" a="1"/>
  <c r="V800" i="1" s="1"/>
  <c r="W800" i="1" s="1" a="1"/>
  <c r="W800" i="1" s="1"/>
  <c r="M797" i="1" a="1"/>
  <c r="M797" i="1" s="1"/>
  <c r="V797" i="1" a="1"/>
  <c r="V797" i="1" s="1"/>
  <c r="W797" i="1" s="1" a="1"/>
  <c r="W797" i="1" s="1"/>
  <c r="X797" i="1" s="1"/>
  <c r="M790" i="1" a="1"/>
  <c r="M790" i="1" s="1"/>
  <c r="V790" i="1" a="1"/>
  <c r="V790" i="1" s="1"/>
  <c r="W790" i="1" s="1" a="1"/>
  <c r="W790" i="1" s="1"/>
  <c r="M786" i="1" a="1"/>
  <c r="M786" i="1" s="1"/>
  <c r="V786" i="1" a="1"/>
  <c r="V786" i="1" s="1"/>
  <c r="W786" i="1" s="1" a="1"/>
  <c r="W786" i="1" s="1"/>
  <c r="M763" i="1" a="1"/>
  <c r="M763" i="1" s="1"/>
  <c r="V763" i="1" a="1"/>
  <c r="V763" i="1" s="1"/>
  <c r="W763" i="1" s="1" a="1"/>
  <c r="W763" i="1" s="1"/>
  <c r="X763" i="1" s="1"/>
  <c r="M760" i="1" a="1"/>
  <c r="M760" i="1" s="1"/>
  <c r="V760" i="1" a="1"/>
  <c r="V760" i="1" s="1"/>
  <c r="W760" i="1" s="1" a="1"/>
  <c r="W760" i="1" s="1"/>
  <c r="M756" i="1" a="1"/>
  <c r="M756" i="1" s="1"/>
  <c r="V756" i="1" a="1"/>
  <c r="V756" i="1" s="1"/>
  <c r="W756" i="1" s="1" a="1"/>
  <c r="W756" i="1" s="1"/>
  <c r="M749" i="1" a="1"/>
  <c r="M749" i="1" s="1"/>
  <c r="V749" i="1" a="1"/>
  <c r="V749" i="1" s="1"/>
  <c r="W749" i="1" s="1" a="1"/>
  <c r="W749" i="1" s="1"/>
  <c r="X749" i="1" s="1"/>
  <c r="M742" i="1" a="1"/>
  <c r="M742" i="1" s="1"/>
  <c r="V742" i="1" a="1"/>
  <c r="V742" i="1" s="1"/>
  <c r="W742" i="1" s="1" a="1"/>
  <c r="W742" i="1" s="1"/>
  <c r="X742" i="1" s="1"/>
  <c r="M738" i="1" a="1"/>
  <c r="M738" i="1" s="1"/>
  <c r="V738" i="1" a="1"/>
  <c r="V738" i="1" s="1"/>
  <c r="W738" i="1" s="1" a="1"/>
  <c r="W738" i="1" s="1"/>
  <c r="M735" i="1" a="1"/>
  <c r="M735" i="1" s="1"/>
  <c r="V735" i="1" a="1"/>
  <c r="V735" i="1" s="1"/>
  <c r="W735" i="1" s="1" a="1"/>
  <c r="W735" i="1" s="1"/>
  <c r="X735" i="1" s="1"/>
  <c r="M731" i="1" a="1"/>
  <c r="M731" i="1" s="1"/>
  <c r="V731" i="1" a="1"/>
  <c r="V731" i="1" s="1"/>
  <c r="W731" i="1" s="1" a="1"/>
  <c r="W731" i="1" s="1"/>
  <c r="M728" i="1" a="1"/>
  <c r="M728" i="1" s="1"/>
  <c r="V728" i="1" a="1"/>
  <c r="V728" i="1" s="1"/>
  <c r="W728" i="1" s="1" a="1"/>
  <c r="W728" i="1" s="1"/>
  <c r="M724" i="1" a="1"/>
  <c r="M724" i="1" s="1"/>
  <c r="V724" i="1" a="1"/>
  <c r="V724" i="1" s="1"/>
  <c r="W724" i="1" s="1" a="1"/>
  <c r="W724" i="1" s="1"/>
  <c r="M717" i="1" a="1"/>
  <c r="M717" i="1" s="1"/>
  <c r="V717" i="1" a="1"/>
  <c r="V717" i="1" s="1"/>
  <c r="W717" i="1" s="1" a="1"/>
  <c r="W717" i="1" s="1"/>
  <c r="X717" i="1" s="1"/>
  <c r="M710" i="1" a="1"/>
  <c r="M710" i="1" s="1"/>
  <c r="V710" i="1" a="1"/>
  <c r="V710" i="1" s="1"/>
  <c r="W710" i="1" s="1" a="1"/>
  <c r="W710" i="1" s="1"/>
  <c r="M706" i="1" a="1"/>
  <c r="M706" i="1" s="1"/>
  <c r="V706" i="1" a="1"/>
  <c r="V706" i="1" s="1"/>
  <c r="W706" i="1" s="1" a="1"/>
  <c r="W706" i="1" s="1"/>
  <c r="M703" i="1" a="1"/>
  <c r="M703" i="1" s="1"/>
  <c r="V703" i="1" a="1"/>
  <c r="V703" i="1" s="1"/>
  <c r="W703" i="1" s="1" a="1"/>
  <c r="W703" i="1" s="1"/>
  <c r="M699" i="1" a="1"/>
  <c r="M699" i="1" s="1"/>
  <c r="V699" i="1" a="1"/>
  <c r="V699" i="1" s="1"/>
  <c r="W699" i="1" s="1" a="1"/>
  <c r="W699" i="1" s="1"/>
  <c r="X699" i="1" s="1"/>
  <c r="M696" i="1" a="1"/>
  <c r="M696" i="1" s="1"/>
  <c r="V696" i="1" a="1"/>
  <c r="V696" i="1" s="1"/>
  <c r="W696" i="1" s="1" a="1"/>
  <c r="W696" i="1" s="1"/>
  <c r="M692" i="1" a="1"/>
  <c r="M692" i="1" s="1"/>
  <c r="V692" i="1" a="1"/>
  <c r="V692" i="1" s="1"/>
  <c r="W692" i="1" s="1" a="1"/>
  <c r="W692" i="1" s="1"/>
  <c r="X692" i="1" s="1"/>
  <c r="M685" i="1" a="1"/>
  <c r="M685" i="1" s="1"/>
  <c r="V685" i="1" a="1"/>
  <c r="V685" i="1" s="1"/>
  <c r="W685" i="1" s="1" a="1"/>
  <c r="W685" i="1" s="1"/>
  <c r="M678" i="1" a="1"/>
  <c r="M678" i="1" s="1"/>
  <c r="V678" i="1" a="1"/>
  <c r="V678" i="1" s="1"/>
  <c r="W678" i="1" s="1" a="1"/>
  <c r="W678" i="1" s="1"/>
  <c r="M674" i="1" a="1"/>
  <c r="M674" i="1" s="1"/>
  <c r="V674" i="1" a="1"/>
  <c r="V674" i="1" s="1"/>
  <c r="W674" i="1" s="1" a="1"/>
  <c r="W674" i="1" s="1"/>
  <c r="M671" i="1" a="1"/>
  <c r="M671" i="1" s="1"/>
  <c r="V671" i="1" a="1"/>
  <c r="V671" i="1" s="1"/>
  <c r="W671" i="1" s="1" a="1"/>
  <c r="W671" i="1" s="1"/>
  <c r="X671" i="1" s="1"/>
  <c r="M667" i="1" a="1"/>
  <c r="M667" i="1" s="1"/>
  <c r="V667" i="1" a="1"/>
  <c r="V667" i="1" s="1"/>
  <c r="W667" i="1" s="1" a="1"/>
  <c r="W667" i="1" s="1"/>
  <c r="M664" i="1" a="1"/>
  <c r="M664" i="1" s="1"/>
  <c r="V664" i="1" a="1"/>
  <c r="V664" i="1" s="1"/>
  <c r="W664" i="1" s="1" a="1"/>
  <c r="W664" i="1" s="1"/>
  <c r="M660" i="1" a="1"/>
  <c r="M660" i="1" s="1"/>
  <c r="V660" i="1" a="1"/>
  <c r="V660" i="1" s="1"/>
  <c r="W660" i="1" s="1" a="1"/>
  <c r="W660" i="1" s="1"/>
  <c r="M653" i="1" a="1"/>
  <c r="M653" i="1" s="1"/>
  <c r="V653" i="1" a="1"/>
  <c r="V653" i="1" s="1"/>
  <c r="W653" i="1" s="1" a="1"/>
  <c r="W653" i="1" s="1"/>
  <c r="X653" i="1" s="1"/>
  <c r="M646" i="1" a="1"/>
  <c r="M646" i="1" s="1"/>
  <c r="V646" i="1" a="1"/>
  <c r="V646" i="1" s="1"/>
  <c r="W646" i="1" s="1" a="1"/>
  <c r="W646" i="1" s="1"/>
  <c r="M642" i="1" a="1"/>
  <c r="M642" i="1" s="1"/>
  <c r="V642" i="1" a="1"/>
  <c r="V642" i="1" s="1"/>
  <c r="W642" i="1" s="1" a="1"/>
  <c r="W642" i="1" s="1"/>
  <c r="M635" i="1" a="1"/>
  <c r="M635" i="1" s="1"/>
  <c r="V635" i="1" a="1"/>
  <c r="V635" i="1" s="1"/>
  <c r="W635" i="1" s="1" a="1"/>
  <c r="W635" i="1" s="1"/>
  <c r="X635" i="1" s="1"/>
  <c r="M632" i="1" a="1"/>
  <c r="M632" i="1" s="1"/>
  <c r="V632" i="1" a="1"/>
  <c r="V632" i="1" s="1"/>
  <c r="W632" i="1" s="1" a="1"/>
  <c r="W632" i="1" s="1"/>
  <c r="M628" i="1" a="1"/>
  <c r="M628" i="1" s="1"/>
  <c r="V628" i="1" a="1"/>
  <c r="V628" i="1" s="1"/>
  <c r="W628" i="1" s="1" a="1"/>
  <c r="W628" i="1" s="1"/>
  <c r="M610" i="1" a="1"/>
  <c r="M610" i="1" s="1"/>
  <c r="V610" i="1" a="1"/>
  <c r="V610" i="1" s="1"/>
  <c r="W610" i="1" s="1" a="1"/>
  <c r="W610" i="1" s="1"/>
  <c r="M603" i="1" a="1"/>
  <c r="M603" i="1" s="1"/>
  <c r="V603" i="1" a="1"/>
  <c r="V603" i="1" s="1"/>
  <c r="W603" i="1" s="1" a="1"/>
  <c r="W603" i="1" s="1"/>
  <c r="X603" i="1" s="1"/>
  <c r="M600" i="1" a="1"/>
  <c r="M600" i="1" s="1"/>
  <c r="V600" i="1" a="1"/>
  <c r="V600" i="1" s="1"/>
  <c r="W600" i="1" s="1" a="1"/>
  <c r="W600" i="1" s="1"/>
  <c r="X600" i="1" s="1"/>
  <c r="M596" i="1" a="1"/>
  <c r="M596" i="1" s="1"/>
  <c r="V596" i="1" a="1"/>
  <c r="V596" i="1" s="1"/>
  <c r="W596" i="1" s="1" a="1"/>
  <c r="W596" i="1" s="1"/>
  <c r="X596" i="1" s="1"/>
  <c r="M589" i="1" a="1"/>
  <c r="M589" i="1" s="1"/>
  <c r="V589" i="1" a="1"/>
  <c r="V589" i="1" s="1"/>
  <c r="M582" i="1" a="1"/>
  <c r="M582" i="1" s="1"/>
  <c r="V582" i="1" a="1"/>
  <c r="V582" i="1" s="1"/>
  <c r="W582" i="1" s="1" a="1"/>
  <c r="W582" i="1" s="1"/>
  <c r="M578" i="1" a="1"/>
  <c r="M578" i="1" s="1"/>
  <c r="V578" i="1" a="1"/>
  <c r="V578" i="1" s="1"/>
  <c r="W578" i="1" s="1" a="1"/>
  <c r="W578" i="1" s="1"/>
  <c r="M575" i="1" a="1"/>
  <c r="M575" i="1" s="1"/>
  <c r="V575" i="1" a="1"/>
  <c r="V575" i="1" s="1"/>
  <c r="W575" i="1" s="1" a="1"/>
  <c r="W575" i="1" s="1"/>
  <c r="M571" i="1" a="1"/>
  <c r="M571" i="1" s="1"/>
  <c r="V571" i="1" a="1"/>
  <c r="V571" i="1" s="1"/>
  <c r="W571" i="1" s="1" a="1"/>
  <c r="W571" i="1" s="1"/>
  <c r="X571" i="1" s="1"/>
  <c r="M568" i="1" a="1"/>
  <c r="M568" i="1" s="1"/>
  <c r="V568" i="1" a="1"/>
  <c r="V568" i="1" s="1"/>
  <c r="W568" i="1" s="1" a="1"/>
  <c r="W568" i="1" s="1"/>
  <c r="M564" i="1" a="1"/>
  <c r="M564" i="1" s="1"/>
  <c r="V564" i="1" a="1"/>
  <c r="V564" i="1" s="1"/>
  <c r="W564" i="1" s="1" a="1"/>
  <c r="W564" i="1" s="1"/>
  <c r="X564" i="1" s="1"/>
  <c r="M557" i="1" a="1"/>
  <c r="M557" i="1" s="1"/>
  <c r="V557" i="1" a="1"/>
  <c r="V557" i="1" s="1"/>
  <c r="M550" i="1" a="1"/>
  <c r="M550" i="1" s="1"/>
  <c r="V550" i="1" a="1"/>
  <c r="V550" i="1" s="1"/>
  <c r="W550" i="1" s="1" a="1"/>
  <c r="W550" i="1" s="1"/>
  <c r="M546" i="1" a="1"/>
  <c r="M546" i="1" s="1"/>
  <c r="V546" i="1" a="1"/>
  <c r="V546" i="1" s="1"/>
  <c r="W546" i="1" s="1" a="1"/>
  <c r="W546" i="1" s="1"/>
  <c r="M543" i="1" a="1"/>
  <c r="M543" i="1" s="1"/>
  <c r="V543" i="1" a="1"/>
  <c r="V543" i="1" s="1"/>
  <c r="W543" i="1" s="1" a="1"/>
  <c r="W543" i="1" s="1"/>
  <c r="M539" i="1" a="1"/>
  <c r="M539" i="1" s="1"/>
  <c r="V539" i="1" a="1"/>
  <c r="V539" i="1" s="1"/>
  <c r="W539" i="1" s="1" a="1"/>
  <c r="W539" i="1" s="1"/>
  <c r="M522" i="1" a="1"/>
  <c r="M522" i="1" s="1"/>
  <c r="V522" i="1" a="1"/>
  <c r="V522" i="1" s="1"/>
  <c r="W522" i="1" s="1" a="1"/>
  <c r="W522" i="1" s="1"/>
  <c r="M499" i="1" a="1"/>
  <c r="M499" i="1" s="1"/>
  <c r="V499" i="1" a="1"/>
  <c r="V499" i="1" s="1"/>
  <c r="W499" i="1" s="1" a="1"/>
  <c r="W499" i="1" s="1"/>
  <c r="M492" i="1" a="1"/>
  <c r="M492" i="1" s="1"/>
  <c r="V492" i="1" a="1"/>
  <c r="V492" i="1" s="1"/>
  <c r="W492" i="1" s="1" a="1"/>
  <c r="W492" i="1" s="1"/>
  <c r="M485" i="1" a="1"/>
  <c r="M485" i="1" s="1"/>
  <c r="V485" i="1" a="1"/>
  <c r="V485" i="1" s="1"/>
  <c r="W485" i="1" s="1" a="1"/>
  <c r="W485" i="1" s="1"/>
  <c r="M481" i="1" a="1"/>
  <c r="M481" i="1" s="1"/>
  <c r="V481" i="1" a="1"/>
  <c r="V481" i="1" s="1"/>
  <c r="W481" i="1" s="1" a="1"/>
  <c r="W481" i="1" s="1"/>
  <c r="M478" i="1" a="1"/>
  <c r="M478" i="1" s="1"/>
  <c r="V478" i="1" a="1"/>
  <c r="V478" i="1" s="1"/>
  <c r="W478" i="1" s="1" a="1"/>
  <c r="W478" i="1" s="1"/>
  <c r="M471" i="1" a="1"/>
  <c r="M471" i="1" s="1"/>
  <c r="V471" i="1" a="1"/>
  <c r="V471" i="1" s="1"/>
  <c r="W471" i="1" s="1" a="1"/>
  <c r="W471" i="1" s="1"/>
  <c r="M467" i="1" a="1"/>
  <c r="M467" i="1" s="1"/>
  <c r="V467" i="1" a="1"/>
  <c r="V467" i="1" s="1"/>
  <c r="W467" i="1" s="1" a="1"/>
  <c r="W467" i="1" s="1"/>
  <c r="M460" i="1" a="1"/>
  <c r="M460" i="1" s="1"/>
  <c r="V460" i="1" a="1"/>
  <c r="V460" i="1" s="1"/>
  <c r="W460" i="1" s="1" a="1"/>
  <c r="W460" i="1" s="1"/>
  <c r="X460" i="1" s="1"/>
  <c r="M421" i="1" a="1"/>
  <c r="M421" i="1" s="1"/>
  <c r="V421" i="1" a="1"/>
  <c r="V421" i="1" s="1"/>
  <c r="W421" i="1" s="1" a="1"/>
  <c r="W421" i="1" s="1"/>
  <c r="M417" i="1" a="1"/>
  <c r="M417" i="1" s="1"/>
  <c r="V417" i="1" a="1"/>
  <c r="V417" i="1" s="1"/>
  <c r="W417" i="1" s="1" a="1"/>
  <c r="W417" i="1" s="1"/>
  <c r="X417" i="1" s="1"/>
  <c r="M414" i="1" a="1"/>
  <c r="M414" i="1" s="1"/>
  <c r="V414" i="1" a="1"/>
  <c r="V414" i="1" s="1"/>
  <c r="W414" i="1" s="1" a="1"/>
  <c r="W414" i="1" s="1"/>
  <c r="X414" i="1" s="1"/>
  <c r="M410" i="1" a="1"/>
  <c r="M410" i="1" s="1"/>
  <c r="V410" i="1" a="1"/>
  <c r="V410" i="1" s="1"/>
  <c r="W410" i="1" s="1" a="1"/>
  <c r="W410" i="1" s="1"/>
  <c r="M407" i="1" a="1"/>
  <c r="M407" i="1" s="1"/>
  <c r="V407" i="1" a="1"/>
  <c r="V407" i="1" s="1"/>
  <c r="W407" i="1" s="1" a="1"/>
  <c r="W407" i="1" s="1"/>
  <c r="M403" i="1" a="1"/>
  <c r="M403" i="1" s="1"/>
  <c r="V403" i="1" a="1"/>
  <c r="V403" i="1" s="1"/>
  <c r="W403" i="1" s="1" a="1"/>
  <c r="W403" i="1" s="1"/>
  <c r="X403" i="1" s="1"/>
  <c r="M396" i="1" a="1"/>
  <c r="M396" i="1" s="1"/>
  <c r="V396" i="1" a="1"/>
  <c r="V396" i="1" s="1"/>
  <c r="W396" i="1" s="1" a="1"/>
  <c r="W396" i="1" s="1"/>
  <c r="X396" i="1" s="1"/>
  <c r="M376" i="1" a="1"/>
  <c r="M376" i="1" s="1"/>
  <c r="V376" i="1" a="1"/>
  <c r="V376" i="1" s="1"/>
  <c r="W376" i="1" s="1" a="1"/>
  <c r="W376" i="1" s="1"/>
  <c r="M369" i="1" a="1"/>
  <c r="M369" i="1" s="1"/>
  <c r="V369" i="1" a="1"/>
  <c r="V369" i="1" s="1"/>
  <c r="W369" i="1" s="1" a="1"/>
  <c r="W369" i="1" s="1"/>
  <c r="M352" i="1" a="1"/>
  <c r="M352" i="1" s="1"/>
  <c r="V352" i="1" a="1"/>
  <c r="V352" i="1" s="1"/>
  <c r="W352" i="1" s="1" a="1"/>
  <c r="W352" i="1" s="1"/>
  <c r="X352" i="1" s="1"/>
  <c r="M346" i="1" a="1"/>
  <c r="M346" i="1" s="1"/>
  <c r="V346" i="1" a="1"/>
  <c r="V346" i="1" s="1"/>
  <c r="W346" i="1" s="1" a="1"/>
  <c r="W346" i="1" s="1"/>
  <c r="V214" i="1" a="1"/>
  <c r="V214" i="1" s="1"/>
  <c r="W214" i="1" s="1" a="1"/>
  <c r="W214" i="1" s="1"/>
  <c r="V219" i="1" a="1"/>
  <c r="V219" i="1" s="1"/>
  <c r="W219" i="1" s="1" a="1"/>
  <c r="W219" i="1" s="1"/>
  <c r="V225" i="1" a="1"/>
  <c r="V225" i="1" s="1"/>
  <c r="W225" i="1" s="1" a="1"/>
  <c r="W225" i="1" s="1"/>
  <c r="V228" i="1" a="1"/>
  <c r="V228" i="1" s="1"/>
  <c r="W228" i="1" s="1" a="1"/>
  <c r="W228" i="1" s="1"/>
  <c r="V231" i="1" a="1"/>
  <c r="V231" i="1" s="1"/>
  <c r="V234" i="1" a="1"/>
  <c r="V234" i="1" s="1"/>
  <c r="V240" i="1" a="1"/>
  <c r="V240" i="1" s="1"/>
  <c r="W240" i="1" s="1" a="1"/>
  <c r="W240" i="1" s="1"/>
  <c r="V246" i="1" a="1"/>
  <c r="V246" i="1" s="1"/>
  <c r="W246" i="1" s="1" a="1"/>
  <c r="W246" i="1" s="1"/>
  <c r="V251" i="1" a="1"/>
  <c r="V251" i="1" s="1"/>
  <c r="W251" i="1" s="1" a="1"/>
  <c r="W251" i="1" s="1"/>
  <c r="V255" i="1" a="1"/>
  <c r="V255" i="1" s="1"/>
  <c r="W255" i="1" s="1" a="1"/>
  <c r="W255" i="1" s="1"/>
  <c r="V257" i="1" a="1"/>
  <c r="V257" i="1" s="1"/>
  <c r="W257" i="1" s="1" a="1"/>
  <c r="W257" i="1" s="1"/>
  <c r="V259" i="1" a="1"/>
  <c r="V259" i="1" s="1"/>
  <c r="W259" i="1" s="1" a="1"/>
  <c r="W259" i="1" s="1"/>
  <c r="V261" i="1" a="1"/>
  <c r="V261" i="1" s="1"/>
  <c r="W261" i="1" s="1" a="1"/>
  <c r="W261" i="1" s="1"/>
  <c r="V263" i="1" a="1"/>
  <c r="V263" i="1" s="1"/>
  <c r="W263" i="1" s="1" a="1"/>
  <c r="W263" i="1" s="1"/>
  <c r="V265" i="1" a="1"/>
  <c r="V265" i="1" s="1"/>
  <c r="W265" i="1" s="1" a="1"/>
  <c r="W265" i="1" s="1"/>
  <c r="V269" i="1" a="1"/>
  <c r="V269" i="1" s="1"/>
  <c r="W269" i="1" s="1" a="1"/>
  <c r="W269" i="1" s="1"/>
  <c r="V271" i="1" a="1"/>
  <c r="V271" i="1" s="1"/>
  <c r="W271" i="1" s="1" a="1"/>
  <c r="W271" i="1" s="1"/>
  <c r="V273" i="1" a="1"/>
  <c r="V273" i="1" s="1"/>
  <c r="W273" i="1" s="1" a="1"/>
  <c r="W273" i="1" s="1"/>
  <c r="V277" i="1" a="1"/>
  <c r="V277" i="1" s="1"/>
  <c r="W277" i="1" s="1" a="1"/>
  <c r="W277" i="1" s="1"/>
  <c r="V279" i="1" a="1"/>
  <c r="V279" i="1" s="1"/>
  <c r="W279" i="1" s="1" a="1"/>
  <c r="W279" i="1" s="1"/>
  <c r="V281" i="1" a="1"/>
  <c r="V281" i="1" s="1"/>
  <c r="W281" i="1" s="1" a="1"/>
  <c r="W281" i="1" s="1"/>
  <c r="V285" i="1" a="1"/>
  <c r="V285" i="1" s="1"/>
  <c r="W285" i="1" s="1" a="1"/>
  <c r="W285" i="1" s="1"/>
  <c r="V287" i="1" a="1"/>
  <c r="V287" i="1" s="1"/>
  <c r="W287" i="1" s="1" a="1"/>
  <c r="W287" i="1" s="1"/>
  <c r="V289" i="1" a="1"/>
  <c r="V289" i="1" s="1"/>
  <c r="W289" i="1" s="1" a="1"/>
  <c r="W289" i="1" s="1"/>
  <c r="V293" i="1" a="1"/>
  <c r="V293" i="1" s="1"/>
  <c r="W293" i="1" s="1" a="1"/>
  <c r="W293" i="1" s="1"/>
  <c r="V295" i="1" a="1"/>
  <c r="V295" i="1" s="1"/>
  <c r="W295" i="1" s="1" a="1"/>
  <c r="W295" i="1" s="1"/>
  <c r="X295" i="1" s="1"/>
  <c r="V297" i="1" a="1"/>
  <c r="V297" i="1" s="1"/>
  <c r="W297" i="1" s="1" a="1"/>
  <c r="W297" i="1" s="1"/>
  <c r="V299" i="1" a="1"/>
  <c r="V299" i="1" s="1"/>
  <c r="W299" i="1" s="1" a="1"/>
  <c r="W299" i="1" s="1"/>
  <c r="V303" i="1" a="1"/>
  <c r="V303" i="1" s="1"/>
  <c r="W303" i="1" s="1" a="1"/>
  <c r="W303" i="1" s="1"/>
  <c r="V306" i="1" a="1"/>
  <c r="V306" i="1" s="1"/>
  <c r="W306" i="1" s="1" a="1"/>
  <c r="W306" i="1" s="1"/>
  <c r="X306" i="1" s="1"/>
  <c r="V310" i="1" a="1"/>
  <c r="V310" i="1" s="1"/>
  <c r="W310" i="1" s="1" a="1"/>
  <c r="W310" i="1" s="1"/>
  <c r="V313" i="1" a="1"/>
  <c r="V313" i="1" s="1"/>
  <c r="W313" i="1" s="1" a="1"/>
  <c r="W313" i="1" s="1"/>
  <c r="V316" i="1" a="1"/>
  <c r="V316" i="1" s="1"/>
  <c r="W316" i="1" s="1" a="1"/>
  <c r="W316" i="1" s="1"/>
  <c r="V323" i="1" a="1"/>
  <c r="V323" i="1" s="1"/>
  <c r="W323" i="1" s="1" a="1"/>
  <c r="W323" i="1" s="1"/>
  <c r="V327" i="1" a="1"/>
  <c r="V327" i="1" s="1"/>
  <c r="W327" i="1" s="1" a="1"/>
  <c r="W327" i="1" s="1"/>
  <c r="V330" i="1" a="1"/>
  <c r="V330" i="1" s="1"/>
  <c r="W330" i="1" s="1" a="1"/>
  <c r="W330" i="1" s="1"/>
  <c r="X330" i="1" s="1"/>
  <c r="V333" i="1" a="1"/>
  <c r="V333" i="1" s="1"/>
  <c r="V336" i="1" a="1"/>
  <c r="V336" i="1" s="1"/>
  <c r="W336" i="1" s="1" a="1"/>
  <c r="W336" i="1" s="1"/>
  <c r="X336" i="1" s="1"/>
  <c r="V340" i="1" a="1"/>
  <c r="V340" i="1" s="1"/>
  <c r="W340" i="1" s="1" a="1"/>
  <c r="W340" i="1" s="1"/>
  <c r="V344" i="1" a="1"/>
  <c r="V344" i="1" s="1"/>
  <c r="W344" i="1" s="1" a="1"/>
  <c r="W344" i="1" s="1"/>
  <c r="V348" i="1" a="1"/>
  <c r="V348" i="1" s="1"/>
  <c r="W348" i="1" s="1" a="1"/>
  <c r="W348" i="1" s="1"/>
  <c r="V353" i="1" a="1"/>
  <c r="V353" i="1" s="1"/>
  <c r="W353" i="1" s="1" a="1"/>
  <c r="W353" i="1" s="1"/>
  <c r="V358" i="1" a="1"/>
  <c r="V358" i="1" s="1"/>
  <c r="V362" i="1" a="1"/>
  <c r="V362" i="1" s="1"/>
  <c r="W362" i="1" s="1" a="1"/>
  <c r="W362" i="1" s="1"/>
  <c r="X362" i="1" s="1"/>
  <c r="V367" i="1" a="1"/>
  <c r="V367" i="1" s="1"/>
  <c r="W367" i="1" s="1" a="1"/>
  <c r="W367" i="1" s="1"/>
  <c r="V371" i="1" a="1"/>
  <c r="V371" i="1" s="1"/>
  <c r="W371" i="1" s="1" a="1"/>
  <c r="W371" i="1" s="1"/>
  <c r="V381" i="1" a="1"/>
  <c r="V381" i="1" s="1"/>
  <c r="W381" i="1" s="1" a="1"/>
  <c r="W381" i="1" s="1"/>
  <c r="V388" i="1" a="1"/>
  <c r="V388" i="1" s="1"/>
  <c r="W388" i="1" s="1" a="1"/>
  <c r="W388" i="1" s="1"/>
  <c r="X388" i="1" s="1"/>
  <c r="V395" i="1" a="1"/>
  <c r="V395" i="1" s="1"/>
  <c r="W395" i="1" s="1" a="1"/>
  <c r="W395" i="1" s="1"/>
  <c r="V401" i="1" a="1"/>
  <c r="V401" i="1" s="1"/>
  <c r="W401" i="1" s="1" a="1"/>
  <c r="W401" i="1" s="1"/>
  <c r="X401" i="1" s="1"/>
  <c r="V415" i="1" a="1"/>
  <c r="V415" i="1" s="1"/>
  <c r="W415" i="1" s="1" a="1"/>
  <c r="W415" i="1" s="1"/>
  <c r="V422" i="1" a="1"/>
  <c r="V422" i="1" s="1"/>
  <c r="W422" i="1" s="1" a="1"/>
  <c r="W422" i="1" s="1"/>
  <c r="X422" i="1" s="1"/>
  <c r="V428" i="1" a="1"/>
  <c r="V428" i="1" s="1"/>
  <c r="W428" i="1" s="1" a="1"/>
  <c r="W428" i="1" s="1"/>
  <c r="V435" i="1" a="1"/>
  <c r="V435" i="1" s="1"/>
  <c r="W435" i="1" s="1" a="1"/>
  <c r="W435" i="1" s="1"/>
  <c r="X435" i="1" s="1"/>
  <c r="V442" i="1" a="1"/>
  <c r="V442" i="1" s="1"/>
  <c r="W442" i="1" s="1" a="1"/>
  <c r="W442" i="1" s="1"/>
  <c r="V448" i="1" a="1"/>
  <c r="V448" i="1" s="1"/>
  <c r="W448" i="1" s="1" a="1"/>
  <c r="W448" i="1" s="1"/>
  <c r="V462" i="1" a="1"/>
  <c r="V462" i="1" s="1"/>
  <c r="W462" i="1" s="1" a="1"/>
  <c r="W462" i="1" s="1"/>
  <c r="X462" i="1" s="1"/>
  <c r="V469" i="1" a="1"/>
  <c r="V469" i="1" s="1"/>
  <c r="W469" i="1" s="1" a="1"/>
  <c r="W469" i="1" s="1"/>
  <c r="X469" i="1" s="1"/>
  <c r="V476" i="1" a="1"/>
  <c r="V476" i="1" s="1"/>
  <c r="W476" i="1" s="1" a="1"/>
  <c r="W476" i="1" s="1"/>
  <c r="V483" i="1" a="1"/>
  <c r="V483" i="1" s="1"/>
  <c r="W483" i="1" s="1" a="1"/>
  <c r="W483" i="1" s="1"/>
  <c r="X483" i="1" s="1"/>
  <c r="V491" i="1" a="1"/>
  <c r="V491" i="1" s="1"/>
  <c r="W491" i="1" s="1" a="1"/>
  <c r="W491" i="1" s="1"/>
  <c r="V497" i="1" a="1"/>
  <c r="V497" i="1" s="1"/>
  <c r="W497" i="1" s="1" a="1"/>
  <c r="W497" i="1" s="1"/>
  <c r="X497" i="1" s="1"/>
  <c r="V505" i="1" a="1"/>
  <c r="V505" i="1" s="1"/>
  <c r="V519" i="1" a="1"/>
  <c r="V519" i="1" s="1"/>
  <c r="W519" i="1" s="1" a="1"/>
  <c r="W519" i="1" s="1"/>
  <c r="X519" i="1" s="1"/>
  <c r="V526" i="1" a="1"/>
  <c r="V526" i="1" s="1"/>
  <c r="W526" i="1" s="1" a="1"/>
  <c r="W526" i="1" s="1"/>
  <c r="X526" i="1" s="1"/>
  <c r="V533" i="1" a="1"/>
  <c r="V533" i="1" s="1"/>
  <c r="W533" i="1" s="1" a="1"/>
  <c r="W533" i="1" s="1"/>
  <c r="X533" i="1" s="1"/>
  <c r="V540" i="1" a="1"/>
  <c r="V540" i="1" s="1"/>
  <c r="W540" i="1" s="1" a="1"/>
  <c r="W540" i="1" s="1"/>
  <c r="V547" i="1" a="1"/>
  <c r="V547" i="1" s="1"/>
  <c r="W547" i="1" s="1" a="1"/>
  <c r="W547" i="1" s="1"/>
  <c r="V555" i="1" a="1"/>
  <c r="V555" i="1" s="1"/>
  <c r="W555" i="1" s="1" a="1"/>
  <c r="W555" i="1" s="1"/>
  <c r="V561" i="1" a="1"/>
  <c r="V561" i="1" s="1"/>
  <c r="W561" i="1" s="1" a="1"/>
  <c r="W561" i="1" s="1"/>
  <c r="V583" i="1" a="1"/>
  <c r="V583" i="1" s="1"/>
  <c r="W583" i="1" s="1" a="1"/>
  <c r="W583" i="1" s="1"/>
  <c r="V590" i="1" a="1"/>
  <c r="V590" i="1" s="1"/>
  <c r="W590" i="1" s="1" a="1"/>
  <c r="W590" i="1" s="1"/>
  <c r="X590" i="1" s="1"/>
  <c r="V597" i="1" a="1"/>
  <c r="V597" i="1" s="1"/>
  <c r="V604" i="1" a="1"/>
  <c r="V604" i="1" s="1"/>
  <c r="W604" i="1" s="1" a="1"/>
  <c r="W604" i="1" s="1"/>
  <c r="V611" i="1" a="1"/>
  <c r="V611" i="1" s="1"/>
  <c r="W611" i="1" s="1" a="1"/>
  <c r="W611" i="1" s="1"/>
  <c r="V623" i="1" a="1"/>
  <c r="V623" i="1" s="1"/>
  <c r="W623" i="1" s="1" a="1"/>
  <c r="W623" i="1" s="1"/>
  <c r="X623" i="1" s="1"/>
  <c r="V643" i="1" a="1"/>
  <c r="V643" i="1" s="1"/>
  <c r="W643" i="1" s="1" a="1"/>
  <c r="W643" i="1" s="1"/>
  <c r="V669" i="1" a="1"/>
  <c r="V669" i="1" s="1"/>
  <c r="W669" i="1" s="1" a="1"/>
  <c r="W669" i="1" s="1"/>
  <c r="X669" i="1" s="1"/>
  <c r="V683" i="1" a="1"/>
  <c r="V683" i="1" s="1"/>
  <c r="W683" i="1" s="1" a="1"/>
  <c r="W683" i="1" s="1"/>
  <c r="X683" i="1" s="1"/>
  <c r="V711" i="1" a="1"/>
  <c r="V711" i="1" s="1"/>
  <c r="W711" i="1" s="1" a="1"/>
  <c r="W711" i="1" s="1"/>
  <c r="X711" i="1" s="1"/>
  <c r="V726" i="1" a="1"/>
  <c r="V726" i="1" s="1"/>
  <c r="W726" i="1" s="1" a="1"/>
  <c r="W726" i="1" s="1"/>
  <c r="V741" i="1" a="1"/>
  <c r="V741" i="1" s="1"/>
  <c r="W741" i="1" s="1" a="1"/>
  <c r="W741" i="1" s="1"/>
  <c r="X741" i="1" s="1"/>
  <c r="V755" i="1" a="1"/>
  <c r="V755" i="1" s="1"/>
  <c r="W755" i="1" s="1" a="1"/>
  <c r="W755" i="1" s="1"/>
  <c r="V799" i="1" a="1"/>
  <c r="V799" i="1" s="1"/>
  <c r="W799" i="1" s="1" a="1"/>
  <c r="W799" i="1" s="1"/>
  <c r="X799" i="1" s="1"/>
  <c r="V829" i="1" a="1"/>
  <c r="V829" i="1" s="1"/>
  <c r="W829" i="1" s="1" a="1"/>
  <c r="W829" i="1" s="1"/>
  <c r="X829" i="1" s="1"/>
  <c r="V844" i="1" a="1"/>
  <c r="V844" i="1" s="1"/>
  <c r="W844" i="1" s="1" a="1"/>
  <c r="W844" i="1" s="1"/>
  <c r="V859" i="1" a="1"/>
  <c r="V859" i="1" s="1"/>
  <c r="W859" i="1" s="1" a="1"/>
  <c r="W859" i="1" s="1"/>
  <c r="V874" i="1" a="1"/>
  <c r="V874" i="1" s="1"/>
  <c r="W874" i="1" s="1" a="1"/>
  <c r="W874" i="1" s="1"/>
  <c r="X874" i="1" s="1"/>
  <c r="V889" i="1" a="1"/>
  <c r="V889" i="1" s="1"/>
  <c r="W889" i="1" s="1" a="1"/>
  <c r="W889" i="1" s="1"/>
  <c r="V904" i="1" a="1"/>
  <c r="V904" i="1" s="1"/>
  <c r="W904" i="1" s="1" a="1"/>
  <c r="W904" i="1" s="1"/>
  <c r="X904" i="1" s="1"/>
  <c r="V919" i="1" a="1"/>
  <c r="V919" i="1" s="1"/>
  <c r="W919" i="1" s="1" a="1"/>
  <c r="W919" i="1" s="1"/>
  <c r="V935" i="1" a="1"/>
  <c r="V935" i="1" s="1"/>
  <c r="W935" i="1" s="1" a="1"/>
  <c r="W935" i="1" s="1"/>
  <c r="X935" i="1" s="1"/>
  <c r="M945" i="1" a="1"/>
  <c r="M945" i="1" s="1"/>
  <c r="V945" i="1" a="1"/>
  <c r="V945" i="1" s="1"/>
  <c r="W945" i="1" s="1" a="1"/>
  <c r="W945" i="1" s="1"/>
  <c r="X945" i="1" s="1"/>
  <c r="M941" i="1" a="1"/>
  <c r="M941" i="1" s="1"/>
  <c r="V941" i="1" a="1"/>
  <c r="V941" i="1" s="1"/>
  <c r="W941" i="1" s="1" a="1"/>
  <c r="W941" i="1" s="1"/>
  <c r="X941" i="1" s="1"/>
  <c r="M938" i="1" a="1"/>
  <c r="M938" i="1" s="1"/>
  <c r="V938" i="1" a="1"/>
  <c r="V938" i="1" s="1"/>
  <c r="W938" i="1" s="1" a="1"/>
  <c r="W938" i="1" s="1"/>
  <c r="X938" i="1" s="1"/>
  <c r="M929" i="1" a="1"/>
  <c r="M929" i="1" s="1"/>
  <c r="V929" i="1" a="1"/>
  <c r="V929" i="1" s="1"/>
  <c r="W929" i="1" s="1" a="1"/>
  <c r="W929" i="1" s="1"/>
  <c r="X929" i="1" s="1"/>
  <c r="M925" i="1" a="1"/>
  <c r="M925" i="1" s="1"/>
  <c r="V925" i="1" a="1"/>
  <c r="V925" i="1" s="1"/>
  <c r="W925" i="1" s="1" a="1"/>
  <c r="W925" i="1" s="1"/>
  <c r="X925" i="1" s="1"/>
  <c r="M922" i="1" a="1"/>
  <c r="M922" i="1" s="1"/>
  <c r="V922" i="1" a="1"/>
  <c r="V922" i="1" s="1"/>
  <c r="W922" i="1" s="1" a="1"/>
  <c r="W922" i="1" s="1"/>
  <c r="X922" i="1" s="1"/>
  <c r="M913" i="1" a="1"/>
  <c r="M913" i="1" s="1"/>
  <c r="V913" i="1" a="1"/>
  <c r="V913" i="1" s="1"/>
  <c r="W913" i="1" s="1" a="1"/>
  <c r="W913" i="1" s="1"/>
  <c r="X913" i="1" s="1"/>
  <c r="M909" i="1" a="1"/>
  <c r="M909" i="1" s="1"/>
  <c r="V909" i="1" a="1"/>
  <c r="V909" i="1" s="1"/>
  <c r="W909" i="1" s="1" a="1"/>
  <c r="W909" i="1" s="1"/>
  <c r="X909" i="1" s="1"/>
  <c r="M906" i="1" a="1"/>
  <c r="M906" i="1" s="1"/>
  <c r="V906" i="1" a="1"/>
  <c r="V906" i="1" s="1"/>
  <c r="W906" i="1" s="1" a="1"/>
  <c r="W906" i="1" s="1"/>
  <c r="M903" i="1" a="1"/>
  <c r="M903" i="1" s="1"/>
  <c r="V903" i="1" a="1"/>
  <c r="V903" i="1" s="1"/>
  <c r="W903" i="1" s="1" a="1"/>
  <c r="W903" i="1" s="1"/>
  <c r="M890" i="1" a="1"/>
  <c r="M890" i="1" s="1"/>
  <c r="V890" i="1" a="1"/>
  <c r="V890" i="1" s="1"/>
  <c r="W890" i="1" s="1" a="1"/>
  <c r="W890" i="1" s="1"/>
  <c r="M887" i="1" a="1"/>
  <c r="M887" i="1" s="1"/>
  <c r="V887" i="1" a="1"/>
  <c r="V887" i="1" s="1"/>
  <c r="W887" i="1" s="1" a="1"/>
  <c r="W887" i="1" s="1"/>
  <c r="X887" i="1" s="1"/>
  <c r="M877" i="1" a="1"/>
  <c r="M877" i="1" s="1"/>
  <c r="V877" i="1" a="1"/>
  <c r="V877" i="1" s="1"/>
  <c r="W877" i="1" s="1" a="1"/>
  <c r="W877" i="1" s="1"/>
  <c r="X877" i="1" s="1"/>
  <c r="M871" i="1" a="1"/>
  <c r="M871" i="1" s="1"/>
  <c r="V871" i="1" a="1"/>
  <c r="V871" i="1" s="1"/>
  <c r="W871" i="1" s="1" a="1"/>
  <c r="W871" i="1" s="1"/>
  <c r="M865" i="1" a="1"/>
  <c r="M865" i="1" s="1"/>
  <c r="V865" i="1" a="1"/>
  <c r="V865" i="1" s="1"/>
  <c r="W865" i="1" s="1" a="1"/>
  <c r="W865" i="1" s="1"/>
  <c r="X865" i="1" s="1"/>
  <c r="M861" i="1" a="1"/>
  <c r="M861" i="1" s="1"/>
  <c r="V861" i="1" a="1"/>
  <c r="V861" i="1" s="1"/>
  <c r="W861" i="1" s="1" a="1"/>
  <c r="W861" i="1" s="1"/>
  <c r="X861" i="1" s="1"/>
  <c r="M858" i="1" a="1"/>
  <c r="M858" i="1" s="1"/>
  <c r="V858" i="1" a="1"/>
  <c r="V858" i="1" s="1"/>
  <c r="W858" i="1" s="1" a="1"/>
  <c r="W858" i="1" s="1"/>
  <c r="M849" i="1" a="1"/>
  <c r="M849" i="1" s="1"/>
  <c r="V849" i="1" a="1"/>
  <c r="V849" i="1" s="1"/>
  <c r="W849" i="1" s="1" a="1"/>
  <c r="W849" i="1" s="1"/>
  <c r="X849" i="1" s="1"/>
  <c r="M845" i="1" a="1"/>
  <c r="M845" i="1" s="1"/>
  <c r="V845" i="1" a="1"/>
  <c r="V845" i="1" s="1"/>
  <c r="W845" i="1" s="1" a="1"/>
  <c r="W845" i="1" s="1"/>
  <c r="X845" i="1" s="1"/>
  <c r="M842" i="1" a="1"/>
  <c r="M842" i="1" s="1"/>
  <c r="V842" i="1" a="1"/>
  <c r="V842" i="1" s="1"/>
  <c r="W842" i="1" s="1" a="1"/>
  <c r="W842" i="1" s="1"/>
  <c r="X842" i="1" s="1"/>
  <c r="M839" i="1" a="1"/>
  <c r="M839" i="1" s="1"/>
  <c r="V839" i="1" a="1"/>
  <c r="V839" i="1" s="1"/>
  <c r="W839" i="1" s="1" a="1"/>
  <c r="W839" i="1" s="1"/>
  <c r="X839" i="1" s="1"/>
  <c r="M830" i="1" a="1"/>
  <c r="M830" i="1" s="1"/>
  <c r="V830" i="1" a="1"/>
  <c r="V830" i="1" s="1"/>
  <c r="W830" i="1" s="1" a="1"/>
  <c r="W830" i="1" s="1"/>
  <c r="X830" i="1" s="1"/>
  <c r="M826" i="1" a="1"/>
  <c r="M826" i="1" s="1"/>
  <c r="V826" i="1" a="1"/>
  <c r="V826" i="1" s="1"/>
  <c r="W826" i="1" s="1" a="1"/>
  <c r="W826" i="1" s="1"/>
  <c r="M823" i="1" a="1"/>
  <c r="M823" i="1" s="1"/>
  <c r="V823" i="1" a="1"/>
  <c r="V823" i="1" s="1"/>
  <c r="W823" i="1" s="1" a="1"/>
  <c r="W823" i="1" s="1"/>
  <c r="X823" i="1" s="1"/>
  <c r="M819" i="1" a="1"/>
  <c r="M819" i="1" s="1"/>
  <c r="V819" i="1" a="1"/>
  <c r="V819" i="1" s="1"/>
  <c r="W819" i="1" s="1" a="1"/>
  <c r="W819" i="1" s="1"/>
  <c r="X819" i="1" s="1"/>
  <c r="M816" i="1" a="1"/>
  <c r="M816" i="1" s="1"/>
  <c r="V816" i="1" a="1"/>
  <c r="V816" i="1" s="1"/>
  <c r="W816" i="1" s="1" a="1"/>
  <c r="W816" i="1" s="1"/>
  <c r="X816" i="1" s="1"/>
  <c r="M813" i="1" a="1"/>
  <c r="M813" i="1" s="1"/>
  <c r="V813" i="1" a="1"/>
  <c r="V813" i="1" s="1"/>
  <c r="W813" i="1" s="1" a="1"/>
  <c r="W813" i="1" s="1"/>
  <c r="X813" i="1" s="1"/>
  <c r="M809" i="1" a="1"/>
  <c r="M809" i="1" s="1"/>
  <c r="V809" i="1" a="1"/>
  <c r="V809" i="1" s="1"/>
  <c r="W809" i="1" s="1" a="1"/>
  <c r="W809" i="1" s="1"/>
  <c r="X809" i="1" s="1"/>
  <c r="M802" i="1" a="1"/>
  <c r="M802" i="1" s="1"/>
  <c r="V802" i="1" a="1"/>
  <c r="V802" i="1" s="1"/>
  <c r="W802" i="1" s="1" a="1"/>
  <c r="W802" i="1" s="1"/>
  <c r="M796" i="1" a="1"/>
  <c r="M796" i="1" s="1"/>
  <c r="V796" i="1" a="1"/>
  <c r="V796" i="1" s="1"/>
  <c r="W796" i="1" s="1" a="1"/>
  <c r="W796" i="1" s="1"/>
  <c r="M789" i="1" a="1"/>
  <c r="M789" i="1" s="1"/>
  <c r="V789" i="1" a="1"/>
  <c r="V789" i="1" s="1"/>
  <c r="W789" i="1" s="1" a="1"/>
  <c r="W789" i="1" s="1"/>
  <c r="X789" i="1" s="1"/>
  <c r="M785" i="1" a="1"/>
  <c r="M785" i="1" s="1"/>
  <c r="V785" i="1" a="1"/>
  <c r="V785" i="1" s="1"/>
  <c r="W785" i="1" s="1" a="1"/>
  <c r="W785" i="1" s="1"/>
  <c r="X785" i="1" s="1"/>
  <c r="M779" i="1" a="1"/>
  <c r="M779" i="1" s="1"/>
  <c r="V779" i="1" a="1"/>
  <c r="V779" i="1" s="1"/>
  <c r="W779" i="1" s="1" a="1"/>
  <c r="W779" i="1" s="1"/>
  <c r="X779" i="1" s="1"/>
  <c r="M772" i="1" a="1"/>
  <c r="M772" i="1" s="1"/>
  <c r="V772" i="1" a="1"/>
  <c r="V772" i="1" s="1"/>
  <c r="W772" i="1" s="1" a="1"/>
  <c r="W772" i="1" s="1"/>
  <c r="X772" i="1" s="1"/>
  <c r="M766" i="1" a="1"/>
  <c r="M766" i="1" s="1"/>
  <c r="V766" i="1" a="1"/>
  <c r="V766" i="1" s="1"/>
  <c r="W766" i="1" s="1" a="1"/>
  <c r="W766" i="1" s="1"/>
  <c r="X766" i="1" s="1"/>
  <c r="M759" i="1" a="1"/>
  <c r="M759" i="1" s="1"/>
  <c r="V759" i="1" a="1"/>
  <c r="V759" i="1" s="1"/>
  <c r="W759" i="1" s="1" a="1"/>
  <c r="W759" i="1" s="1"/>
  <c r="X759" i="1" s="1"/>
  <c r="M752" i="1" a="1"/>
  <c r="M752" i="1" s="1"/>
  <c r="V752" i="1" a="1"/>
  <c r="V752" i="1" s="1"/>
  <c r="W752" i="1" s="1" a="1"/>
  <c r="W752" i="1" s="1"/>
  <c r="X752" i="1" s="1"/>
  <c r="M748" i="1" a="1"/>
  <c r="M748" i="1" s="1"/>
  <c r="V748" i="1" a="1"/>
  <c r="V748" i="1" s="1"/>
  <c r="W748" i="1" s="1" a="1"/>
  <c r="W748" i="1" s="1"/>
  <c r="X748" i="1" s="1"/>
  <c r="M734" i="1" a="1"/>
  <c r="M734" i="1" s="1"/>
  <c r="V734" i="1" a="1"/>
  <c r="V734" i="1" s="1"/>
  <c r="W734" i="1" s="1" a="1"/>
  <c r="W734" i="1" s="1"/>
  <c r="X734" i="1" s="1"/>
  <c r="M730" i="1" a="1"/>
  <c r="M730" i="1" s="1"/>
  <c r="V730" i="1" a="1"/>
  <c r="V730" i="1" s="1"/>
  <c r="W730" i="1" s="1" a="1"/>
  <c r="W730" i="1" s="1"/>
  <c r="M727" i="1" a="1"/>
  <c r="M727" i="1" s="1"/>
  <c r="V727" i="1" a="1"/>
  <c r="V727" i="1" s="1"/>
  <c r="W727" i="1" s="1" a="1"/>
  <c r="W727" i="1" s="1"/>
  <c r="X727" i="1" s="1"/>
  <c r="M723" i="1" a="1"/>
  <c r="M723" i="1" s="1"/>
  <c r="V723" i="1" a="1"/>
  <c r="V723" i="1" s="1"/>
  <c r="W723" i="1" s="1" a="1"/>
  <c r="W723" i="1" s="1"/>
  <c r="X723" i="1" s="1"/>
  <c r="M720" i="1" a="1"/>
  <c r="M720" i="1" s="1"/>
  <c r="V720" i="1" a="1"/>
  <c r="V720" i="1" s="1"/>
  <c r="W720" i="1" s="1" a="1"/>
  <c r="W720" i="1" s="1"/>
  <c r="M716" i="1" a="1"/>
  <c r="M716" i="1" s="1"/>
  <c r="V716" i="1" a="1"/>
  <c r="V716" i="1" s="1"/>
  <c r="W716" i="1" s="1" a="1"/>
  <c r="W716" i="1" s="1"/>
  <c r="X716" i="1" s="1"/>
  <c r="M709" i="1" a="1"/>
  <c r="M709" i="1" s="1"/>
  <c r="V709" i="1" a="1"/>
  <c r="V709" i="1" s="1"/>
  <c r="W709" i="1" s="1" a="1"/>
  <c r="W709" i="1" s="1"/>
  <c r="X709" i="1" s="1"/>
  <c r="M705" i="1" a="1"/>
  <c r="M705" i="1" s="1"/>
  <c r="V705" i="1" a="1"/>
  <c r="V705" i="1" s="1"/>
  <c r="W705" i="1" s="1" a="1"/>
  <c r="W705" i="1" s="1"/>
  <c r="X705" i="1" s="1"/>
  <c r="M702" i="1" a="1"/>
  <c r="M702" i="1" s="1"/>
  <c r="V702" i="1" a="1"/>
  <c r="V702" i="1" s="1"/>
  <c r="W702" i="1" s="1" a="1"/>
  <c r="W702" i="1" s="1"/>
  <c r="X702" i="1" s="1"/>
  <c r="M698" i="1" a="1"/>
  <c r="M698" i="1" s="1"/>
  <c r="V698" i="1" a="1"/>
  <c r="V698" i="1" s="1"/>
  <c r="W698" i="1" s="1" a="1"/>
  <c r="W698" i="1" s="1"/>
  <c r="X698" i="1" s="1"/>
  <c r="M695" i="1" a="1"/>
  <c r="M695" i="1" s="1"/>
  <c r="V695" i="1" a="1"/>
  <c r="V695" i="1" s="1"/>
  <c r="W695" i="1" s="1" a="1"/>
  <c r="W695" i="1" s="1"/>
  <c r="X695" i="1" s="1"/>
  <c r="M691" i="1" a="1"/>
  <c r="M691" i="1" s="1"/>
  <c r="V691" i="1" a="1"/>
  <c r="V691" i="1" s="1"/>
  <c r="W691" i="1" s="1" a="1"/>
  <c r="W691" i="1" s="1"/>
  <c r="X691" i="1" s="1"/>
  <c r="M688" i="1" a="1"/>
  <c r="M688" i="1" s="1"/>
  <c r="V688" i="1" a="1"/>
  <c r="V688" i="1" s="1"/>
  <c r="W688" i="1" s="1" a="1"/>
  <c r="W688" i="1" s="1"/>
  <c r="M684" i="1" a="1"/>
  <c r="M684" i="1" s="1"/>
  <c r="V684" i="1" a="1"/>
  <c r="V684" i="1" s="1"/>
  <c r="W684" i="1" s="1" a="1"/>
  <c r="W684" i="1" s="1"/>
  <c r="X684" i="1" s="1"/>
  <c r="M677" i="1" a="1"/>
  <c r="M677" i="1" s="1"/>
  <c r="V677" i="1" a="1"/>
  <c r="V677" i="1" s="1"/>
  <c r="W677" i="1" s="1" a="1"/>
  <c r="W677" i="1" s="1"/>
  <c r="X677" i="1" s="1"/>
  <c r="M673" i="1" a="1"/>
  <c r="M673" i="1" s="1"/>
  <c r="V673" i="1" a="1"/>
  <c r="V673" i="1" s="1"/>
  <c r="W673" i="1" s="1" a="1"/>
  <c r="W673" i="1" s="1"/>
  <c r="M670" i="1" a="1"/>
  <c r="M670" i="1" s="1"/>
  <c r="V670" i="1" a="1"/>
  <c r="V670" i="1" s="1"/>
  <c r="W670" i="1" s="1" a="1"/>
  <c r="W670" i="1" s="1"/>
  <c r="X670" i="1" s="1"/>
  <c r="M666" i="1" a="1"/>
  <c r="M666" i="1" s="1"/>
  <c r="V666" i="1" a="1"/>
  <c r="V666" i="1" s="1"/>
  <c r="W666" i="1" s="1" a="1"/>
  <c r="W666" i="1" s="1"/>
  <c r="X666" i="1" s="1"/>
  <c r="M663" i="1" a="1"/>
  <c r="M663" i="1" s="1"/>
  <c r="V663" i="1" a="1"/>
  <c r="V663" i="1" s="1"/>
  <c r="W663" i="1" s="1" a="1"/>
  <c r="W663" i="1" s="1"/>
  <c r="X663" i="1" s="1"/>
  <c r="M659" i="1" a="1"/>
  <c r="M659" i="1" s="1"/>
  <c r="V659" i="1" a="1"/>
  <c r="V659" i="1" s="1"/>
  <c r="W659" i="1" s="1" a="1"/>
  <c r="W659" i="1" s="1"/>
  <c r="X659" i="1" s="1"/>
  <c r="M656" i="1" a="1"/>
  <c r="M656" i="1" s="1"/>
  <c r="V656" i="1" a="1"/>
  <c r="V656" i="1" s="1"/>
  <c r="W656" i="1" s="1" a="1"/>
  <c r="W656" i="1" s="1"/>
  <c r="X656" i="1" s="1"/>
  <c r="M652" i="1" a="1"/>
  <c r="M652" i="1" s="1"/>
  <c r="V652" i="1" a="1"/>
  <c r="V652" i="1" s="1"/>
  <c r="W652" i="1" s="1" a="1"/>
  <c r="W652" i="1" s="1"/>
  <c r="X652" i="1" s="1"/>
  <c r="M645" i="1" a="1"/>
  <c r="M645" i="1" s="1"/>
  <c r="V645" i="1" a="1"/>
  <c r="V645" i="1" s="1"/>
  <c r="W645" i="1" s="1" a="1"/>
  <c r="W645" i="1" s="1"/>
  <c r="X645" i="1" s="1"/>
  <c r="M641" i="1" a="1"/>
  <c r="M641" i="1" s="1"/>
  <c r="V641" i="1" a="1"/>
  <c r="V641" i="1" s="1"/>
  <c r="W641" i="1" s="1" a="1"/>
  <c r="W641" i="1" s="1"/>
  <c r="X641" i="1" s="1"/>
  <c r="M638" i="1" a="1"/>
  <c r="M638" i="1" s="1"/>
  <c r="V638" i="1" a="1"/>
  <c r="V638" i="1" s="1"/>
  <c r="W638" i="1" s="1" a="1"/>
  <c r="W638" i="1" s="1"/>
  <c r="X638" i="1" s="1"/>
  <c r="M634" i="1" a="1"/>
  <c r="M634" i="1" s="1"/>
  <c r="V634" i="1" a="1"/>
  <c r="V634" i="1" s="1"/>
  <c r="W634" i="1" s="1" a="1"/>
  <c r="W634" i="1" s="1"/>
  <c r="X634" i="1" s="1"/>
  <c r="M631" i="1" a="1"/>
  <c r="M631" i="1" s="1"/>
  <c r="V631" i="1" a="1"/>
  <c r="V631" i="1" s="1"/>
  <c r="W631" i="1" s="1" a="1"/>
  <c r="W631" i="1" s="1"/>
  <c r="X631" i="1" s="1"/>
  <c r="M613" i="1" a="1"/>
  <c r="M613" i="1" s="1"/>
  <c r="V613" i="1" a="1"/>
  <c r="V613" i="1" s="1"/>
  <c r="W613" i="1" s="1" a="1"/>
  <c r="W613" i="1" s="1"/>
  <c r="X613" i="1" s="1"/>
  <c r="M609" i="1" a="1"/>
  <c r="M609" i="1" s="1"/>
  <c r="V609" i="1" a="1"/>
  <c r="V609" i="1" s="1"/>
  <c r="W609" i="1" s="1" a="1"/>
  <c r="W609" i="1" s="1"/>
  <c r="M606" i="1" a="1"/>
  <c r="M606" i="1" s="1"/>
  <c r="V606" i="1" a="1"/>
  <c r="V606" i="1" s="1"/>
  <c r="W606" i="1" s="1" a="1"/>
  <c r="W606" i="1" s="1"/>
  <c r="X606" i="1" s="1"/>
  <c r="M599" i="1" a="1"/>
  <c r="M599" i="1" s="1"/>
  <c r="V599" i="1" a="1"/>
  <c r="V599" i="1" s="1"/>
  <c r="W599" i="1" s="1" a="1"/>
  <c r="W599" i="1" s="1"/>
  <c r="X599" i="1" s="1"/>
  <c r="M595" i="1" a="1"/>
  <c r="M595" i="1" s="1"/>
  <c r="V595" i="1" a="1"/>
  <c r="V595" i="1" s="1"/>
  <c r="W595" i="1" s="1" a="1"/>
  <c r="W595" i="1" s="1"/>
  <c r="X595" i="1" s="1"/>
  <c r="M592" i="1" a="1"/>
  <c r="M592" i="1" s="1"/>
  <c r="V592" i="1" a="1"/>
  <c r="V592" i="1" s="1"/>
  <c r="W592" i="1" s="1" a="1"/>
  <c r="W592" i="1" s="1"/>
  <c r="X592" i="1" s="1"/>
  <c r="M588" i="1" a="1"/>
  <c r="M588" i="1" s="1"/>
  <c r="V588" i="1" a="1"/>
  <c r="V588" i="1" s="1"/>
  <c r="W588" i="1" s="1" a="1"/>
  <c r="W588" i="1" s="1"/>
  <c r="M581" i="1" a="1"/>
  <c r="M581" i="1" s="1"/>
  <c r="V581" i="1" a="1"/>
  <c r="V581" i="1" s="1"/>
  <c r="W581" i="1" s="1" a="1"/>
  <c r="W581" i="1" s="1"/>
  <c r="X581" i="1" s="1"/>
  <c r="M577" i="1" a="1"/>
  <c r="M577" i="1" s="1"/>
  <c r="V577" i="1" a="1"/>
  <c r="V577" i="1" s="1"/>
  <c r="W577" i="1" s="1" a="1"/>
  <c r="W577" i="1" s="1"/>
  <c r="X577" i="1" s="1"/>
  <c r="M574" i="1" a="1"/>
  <c r="M574" i="1" s="1"/>
  <c r="V574" i="1" a="1"/>
  <c r="V574" i="1" s="1"/>
  <c r="W574" i="1" s="1" a="1"/>
  <c r="W574" i="1" s="1"/>
  <c r="X574" i="1" s="1"/>
  <c r="M567" i="1" a="1"/>
  <c r="M567" i="1" s="1"/>
  <c r="V567" i="1" a="1"/>
  <c r="V567" i="1" s="1"/>
  <c r="W567" i="1" s="1" a="1"/>
  <c r="W567" i="1" s="1"/>
  <c r="X567" i="1" s="1"/>
  <c r="M563" i="1" a="1"/>
  <c r="M563" i="1" s="1"/>
  <c r="V563" i="1" a="1"/>
  <c r="V563" i="1" s="1"/>
  <c r="W563" i="1" s="1" a="1"/>
  <c r="W563" i="1" s="1"/>
  <c r="X563" i="1" s="1"/>
  <c r="M560" i="1" a="1"/>
  <c r="M560" i="1" s="1"/>
  <c r="V560" i="1" a="1"/>
  <c r="V560" i="1" s="1"/>
  <c r="W560" i="1" s="1" a="1"/>
  <c r="W560" i="1" s="1"/>
  <c r="X560" i="1" s="1"/>
  <c r="M556" i="1" a="1"/>
  <c r="M556" i="1" s="1"/>
  <c r="V556" i="1" a="1"/>
  <c r="V556" i="1" s="1"/>
  <c r="W556" i="1" s="1" a="1"/>
  <c r="W556" i="1" s="1"/>
  <c r="X556" i="1" s="1"/>
  <c r="M549" i="1" a="1"/>
  <c r="M549" i="1" s="1"/>
  <c r="V549" i="1" a="1"/>
  <c r="V549" i="1" s="1"/>
  <c r="W549" i="1" s="1" a="1"/>
  <c r="W549" i="1" s="1"/>
  <c r="X549" i="1" s="1"/>
  <c r="M545" i="1" a="1"/>
  <c r="M545" i="1" s="1"/>
  <c r="V545" i="1" a="1"/>
  <c r="V545" i="1" s="1"/>
  <c r="W545" i="1" s="1" a="1"/>
  <c r="W545" i="1" s="1"/>
  <c r="M542" i="1" a="1"/>
  <c r="M542" i="1" s="1"/>
  <c r="V542" i="1" a="1"/>
  <c r="V542" i="1" s="1"/>
  <c r="W542" i="1" s="1" a="1"/>
  <c r="W542" i="1" s="1"/>
  <c r="X542" i="1" s="1"/>
  <c r="M535" i="1" a="1"/>
  <c r="M535" i="1" s="1"/>
  <c r="V535" i="1" a="1"/>
  <c r="V535" i="1" s="1"/>
  <c r="W535" i="1" s="1" a="1"/>
  <c r="W535" i="1" s="1"/>
  <c r="X535" i="1" s="1"/>
  <c r="M532" i="1" a="1"/>
  <c r="M532" i="1" s="1"/>
  <c r="V532" i="1" a="1"/>
  <c r="V532" i="1" s="1"/>
  <c r="W532" i="1" s="1" a="1"/>
  <c r="W532" i="1" s="1"/>
  <c r="X532" i="1" s="1"/>
  <c r="M528" i="1" a="1"/>
  <c r="M528" i="1" s="1"/>
  <c r="V528" i="1" a="1"/>
  <c r="V528" i="1" s="1"/>
  <c r="W528" i="1" s="1" a="1"/>
  <c r="W528" i="1" s="1"/>
  <c r="X528" i="1" s="1"/>
  <c r="M525" i="1" a="1"/>
  <c r="M525" i="1" s="1"/>
  <c r="V525" i="1" a="1"/>
  <c r="V525" i="1" s="1"/>
  <c r="W525" i="1" s="1" a="1"/>
  <c r="W525" i="1" s="1"/>
  <c r="X525" i="1" s="1"/>
  <c r="M521" i="1" a="1"/>
  <c r="M521" i="1" s="1"/>
  <c r="V521" i="1" a="1"/>
  <c r="V521" i="1" s="1"/>
  <c r="W521" i="1" s="1" a="1"/>
  <c r="W521" i="1" s="1"/>
  <c r="X521" i="1" s="1"/>
  <c r="M518" i="1" a="1"/>
  <c r="M518" i="1" s="1"/>
  <c r="V518" i="1" a="1"/>
  <c r="V518" i="1" s="1"/>
  <c r="W518" i="1" s="1" a="1"/>
  <c r="W518" i="1" s="1"/>
  <c r="X518" i="1" s="1"/>
  <c r="M504" i="1" a="1"/>
  <c r="M504" i="1" s="1"/>
  <c r="V504" i="1" a="1"/>
  <c r="V504" i="1" s="1"/>
  <c r="W504" i="1" s="1" a="1"/>
  <c r="W504" i="1" s="1"/>
  <c r="X504" i="1" s="1"/>
  <c r="M441" i="1" a="1"/>
  <c r="M441" i="1" s="1"/>
  <c r="V441" i="1" a="1"/>
  <c r="V441" i="1" s="1"/>
  <c r="W441" i="1" s="1" a="1"/>
  <c r="W441" i="1" s="1"/>
  <c r="X441" i="1" s="1"/>
  <c r="M438" i="1" a="1"/>
  <c r="M438" i="1" s="1"/>
  <c r="V438" i="1" a="1"/>
  <c r="V438" i="1" s="1"/>
  <c r="W438" i="1" s="1" a="1"/>
  <c r="W438" i="1" s="1"/>
  <c r="X438" i="1" s="1"/>
  <c r="M434" i="1" a="1"/>
  <c r="M434" i="1" s="1"/>
  <c r="V434" i="1" a="1"/>
  <c r="V434" i="1" s="1"/>
  <c r="W434" i="1" s="1" a="1"/>
  <c r="W434" i="1" s="1"/>
  <c r="X434" i="1" s="1"/>
  <c r="M431" i="1" a="1"/>
  <c r="M431" i="1" s="1"/>
  <c r="V431" i="1" a="1"/>
  <c r="V431" i="1" s="1"/>
  <c r="W431" i="1" s="1" a="1"/>
  <c r="W431" i="1" s="1"/>
  <c r="X431" i="1" s="1"/>
  <c r="M427" i="1" a="1"/>
  <c r="M427" i="1" s="1"/>
  <c r="V427" i="1" a="1"/>
  <c r="V427" i="1" s="1"/>
  <c r="W427" i="1" s="1" a="1"/>
  <c r="W427" i="1" s="1"/>
  <c r="X427" i="1" s="1"/>
  <c r="M420" i="1" a="1"/>
  <c r="M420" i="1" s="1"/>
  <c r="V420" i="1" a="1"/>
  <c r="V420" i="1" s="1"/>
  <c r="W420" i="1" s="1" a="1"/>
  <c r="W420" i="1" s="1"/>
  <c r="X420" i="1" s="1"/>
  <c r="M416" i="1" a="1"/>
  <c r="M416" i="1" s="1"/>
  <c r="V416" i="1" a="1"/>
  <c r="V416" i="1" s="1"/>
  <c r="W416" i="1" s="1" a="1"/>
  <c r="W416" i="1" s="1"/>
  <c r="X416" i="1" s="1"/>
  <c r="M413" i="1" a="1"/>
  <c r="M413" i="1" s="1"/>
  <c r="V413" i="1" a="1"/>
  <c r="V413" i="1" s="1"/>
  <c r="W413" i="1" s="1" a="1"/>
  <c r="W413" i="1" s="1"/>
  <c r="X413" i="1" s="1"/>
  <c r="V226" i="1" a="1"/>
  <c r="V226" i="1" s="1"/>
  <c r="V232" i="1" a="1"/>
  <c r="V232" i="1" s="1"/>
  <c r="W232" i="1" s="1" a="1"/>
  <c r="W232" i="1" s="1"/>
  <c r="X232" i="1" s="1"/>
  <c r="V238" i="1" a="1"/>
  <c r="V238" i="1" s="1"/>
  <c r="W238" i="1" s="1" a="1"/>
  <c r="W238" i="1" s="1"/>
  <c r="V243" i="1" a="1"/>
  <c r="V243" i="1" s="1"/>
  <c r="W243" i="1" s="1" a="1"/>
  <c r="W243" i="1" s="1"/>
  <c r="V249" i="1" a="1"/>
  <c r="V249" i="1" s="1"/>
  <c r="W249" i="1" s="1" a="1"/>
  <c r="W249" i="1" s="1"/>
  <c r="V307" i="1" a="1"/>
  <c r="V307" i="1" s="1"/>
  <c r="W307" i="1" s="1" a="1"/>
  <c r="W307" i="1" s="1"/>
  <c r="X307" i="1" s="1"/>
  <c r="V311" i="1" a="1"/>
  <c r="V311" i="1" s="1"/>
  <c r="W311" i="1" s="1" a="1"/>
  <c r="W311" i="1" s="1"/>
  <c r="V314" i="1" a="1"/>
  <c r="V314" i="1" s="1"/>
  <c r="W314" i="1" s="1" a="1"/>
  <c r="W314" i="1" s="1"/>
  <c r="X314" i="1" s="1"/>
  <c r="V320" i="1" a="1"/>
  <c r="V320" i="1" s="1"/>
  <c r="W320" i="1" s="1" a="1"/>
  <c r="W320" i="1" s="1"/>
  <c r="V324" i="1" a="1"/>
  <c r="V324" i="1" s="1"/>
  <c r="W324" i="1" s="1" a="1"/>
  <c r="W324" i="1" s="1"/>
  <c r="X324" i="1" s="1"/>
  <c r="V334" i="1" a="1"/>
  <c r="V334" i="1" s="1"/>
  <c r="W334" i="1" s="1" a="1"/>
  <c r="W334" i="1" s="1"/>
  <c r="V337" i="1" a="1"/>
  <c r="V337" i="1" s="1"/>
  <c r="W337" i="1" s="1" a="1"/>
  <c r="W337" i="1" s="1"/>
  <c r="X337" i="1" s="1"/>
  <c r="V341" i="1" a="1"/>
  <c r="V341" i="1" s="1"/>
  <c r="W341" i="1" s="1" a="1"/>
  <c r="W341" i="1" s="1"/>
  <c r="V345" i="1" a="1"/>
  <c r="V345" i="1" s="1"/>
  <c r="W345" i="1" s="1" a="1"/>
  <c r="W345" i="1" s="1"/>
  <c r="X345" i="1" s="1"/>
  <c r="V350" i="1" a="1"/>
  <c r="V350" i="1" s="1"/>
  <c r="W350" i="1" s="1" a="1"/>
  <c r="W350" i="1" s="1"/>
  <c r="V354" i="1" a="1"/>
  <c r="V354" i="1" s="1"/>
  <c r="W354" i="1" s="1" a="1"/>
  <c r="W354" i="1" s="1"/>
  <c r="X354" i="1" s="1"/>
  <c r="V359" i="1" a="1"/>
  <c r="V359" i="1" s="1"/>
  <c r="W359" i="1" s="1" a="1"/>
  <c r="W359" i="1" s="1"/>
  <c r="V372" i="1" a="1"/>
  <c r="V372" i="1" s="1"/>
  <c r="W372" i="1" s="1" a="1"/>
  <c r="W372" i="1" s="1"/>
  <c r="X372" i="1" s="1"/>
  <c r="V377" i="1" a="1"/>
  <c r="V377" i="1" s="1"/>
  <c r="W377" i="1" s="1" a="1"/>
  <c r="W377" i="1" s="1"/>
  <c r="V382" i="1" a="1"/>
  <c r="V382" i="1" s="1"/>
  <c r="W382" i="1" s="1" a="1"/>
  <c r="W382" i="1" s="1"/>
  <c r="X382" i="1" s="1"/>
  <c r="V389" i="1" a="1"/>
  <c r="V389" i="1" s="1"/>
  <c r="W389" i="1" s="1" a="1"/>
  <c r="W389" i="1" s="1"/>
  <c r="V402" i="1" a="1"/>
  <c r="V402" i="1" s="1"/>
  <c r="W402" i="1" s="1" a="1"/>
  <c r="W402" i="1" s="1"/>
  <c r="X402" i="1" s="1"/>
  <c r="V409" i="1" a="1"/>
  <c r="V409" i="1" s="1"/>
  <c r="W409" i="1" s="1" a="1"/>
  <c r="W409" i="1" s="1"/>
  <c r="V423" i="1" a="1"/>
  <c r="V423" i="1" s="1"/>
  <c r="W423" i="1" s="1" a="1"/>
  <c r="W423" i="1" s="1"/>
  <c r="V429" i="1" a="1"/>
  <c r="V429" i="1" s="1"/>
  <c r="V436" i="1" a="1"/>
  <c r="V436" i="1" s="1"/>
  <c r="W436" i="1" s="1" a="1"/>
  <c r="W436" i="1" s="1"/>
  <c r="X436" i="1" s="1"/>
  <c r="V443" i="1" a="1"/>
  <c r="V443" i="1" s="1"/>
  <c r="W443" i="1" s="1" a="1"/>
  <c r="W443" i="1" s="1"/>
  <c r="V449" i="1" a="1"/>
  <c r="V449" i="1" s="1"/>
  <c r="W449" i="1" s="1" a="1"/>
  <c r="W449" i="1" s="1"/>
  <c r="X449" i="1" s="1"/>
  <c r="V463" i="1" a="1"/>
  <c r="V463" i="1" s="1"/>
  <c r="W463" i="1" s="1" a="1"/>
  <c r="W463" i="1" s="1"/>
  <c r="V470" i="1" a="1"/>
  <c r="V470" i="1" s="1"/>
  <c r="W470" i="1" s="1" a="1"/>
  <c r="W470" i="1" s="1"/>
  <c r="X470" i="1" s="1"/>
  <c r="V477" i="1" a="1"/>
  <c r="V477" i="1" s="1"/>
  <c r="W477" i="1" s="1" a="1"/>
  <c r="W477" i="1" s="1"/>
  <c r="V484" i="1" a="1"/>
  <c r="V484" i="1" s="1"/>
  <c r="W484" i="1" s="1" a="1"/>
  <c r="W484" i="1" s="1"/>
  <c r="X484" i="1" s="1"/>
  <c r="V498" i="1" a="1"/>
  <c r="V498" i="1" s="1"/>
  <c r="W498" i="1" s="1" a="1"/>
  <c r="W498" i="1" s="1"/>
  <c r="X498" i="1" s="1"/>
  <c r="V506" i="1" a="1"/>
  <c r="V506" i="1" s="1"/>
  <c r="W506" i="1" s="1" a="1"/>
  <c r="W506" i="1" s="1"/>
  <c r="X506" i="1" s="1"/>
  <c r="V527" i="1" a="1"/>
  <c r="V527" i="1" s="1"/>
  <c r="W527" i="1" s="1" a="1"/>
  <c r="W527" i="1" s="1"/>
  <c r="V541" i="1" a="1"/>
  <c r="V541" i="1" s="1"/>
  <c r="W541" i="1" s="1" a="1"/>
  <c r="W541" i="1" s="1"/>
  <c r="X541" i="1" s="1"/>
  <c r="V548" i="1" a="1"/>
  <c r="V548" i="1" s="1"/>
  <c r="W548" i="1" s="1" a="1"/>
  <c r="W548" i="1" s="1"/>
  <c r="V562" i="1" a="1"/>
  <c r="V562" i="1" s="1"/>
  <c r="W562" i="1" s="1" a="1"/>
  <c r="W562" i="1" s="1"/>
  <c r="X562" i="1" s="1"/>
  <c r="V570" i="1" a="1"/>
  <c r="V570" i="1" s="1"/>
  <c r="W570" i="1" s="1" a="1"/>
  <c r="W570" i="1" s="1"/>
  <c r="V576" i="1" a="1"/>
  <c r="V576" i="1" s="1"/>
  <c r="W576" i="1" s="1" a="1"/>
  <c r="W576" i="1" s="1"/>
  <c r="X576" i="1" s="1"/>
  <c r="V584" i="1" a="1"/>
  <c r="V584" i="1" s="1"/>
  <c r="W584" i="1" s="1" a="1"/>
  <c r="W584" i="1" s="1"/>
  <c r="V591" i="1" a="1"/>
  <c r="V591" i="1" s="1"/>
  <c r="W591" i="1" s="1" a="1"/>
  <c r="W591" i="1" s="1"/>
  <c r="X591" i="1" s="1"/>
  <c r="V598" i="1" a="1"/>
  <c r="V598" i="1" s="1"/>
  <c r="W598" i="1" s="1" a="1"/>
  <c r="W598" i="1" s="1"/>
  <c r="V605" i="1" a="1"/>
  <c r="V605" i="1" s="1"/>
  <c r="W605" i="1" s="1" a="1"/>
  <c r="W605" i="1" s="1"/>
  <c r="X605" i="1" s="1"/>
  <c r="V618" i="1" a="1"/>
  <c r="V618" i="1" s="1"/>
  <c r="W618" i="1" s="1" a="1"/>
  <c r="W618" i="1" s="1"/>
  <c r="X618" i="1" s="1"/>
  <c r="V624" i="1" a="1"/>
  <c r="V624" i="1" s="1"/>
  <c r="W624" i="1" s="1" a="1"/>
  <c r="W624" i="1" s="1"/>
  <c r="X624" i="1" s="1"/>
  <c r="V658" i="1" a="1"/>
  <c r="V658" i="1" s="1"/>
  <c r="W658" i="1" s="1" a="1"/>
  <c r="W658" i="1" s="1"/>
  <c r="X658" i="1" s="1"/>
  <c r="V672" i="1" a="1"/>
  <c r="V672" i="1" s="1"/>
  <c r="W672" i="1" s="1" a="1"/>
  <c r="W672" i="1" s="1"/>
  <c r="X672" i="1" s="1"/>
  <c r="V701" i="1" a="1"/>
  <c r="V701" i="1" s="1"/>
  <c r="W701" i="1" s="1" a="1"/>
  <c r="W701" i="1" s="1"/>
  <c r="X701" i="1" s="1"/>
  <c r="V715" i="1" a="1"/>
  <c r="V715" i="1" s="1"/>
  <c r="W715" i="1" s="1" a="1"/>
  <c r="W715" i="1" s="1"/>
  <c r="X715" i="1" s="1"/>
  <c r="V729" i="1" a="1"/>
  <c r="V729" i="1" s="1"/>
  <c r="W729" i="1" s="1" a="1"/>
  <c r="W729" i="1" s="1"/>
  <c r="V744" i="1" a="1"/>
  <c r="V744" i="1" s="1"/>
  <c r="W744" i="1" s="1" a="1"/>
  <c r="W744" i="1" s="1"/>
  <c r="X744" i="1" s="1"/>
  <c r="V773" i="1" a="1"/>
  <c r="V773" i="1" s="1"/>
  <c r="W773" i="1" s="1" a="1"/>
  <c r="W773" i="1" s="1"/>
  <c r="X773" i="1" s="1"/>
  <c r="V787" i="1" a="1"/>
  <c r="V787" i="1" s="1"/>
  <c r="W787" i="1" s="1" a="1"/>
  <c r="W787" i="1" s="1"/>
  <c r="X787" i="1" s="1"/>
  <c r="V803" i="1" a="1"/>
  <c r="V803" i="1" s="1"/>
  <c r="W803" i="1" s="1" a="1"/>
  <c r="W803" i="1" s="1"/>
  <c r="V817" i="1" a="1"/>
  <c r="V817" i="1" s="1"/>
  <c r="W817" i="1" s="1" a="1"/>
  <c r="W817" i="1" s="1"/>
  <c r="X817" i="1" s="1"/>
  <c r="V847" i="1" a="1"/>
  <c r="V847" i="1" s="1"/>
  <c r="W847" i="1" s="1" a="1"/>
  <c r="W847" i="1" s="1"/>
  <c r="X847" i="1" s="1"/>
  <c r="V863" i="1" a="1"/>
  <c r="V863" i="1" s="1"/>
  <c r="W863" i="1" s="1" a="1"/>
  <c r="W863" i="1" s="1"/>
  <c r="X863" i="1" s="1"/>
  <c r="V893" i="1" a="1"/>
  <c r="V893" i="1" s="1"/>
  <c r="W893" i="1" s="1" a="1"/>
  <c r="W893" i="1" s="1"/>
  <c r="V908" i="1" a="1"/>
  <c r="V908" i="1" s="1"/>
  <c r="W908" i="1" s="1" a="1"/>
  <c r="W908" i="1" s="1"/>
  <c r="V923" i="1" a="1"/>
  <c r="V923" i="1" s="1"/>
  <c r="W923" i="1" s="1" a="1"/>
  <c r="W923" i="1" s="1"/>
  <c r="V939" i="1" a="1"/>
  <c r="V939" i="1" s="1"/>
  <c r="W939" i="1" s="1" a="1"/>
  <c r="W939" i="1" s="1"/>
  <c r="X939" i="1" s="1"/>
  <c r="M944" i="1" a="1"/>
  <c r="M944" i="1" s="1"/>
  <c r="V944" i="1" a="1"/>
  <c r="V944" i="1" s="1"/>
  <c r="W944" i="1" s="1" a="1"/>
  <c r="W944" i="1" s="1"/>
  <c r="X944" i="1" s="1"/>
  <c r="M940" i="1" a="1"/>
  <c r="M940" i="1" s="1"/>
  <c r="V940" i="1" a="1"/>
  <c r="V940" i="1" s="1"/>
  <c r="W940" i="1" s="1" a="1"/>
  <c r="W940" i="1" s="1"/>
  <c r="X940" i="1" s="1"/>
  <c r="M934" i="1" a="1"/>
  <c r="M934" i="1" s="1"/>
  <c r="V934" i="1" a="1"/>
  <c r="V934" i="1" s="1"/>
  <c r="W934" i="1" s="1" a="1"/>
  <c r="W934" i="1" s="1"/>
  <c r="X934" i="1" s="1"/>
  <c r="X931" i="1"/>
  <c r="M928" i="1" a="1"/>
  <c r="M928" i="1" s="1"/>
  <c r="X928" i="1" s="1"/>
  <c r="V928" i="1" a="1"/>
  <c r="V928" i="1" s="1"/>
  <c r="W928" i="1" s="1" a="1"/>
  <c r="W928" i="1" s="1"/>
  <c r="M924" i="1" a="1"/>
  <c r="M924" i="1" s="1"/>
  <c r="V924" i="1" a="1"/>
  <c r="V924" i="1" s="1"/>
  <c r="W924" i="1" s="1" a="1"/>
  <c r="W924" i="1" s="1"/>
  <c r="M918" i="1" a="1"/>
  <c r="M918" i="1" s="1"/>
  <c r="V918" i="1" a="1"/>
  <c r="V918" i="1" s="1"/>
  <c r="W918" i="1" s="1" a="1"/>
  <c r="W918" i="1" s="1"/>
  <c r="M912" i="1" a="1"/>
  <c r="M912" i="1" s="1"/>
  <c r="X912" i="1" s="1"/>
  <c r="V912" i="1" a="1"/>
  <c r="V912" i="1" s="1"/>
  <c r="W912" i="1" s="1" a="1"/>
  <c r="W912" i="1" s="1"/>
  <c r="M902" i="1" a="1"/>
  <c r="M902" i="1" s="1"/>
  <c r="V902" i="1" a="1"/>
  <c r="V902" i="1" s="1"/>
  <c r="W902" i="1" s="1" a="1"/>
  <c r="W902" i="1" s="1"/>
  <c r="M899" i="1" a="1"/>
  <c r="M899" i="1" s="1"/>
  <c r="V899" i="1" a="1"/>
  <c r="V899" i="1" s="1"/>
  <c r="W899" i="1" s="1" a="1"/>
  <c r="W899" i="1" s="1"/>
  <c r="X899" i="1" s="1"/>
  <c r="M896" i="1" a="1"/>
  <c r="M896" i="1" s="1"/>
  <c r="V896" i="1" a="1"/>
  <c r="V896" i="1" s="1"/>
  <c r="W896" i="1" s="1" a="1"/>
  <c r="W896" i="1" s="1"/>
  <c r="X896" i="1" s="1"/>
  <c r="M892" i="1" a="1"/>
  <c r="M892" i="1" s="1"/>
  <c r="V892" i="1" a="1"/>
  <c r="V892" i="1" s="1"/>
  <c r="W892" i="1" s="1" a="1"/>
  <c r="W892" i="1" s="1"/>
  <c r="M886" i="1" a="1"/>
  <c r="M886" i="1" s="1"/>
  <c r="V886" i="1" a="1"/>
  <c r="V886" i="1" s="1"/>
  <c r="W886" i="1" s="1" a="1"/>
  <c r="W886" i="1" s="1"/>
  <c r="M883" i="1" a="1"/>
  <c r="M883" i="1" s="1"/>
  <c r="V883" i="1" a="1"/>
  <c r="V883" i="1" s="1"/>
  <c r="W883" i="1" s="1" a="1"/>
  <c r="W883" i="1" s="1"/>
  <c r="X883" i="1" s="1"/>
  <c r="M880" i="1" a="1"/>
  <c r="M880" i="1" s="1"/>
  <c r="V880" i="1" a="1"/>
  <c r="V880" i="1" s="1"/>
  <c r="W880" i="1" s="1" a="1"/>
  <c r="W880" i="1" s="1"/>
  <c r="X880" i="1" s="1"/>
  <c r="M876" i="1" a="1"/>
  <c r="M876" i="1" s="1"/>
  <c r="V876" i="1" a="1"/>
  <c r="V876" i="1" s="1"/>
  <c r="W876" i="1" s="1" a="1"/>
  <c r="W876" i="1" s="1"/>
  <c r="X876" i="1" s="1"/>
  <c r="M864" i="1" a="1"/>
  <c r="M864" i="1" s="1"/>
  <c r="V864" i="1" a="1"/>
  <c r="V864" i="1" s="1"/>
  <c r="W864" i="1" s="1" a="1"/>
  <c r="W864" i="1" s="1"/>
  <c r="M860" i="1" a="1"/>
  <c r="M860" i="1" s="1"/>
  <c r="V860" i="1" a="1"/>
  <c r="V860" i="1" s="1"/>
  <c r="W860" i="1" s="1" a="1"/>
  <c r="W860" i="1" s="1"/>
  <c r="M854" i="1" a="1"/>
  <c r="M854" i="1" s="1"/>
  <c r="V854" i="1" a="1"/>
  <c r="V854" i="1" s="1"/>
  <c r="W854" i="1" s="1" a="1"/>
  <c r="W854" i="1" s="1"/>
  <c r="M848" i="1" a="1"/>
  <c r="M848" i="1" s="1"/>
  <c r="V848" i="1" a="1"/>
  <c r="V848" i="1" s="1"/>
  <c r="W848" i="1" s="1" a="1"/>
  <c r="W848" i="1" s="1"/>
  <c r="M838" i="1" a="1"/>
  <c r="M838" i="1" s="1"/>
  <c r="V838" i="1" a="1"/>
  <c r="V838" i="1" s="1"/>
  <c r="W838" i="1" s="1" a="1"/>
  <c r="W838" i="1" s="1"/>
  <c r="X838" i="1" s="1"/>
  <c r="M835" i="1" a="1"/>
  <c r="M835" i="1" s="1"/>
  <c r="V835" i="1" a="1"/>
  <c r="V835" i="1" s="1"/>
  <c r="W835" i="1" s="1" a="1"/>
  <c r="W835" i="1" s="1"/>
  <c r="X835" i="1" s="1"/>
  <c r="M832" i="1" a="1"/>
  <c r="M832" i="1" s="1"/>
  <c r="V832" i="1" a="1"/>
  <c r="V832" i="1" s="1"/>
  <c r="W832" i="1" s="1" a="1"/>
  <c r="W832" i="1" s="1"/>
  <c r="M822" i="1" a="1"/>
  <c r="M822" i="1" s="1"/>
  <c r="V822" i="1" a="1"/>
  <c r="V822" i="1" s="1"/>
  <c r="W822" i="1" s="1" a="1"/>
  <c r="W822" i="1" s="1"/>
  <c r="X822" i="1" s="1"/>
  <c r="M818" i="1" a="1"/>
  <c r="M818" i="1" s="1"/>
  <c r="V818" i="1" a="1"/>
  <c r="V818" i="1" s="1"/>
  <c r="W818" i="1" s="1" a="1"/>
  <c r="W818" i="1" s="1"/>
  <c r="M815" i="1" a="1"/>
  <c r="M815" i="1" s="1"/>
  <c r="V815" i="1" a="1"/>
  <c r="V815" i="1" s="1"/>
  <c r="W815" i="1" s="1" a="1"/>
  <c r="W815" i="1" s="1"/>
  <c r="X815" i="1" s="1"/>
  <c r="M812" i="1" a="1"/>
  <c r="M812" i="1" s="1"/>
  <c r="V812" i="1" a="1"/>
  <c r="V812" i="1" s="1"/>
  <c r="W812" i="1" s="1" a="1"/>
  <c r="W812" i="1" s="1"/>
  <c r="M805" i="1" a="1"/>
  <c r="M805" i="1" s="1"/>
  <c r="V805" i="1" a="1"/>
  <c r="V805" i="1" s="1"/>
  <c r="W805" i="1" s="1" a="1"/>
  <c r="W805" i="1" s="1"/>
  <c r="X805" i="1" s="1"/>
  <c r="M801" i="1" a="1"/>
  <c r="M801" i="1" s="1"/>
  <c r="V801" i="1" a="1"/>
  <c r="V801" i="1" s="1"/>
  <c r="W801" i="1" s="1" a="1"/>
  <c r="W801" i="1" s="1"/>
  <c r="M792" i="1" a="1"/>
  <c r="M792" i="1" s="1"/>
  <c r="V792" i="1" a="1"/>
  <c r="V792" i="1" s="1"/>
  <c r="W792" i="1" s="1" a="1"/>
  <c r="W792" i="1" s="1"/>
  <c r="M788" i="1" a="1"/>
  <c r="M788" i="1" s="1"/>
  <c r="V788" i="1" a="1"/>
  <c r="V788" i="1" s="1"/>
  <c r="W788" i="1" s="1" a="1"/>
  <c r="W788" i="1" s="1"/>
  <c r="M782" i="1" a="1"/>
  <c r="M782" i="1" s="1"/>
  <c r="V782" i="1" a="1"/>
  <c r="V782" i="1" s="1"/>
  <c r="W782" i="1" s="1" a="1"/>
  <c r="W782" i="1" s="1"/>
  <c r="X782" i="1" s="1"/>
  <c r="M778" i="1" a="1"/>
  <c r="M778" i="1" s="1"/>
  <c r="V778" i="1" a="1"/>
  <c r="V778" i="1" s="1"/>
  <c r="W778" i="1" s="1" a="1"/>
  <c r="W778" i="1" s="1"/>
  <c r="M775" i="1" a="1"/>
  <c r="M775" i="1" s="1"/>
  <c r="V775" i="1" a="1"/>
  <c r="V775" i="1" s="1"/>
  <c r="W775" i="1" s="1" a="1"/>
  <c r="W775" i="1" s="1"/>
  <c r="X775" i="1" s="1"/>
  <c r="M771" i="1" a="1"/>
  <c r="M771" i="1" s="1"/>
  <c r="V771" i="1" a="1"/>
  <c r="V771" i="1" s="1"/>
  <c r="W771" i="1" s="1" a="1"/>
  <c r="W771" i="1" s="1"/>
  <c r="X771" i="1" s="1"/>
  <c r="M768" i="1" a="1"/>
  <c r="M768" i="1" s="1"/>
  <c r="V768" i="1" a="1"/>
  <c r="V768" i="1" s="1"/>
  <c r="W768" i="1" s="1" a="1"/>
  <c r="W768" i="1" s="1"/>
  <c r="X768" i="1" s="1"/>
  <c r="M761" i="1" a="1"/>
  <c r="M761" i="1" s="1"/>
  <c r="V761" i="1" a="1"/>
  <c r="V761" i="1" s="1"/>
  <c r="W761" i="1" s="1" a="1"/>
  <c r="W761" i="1" s="1"/>
  <c r="X761" i="1" s="1"/>
  <c r="M758" i="1" a="1"/>
  <c r="M758" i="1" s="1"/>
  <c r="V758" i="1" a="1"/>
  <c r="V758" i="1" s="1"/>
  <c r="W758" i="1" s="1" a="1"/>
  <c r="W758" i="1" s="1"/>
  <c r="X758" i="1" s="1"/>
  <c r="M754" i="1" a="1"/>
  <c r="M754" i="1" s="1"/>
  <c r="V754" i="1" a="1"/>
  <c r="V754" i="1" s="1"/>
  <c r="W754" i="1" s="1" a="1"/>
  <c r="W754" i="1" s="1"/>
  <c r="M740" i="1" a="1"/>
  <c r="M740" i="1" s="1"/>
  <c r="V740" i="1" a="1"/>
  <c r="V740" i="1" s="1"/>
  <c r="W740" i="1" s="1" a="1"/>
  <c r="W740" i="1" s="1"/>
  <c r="X740" i="1" s="1"/>
  <c r="X722" i="1"/>
  <c r="M719" i="1" a="1"/>
  <c r="M719" i="1" s="1"/>
  <c r="V719" i="1" a="1"/>
  <c r="V719" i="1" s="1"/>
  <c r="W719" i="1" s="1" a="1"/>
  <c r="W719" i="1" s="1"/>
  <c r="X719" i="1" s="1"/>
  <c r="M712" i="1" a="1"/>
  <c r="M712" i="1" s="1"/>
  <c r="V712" i="1" a="1"/>
  <c r="V712" i="1" s="1"/>
  <c r="W712" i="1" s="1" a="1"/>
  <c r="W712" i="1" s="1"/>
  <c r="M708" i="1" a="1"/>
  <c r="M708" i="1" s="1"/>
  <c r="V708" i="1" a="1"/>
  <c r="V708" i="1" s="1"/>
  <c r="W708" i="1" s="1" a="1"/>
  <c r="W708" i="1" s="1"/>
  <c r="X708" i="1" s="1"/>
  <c r="M694" i="1" a="1"/>
  <c r="M694" i="1" s="1"/>
  <c r="V694" i="1" a="1"/>
  <c r="V694" i="1" s="1"/>
  <c r="W694" i="1" s="1" a="1"/>
  <c r="W694" i="1" s="1"/>
  <c r="X694" i="1" s="1"/>
  <c r="M687" i="1" a="1"/>
  <c r="M687" i="1" s="1"/>
  <c r="V687" i="1" a="1"/>
  <c r="V687" i="1" s="1"/>
  <c r="W687" i="1" s="1" a="1"/>
  <c r="W687" i="1" s="1"/>
  <c r="X687" i="1" s="1"/>
  <c r="M680" i="1" a="1"/>
  <c r="M680" i="1" s="1"/>
  <c r="V680" i="1" a="1"/>
  <c r="V680" i="1" s="1"/>
  <c r="W680" i="1" s="1" a="1"/>
  <c r="W680" i="1" s="1"/>
  <c r="X680" i="1" s="1"/>
  <c r="M676" i="1" a="1"/>
  <c r="M676" i="1" s="1"/>
  <c r="V676" i="1" a="1"/>
  <c r="V676" i="1" s="1"/>
  <c r="W676" i="1" s="1" a="1"/>
  <c r="W676" i="1" s="1"/>
  <c r="X676" i="1" s="1"/>
  <c r="M662" i="1" a="1"/>
  <c r="M662" i="1" s="1"/>
  <c r="V662" i="1" a="1"/>
  <c r="V662" i="1" s="1"/>
  <c r="W662" i="1" s="1" a="1"/>
  <c r="W662" i="1" s="1"/>
  <c r="X662" i="1" s="1"/>
  <c r="M655" i="1" a="1"/>
  <c r="M655" i="1" s="1"/>
  <c r="V655" i="1" a="1"/>
  <c r="V655" i="1" s="1"/>
  <c r="W655" i="1" s="1" a="1"/>
  <c r="W655" i="1" s="1"/>
  <c r="X655" i="1" s="1"/>
  <c r="M644" i="1" a="1"/>
  <c r="M644" i="1" s="1"/>
  <c r="V644" i="1" a="1"/>
  <c r="V644" i="1" s="1"/>
  <c r="W644" i="1" s="1" a="1"/>
  <c r="W644" i="1" s="1"/>
  <c r="X644" i="1" s="1"/>
  <c r="M637" i="1" a="1"/>
  <c r="M637" i="1" s="1"/>
  <c r="V637" i="1" a="1"/>
  <c r="V637" i="1" s="1"/>
  <c r="W637" i="1" s="1" a="1"/>
  <c r="W637" i="1" s="1"/>
  <c r="X637" i="1" s="1"/>
  <c r="M630" i="1" a="1"/>
  <c r="M630" i="1" s="1"/>
  <c r="V630" i="1" a="1"/>
  <c r="V630" i="1" s="1"/>
  <c r="W630" i="1" s="1" a="1"/>
  <c r="W630" i="1" s="1"/>
  <c r="X630" i="1" s="1"/>
  <c r="M626" i="1" a="1"/>
  <c r="M626" i="1" s="1"/>
  <c r="V626" i="1" a="1"/>
  <c r="V626" i="1" s="1"/>
  <c r="W626" i="1" s="1" a="1"/>
  <c r="W626" i="1" s="1"/>
  <c r="X626" i="1" s="1"/>
  <c r="M619" i="1" a="1"/>
  <c r="M619" i="1" s="1"/>
  <c r="V619" i="1" a="1"/>
  <c r="V619" i="1" s="1"/>
  <c r="W619" i="1" s="1" a="1"/>
  <c r="W619" i="1" s="1"/>
  <c r="X619" i="1" s="1"/>
  <c r="M616" i="1" a="1"/>
  <c r="M616" i="1" s="1"/>
  <c r="V616" i="1" a="1"/>
  <c r="V616" i="1" s="1"/>
  <c r="W616" i="1" s="1" a="1"/>
  <c r="W616" i="1" s="1"/>
  <c r="X616" i="1" s="1"/>
  <c r="M612" i="1" a="1"/>
  <c r="M612" i="1" s="1"/>
  <c r="V612" i="1" a="1"/>
  <c r="V612" i="1" s="1"/>
  <c r="W612" i="1" s="1" a="1"/>
  <c r="W612" i="1" s="1"/>
  <c r="X612" i="1" s="1"/>
  <c r="M531" i="1" a="1"/>
  <c r="M531" i="1" s="1"/>
  <c r="V531" i="1" a="1"/>
  <c r="V531" i="1" s="1"/>
  <c r="W531" i="1" s="1" a="1"/>
  <c r="W531" i="1" s="1"/>
  <c r="X531" i="1" s="1"/>
  <c r="M524" i="1" a="1"/>
  <c r="M524" i="1" s="1"/>
  <c r="V524" i="1" a="1"/>
  <c r="V524" i="1" s="1"/>
  <c r="W524" i="1" s="1" a="1"/>
  <c r="W524" i="1" s="1"/>
  <c r="X524" i="1" s="1"/>
  <c r="M514" i="1" a="1"/>
  <c r="M514" i="1" s="1"/>
  <c r="V514" i="1" a="1"/>
  <c r="V514" i="1" s="1"/>
  <c r="W514" i="1" s="1" a="1"/>
  <c r="W514" i="1" s="1"/>
  <c r="X514" i="1" s="1"/>
  <c r="M511" i="1" a="1"/>
  <c r="M511" i="1" s="1"/>
  <c r="V511" i="1" a="1"/>
  <c r="V511" i="1" s="1"/>
  <c r="W511" i="1" s="1" a="1"/>
  <c r="W511" i="1" s="1"/>
  <c r="X511" i="1" s="1"/>
  <c r="M507" i="1" a="1"/>
  <c r="M507" i="1" s="1"/>
  <c r="V507" i="1" a="1"/>
  <c r="V507" i="1" s="1"/>
  <c r="W507" i="1" s="1" a="1"/>
  <c r="W507" i="1" s="1"/>
  <c r="X507" i="1" s="1"/>
  <c r="M490" i="1" a="1"/>
  <c r="M490" i="1" s="1"/>
  <c r="V490" i="1" a="1"/>
  <c r="V490" i="1" s="1"/>
  <c r="W490" i="1" s="1" a="1"/>
  <c r="W490" i="1" s="1"/>
  <c r="X490" i="1" s="1"/>
  <c r="M458" i="1" a="1"/>
  <c r="M458" i="1" s="1"/>
  <c r="V458" i="1" a="1"/>
  <c r="V458" i="1" s="1"/>
  <c r="W458" i="1" s="1" a="1"/>
  <c r="W458" i="1" s="1"/>
  <c r="X458" i="1" s="1"/>
  <c r="M455" i="1" a="1"/>
  <c r="M455" i="1" s="1"/>
  <c r="V455" i="1" a="1"/>
  <c r="V455" i="1" s="1"/>
  <c r="W455" i="1" s="1" a="1"/>
  <c r="W455" i="1" s="1"/>
  <c r="X455" i="1" s="1"/>
  <c r="M451" i="1" a="1"/>
  <c r="M451" i="1" s="1"/>
  <c r="V451" i="1" a="1"/>
  <c r="V451" i="1" s="1"/>
  <c r="W451" i="1" s="1" a="1"/>
  <c r="W451" i="1" s="1"/>
  <c r="X451" i="1" s="1"/>
  <c r="M444" i="1" a="1"/>
  <c r="M444" i="1" s="1"/>
  <c r="V444" i="1" a="1"/>
  <c r="V444" i="1" s="1"/>
  <c r="W444" i="1" s="1" a="1"/>
  <c r="W444" i="1" s="1"/>
  <c r="X444" i="1" s="1"/>
  <c r="M437" i="1" a="1"/>
  <c r="M437" i="1" s="1"/>
  <c r="V437" i="1" a="1"/>
  <c r="V437" i="1" s="1"/>
  <c r="W437" i="1" s="1" a="1"/>
  <c r="W437" i="1" s="1"/>
  <c r="X437" i="1" s="1"/>
  <c r="M433" i="1" a="1"/>
  <c r="M433" i="1" s="1"/>
  <c r="V433" i="1" a="1"/>
  <c r="V433" i="1" s="1"/>
  <c r="W433" i="1" s="1" a="1"/>
  <c r="W433" i="1" s="1"/>
  <c r="X433" i="1" s="1"/>
  <c r="M430" i="1" a="1"/>
  <c r="M430" i="1" s="1"/>
  <c r="V430" i="1" a="1"/>
  <c r="V430" i="1" s="1"/>
  <c r="W430" i="1" s="1" a="1"/>
  <c r="W430" i="1" s="1"/>
  <c r="X430" i="1" s="1"/>
  <c r="M394" i="1" a="1"/>
  <c r="M394" i="1" s="1"/>
  <c r="V394" i="1" a="1"/>
  <c r="V394" i="1" s="1"/>
  <c r="W394" i="1" s="1" a="1"/>
  <c r="W394" i="1" s="1"/>
  <c r="X394" i="1" s="1"/>
  <c r="M391" i="1" a="1"/>
  <c r="M391" i="1" s="1"/>
  <c r="V391" i="1" a="1"/>
  <c r="V391" i="1" s="1"/>
  <c r="W391" i="1" s="1" a="1"/>
  <c r="W391" i="1" s="1"/>
  <c r="X391" i="1" s="1"/>
  <c r="M387" i="1" a="1"/>
  <c r="M387" i="1" s="1"/>
  <c r="V387" i="1" a="1"/>
  <c r="V387" i="1" s="1"/>
  <c r="W387" i="1" s="1" a="1"/>
  <c r="W387" i="1" s="1"/>
  <c r="X387" i="1" s="1"/>
  <c r="V215" i="1" a="1"/>
  <c r="V215" i="1" s="1"/>
  <c r="W215" i="1" s="1" a="1"/>
  <c r="W215" i="1" s="1"/>
  <c r="X215" i="1" s="1"/>
  <c r="V218" i="1" a="1"/>
  <c r="V218" i="1" s="1"/>
  <c r="W218" i="1" s="1" a="1"/>
  <c r="W218" i="1" s="1"/>
  <c r="X218" i="1" s="1"/>
  <c r="V224" i="1" a="1"/>
  <c r="V224" i="1" s="1"/>
  <c r="W224" i="1" s="1" a="1"/>
  <c r="W224" i="1" s="1"/>
  <c r="V230" i="1" a="1"/>
  <c r="V230" i="1" s="1"/>
  <c r="W230" i="1" s="1" a="1"/>
  <c r="W230" i="1" s="1"/>
  <c r="V235" i="1" a="1"/>
  <c r="V235" i="1" s="1"/>
  <c r="W235" i="1" s="1" a="1"/>
  <c r="W235" i="1" s="1"/>
  <c r="V241" i="1" a="1"/>
  <c r="V241" i="1" s="1"/>
  <c r="W241" i="1" s="1" a="1"/>
  <c r="W241" i="1" s="1"/>
  <c r="X241" i="1" s="1"/>
  <c r="V244" i="1" a="1"/>
  <c r="V244" i="1" s="1"/>
  <c r="W244" i="1" s="1" a="1"/>
  <c r="W244" i="1" s="1"/>
  <c r="X244" i="1" s="1"/>
  <c r="V247" i="1" a="1"/>
  <c r="V247" i="1" s="1"/>
  <c r="W247" i="1" s="1" a="1"/>
  <c r="W247" i="1" s="1"/>
  <c r="X247" i="1" s="1"/>
  <c r="V250" i="1" a="1"/>
  <c r="V250" i="1" s="1"/>
  <c r="W250" i="1" s="1" a="1"/>
  <c r="W250" i="1" s="1"/>
  <c r="X250" i="1" s="1"/>
  <c r="V252" i="1" a="1"/>
  <c r="V252" i="1" s="1"/>
  <c r="W252" i="1" s="1" a="1"/>
  <c r="W252" i="1" s="1"/>
  <c r="X252" i="1" s="1"/>
  <c r="V254" i="1" a="1"/>
  <c r="V254" i="1" s="1"/>
  <c r="W254" i="1" s="1" a="1"/>
  <c r="W254" i="1" s="1"/>
  <c r="X254" i="1" s="1"/>
  <c r="V256" i="1" a="1"/>
  <c r="V256" i="1" s="1"/>
  <c r="W256" i="1" s="1" a="1"/>
  <c r="W256" i="1" s="1"/>
  <c r="X256" i="1" s="1"/>
  <c r="V258" i="1" a="1"/>
  <c r="V258" i="1" s="1"/>
  <c r="W258" i="1" s="1" a="1"/>
  <c r="W258" i="1" s="1"/>
  <c r="X258" i="1" s="1"/>
  <c r="V260" i="1" a="1"/>
  <c r="V260" i="1" s="1"/>
  <c r="W260" i="1" s="1" a="1"/>
  <c r="W260" i="1" s="1"/>
  <c r="X260" i="1" s="1"/>
  <c r="V262" i="1" a="1"/>
  <c r="V262" i="1" s="1"/>
  <c r="W262" i="1" s="1" a="1"/>
  <c r="W262" i="1" s="1"/>
  <c r="X262" i="1" s="1"/>
  <c r="V264" i="1" a="1"/>
  <c r="V264" i="1" s="1"/>
  <c r="W264" i="1" s="1" a="1"/>
  <c r="W264" i="1" s="1"/>
  <c r="X264" i="1" s="1"/>
  <c r="V266" i="1" a="1"/>
  <c r="V266" i="1" s="1"/>
  <c r="W266" i="1" s="1" a="1"/>
  <c r="W266" i="1" s="1"/>
  <c r="V268" i="1" a="1"/>
  <c r="V268" i="1" s="1"/>
  <c r="W268" i="1" s="1" a="1"/>
  <c r="W268" i="1" s="1"/>
  <c r="X268" i="1" s="1"/>
  <c r="V270" i="1" a="1"/>
  <c r="V270" i="1" s="1"/>
  <c r="W270" i="1" s="1" a="1"/>
  <c r="W270" i="1" s="1"/>
  <c r="X270" i="1" s="1"/>
  <c r="V272" i="1" a="1"/>
  <c r="V272" i="1" s="1"/>
  <c r="W272" i="1" s="1" a="1"/>
  <c r="W272" i="1" s="1"/>
  <c r="X272" i="1" s="1"/>
  <c r="V274" i="1" a="1"/>
  <c r="V274" i="1" s="1"/>
  <c r="W274" i="1" s="1" a="1"/>
  <c r="W274" i="1" s="1"/>
  <c r="X274" i="1" s="1"/>
  <c r="V276" i="1" a="1"/>
  <c r="V276" i="1" s="1"/>
  <c r="W276" i="1" s="1" a="1"/>
  <c r="W276" i="1" s="1"/>
  <c r="X276" i="1" s="1"/>
  <c r="V278" i="1" a="1"/>
  <c r="V278" i="1" s="1"/>
  <c r="W278" i="1" s="1" a="1"/>
  <c r="W278" i="1" s="1"/>
  <c r="X278" i="1" s="1"/>
  <c r="V280" i="1" a="1"/>
  <c r="V280" i="1" s="1"/>
  <c r="W280" i="1" s="1" a="1"/>
  <c r="W280" i="1" s="1"/>
  <c r="X280" i="1" s="1"/>
  <c r="V282" i="1" a="1"/>
  <c r="V282" i="1" s="1"/>
  <c r="W282" i="1" s="1" a="1"/>
  <c r="W282" i="1" s="1"/>
  <c r="X282" i="1" s="1"/>
  <c r="V284" i="1" a="1"/>
  <c r="V284" i="1" s="1"/>
  <c r="W284" i="1" s="1" a="1"/>
  <c r="W284" i="1" s="1"/>
  <c r="X284" i="1" s="1"/>
  <c r="V286" i="1" a="1"/>
  <c r="V286" i="1" s="1"/>
  <c r="W286" i="1" s="1" a="1"/>
  <c r="W286" i="1" s="1"/>
  <c r="X286" i="1" s="1"/>
  <c r="V288" i="1" a="1"/>
  <c r="V288" i="1" s="1"/>
  <c r="W288" i="1" s="1" a="1"/>
  <c r="W288" i="1" s="1"/>
  <c r="X288" i="1" s="1"/>
  <c r="V290" i="1" a="1"/>
  <c r="V290" i="1" s="1"/>
  <c r="W290" i="1" s="1" a="1"/>
  <c r="W290" i="1" s="1"/>
  <c r="X290" i="1" s="1"/>
  <c r="V292" i="1" a="1"/>
  <c r="V292" i="1" s="1"/>
  <c r="W292" i="1" s="1" a="1"/>
  <c r="W292" i="1" s="1"/>
  <c r="X292" i="1" s="1"/>
  <c r="V294" i="1" a="1"/>
  <c r="V294" i="1" s="1"/>
  <c r="W294" i="1" s="1" a="1"/>
  <c r="W294" i="1" s="1"/>
  <c r="X294" i="1" s="1"/>
  <c r="V296" i="1" a="1"/>
  <c r="V296" i="1" s="1"/>
  <c r="W296" i="1" s="1" a="1"/>
  <c r="W296" i="1" s="1"/>
  <c r="X296" i="1" s="1"/>
  <c r="V298" i="1" a="1"/>
  <c r="V298" i="1" s="1"/>
  <c r="W298" i="1" s="1" a="1"/>
  <c r="W298" i="1" s="1"/>
  <c r="X298" i="1" s="1"/>
  <c r="V300" i="1" a="1"/>
  <c r="V300" i="1" s="1"/>
  <c r="W300" i="1" s="1" a="1"/>
  <c r="W300" i="1" s="1"/>
  <c r="X300" i="1" s="1"/>
  <c r="V302" i="1" a="1"/>
  <c r="V302" i="1" s="1"/>
  <c r="W302" i="1" s="1" a="1"/>
  <c r="W302" i="1" s="1"/>
  <c r="X302" i="1" s="1"/>
  <c r="V304" i="1" a="1"/>
  <c r="V304" i="1" s="1"/>
  <c r="W304" i="1" s="1" a="1"/>
  <c r="W304" i="1" s="1"/>
  <c r="X304" i="1" s="1"/>
  <c r="V308" i="1" a="1"/>
  <c r="V308" i="1" s="1"/>
  <c r="W308" i="1" s="1" a="1"/>
  <c r="W308" i="1" s="1"/>
  <c r="X308" i="1" s="1"/>
  <c r="V315" i="1" a="1"/>
  <c r="V315" i="1" s="1"/>
  <c r="W315" i="1" s="1" a="1"/>
  <c r="W315" i="1" s="1"/>
  <c r="V318" i="1" a="1"/>
  <c r="V318" i="1" s="1"/>
  <c r="W318" i="1" s="1" a="1"/>
  <c r="W318" i="1" s="1"/>
  <c r="X318" i="1" s="1"/>
  <c r="V321" i="1" a="1"/>
  <c r="V321" i="1" s="1"/>
  <c r="W321" i="1" s="1" a="1"/>
  <c r="W321" i="1" s="1"/>
  <c r="X321" i="1" s="1"/>
  <c r="V325" i="1" a="1"/>
  <c r="V325" i="1" s="1"/>
  <c r="W325" i="1" s="1" a="1"/>
  <c r="W325" i="1" s="1"/>
  <c r="V328" i="1" a="1"/>
  <c r="V328" i="1" s="1"/>
  <c r="W328" i="1" s="1" a="1"/>
  <c r="W328" i="1" s="1"/>
  <c r="X328" i="1" s="1"/>
  <c r="V335" i="1" a="1"/>
  <c r="V335" i="1" s="1"/>
  <c r="W335" i="1" s="1" a="1"/>
  <c r="W335" i="1" s="1"/>
  <c r="X335" i="1" s="1"/>
  <c r="V338" i="1" a="1"/>
  <c r="V338" i="1" s="1"/>
  <c r="W338" i="1" s="1" a="1"/>
  <c r="W338" i="1" s="1"/>
  <c r="X338" i="1" s="1"/>
  <c r="V342" i="1" a="1"/>
  <c r="V342" i="1" s="1"/>
  <c r="W342" i="1" s="1" a="1"/>
  <c r="W342" i="1" s="1"/>
  <c r="X342" i="1" s="1"/>
  <c r="V351" i="1" a="1"/>
  <c r="V351" i="1" s="1"/>
  <c r="W351" i="1" s="1" a="1"/>
  <c r="W351" i="1" s="1"/>
  <c r="X351" i="1" s="1"/>
  <c r="V360" i="1" a="1"/>
  <c r="V360" i="1" s="1"/>
  <c r="W360" i="1" s="1" a="1"/>
  <c r="W360" i="1" s="1"/>
  <c r="X360" i="1" s="1"/>
  <c r="V364" i="1" a="1"/>
  <c r="V364" i="1" s="1"/>
  <c r="W364" i="1" s="1" a="1"/>
  <c r="W364" i="1" s="1"/>
  <c r="X364" i="1" s="1"/>
  <c r="V368" i="1" a="1"/>
  <c r="V368" i="1" s="1"/>
  <c r="W368" i="1" s="1" a="1"/>
  <c r="W368" i="1" s="1"/>
  <c r="X368" i="1" s="1"/>
  <c r="V374" i="1" a="1"/>
  <c r="V374" i="1" s="1"/>
  <c r="W374" i="1" s="1" a="1"/>
  <c r="W374" i="1" s="1"/>
  <c r="X374" i="1" s="1"/>
  <c r="V378" i="1" a="1"/>
  <c r="V378" i="1" s="1"/>
  <c r="W378" i="1" s="1" a="1"/>
  <c r="W378" i="1" s="1"/>
  <c r="X378" i="1" s="1"/>
  <c r="V384" i="1" a="1"/>
  <c r="V384" i="1" s="1"/>
  <c r="W384" i="1" s="1" a="1"/>
  <c r="W384" i="1" s="1"/>
  <c r="V398" i="1" a="1"/>
  <c r="V398" i="1" s="1"/>
  <c r="W398" i="1" s="1" a="1"/>
  <c r="W398" i="1" s="1"/>
  <c r="X398" i="1" s="1"/>
  <c r="V405" i="1" a="1"/>
  <c r="V405" i="1" s="1"/>
  <c r="W405" i="1" s="1" a="1"/>
  <c r="W405" i="1" s="1"/>
  <c r="X405" i="1" s="1"/>
  <c r="V418" i="1" a="1"/>
  <c r="V418" i="1" s="1"/>
  <c r="W418" i="1" s="1" a="1"/>
  <c r="W418" i="1" s="1"/>
  <c r="V425" i="1" a="1"/>
  <c r="V425" i="1" s="1"/>
  <c r="W425" i="1" s="1" a="1"/>
  <c r="W425" i="1" s="1"/>
  <c r="X425" i="1" s="1"/>
  <c r="V439" i="1" a="1"/>
  <c r="V439" i="1" s="1"/>
  <c r="W439" i="1" s="1" a="1"/>
  <c r="W439" i="1" s="1"/>
  <c r="X439" i="1" s="1"/>
  <c r="V445" i="1" a="1"/>
  <c r="V445" i="1" s="1"/>
  <c r="W445" i="1" s="1" a="1"/>
  <c r="W445" i="1" s="1"/>
  <c r="X445" i="1" s="1"/>
  <c r="V452" i="1" a="1"/>
  <c r="V452" i="1" s="1"/>
  <c r="W452" i="1" s="1" a="1"/>
  <c r="W452" i="1" s="1"/>
  <c r="X452" i="1" s="1"/>
  <c r="V459" i="1" a="1"/>
  <c r="V459" i="1" s="1"/>
  <c r="W459" i="1" s="1" a="1"/>
  <c r="W459" i="1" s="1"/>
  <c r="X459" i="1" s="1"/>
  <c r="V465" i="1" a="1"/>
  <c r="V465" i="1" s="1"/>
  <c r="W465" i="1" s="1" a="1"/>
  <c r="W465" i="1" s="1"/>
  <c r="X465" i="1" s="1"/>
  <c r="V473" i="1" a="1"/>
  <c r="V473" i="1" s="1"/>
  <c r="W473" i="1" s="1" a="1"/>
  <c r="W473" i="1" s="1"/>
  <c r="X473" i="1" s="1"/>
  <c r="V487" i="1" a="1"/>
  <c r="V487" i="1" s="1"/>
  <c r="W487" i="1" s="1" a="1"/>
  <c r="W487" i="1" s="1"/>
  <c r="X487" i="1" s="1"/>
  <c r="V494" i="1" a="1"/>
  <c r="V494" i="1" s="1"/>
  <c r="W494" i="1" s="1" a="1"/>
  <c r="W494" i="1" s="1"/>
  <c r="X494" i="1" s="1"/>
  <c r="V501" i="1" a="1"/>
  <c r="V501" i="1" s="1"/>
  <c r="W501" i="1" s="1" a="1"/>
  <c r="W501" i="1" s="1"/>
  <c r="X501" i="1" s="1"/>
  <c r="V508" i="1" a="1"/>
  <c r="V508" i="1" s="1"/>
  <c r="W508" i="1" s="1" a="1"/>
  <c r="W508" i="1" s="1"/>
  <c r="X508" i="1" s="1"/>
  <c r="V515" i="1" a="1"/>
  <c r="V515" i="1" s="1"/>
  <c r="W515" i="1" s="1" a="1"/>
  <c r="W515" i="1" s="1"/>
  <c r="X515" i="1" s="1"/>
  <c r="V523" i="1" a="1"/>
  <c r="V523" i="1" s="1"/>
  <c r="W523" i="1" s="1" a="1"/>
  <c r="W523" i="1" s="1"/>
  <c r="X523" i="1" s="1"/>
  <c r="V529" i="1" a="1"/>
  <c r="V529" i="1" s="1"/>
  <c r="W529" i="1" s="1" a="1"/>
  <c r="W529" i="1" s="1"/>
  <c r="X529" i="1" s="1"/>
  <c r="V537" i="1" a="1"/>
  <c r="V537" i="1" s="1"/>
  <c r="W537" i="1" s="1" a="1"/>
  <c r="W537" i="1" s="1"/>
  <c r="X537" i="1" s="1"/>
  <c r="V551" i="1" a="1"/>
  <c r="V551" i="1" s="1"/>
  <c r="W551" i="1" s="1" a="1"/>
  <c r="W551" i="1" s="1"/>
  <c r="X551" i="1" s="1"/>
  <c r="V558" i="1" a="1"/>
  <c r="V558" i="1" s="1"/>
  <c r="W558" i="1" s="1" a="1"/>
  <c r="W558" i="1" s="1"/>
  <c r="X558" i="1" s="1"/>
  <c r="V565" i="1" a="1"/>
  <c r="V565" i="1" s="1"/>
  <c r="V572" i="1" a="1"/>
  <c r="V572" i="1" s="1"/>
  <c r="W572" i="1" s="1" a="1"/>
  <c r="W572" i="1" s="1"/>
  <c r="V579" i="1" a="1"/>
  <c r="V579" i="1" s="1"/>
  <c r="W579" i="1" s="1" a="1"/>
  <c r="W579" i="1" s="1"/>
  <c r="X579" i="1" s="1"/>
  <c r="V587" i="1" a="1"/>
  <c r="V587" i="1" s="1"/>
  <c r="W587" i="1" s="1" a="1"/>
  <c r="W587" i="1" s="1"/>
  <c r="X587" i="1" s="1"/>
  <c r="V593" i="1" a="1"/>
  <c r="V593" i="1" s="1"/>
  <c r="W593" i="1" s="1" a="1"/>
  <c r="W593" i="1" s="1"/>
  <c r="V607" i="1" a="1"/>
  <c r="V607" i="1" s="1"/>
  <c r="W607" i="1" s="1" a="1"/>
  <c r="W607" i="1" s="1"/>
  <c r="X607" i="1" s="1"/>
  <c r="V620" i="1" a="1"/>
  <c r="V620" i="1" s="1"/>
  <c r="W620" i="1" s="1" a="1"/>
  <c r="W620" i="1" s="1"/>
  <c r="X620" i="1" s="1"/>
  <c r="V627" i="1" a="1"/>
  <c r="V627" i="1" s="1"/>
  <c r="W627" i="1" s="1" a="1"/>
  <c r="W627" i="1" s="1"/>
  <c r="X627" i="1" s="1"/>
  <c r="V636" i="1" a="1"/>
  <c r="V636" i="1" s="1"/>
  <c r="W636" i="1" s="1" a="1"/>
  <c r="W636" i="1" s="1"/>
  <c r="V648" i="1" a="1"/>
  <c r="V648" i="1" s="1"/>
  <c r="W648" i="1" s="1" a="1"/>
  <c r="W648" i="1" s="1"/>
  <c r="X648" i="1" s="1"/>
  <c r="V661" i="1" a="1"/>
  <c r="V661" i="1" s="1"/>
  <c r="W661" i="1" s="1" a="1"/>
  <c r="W661" i="1" s="1"/>
  <c r="V675" i="1" a="1"/>
  <c r="V675" i="1" s="1"/>
  <c r="W675" i="1" s="1" a="1"/>
  <c r="W675" i="1" s="1"/>
  <c r="V690" i="1" a="1"/>
  <c r="V690" i="1" s="1"/>
  <c r="W690" i="1" s="1" a="1"/>
  <c r="W690" i="1" s="1"/>
  <c r="X690" i="1" s="1"/>
  <c r="V704" i="1" a="1"/>
  <c r="V704" i="1" s="1"/>
  <c r="W704" i="1" s="1" a="1"/>
  <c r="W704" i="1" s="1"/>
  <c r="X704" i="1" s="1"/>
  <c r="V733" i="1" a="1"/>
  <c r="V733" i="1" s="1"/>
  <c r="W733" i="1" s="1" a="1"/>
  <c r="W733" i="1" s="1"/>
  <c r="X733" i="1" s="1"/>
  <c r="V747" i="1" a="1"/>
  <c r="V747" i="1" s="1"/>
  <c r="W747" i="1" s="1" a="1"/>
  <c r="W747" i="1" s="1"/>
  <c r="X747" i="1" s="1"/>
  <c r="V762" i="1" a="1"/>
  <c r="V762" i="1" s="1"/>
  <c r="W762" i="1" s="1" a="1"/>
  <c r="W762" i="1" s="1"/>
  <c r="X762" i="1" s="1"/>
  <c r="V776" i="1" a="1"/>
  <c r="V776" i="1" s="1"/>
  <c r="W776" i="1" s="1" a="1"/>
  <c r="W776" i="1" s="1"/>
  <c r="X776" i="1" s="1"/>
  <c r="V791" i="1" a="1"/>
  <c r="V791" i="1" s="1"/>
  <c r="W791" i="1" s="1" a="1"/>
  <c r="W791" i="1" s="1"/>
  <c r="X791" i="1" s="1"/>
  <c r="V806" i="1" a="1"/>
  <c r="V806" i="1" s="1"/>
  <c r="W806" i="1" s="1" a="1"/>
  <c r="W806" i="1" s="1"/>
  <c r="X806" i="1" s="1"/>
  <c r="V821" i="1" a="1"/>
  <c r="V821" i="1" s="1"/>
  <c r="W821" i="1" s="1" a="1"/>
  <c r="W821" i="1" s="1"/>
  <c r="X821" i="1" s="1"/>
  <c r="V837" i="1" a="1"/>
  <c r="V837" i="1" s="1"/>
  <c r="W837" i="1" s="1" a="1"/>
  <c r="W837" i="1" s="1"/>
  <c r="V851" i="1" a="1"/>
  <c r="V851" i="1" s="1"/>
  <c r="W851" i="1" s="1" a="1"/>
  <c r="W851" i="1" s="1"/>
  <c r="X851" i="1" s="1"/>
  <c r="V867" i="1" a="1"/>
  <c r="V867" i="1" s="1"/>
  <c r="W867" i="1" s="1" a="1"/>
  <c r="W867" i="1" s="1"/>
  <c r="X867" i="1" s="1"/>
  <c r="V881" i="1" a="1"/>
  <c r="V881" i="1" s="1"/>
  <c r="W881" i="1" s="1" a="1"/>
  <c r="W881" i="1" s="1"/>
  <c r="X881" i="1" s="1"/>
  <c r="V897" i="1" a="1"/>
  <c r="V897" i="1" s="1"/>
  <c r="W897" i="1" s="1" a="1"/>
  <c r="W897" i="1" s="1"/>
  <c r="X897" i="1" s="1"/>
  <c r="V911" i="1" a="1"/>
  <c r="V911" i="1" s="1"/>
  <c r="W911" i="1" s="1" a="1"/>
  <c r="W911" i="1" s="1"/>
  <c r="X911" i="1" s="1"/>
  <c r="V927" i="1" a="1"/>
  <c r="V927" i="1" s="1"/>
  <c r="W927" i="1" s="1" a="1"/>
  <c r="W927" i="1" s="1"/>
  <c r="X927" i="1" s="1"/>
  <c r="V942" i="1" a="1"/>
  <c r="V942" i="1" s="1"/>
  <c r="W942" i="1" s="1" a="1"/>
  <c r="W942" i="1" s="1"/>
  <c r="X942" i="1" s="1"/>
  <c r="X803" i="1"/>
  <c r="X843" i="1"/>
  <c r="X871" i="1"/>
  <c r="X450" i="1"/>
  <c r="X474" i="1"/>
  <c r="X367" i="1"/>
  <c r="X463" i="1"/>
  <c r="X471" i="1"/>
  <c r="X495" i="1"/>
  <c r="X538" i="1"/>
  <c r="X546" i="1"/>
  <c r="X578" i="1"/>
  <c r="X610" i="1"/>
  <c r="X412" i="1"/>
  <c r="X476" i="1"/>
  <c r="X500" i="1"/>
  <c r="X527" i="1"/>
  <c r="X559" i="1"/>
  <c r="X575" i="1"/>
  <c r="X615" i="1"/>
  <c r="X642" i="1"/>
  <c r="X650" i="1"/>
  <c r="X303" i="1"/>
  <c r="X346" i="1"/>
  <c r="X513" i="1"/>
  <c r="X639" i="1"/>
  <c r="X755" i="1"/>
  <c r="X783" i="1"/>
  <c r="X674" i="1"/>
  <c r="X856" i="1"/>
  <c r="X602" i="1"/>
  <c r="X936" i="1"/>
  <c r="X920" i="1"/>
  <c r="X888" i="1"/>
  <c r="X848" i="1"/>
  <c r="X824" i="1"/>
  <c r="X820" i="1"/>
  <c r="X632" i="1"/>
  <c r="X568" i="1"/>
  <c r="X536" i="1"/>
  <c r="X468" i="1"/>
  <c r="X376" i="1"/>
  <c r="X348" i="1"/>
  <c r="X344" i="1"/>
  <c r="X340" i="1"/>
  <c r="X332" i="1"/>
  <c r="X312" i="1"/>
  <c r="X236" i="1"/>
  <c r="X919" i="1"/>
  <c r="X915" i="1"/>
  <c r="X895" i="1"/>
  <c r="X891" i="1"/>
  <c r="X859" i="1"/>
  <c r="X855" i="1"/>
  <c r="X731" i="1"/>
  <c r="X647" i="1"/>
  <c r="X543" i="1"/>
  <c r="X503" i="1"/>
  <c r="X359" i="1"/>
  <c r="X327" i="1"/>
  <c r="X311" i="1"/>
  <c r="X271" i="1"/>
  <c r="X814" i="1"/>
  <c r="X790" i="1"/>
  <c r="X726" i="1"/>
  <c r="X654" i="1"/>
  <c r="X622" i="1"/>
  <c r="X598" i="1"/>
  <c r="X582" i="1"/>
  <c r="X570" i="1"/>
  <c r="X550" i="1"/>
  <c r="X454" i="1"/>
  <c r="X322" i="1"/>
  <c r="X310" i="1"/>
  <c r="X933" i="1"/>
  <c r="X781" i="1"/>
  <c r="X685" i="1"/>
  <c r="X481" i="1"/>
  <c r="X905" i="1"/>
  <c r="X889" i="1"/>
  <c r="X873" i="1"/>
  <c r="X893" i="1"/>
  <c r="X885" i="1"/>
  <c r="X853" i="1"/>
  <c r="X875" i="1"/>
  <c r="X882" i="1"/>
  <c r="X834" i="1"/>
  <c r="X923" i="1"/>
  <c r="X496" i="1"/>
  <c r="X846" i="1"/>
  <c r="X924" i="1"/>
  <c r="X614" i="1"/>
  <c r="X937" i="1"/>
  <c r="X914" i="1"/>
  <c r="X872" i="1"/>
  <c r="X917" i="1"/>
  <c r="X718" i="1"/>
  <c r="X544" i="1"/>
  <c r="X862" i="1"/>
  <c r="X921" i="1"/>
  <c r="X907" i="1"/>
  <c r="X879" i="1"/>
  <c r="X686" i="1"/>
  <c r="X943" i="1"/>
  <c r="X878" i="1"/>
  <c r="X478" i="1"/>
  <c r="X918" i="1"/>
  <c r="X844" i="1"/>
  <c r="X864" i="1"/>
  <c r="X946" i="1"/>
  <c r="X926" i="1"/>
  <c r="X903" i="1"/>
  <c r="X886" i="1"/>
  <c r="X854" i="1"/>
  <c r="X807" i="1"/>
  <c r="X703" i="1"/>
  <c r="X678" i="1"/>
  <c r="X736" i="1"/>
  <c r="X240" i="1"/>
  <c r="X224" i="1"/>
  <c r="X916" i="1"/>
  <c r="X902" i="1"/>
  <c r="X870" i="1"/>
  <c r="X774" i="1"/>
  <c r="X426" i="1"/>
  <c r="X910" i="1"/>
  <c r="X901" i="1"/>
  <c r="X667" i="1"/>
  <c r="X407" i="1"/>
  <c r="X798" i="1"/>
  <c r="X894" i="1"/>
  <c r="X320" i="1"/>
  <c r="X334" i="1"/>
  <c r="X366" i="1"/>
  <c r="X410" i="1"/>
  <c r="X492" i="1"/>
  <c r="X608" i="1"/>
  <c r="X640" i="1"/>
  <c r="X668" i="1"/>
  <c r="X700" i="1"/>
  <c r="X750" i="1"/>
  <c r="X222" i="1"/>
  <c r="X238" i="1"/>
  <c r="X399" i="1"/>
  <c r="X477" i="1"/>
  <c r="X277" i="1"/>
  <c r="X309" i="1"/>
  <c r="X341" i="1"/>
  <c r="X389" i="1"/>
  <c r="X228" i="1"/>
  <c r="X316" i="1"/>
  <c r="X428" i="1"/>
  <c r="X522" i="1"/>
  <c r="X548" i="1"/>
  <c r="X580" i="1"/>
  <c r="X552" i="1"/>
  <c r="X584" i="1"/>
  <c r="X760" i="1"/>
  <c r="X173" i="1"/>
  <c r="X349" i="1"/>
  <c r="X381" i="1"/>
  <c r="X220" i="1"/>
  <c r="X266" i="1"/>
  <c r="X293" i="1"/>
  <c r="X710" i="1"/>
  <c r="X646" i="1"/>
  <c r="X628" i="1"/>
  <c r="X480" i="1"/>
  <c r="X375" i="1"/>
  <c r="X350" i="1"/>
  <c r="X343" i="1"/>
  <c r="X205" i="1"/>
  <c r="X17" i="1"/>
  <c r="X64" i="1"/>
  <c r="X181" i="1"/>
  <c r="X192" i="1"/>
  <c r="X105" i="1"/>
  <c r="X133" i="1"/>
  <c r="X208" i="1"/>
  <c r="X128" i="1"/>
  <c r="X101" i="1"/>
  <c r="X197" i="1"/>
  <c r="X43" i="1"/>
  <c r="X113" i="1"/>
  <c r="X177" i="1"/>
  <c r="X69" i="1"/>
  <c r="X80" i="1"/>
  <c r="X112" i="1"/>
  <c r="X144" i="1"/>
  <c r="X155" i="1"/>
  <c r="X5" i="1"/>
  <c r="X49" i="1"/>
  <c r="X117" i="1"/>
  <c r="X149" i="1"/>
  <c r="X225" i="1"/>
  <c r="X257" i="1"/>
  <c r="X261" i="1"/>
  <c r="X265" i="1"/>
  <c r="X269" i="1"/>
  <c r="X281" i="1"/>
  <c r="X297" i="1"/>
  <c r="X467" i="1"/>
  <c r="X499" i="1"/>
  <c r="W326" i="1" a="1"/>
  <c r="W326" i="1" s="1"/>
  <c r="X326" i="1" s="1"/>
  <c r="W358" i="1" a="1"/>
  <c r="W358" i="1" s="1"/>
  <c r="X358" i="1" s="1"/>
  <c r="W457" i="1" a="1"/>
  <c r="W457" i="1" s="1"/>
  <c r="X457" i="1" s="1"/>
  <c r="W489" i="1" a="1"/>
  <c r="W489" i="1" s="1"/>
  <c r="W505" i="1" a="1"/>
  <c r="W505" i="1" s="1"/>
  <c r="X505" i="1" s="1"/>
  <c r="W553" i="1" a="1"/>
  <c r="W553" i="1" s="1"/>
  <c r="W569" i="1" a="1"/>
  <c r="W569" i="1" s="1"/>
  <c r="W585" i="1" a="1"/>
  <c r="W585" i="1" s="1"/>
  <c r="W223" i="1" a="1"/>
  <c r="W223" i="1" s="1"/>
  <c r="X223" i="1" s="1"/>
  <c r="W231" i="1" a="1"/>
  <c r="W231" i="1" s="1"/>
  <c r="X231" i="1" s="1"/>
  <c r="W239" i="1" a="1"/>
  <c r="W239" i="1" s="1"/>
  <c r="X239" i="1" s="1"/>
  <c r="W333" i="1" a="1"/>
  <c r="W333" i="1" s="1"/>
  <c r="X333" i="1" s="1"/>
  <c r="W365" i="1" a="1"/>
  <c r="W365" i="1" s="1"/>
  <c r="X365" i="1" s="1"/>
  <c r="W397" i="1" a="1"/>
  <c r="W397" i="1" s="1"/>
  <c r="X397" i="1" s="1"/>
  <c r="W429" i="1" a="1"/>
  <c r="W429" i="1" s="1"/>
  <c r="X429" i="1" s="1"/>
  <c r="W509" i="1" a="1"/>
  <c r="W509" i="1" s="1"/>
  <c r="X509" i="1" s="1"/>
  <c r="W557" i="1" a="1"/>
  <c r="W557" i="1" s="1"/>
  <c r="X557" i="1" s="1"/>
  <c r="W573" i="1" a="1"/>
  <c r="W573" i="1" s="1"/>
  <c r="X573" i="1" s="1"/>
  <c r="W589" i="1" a="1"/>
  <c r="W589" i="1" s="1"/>
  <c r="X589" i="1" s="1"/>
  <c r="W213" i="1" a="1"/>
  <c r="W213" i="1" s="1"/>
  <c r="W221" i="1" a="1"/>
  <c r="W221" i="1" s="1"/>
  <c r="W226" i="1" a="1"/>
  <c r="W226" i="1" s="1"/>
  <c r="X226" i="1" s="1"/>
  <c r="W234" i="1" a="1"/>
  <c r="W234" i="1" s="1"/>
  <c r="X234" i="1" s="1"/>
  <c r="W242" i="1" a="1"/>
  <c r="W242" i="1" s="1"/>
  <c r="X242" i="1" s="1"/>
  <c r="X305" i="1"/>
  <c r="X369" i="1"/>
  <c r="X385" i="1"/>
  <c r="X379" i="1"/>
  <c r="X395" i="1"/>
  <c r="X421" i="1"/>
  <c r="X453" i="1"/>
  <c r="X485" i="1"/>
  <c r="X491" i="1"/>
  <c r="X517" i="1"/>
  <c r="X539" i="1"/>
  <c r="X555" i="1"/>
  <c r="W565" i="1" a="1"/>
  <c r="W565" i="1" s="1"/>
  <c r="W597" i="1" a="1"/>
  <c r="W597" i="1" s="1"/>
  <c r="X597" i="1" s="1"/>
  <c r="X108" i="1"/>
  <c r="X419" i="1"/>
  <c r="X461" i="1"/>
  <c r="X216" i="1"/>
  <c r="X235" i="1"/>
  <c r="X248" i="1"/>
  <c r="X138" i="1"/>
  <c r="X60" i="1"/>
  <c r="X217" i="1"/>
  <c r="X233" i="1"/>
  <c r="X249" i="1"/>
  <c r="X313" i="1"/>
  <c r="X361" i="1"/>
  <c r="X393" i="1"/>
  <c r="X409" i="1"/>
  <c r="X493" i="1"/>
  <c r="X212" i="1"/>
  <c r="X53" i="1"/>
  <c r="X32" i="1"/>
  <c r="X65" i="1"/>
  <c r="X85" i="1"/>
  <c r="X8" i="1"/>
  <c r="X84" i="1"/>
  <c r="X106" i="1"/>
  <c r="X28" i="1"/>
  <c r="X41" i="1"/>
  <c r="X70" i="1"/>
  <c r="X92" i="1"/>
  <c r="X96" i="1"/>
  <c r="X134" i="1"/>
  <c r="X156" i="1"/>
  <c r="X160" i="1"/>
  <c r="X182" i="1"/>
  <c r="X118" i="1"/>
  <c r="X129" i="1"/>
  <c r="X154" i="1"/>
  <c r="X158" i="1"/>
  <c r="X193" i="1"/>
  <c r="X16" i="1"/>
  <c r="X42" i="1"/>
  <c r="X97" i="1"/>
  <c r="X161" i="1"/>
  <c r="X170" i="1"/>
  <c r="X204" i="1"/>
  <c r="X6" i="1"/>
  <c r="X12" i="1"/>
  <c r="X38" i="1"/>
  <c r="X74" i="1"/>
  <c r="X86" i="1"/>
  <c r="X150" i="1"/>
  <c r="X172" i="1"/>
  <c r="X176" i="1"/>
  <c r="X186" i="1"/>
  <c r="X21" i="1"/>
  <c r="X165" i="1"/>
  <c r="X76" i="1"/>
  <c r="X188" i="1"/>
  <c r="X7" i="1"/>
  <c r="X22" i="1"/>
  <c r="X39" i="1"/>
  <c r="X54" i="1"/>
  <c r="X166" i="1"/>
  <c r="X198" i="1"/>
  <c r="X81" i="1"/>
  <c r="X37" i="1"/>
  <c r="X90" i="1"/>
  <c r="X94" i="1"/>
  <c r="X124" i="1"/>
  <c r="X10" i="1"/>
  <c r="X145" i="1"/>
  <c r="X209" i="1"/>
  <c r="X26" i="1"/>
  <c r="X33" i="1"/>
  <c r="X44" i="1"/>
  <c r="X48" i="1"/>
  <c r="X58" i="1"/>
  <c r="X102" i="1"/>
  <c r="X122" i="1"/>
  <c r="X140" i="1"/>
  <c r="X202" i="1"/>
  <c r="X11" i="1"/>
  <c r="X14" i="1"/>
  <c r="X15" i="1"/>
  <c r="X18" i="1"/>
  <c r="X31" i="1"/>
  <c r="X34" i="1"/>
  <c r="X50" i="1"/>
  <c r="X78" i="1"/>
  <c r="X82" i="1"/>
  <c r="X116" i="1"/>
  <c r="X119" i="1"/>
  <c r="X126" i="1"/>
  <c r="X178" i="1"/>
  <c r="X199" i="1"/>
  <c r="X206" i="1"/>
  <c r="X210" i="1"/>
  <c r="X163" i="1"/>
  <c r="X203" i="1"/>
  <c r="X25" i="1"/>
  <c r="X51" i="1"/>
  <c r="X71" i="1"/>
  <c r="X87" i="1"/>
  <c r="X99" i="1"/>
  <c r="X125" i="1"/>
  <c r="X147" i="1"/>
  <c r="X195" i="1"/>
  <c r="X24" i="1"/>
  <c r="X4" i="1"/>
  <c r="X68" i="1"/>
  <c r="X79" i="1"/>
  <c r="X100" i="1"/>
  <c r="X110" i="1"/>
  <c r="X127" i="1"/>
  <c r="X130" i="1"/>
  <c r="X159" i="1"/>
  <c r="X162" i="1"/>
  <c r="X185" i="1"/>
  <c r="X196" i="1"/>
  <c r="X207" i="1"/>
  <c r="X56" i="1"/>
  <c r="X123" i="1"/>
  <c r="X152" i="1"/>
  <c r="X3" i="1"/>
  <c r="X35" i="1"/>
  <c r="X57" i="1"/>
  <c r="X27" i="1"/>
  <c r="X73" i="1"/>
  <c r="X88" i="1"/>
  <c r="X139" i="1"/>
  <c r="X157" i="1"/>
  <c r="X187" i="1"/>
  <c r="X137" i="1"/>
  <c r="X52" i="1"/>
  <c r="X62" i="1"/>
  <c r="X72" i="1"/>
  <c r="X114" i="1"/>
  <c r="X135" i="1"/>
  <c r="X142" i="1"/>
  <c r="X146" i="1"/>
  <c r="X169" i="1"/>
  <c r="X180" i="1"/>
  <c r="X183" i="1"/>
  <c r="X190" i="1"/>
  <c r="X63" i="1"/>
  <c r="X77" i="1"/>
  <c r="X13" i="1"/>
  <c r="X45" i="1"/>
  <c r="X93" i="1"/>
  <c r="X107" i="1"/>
  <c r="X115" i="1"/>
  <c r="X136" i="1"/>
  <c r="X184" i="1"/>
  <c r="X95" i="1"/>
  <c r="X109" i="1"/>
  <c r="X168" i="1"/>
  <c r="X9" i="1"/>
  <c r="X19" i="1"/>
  <c r="X29" i="1"/>
  <c r="X55" i="1"/>
  <c r="X61" i="1"/>
  <c r="X67" i="1"/>
  <c r="X75" i="1"/>
  <c r="X83" i="1"/>
  <c r="X89" i="1"/>
  <c r="X103" i="1"/>
  <c r="X120" i="1"/>
  <c r="X131" i="1"/>
  <c r="X141" i="1"/>
  <c r="X171" i="1"/>
  <c r="X179" i="1"/>
  <c r="X189" i="1"/>
  <c r="X200" i="1"/>
  <c r="X211" i="1"/>
  <c r="X40" i="1"/>
  <c r="X148" i="1"/>
  <c r="X201" i="1"/>
  <c r="X20" i="1"/>
  <c r="X23" i="1"/>
  <c r="X30" i="1"/>
  <c r="X36" i="1"/>
  <c r="X46" i="1"/>
  <c r="X66" i="1"/>
  <c r="X98" i="1"/>
  <c r="X104" i="1"/>
  <c r="X121" i="1"/>
  <c r="X132" i="1"/>
  <c r="X143" i="1"/>
  <c r="X153" i="1"/>
  <c r="X164" i="1"/>
  <c r="X167" i="1"/>
  <c r="X174" i="1"/>
  <c r="X191" i="1"/>
  <c r="X194" i="1"/>
  <c r="X47" i="1"/>
  <c r="X59" i="1"/>
  <c r="X91" i="1"/>
  <c r="X111" i="1"/>
  <c r="X151" i="1"/>
  <c r="X175" i="1"/>
  <c r="X479" i="1"/>
  <c r="X447" i="1"/>
  <c r="X415" i="1"/>
  <c r="X383" i="1"/>
  <c r="X319" i="1"/>
  <c r="X287" i="1"/>
  <c r="X255" i="1"/>
  <c r="V2" i="1" a="1"/>
  <c r="V2" i="1" s="1"/>
  <c r="W2" i="1" s="1" a="1"/>
  <c r="W2" i="1" s="1"/>
  <c r="G2" i="1" a="1"/>
  <c r="G2" i="1" s="1"/>
  <c r="H2" i="1" s="1" a="1"/>
  <c r="H2" i="1" s="1"/>
  <c r="J2" i="1" a="1"/>
  <c r="J2" i="1" s="1"/>
  <c r="K2" i="1" s="1" a="1"/>
  <c r="K2" i="1" s="1"/>
  <c r="P2" i="1" a="1"/>
  <c r="P2" i="1" s="1"/>
  <c r="Q2" i="1" s="1" a="1"/>
  <c r="Q2" i="1" s="1"/>
  <c r="S2" i="1" a="1"/>
  <c r="S2" i="1" s="1"/>
  <c r="T2" i="1" s="1" a="1"/>
  <c r="T2" i="1" s="1"/>
  <c r="X661" i="1" l="1"/>
  <c r="X837" i="1"/>
  <c r="X423" i="1"/>
  <c r="X636" i="1"/>
  <c r="X353" i="1"/>
  <c r="X323" i="1"/>
  <c r="X219" i="1"/>
  <c r="X565" i="1"/>
  <c r="X547" i="1"/>
  <c r="X214" i="1"/>
  <c r="X404" i="1"/>
  <c r="X464" i="1"/>
  <c r="X739" i="1"/>
  <c r="X850" i="1"/>
  <c r="X866" i="1"/>
  <c r="X246" i="1"/>
  <c r="X279" i="1"/>
  <c r="X339" i="1"/>
  <c r="X377" i="1"/>
  <c r="X583" i="1"/>
  <c r="X604" i="1"/>
  <c r="X801" i="1"/>
  <c r="X251" i="1"/>
  <c r="X443" i="1"/>
  <c r="X545" i="1"/>
  <c r="X259" i="1"/>
  <c r="X289" i="1"/>
  <c r="X930" i="1"/>
  <c r="X609" i="1"/>
  <c r="X371" i="1"/>
  <c r="X729" i="1"/>
  <c r="X442" i="1"/>
  <c r="X673" i="1"/>
  <c r="X825" i="1"/>
  <c r="X572" i="1"/>
  <c r="X243" i="1"/>
  <c r="X561" i="1"/>
  <c r="X263" i="1"/>
  <c r="X777" i="1"/>
  <c r="X593" i="1"/>
  <c r="X325" i="1"/>
  <c r="X675" i="1"/>
  <c r="X230" i="1"/>
  <c r="X707" i="1"/>
  <c r="X253" i="1"/>
  <c r="X317" i="1"/>
  <c r="X355" i="1"/>
  <c r="X456" i="1"/>
  <c r="X472" i="1"/>
  <c r="X745" i="1"/>
  <c r="X833" i="1"/>
  <c r="X868" i="1"/>
  <c r="X884" i="1"/>
  <c r="X440" i="1"/>
  <c r="X315" i="1"/>
  <c r="X728" i="1"/>
  <c r="X756" i="1"/>
  <c r="X273" i="1"/>
  <c r="X283" i="1"/>
  <c r="X301" i="1"/>
  <c r="X363" i="1"/>
  <c r="X769" i="1"/>
  <c r="X408" i="1"/>
  <c r="X285" i="1"/>
  <c r="X712" i="1"/>
  <c r="X660" i="1"/>
  <c r="X696" i="1"/>
  <c r="X724" i="1"/>
  <c r="X738" i="1"/>
  <c r="X682" i="1"/>
  <c r="X714" i="1"/>
  <c r="X808" i="1"/>
  <c r="X828" i="1"/>
  <c r="X299" i="1"/>
  <c r="X357" i="1"/>
  <c r="X908" i="1"/>
  <c r="X588" i="1"/>
  <c r="X275" i="1"/>
  <c r="X331" i="1"/>
  <c r="X229" i="1"/>
  <c r="X237" i="1"/>
  <c r="X291" i="1"/>
  <c r="X488" i="1"/>
  <c r="X534" i="1"/>
  <c r="X384" i="1"/>
  <c r="X553" i="1"/>
  <c r="X245" i="1"/>
  <c r="X267" i="1"/>
  <c r="X347" i="1"/>
  <c r="X392" i="1"/>
  <c r="X520" i="1"/>
  <c r="X617" i="1"/>
  <c r="X665" i="1"/>
  <c r="X852" i="1"/>
  <c r="X432" i="1"/>
  <c r="X585" i="1"/>
  <c r="X227" i="1"/>
  <c r="X213" i="1"/>
  <c r="X569" i="1"/>
  <c r="X892" i="1"/>
  <c r="X448" i="1"/>
  <c r="X221" i="1"/>
  <c r="X510" i="1"/>
  <c r="X418" i="1"/>
  <c r="X489" i="1"/>
  <c r="X800" i="1"/>
  <c r="X679" i="1"/>
  <c r="X386" i="1"/>
  <c r="X743" i="1"/>
  <c r="X746" i="1"/>
  <c r="X767" i="1"/>
  <c r="X770" i="1"/>
  <c r="X869" i="1"/>
  <c r="X649" i="1"/>
  <c r="X688" i="1"/>
  <c r="X720" i="1"/>
  <c r="X802" i="1"/>
  <c r="X826" i="1"/>
  <c r="X858" i="1"/>
  <c r="X625" i="1"/>
  <c r="X753" i="1"/>
  <c r="X754" i="1"/>
  <c r="X778" i="1"/>
  <c r="X788" i="1"/>
  <c r="X812" i="1"/>
  <c r="X818" i="1"/>
  <c r="X832" i="1"/>
  <c r="X786" i="1"/>
  <c r="X725" i="1"/>
  <c r="X784" i="1"/>
  <c r="X794" i="1"/>
  <c r="X804" i="1"/>
  <c r="X424" i="1"/>
  <c r="X601" i="1"/>
  <c r="X681" i="1"/>
  <c r="X836" i="1"/>
  <c r="X900" i="1"/>
  <c r="X890" i="1"/>
  <c r="X906" i="1"/>
  <c r="X664" i="1"/>
  <c r="X706" i="1"/>
  <c r="X629" i="1"/>
  <c r="X657" i="1"/>
  <c r="X689" i="1"/>
  <c r="X721" i="1"/>
  <c r="X757" i="1"/>
  <c r="X764" i="1"/>
  <c r="X502" i="1"/>
  <c r="X697" i="1"/>
  <c r="X713" i="1"/>
  <c r="X793" i="1"/>
  <c r="X932" i="1"/>
  <c r="X792" i="1"/>
  <c r="X860" i="1"/>
  <c r="X730" i="1"/>
  <c r="X796" i="1"/>
  <c r="X512" i="1"/>
  <c r="X633" i="1"/>
  <c r="X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<sst xmlns="http://schemas.openxmlformats.org/spreadsheetml/2006/main" count="4959" uniqueCount="982">
  <si>
    <t>Rank</t>
  </si>
  <si>
    <t>Name</t>
  </si>
  <si>
    <t>Age</t>
  </si>
  <si>
    <t>DL Raw</t>
  </si>
  <si>
    <t>DL Points</t>
  </si>
  <si>
    <t>SPT Raw</t>
  </si>
  <si>
    <t>SPT Points</t>
  </si>
  <si>
    <t>HRP Raw</t>
  </si>
  <si>
    <t>HRP Points</t>
  </si>
  <si>
    <t>SDC Raw</t>
  </si>
  <si>
    <t>SDC Points</t>
  </si>
  <si>
    <t>Plank Raw</t>
  </si>
  <si>
    <t>Plank Points</t>
  </si>
  <si>
    <t>2MR Time</t>
  </si>
  <si>
    <t>2MR Points</t>
  </si>
  <si>
    <t>Total</t>
  </si>
  <si>
    <t>Sex</t>
  </si>
  <si>
    <t>Gender</t>
  </si>
  <si>
    <t>Male</t>
  </si>
  <si>
    <t>Female</t>
  </si>
  <si>
    <t>Min Age</t>
  </si>
  <si>
    <t>Max Age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</si>
  <si>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</si>
  <si>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</si>
  <si>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</si>
  <si>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</si>
  <si>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</si>
  <si>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</si>
  <si>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</si>
  <si>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</si>
  <si>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</si>
  <si>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</si>
  <si>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</si>
  <si>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</si>
  <si>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</si>
  <si>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</si>
  <si>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</si>
  <si>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</si>
  <si>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</si>
  <si>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</si>
  <si>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</si>
  <si>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</si>
  <si>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</si>
  <si>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</si>
  <si>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</si>
  <si>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</si>
  <si>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</si>
  <si>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</si>
  <si>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</si>
  <si>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</si>
  <si>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</si>
  <si>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</si>
  <si>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</si>
  <si>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</si>
  <si>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</si>
  <si>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</si>
  <si>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</si>
  <si>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</si>
  <si>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</si>
  <si>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</si>
  <si>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</si>
  <si>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</si>
  <si>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</si>
  <si>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50</t>
  </si>
  <si>
    <t>40</t>
  </si>
  <si>
    <t>30</t>
  </si>
  <si>
    <t>20</t>
  </si>
  <si>
    <t>10</t>
  </si>
  <si>
    <t>0</t>
  </si>
  <si>
    <t>10        10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</si>
  <si>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</si>
  <si>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</si>
  <si>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</si>
  <si>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</si>
  <si>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</si>
  <si>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</si>
  <si>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</si>
  <si>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</si>
  <si>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</si>
  <si>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</si>
  <si>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</si>
  <si>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</si>
  <si>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</si>
  <si>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</si>
  <si>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</si>
  <si>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</si>
  <si>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</si>
  <si>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</si>
  <si>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</si>
  <si>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</si>
  <si>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</si>
  <si>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</si>
  <si>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</si>
  <si>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</si>
  <si>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</si>
  <si>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</si>
  <si>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</si>
  <si>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</si>
  <si>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</si>
  <si>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</si>
  <si>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</si>
  <si>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</si>
  <si>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</si>
  <si>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</si>
  <si>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</si>
  <si>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</si>
  <si>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</si>
  <si>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</si>
  <si>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</si>
  <si>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</si>
  <si>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</si>
  <si>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</si>
  <si>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</si>
  <si>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</si>
  <si>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</si>
  <si>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</si>
  <si>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</si>
  <si>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</si>
  <si>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</si>
  <si>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</si>
  <si>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</si>
  <si>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</si>
  <si>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</si>
  <si>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</si>
  <si>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01:29</t>
  </si>
  <si>
    <t>01:55</t>
  </si>
  <si>
    <t>01:30</t>
  </si>
  <si>
    <t>01:33</t>
  </si>
  <si>
    <t>01:59</t>
  </si>
  <si>
    <t>01:36</t>
  </si>
  <si>
    <t>02:02</t>
  </si>
  <si>
    <t>01:40</t>
  </si>
  <si>
    <t>02:09</t>
  </si>
  <si>
    <t>01:45</t>
  </si>
  <si>
    <t>02:11</t>
  </si>
  <si>
    <t>01:52</t>
  </si>
  <si>
    <t>02:18</t>
  </si>
  <si>
    <t>01:58</t>
  </si>
  <si>
    <t>02:26</t>
  </si>
  <si>
    <t>01:31</t>
  </si>
  <si>
    <t>01:32</t>
  </si>
  <si>
    <t>01:34</t>
  </si>
  <si>
    <t>01:37</t>
  </si>
  <si>
    <t>01:42</t>
  </si>
  <si>
    <t>01:46</t>
  </si>
  <si>
    <t>02:12</t>
  </si>
  <si>
    <t>01:44</t>
  </si>
  <si>
    <t>01:50</t>
  </si>
  <si>
    <t>01:57</t>
  </si>
  <si>
    <t>02:03</t>
  </si>
  <si>
    <t>01:35</t>
  </si>
  <si>
    <t>01:38</t>
  </si>
  <si>
    <t>02:00</t>
  </si>
  <si>
    <t>02:06</t>
  </si>
  <si>
    <t>02:13</t>
  </si>
  <si>
    <t>01:43</t>
  </si>
  <si>
    <t>01:48</t>
  </si>
  <si>
    <t>01:54</t>
  </si>
  <si>
    <t>02:01</t>
  </si>
  <si>
    <t>02:08</t>
  </si>
  <si>
    <t>01:41</t>
  </si>
  <si>
    <t>01:49</t>
  </si>
  <si>
    <t>02:14</t>
  </si>
  <si>
    <t>01:39</t>
  </si>
  <si>
    <t>01:47</t>
  </si>
  <si>
    <t>01:51</t>
  </si>
  <si>
    <t>02:05</t>
  </si>
  <si>
    <t>02:15</t>
  </si>
  <si>
    <t>02:16</t>
  </si>
  <si>
    <t>01:53</t>
  </si>
  <si>
    <t>02:07</t>
  </si>
  <si>
    <t>01:56</t>
  </si>
  <si>
    <t>02:10</t>
  </si>
  <si>
    <t>02:17</t>
  </si>
  <si>
    <t>02:19</t>
  </si>
  <si>
    <t>02:20</t>
  </si>
  <si>
    <t>02:21</t>
  </si>
  <si>
    <t>02:22</t>
  </si>
  <si>
    <t>02:23</t>
  </si>
  <si>
    <t>02:24</t>
  </si>
  <si>
    <t>02:04</t>
  </si>
  <si>
    <t>02:27</t>
  </si>
  <si>
    <t>02:28</t>
  </si>
  <si>
    <t>02:29</t>
  </si>
  <si>
    <t>02:32</t>
  </si>
  <si>
    <t>02:30</t>
  </si>
  <si>
    <t>02:33</t>
  </si>
  <si>
    <t>02:25</t>
  </si>
  <si>
    <t>02:31</t>
  </si>
  <si>
    <t>02:35</t>
  </si>
  <si>
    <t>02:36</t>
  </si>
  <si>
    <t>02:38</t>
  </si>
  <si>
    <t>02:41</t>
  </si>
  <si>
    <t>02:37</t>
  </si>
  <si>
    <t>02:43</t>
  </si>
  <si>
    <t>02:44</t>
  </si>
  <si>
    <t>02:40</t>
  </si>
  <si>
    <t>02:46</t>
  </si>
  <si>
    <t>02:34</t>
  </si>
  <si>
    <t>02:42</t>
  </si>
  <si>
    <t>02:47</t>
  </si>
  <si>
    <t>02:49</t>
  </si>
  <si>
    <t>02:45</t>
  </si>
  <si>
    <t>02:52</t>
  </si>
  <si>
    <t>02:56</t>
  </si>
  <si>
    <t>02:48</t>
  </si>
  <si>
    <t>02:57</t>
  </si>
  <si>
    <t>02:50</t>
  </si>
  <si>
    <t>03:00</t>
  </si>
  <si>
    <t>02:53</t>
  </si>
  <si>
    <t>03:03</t>
  </si>
  <si>
    <t>02:39</t>
  </si>
  <si>
    <t>02:55</t>
  </si>
  <si>
    <t>03:09</t>
  </si>
  <si>
    <t>03:11</t>
  </si>
  <si>
    <t>02:59</t>
  </si>
  <si>
    <t>03:12</t>
  </si>
  <si>
    <t>03:04</t>
  </si>
  <si>
    <t>03:14</t>
  </si>
  <si>
    <t>02:28  03:15</t>
  </si>
  <si>
    <t>02:31  03:15</t>
  </si>
  <si>
    <t>02:32  03:15</t>
  </si>
  <si>
    <t>02:36  03:22</t>
  </si>
  <si>
    <t>02:41  03:27</t>
  </si>
  <si>
    <t>02:45  03:42</t>
  </si>
  <si>
    <t>02:53  03:51</t>
  </si>
  <si>
    <t>03:00  04:03</t>
  </si>
  <si>
    <t>03:12  04:48</t>
  </si>
  <si>
    <t>03:16  04:48</t>
  </si>
  <si>
    <t>03:16</t>
  </si>
  <si>
    <t>03:23</t>
  </si>
  <si>
    <t>03:28</t>
  </si>
  <si>
    <t>03:43</t>
  </si>
  <si>
    <t>02:54</t>
  </si>
  <si>
    <t>03:52</t>
  </si>
  <si>
    <t>03:01</t>
  </si>
  <si>
    <t>04:04</t>
  </si>
  <si>
    <t>03:13</t>
  </si>
  <si>
    <t>04:49</t>
  </si>
  <si>
    <t>03:17</t>
  </si>
  <si>
    <t>03:24</t>
  </si>
  <si>
    <t>03:29</t>
  </si>
  <si>
    <t>03:44</t>
  </si>
  <si>
    <t>03:53</t>
  </si>
  <si>
    <t>03:02</t>
  </si>
  <si>
    <t>04:05</t>
  </si>
  <si>
    <t>04:50</t>
  </si>
  <si>
    <t>03:18</t>
  </si>
  <si>
    <t>03:25</t>
  </si>
  <si>
    <t>03:30</t>
  </si>
  <si>
    <t>03:45</t>
  </si>
  <si>
    <t>03:54</t>
  </si>
  <si>
    <t>04:06</t>
  </si>
  <si>
    <t>03:15</t>
  </si>
  <si>
    <t>04:51</t>
  </si>
  <si>
    <t>03:19</t>
  </si>
  <si>
    <t>03:26</t>
  </si>
  <si>
    <t>03:31</t>
  </si>
  <si>
    <t>03:46</t>
  </si>
  <si>
    <t>03:55</t>
  </si>
  <si>
    <t>04:07</t>
  </si>
  <si>
    <t>04:52</t>
  </si>
  <si>
    <t>03:20</t>
  </si>
  <si>
    <t>03:27</t>
  </si>
  <si>
    <t>03:32</t>
  </si>
  <si>
    <t>03:47</t>
  </si>
  <si>
    <t>02:58</t>
  </si>
  <si>
    <t>03:56</t>
  </si>
  <si>
    <t>03:05</t>
  </si>
  <si>
    <t>04:08</t>
  </si>
  <si>
    <t>04:53</t>
  </si>
  <si>
    <t>03:21</t>
  </si>
  <si>
    <t>03:33</t>
  </si>
  <si>
    <t>02:51</t>
  </si>
  <si>
    <t>03:48</t>
  </si>
  <si>
    <t>03:57</t>
  </si>
  <si>
    <t>03:06</t>
  </si>
  <si>
    <t>04:09</t>
  </si>
  <si>
    <t>04:54</t>
  </si>
  <si>
    <t>03:22</t>
  </si>
  <si>
    <t>03:34</t>
  </si>
  <si>
    <t>03:49</t>
  </si>
  <si>
    <t>03:58</t>
  </si>
  <si>
    <t>03:07</t>
  </si>
  <si>
    <t>04:10</t>
  </si>
  <si>
    <t>04:55</t>
  </si>
  <si>
    <t>03:35</t>
  </si>
  <si>
    <t>03:50</t>
  </si>
  <si>
    <t>03:59</t>
  </si>
  <si>
    <t>03:08</t>
  </si>
  <si>
    <t>04:11</t>
  </si>
  <si>
    <t>04:56</t>
  </si>
  <si>
    <t>03:36</t>
  </si>
  <si>
    <t>03:51</t>
  </si>
  <si>
    <t>04:00</t>
  </si>
  <si>
    <t>04:12</t>
  </si>
  <si>
    <t>04:57</t>
  </si>
  <si>
    <t>03:37</t>
  </si>
  <si>
    <t>04:01</t>
  </si>
  <si>
    <t>03:10</t>
  </si>
  <si>
    <t>04:13</t>
  </si>
  <si>
    <t>04:58</t>
  </si>
  <si>
    <t>03:38</t>
  </si>
  <si>
    <t>04:02</t>
  </si>
  <si>
    <t>04:14</t>
  </si>
  <si>
    <t>04:59</t>
  </si>
  <si>
    <t>03:39</t>
  </si>
  <si>
    <t>04:03</t>
  </si>
  <si>
    <t>04:15</t>
  </si>
  <si>
    <t>05:00</t>
  </si>
  <si>
    <t>03:40</t>
  </si>
  <si>
    <t>04:16</t>
  </si>
  <si>
    <t>05:01</t>
  </si>
  <si>
    <t>03:41</t>
  </si>
  <si>
    <t>04:17</t>
  </si>
  <si>
    <t>05:02</t>
  </si>
  <si>
    <t>03:42</t>
  </si>
  <si>
    <t>04:18</t>
  </si>
  <si>
    <t>05:03</t>
  </si>
  <si>
    <t>04:19</t>
  </si>
  <si>
    <t>05:04</t>
  </si>
  <si>
    <t>04:20</t>
  </si>
  <si>
    <t>05:05</t>
  </si>
  <si>
    <t>04:21</t>
  </si>
  <si>
    <t>05:06</t>
  </si>
  <si>
    <t>04:22</t>
  </si>
  <si>
    <t>05:07</t>
  </si>
  <si>
    <t>04:23</t>
  </si>
  <si>
    <t>05:08</t>
  </si>
  <si>
    <t>04:24</t>
  </si>
  <si>
    <t>05:09</t>
  </si>
  <si>
    <t>04:25</t>
  </si>
  <si>
    <t>05:10</t>
  </si>
  <si>
    <t>04:26</t>
  </si>
  <si>
    <t>05:11</t>
  </si>
  <si>
    <t>04:27</t>
  </si>
  <si>
    <t>05:12</t>
  </si>
  <si>
    <t>04:28</t>
  </si>
  <si>
    <t>05:13</t>
  </si>
  <si>
    <t>04:29</t>
  </si>
  <si>
    <t>05:14</t>
  </si>
  <si>
    <t>04:30</t>
  </si>
  <si>
    <t>05:15</t>
  </si>
  <si>
    <t>04:31</t>
  </si>
  <si>
    <t>05:16</t>
  </si>
  <si>
    <t>04:32</t>
  </si>
  <si>
    <t>05:17</t>
  </si>
  <si>
    <t>04:33</t>
  </si>
  <si>
    <t>05:18</t>
  </si>
  <si>
    <t>04:34</t>
  </si>
  <si>
    <t>05:19</t>
  </si>
  <si>
    <t>04:35</t>
  </si>
  <si>
    <t>05:20</t>
  </si>
  <si>
    <t>04:36</t>
  </si>
  <si>
    <t>05:21</t>
  </si>
  <si>
    <t>04:37</t>
  </si>
  <si>
    <t>05:22</t>
  </si>
  <si>
    <t>04:38</t>
  </si>
  <si>
    <t>05:23</t>
  </si>
  <si>
    <t>04:39</t>
  </si>
  <si>
    <t>05:24</t>
  </si>
  <si>
    <t>04:40</t>
  </si>
  <si>
    <t>05:25</t>
  </si>
  <si>
    <t>04:41</t>
  </si>
  <si>
    <t>05:26</t>
  </si>
  <si>
    <t>04:42</t>
  </si>
  <si>
    <t>05:27</t>
  </si>
  <si>
    <t>04:43</t>
  </si>
  <si>
    <t>05:28</t>
  </si>
  <si>
    <t>04:44</t>
  </si>
  <si>
    <t>05:29</t>
  </si>
  <si>
    <t>04:45</t>
  </si>
  <si>
    <t>05:30</t>
  </si>
  <si>
    <t>04:46</t>
  </si>
  <si>
    <t>05:31</t>
  </si>
  <si>
    <t>04:47</t>
  </si>
  <si>
    <t>05:32</t>
  </si>
  <si>
    <t>04:48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</si>
  <si>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</si>
  <si>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</si>
  <si>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</si>
  <si>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</si>
  <si>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</si>
  <si>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</si>
  <si>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</si>
  <si>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</si>
  <si>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</si>
  <si>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</si>
  <si>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</si>
  <si>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</si>
  <si>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</si>
  <si>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</si>
  <si>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</si>
  <si>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</si>
  <si>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01:26</t>
  </si>
  <si>
    <t>01:28</t>
  </si>
  <si>
    <t>01:23</t>
  </si>
  <si>
    <t>01:25</t>
  </si>
  <si>
    <t>01:20</t>
  </si>
  <si>
    <t>01:22</t>
  </si>
  <si>
    <t>01:16</t>
  </si>
  <si>
    <t>01:18</t>
  </si>
  <si>
    <t>01:13</t>
  </si>
  <si>
    <t>01:24</t>
  </si>
  <si>
    <t>01:19</t>
  </si>
  <si>
    <t>01:14</t>
  </si>
  <si>
    <t>01:09</t>
  </si>
  <si>
    <t>01:08</t>
  </si>
  <si>
    <t>01:27</t>
  </si>
  <si>
    <t>01:17</t>
  </si>
  <si>
    <t>01:12</t>
  </si>
  <si>
    <t>01:07</t>
  </si>
  <si>
    <t>01:21</t>
  </si>
  <si>
    <t>01:11</t>
  </si>
  <si>
    <t>01:06</t>
  </si>
  <si>
    <t>01:15</t>
  </si>
  <si>
    <t>01:10</t>
  </si>
  <si>
    <t>01:05</t>
  </si>
  <si>
    <t>01:04</t>
  </si>
  <si>
    <t>01:03</t>
  </si>
  <si>
    <t>01:02</t>
  </si>
  <si>
    <t>01:01</t>
  </si>
  <si>
    <t>01:00</t>
  </si>
  <si>
    <t>00:59</t>
  </si>
  <si>
    <t>00:58</t>
  </si>
  <si>
    <t>00:57</t>
  </si>
  <si>
    <t>00:56</t>
  </si>
  <si>
    <t>00:55</t>
  </si>
  <si>
    <t>00:54</t>
  </si>
  <si>
    <t>00:53</t>
  </si>
  <si>
    <t>00:52</t>
  </si>
  <si>
    <t>00:51</t>
  </si>
  <si>
    <t>00:50</t>
  </si>
  <si>
    <t>00:49</t>
  </si>
  <si>
    <t>00:48</t>
  </si>
  <si>
    <t>00:47</t>
  </si>
  <si>
    <t>00:46</t>
  </si>
  <si>
    <t>00:45</t>
  </si>
  <si>
    <t>00:44</t>
  </si>
  <si>
    <t>00:43</t>
  </si>
  <si>
    <t>00:42</t>
  </si>
  <si>
    <t>00:41</t>
  </si>
  <si>
    <t>00:40</t>
  </si>
  <si>
    <t>13:22</t>
  </si>
  <si>
    <t>13:27</t>
  </si>
  <si>
    <t>15:00</t>
  </si>
  <si>
    <t>13:31</t>
  </si>
  <si>
    <t>13:42</t>
  </si>
  <si>
    <t>15:18</t>
  </si>
  <si>
    <t>13:58</t>
  </si>
  <si>
    <t>15:30</t>
  </si>
  <si>
    <t>14:05</t>
  </si>
  <si>
    <t>15:49</t>
  </si>
  <si>
    <t>14:30</t>
  </si>
  <si>
    <t>15:58</t>
  </si>
  <si>
    <t>15:09</t>
  </si>
  <si>
    <t>16:29</t>
  </si>
  <si>
    <t>15:28</t>
  </si>
  <si>
    <t>13:50</t>
  </si>
  <si>
    <t>14:06</t>
  </si>
  <si>
    <t>14:20</t>
  </si>
  <si>
    <t>14:29</t>
  </si>
  <si>
    <t>14:54</t>
  </si>
  <si>
    <t>15:34</t>
  </si>
  <si>
    <t>15:55</t>
  </si>
  <si>
    <t>14:00</t>
  </si>
  <si>
    <t>14:08</t>
  </si>
  <si>
    <t>14:15</t>
  </si>
  <si>
    <t>14:25</t>
  </si>
  <si>
    <t>14:37</t>
  </si>
  <si>
    <t>14:48</t>
  </si>
  <si>
    <t>15:14</t>
  </si>
  <si>
    <t>16:22</t>
  </si>
  <si>
    <t>14:31</t>
  </si>
  <si>
    <t>14:40</t>
  </si>
  <si>
    <t>14:53</t>
  </si>
  <si>
    <t>15:04</t>
  </si>
  <si>
    <t>15:32</t>
  </si>
  <si>
    <t>16:14</t>
  </si>
  <si>
    <t>16:44</t>
  </si>
  <si>
    <t>14:28</t>
  </si>
  <si>
    <t>14:38</t>
  </si>
  <si>
    <t>14:45</t>
  </si>
  <si>
    <t>15:06</t>
  </si>
  <si>
    <t>15:20</t>
  </si>
  <si>
    <t>15:48</t>
  </si>
  <si>
    <t>16:28</t>
  </si>
  <si>
    <t>16:58</t>
  </si>
  <si>
    <t>14:50</t>
  </si>
  <si>
    <t>14:57</t>
  </si>
  <si>
    <t>15:19</t>
  </si>
  <si>
    <t>15:33</t>
  </si>
  <si>
    <t>16:02</t>
  </si>
  <si>
    <t>16:42</t>
  </si>
  <si>
    <t>17:14</t>
  </si>
  <si>
    <t>14:51</t>
  </si>
  <si>
    <t>15:01</t>
  </si>
  <si>
    <t>15:07</t>
  </si>
  <si>
    <t>15:45</t>
  </si>
  <si>
    <t>16:15</t>
  </si>
  <si>
    <t>16:55</t>
  </si>
  <si>
    <t>17:27</t>
  </si>
  <si>
    <t>15:13</t>
  </si>
  <si>
    <t>15:41</t>
  </si>
  <si>
    <t>15:56</t>
  </si>
  <si>
    <t>16:27</t>
  </si>
  <si>
    <t>17:06</t>
  </si>
  <si>
    <t>17:45</t>
  </si>
  <si>
    <t>15:11</t>
  </si>
  <si>
    <t>15:23</t>
  </si>
  <si>
    <t>15:39</t>
  </si>
  <si>
    <t>15:51</t>
  </si>
  <si>
    <t>16:06</t>
  </si>
  <si>
    <t>16:36</t>
  </si>
  <si>
    <t>17:16</t>
  </si>
  <si>
    <t>17:57</t>
  </si>
  <si>
    <t>16:00</t>
  </si>
  <si>
    <t>16:18</t>
  </si>
  <si>
    <t>16:46</t>
  </si>
  <si>
    <t>17:26</t>
  </si>
  <si>
    <t>18:07</t>
  </si>
  <si>
    <t>15:43</t>
  </si>
  <si>
    <t>16:10</t>
  </si>
  <si>
    <t>16:57</t>
  </si>
  <si>
    <t>17:36</t>
  </si>
  <si>
    <t>18:17</t>
  </si>
  <si>
    <t>15:53</t>
  </si>
  <si>
    <t>16:07</t>
  </si>
  <si>
    <t>16:20</t>
  </si>
  <si>
    <t>16:38</t>
  </si>
  <si>
    <t>17:07</t>
  </si>
  <si>
    <t>17:48</t>
  </si>
  <si>
    <t>18:25</t>
  </si>
  <si>
    <t>16:01</t>
  </si>
  <si>
    <t>16:05</t>
  </si>
  <si>
    <t>16:16</t>
  </si>
  <si>
    <t>16:30</t>
  </si>
  <si>
    <t>16:47</t>
  </si>
  <si>
    <t>18:36</t>
  </si>
  <si>
    <t>15:57</t>
  </si>
  <si>
    <t>16:25</t>
  </si>
  <si>
    <t>18:04</t>
  </si>
  <si>
    <t>18:45</t>
  </si>
  <si>
    <t>16:24</t>
  </si>
  <si>
    <t>16:32</t>
  </si>
  <si>
    <t>17:04</t>
  </si>
  <si>
    <t>17:34</t>
  </si>
  <si>
    <t>18:15</t>
  </si>
  <si>
    <t>18:53</t>
  </si>
  <si>
    <t>16:41</t>
  </si>
  <si>
    <t>17:12</t>
  </si>
  <si>
    <t>17:43</t>
  </si>
  <si>
    <t>18:24</t>
  </si>
  <si>
    <t>19:00</t>
  </si>
  <si>
    <t>16:37</t>
  </si>
  <si>
    <t>16:49</t>
  </si>
  <si>
    <t>17:03</t>
  </si>
  <si>
    <t>17:21</t>
  </si>
  <si>
    <t>17:51</t>
  </si>
  <si>
    <t>18:32</t>
  </si>
  <si>
    <t>19:07</t>
  </si>
  <si>
    <t>17:13</t>
  </si>
  <si>
    <t>17:30</t>
  </si>
  <si>
    <t>18:00</t>
  </si>
  <si>
    <t>18:40</t>
  </si>
  <si>
    <t>19:17</t>
  </si>
  <si>
    <t>16:39</t>
  </si>
  <si>
    <t>17:05</t>
  </si>
  <si>
    <t>17:38</t>
  </si>
  <si>
    <t>18:06</t>
  </si>
  <si>
    <t>18:49</t>
  </si>
  <si>
    <t>19:27</t>
  </si>
  <si>
    <t>16:48</t>
  </si>
  <si>
    <t>17:15</t>
  </si>
  <si>
    <t>17:47</t>
  </si>
  <si>
    <t>18:16</t>
  </si>
  <si>
    <t>18:56</t>
  </si>
  <si>
    <t>19:36</t>
  </si>
  <si>
    <t>17:23</t>
  </si>
  <si>
    <t>17:55</t>
  </si>
  <si>
    <t>18:26</t>
  </si>
  <si>
    <t>19:03</t>
  </si>
  <si>
    <t>19:45</t>
  </si>
  <si>
    <t>17:22</t>
  </si>
  <si>
    <t>17:31</t>
  </si>
  <si>
    <t>18:33</t>
  </si>
  <si>
    <t>19:13</t>
  </si>
  <si>
    <t>19:51</t>
  </si>
  <si>
    <t>17:40</t>
  </si>
  <si>
    <t>17:54</t>
  </si>
  <si>
    <t>18:10</t>
  </si>
  <si>
    <t>18:42</t>
  </si>
  <si>
    <t>19:21</t>
  </si>
  <si>
    <t>19:59</t>
  </si>
  <si>
    <t>17:24</t>
  </si>
  <si>
    <t>17:41</t>
  </si>
  <si>
    <t>18:20</t>
  </si>
  <si>
    <t>18:51</t>
  </si>
  <si>
    <t>19:30</t>
  </si>
  <si>
    <t>20:07</t>
  </si>
  <si>
    <t>17:33</t>
  </si>
  <si>
    <t>17:49</t>
  </si>
  <si>
    <t>17:50</t>
  </si>
  <si>
    <t>17:56</t>
  </si>
  <si>
    <t>18:29</t>
  </si>
  <si>
    <t>20:14</t>
  </si>
  <si>
    <t>17:59</t>
  </si>
  <si>
    <t>17:58</t>
  </si>
  <si>
    <t>18:03</t>
  </si>
  <si>
    <t>18:18</t>
  </si>
  <si>
    <t>18:37</t>
  </si>
  <si>
    <t>20:22</t>
  </si>
  <si>
    <t>17:52</t>
  </si>
  <si>
    <t>18:05</t>
  </si>
  <si>
    <t>18:12</t>
  </si>
  <si>
    <t>18:28</t>
  </si>
  <si>
    <t>18:46</t>
  </si>
  <si>
    <t>19:53</t>
  </si>
  <si>
    <t>20:31</t>
  </si>
  <si>
    <t>18:01</t>
  </si>
  <si>
    <t>18:23</t>
  </si>
  <si>
    <t>20:00</t>
  </si>
  <si>
    <t>20:41</t>
  </si>
  <si>
    <t>18:47</t>
  </si>
  <si>
    <t>19:04</t>
  </si>
  <si>
    <t>20:08</t>
  </si>
  <si>
    <t>20:46</t>
  </si>
  <si>
    <t>18:38</t>
  </si>
  <si>
    <t>18:35</t>
  </si>
  <si>
    <t>18:43</t>
  </si>
  <si>
    <t>18:57</t>
  </si>
  <si>
    <t>19:16</t>
  </si>
  <si>
    <t>19:47</t>
  </si>
  <si>
    <t>20:18</t>
  </si>
  <si>
    <t>20:54</t>
  </si>
  <si>
    <t>18:50</t>
  </si>
  <si>
    <t>19:06</t>
  </si>
  <si>
    <t>19:26</t>
  </si>
  <si>
    <t>19:57</t>
  </si>
  <si>
    <t>20:27</t>
  </si>
  <si>
    <t>21:00</t>
  </si>
  <si>
    <t>18:58</t>
  </si>
  <si>
    <t>19:19</t>
  </si>
  <si>
    <t>19:38</t>
  </si>
  <si>
    <t>20:06</t>
  </si>
  <si>
    <t>20:39</t>
  </si>
  <si>
    <t>21:01</t>
  </si>
  <si>
    <t>19:09</t>
  </si>
  <si>
    <t>19:50</t>
  </si>
  <si>
    <t>20:17</t>
  </si>
  <si>
    <t>20:49</t>
  </si>
  <si>
    <t>21:19</t>
  </si>
  <si>
    <t>19:12</t>
  </si>
  <si>
    <t>19:22</t>
  </si>
  <si>
    <t>19:28</t>
  </si>
  <si>
    <t>19:42</t>
  </si>
  <si>
    <t>20:28</t>
  </si>
  <si>
    <t>20:59</t>
  </si>
  <si>
    <t>21:35</t>
  </si>
  <si>
    <t>19:40</t>
  </si>
  <si>
    <t>19:41</t>
  </si>
  <si>
    <t>19:55</t>
  </si>
  <si>
    <t>20:10</t>
  </si>
  <si>
    <t>20:40</t>
  </si>
  <si>
    <t>21:47</t>
  </si>
  <si>
    <t>19:43</t>
  </si>
  <si>
    <t>19:56</t>
  </si>
  <si>
    <t>20:25</t>
  </si>
  <si>
    <t>20:53</t>
  </si>
  <si>
    <t>21:16</t>
  </si>
  <si>
    <t>22:03</t>
  </si>
  <si>
    <t>20:12</t>
  </si>
  <si>
    <t>20:11</t>
  </si>
  <si>
    <t>21:39</t>
  </si>
  <si>
    <t>22:21</t>
  </si>
  <si>
    <t>20:19</t>
  </si>
  <si>
    <t>20:30</t>
  </si>
  <si>
    <t>20:29</t>
  </si>
  <si>
    <t>20:58</t>
  </si>
  <si>
    <t>21:13</t>
  </si>
  <si>
    <t>22:00</t>
  </si>
  <si>
    <t>22:39</t>
  </si>
  <si>
    <t>20:42</t>
  </si>
  <si>
    <t>20:52</t>
  </si>
  <si>
    <t>21:43</t>
  </si>
  <si>
    <t>22:24</t>
  </si>
  <si>
    <t>22:58</t>
  </si>
  <si>
    <t>21:03</t>
  </si>
  <si>
    <t>21:14</t>
  </si>
  <si>
    <t>21:17</t>
  </si>
  <si>
    <t>21:44</t>
  </si>
  <si>
    <t>22:17</t>
  </si>
  <si>
    <t>22:53</t>
  </si>
  <si>
    <t>23:12</t>
  </si>
  <si>
    <t>22:01</t>
  </si>
  <si>
    <t>23:23</t>
  </si>
  <si>
    <t>23:16</t>
  </si>
  <si>
    <t>23:14</t>
  </si>
  <si>
    <t>23:20</t>
  </si>
  <si>
    <t>22:12</t>
  </si>
  <si>
    <t>23:24</t>
  </si>
  <si>
    <t>22:33</t>
  </si>
  <si>
    <t>23:43</t>
  </si>
  <si>
    <t>22:56</t>
  </si>
  <si>
    <t>24:01</t>
  </si>
  <si>
    <t>23:21</t>
  </si>
  <si>
    <t>24:25</t>
  </si>
  <si>
    <t>23:37</t>
  </si>
  <si>
    <t>24:49</t>
  </si>
  <si>
    <t>25:01</t>
  </si>
  <si>
    <t>23:25</t>
  </si>
  <si>
    <t>23:18</t>
  </si>
  <si>
    <t>23:22</t>
  </si>
  <si>
    <t>22:14</t>
  </si>
  <si>
    <t>23:26</t>
  </si>
  <si>
    <t>22:35</t>
  </si>
  <si>
    <t>23:45</t>
  </si>
  <si>
    <t>24:03</t>
  </si>
  <si>
    <t>24:27</t>
  </si>
  <si>
    <t>23:39</t>
  </si>
  <si>
    <t>24:51</t>
  </si>
  <si>
    <t>25:03</t>
  </si>
  <si>
    <t>22:05</t>
  </si>
  <si>
    <t>23:27</t>
  </si>
  <si>
    <t>22:16</t>
  </si>
  <si>
    <t>23:28</t>
  </si>
  <si>
    <t>22:37</t>
  </si>
  <si>
    <t>23:47</t>
  </si>
  <si>
    <t>23:00</t>
  </si>
  <si>
    <t>24:05</t>
  </si>
  <si>
    <t>24:29</t>
  </si>
  <si>
    <t>23:41</t>
  </si>
  <si>
    <t>24:53</t>
  </si>
  <si>
    <t>25:05</t>
  </si>
  <si>
    <t>22:07</t>
  </si>
  <si>
    <t>23:29</t>
  </si>
  <si>
    <t>22:18</t>
  </si>
  <si>
    <t>23:30</t>
  </si>
  <si>
    <t>23:49</t>
  </si>
  <si>
    <t>23:02</t>
  </si>
  <si>
    <t>24:07</t>
  </si>
  <si>
    <t>24:31</t>
  </si>
  <si>
    <t>24:55</t>
  </si>
  <si>
    <t>25:07</t>
  </si>
  <si>
    <t>22:09</t>
  </si>
  <si>
    <t>23:31</t>
  </si>
  <si>
    <t>22:20</t>
  </si>
  <si>
    <t>23:32</t>
  </si>
  <si>
    <t>22:41</t>
  </si>
  <si>
    <t>23:51</t>
  </si>
  <si>
    <t>23:04</t>
  </si>
  <si>
    <t>24:09</t>
  </si>
  <si>
    <t>24:33</t>
  </si>
  <si>
    <t>24:57</t>
  </si>
  <si>
    <t>25:09</t>
  </si>
  <si>
    <t>22:11</t>
  </si>
  <si>
    <t>23:33</t>
  </si>
  <si>
    <t>22:22</t>
  </si>
  <si>
    <t>23:34</t>
  </si>
  <si>
    <t>22:43</t>
  </si>
  <si>
    <t>23:53</t>
  </si>
  <si>
    <t>23:06</t>
  </si>
  <si>
    <t>24:11</t>
  </si>
  <si>
    <t>24:35</t>
  </si>
  <si>
    <t>24:59</t>
  </si>
  <si>
    <t>25:11</t>
  </si>
  <si>
    <t>22:13</t>
  </si>
  <si>
    <t>23:35</t>
  </si>
  <si>
    <t>23:36</t>
  </si>
  <si>
    <t>22:45</t>
  </si>
  <si>
    <t>23:55</t>
  </si>
  <si>
    <t>23:08</t>
  </si>
  <si>
    <t>24:13</t>
  </si>
  <si>
    <t>24:37</t>
  </si>
  <si>
    <t>25:13</t>
  </si>
  <si>
    <t>22:15</t>
  </si>
  <si>
    <t>22:26</t>
  </si>
  <si>
    <t>23:38</t>
  </si>
  <si>
    <t>22:47</t>
  </si>
  <si>
    <t>23:57</t>
  </si>
  <si>
    <t>23:10</t>
  </si>
  <si>
    <t>24:15</t>
  </si>
  <si>
    <t>24:39</t>
  </si>
  <si>
    <t>25:15</t>
  </si>
  <si>
    <t>22:28</t>
  </si>
  <si>
    <t>23:40</t>
  </si>
  <si>
    <t>22:49</t>
  </si>
  <si>
    <t>23:59</t>
  </si>
  <si>
    <t>24:17</t>
  </si>
  <si>
    <t>24:41</t>
  </si>
  <si>
    <t>25:17</t>
  </si>
  <si>
    <t>22:19</t>
  </si>
  <si>
    <t>22:30</t>
  </si>
  <si>
    <t>23:42</t>
  </si>
  <si>
    <t>22:51</t>
  </si>
  <si>
    <t>24:19</t>
  </si>
  <si>
    <t>24:43</t>
  </si>
  <si>
    <t>25:19</t>
  </si>
  <si>
    <t>22:32</t>
  </si>
  <si>
    <t>23:44</t>
  </si>
  <si>
    <t>24:21</t>
  </si>
  <si>
    <t>24:45</t>
  </si>
  <si>
    <t>25:21</t>
  </si>
  <si>
    <t>22:23</t>
  </si>
  <si>
    <t>22:34</t>
  </si>
  <si>
    <t>23:46</t>
  </si>
  <si>
    <t>22:55</t>
  </si>
  <si>
    <t>24:23</t>
  </si>
  <si>
    <t>24:47</t>
  </si>
  <si>
    <t>25:23</t>
  </si>
  <si>
    <t>22:25</t>
  </si>
  <si>
    <t>22:36</t>
  </si>
  <si>
    <t>23:48</t>
  </si>
  <si>
    <t>22:57</t>
  </si>
  <si>
    <t>25:25</t>
  </si>
  <si>
    <t>22:27</t>
  </si>
  <si>
    <t>22:38</t>
  </si>
  <si>
    <t>23:50</t>
  </si>
  <si>
    <t>22:59</t>
  </si>
  <si>
    <t>25:27</t>
  </si>
  <si>
    <t>22:29</t>
  </si>
  <si>
    <t>22:40</t>
  </si>
  <si>
    <t>23:52</t>
  </si>
  <si>
    <t>23:01</t>
  </si>
  <si>
    <t>25:29</t>
  </si>
  <si>
    <t>22:31</t>
  </si>
  <si>
    <t>22:42</t>
  </si>
  <si>
    <t>23:54</t>
  </si>
  <si>
    <t>23:03</t>
  </si>
  <si>
    <t>25:31</t>
  </si>
  <si>
    <t>22:44</t>
  </si>
  <si>
    <t>23:56</t>
  </si>
  <si>
    <t>23:05</t>
  </si>
  <si>
    <t>25:33</t>
  </si>
  <si>
    <t>22:46</t>
  </si>
  <si>
    <t>23:58</t>
  </si>
  <si>
    <t>23:07</t>
  </si>
  <si>
    <t>25:35</t>
  </si>
  <si>
    <t>22:48</t>
  </si>
  <si>
    <t>24:00</t>
  </si>
  <si>
    <t>23:09</t>
  </si>
  <si>
    <t>25:37</t>
  </si>
  <si>
    <t>22:50</t>
  </si>
  <si>
    <t>24:02</t>
  </si>
  <si>
    <t>23:11</t>
  </si>
  <si>
    <t>25:39</t>
  </si>
  <si>
    <t>22:52</t>
  </si>
  <si>
    <t>24:04</t>
  </si>
  <si>
    <t>23:13</t>
  </si>
  <si>
    <t>25:41</t>
  </si>
  <si>
    <t>22:54</t>
  </si>
  <si>
    <t>24:06</t>
  </si>
  <si>
    <t>23:15</t>
  </si>
  <si>
    <t>25:43</t>
  </si>
  <si>
    <t>24:08</t>
  </si>
  <si>
    <t>23:17</t>
  </si>
  <si>
    <t>25:45</t>
  </si>
  <si>
    <t>24:10</t>
  </si>
  <si>
    <t>23:19</t>
  </si>
  <si>
    <t>25:47</t>
  </si>
  <si>
    <t>24:12</t>
  </si>
  <si>
    <t>25:49</t>
  </si>
  <si>
    <t>24:14</t>
  </si>
  <si>
    <t>25:51</t>
  </si>
  <si>
    <t>24:16</t>
  </si>
  <si>
    <t>25:53</t>
  </si>
  <si>
    <t>24:18</t>
  </si>
  <si>
    <t>25:55</t>
  </si>
  <si>
    <t>24:20</t>
  </si>
  <si>
    <t>25:57</t>
  </si>
  <si>
    <t>24:22</t>
  </si>
  <si>
    <t>25:59</t>
  </si>
  <si>
    <t>24:24</t>
  </si>
  <si>
    <t>24:44</t>
  </si>
  <si>
    <t>25:02</t>
  </si>
  <si>
    <t>25:26</t>
  </si>
  <si>
    <t>24:38</t>
  </si>
  <si>
    <t>25:50</t>
  </si>
  <si>
    <t>26:02</t>
  </si>
  <si>
    <t>24:26</t>
  </si>
  <si>
    <t>24:46</t>
  </si>
  <si>
    <t>25:04</t>
  </si>
  <si>
    <t>25:28</t>
  </si>
  <si>
    <t>24:40</t>
  </si>
  <si>
    <t>25:52</t>
  </si>
  <si>
    <t>26:04</t>
  </si>
  <si>
    <t>24:28</t>
  </si>
  <si>
    <t>24:48</t>
  </si>
  <si>
    <t>25:06</t>
  </si>
  <si>
    <t>25:30</t>
  </si>
  <si>
    <t>24:42</t>
  </si>
  <si>
    <t>25:54</t>
  </si>
  <si>
    <t>26:06</t>
  </si>
  <si>
    <t>24:30</t>
  </si>
  <si>
    <t>24:50</t>
  </si>
  <si>
    <t>25:08</t>
  </si>
  <si>
    <t>25:32</t>
  </si>
  <si>
    <t>25:56</t>
  </si>
  <si>
    <t>26:08</t>
  </si>
  <si>
    <t>24:32</t>
  </si>
  <si>
    <t>24:52</t>
  </si>
  <si>
    <t>25:10</t>
  </si>
  <si>
    <t>25:34</t>
  </si>
  <si>
    <t>25:58</t>
  </si>
  <si>
    <t>26:10</t>
  </si>
  <si>
    <t>24:34</t>
  </si>
  <si>
    <t>24:54</t>
  </si>
  <si>
    <t>25:12</t>
  </si>
  <si>
    <t>25:36</t>
  </si>
  <si>
    <t>26:00</t>
  </si>
  <si>
    <t>26:12</t>
  </si>
  <si>
    <t>24:36</t>
  </si>
  <si>
    <t>24:56</t>
  </si>
  <si>
    <t>25:14</t>
  </si>
  <si>
    <t>25:38</t>
  </si>
  <si>
    <t>26:14</t>
  </si>
  <si>
    <t>24:58</t>
  </si>
  <si>
    <t>25:16</t>
  </si>
  <si>
    <t>25:40</t>
  </si>
  <si>
    <t>26:16</t>
  </si>
  <si>
    <t>25:00</t>
  </si>
  <si>
    <t>25:18</t>
  </si>
  <si>
    <t>25:42</t>
  </si>
  <si>
    <t>26:18</t>
  </si>
  <si>
    <t>25:20</t>
  </si>
  <si>
    <t>25:44</t>
  </si>
  <si>
    <t>26:20</t>
  </si>
  <si>
    <t>25:22</t>
  </si>
  <si>
    <t>25:46</t>
  </si>
  <si>
    <t>26:22</t>
  </si>
  <si>
    <t>25:24</t>
  </si>
  <si>
    <t>25:48</t>
  </si>
  <si>
    <t>26:24</t>
  </si>
  <si>
    <t>26:26</t>
  </si>
  <si>
    <t>26:28</t>
  </si>
  <si>
    <t>26:30</t>
  </si>
  <si>
    <t>26:32</t>
  </si>
  <si>
    <t>26:34</t>
  </si>
  <si>
    <t>26:36</t>
  </si>
  <si>
    <t>26:38</t>
  </si>
  <si>
    <t>26:40</t>
  </si>
  <si>
    <t>26:42</t>
  </si>
  <si>
    <t>26:44</t>
  </si>
  <si>
    <t>26:46</t>
  </si>
  <si>
    <t>26:48</t>
  </si>
  <si>
    <t>26:50</t>
  </si>
  <si>
    <t>26:52</t>
  </si>
  <si>
    <t>26:54</t>
  </si>
  <si>
    <t>26:56</t>
  </si>
  <si>
    <t>26:58</t>
  </si>
  <si>
    <t>27:00</t>
  </si>
  <si>
    <t>02</t>
  </si>
  <si>
    <t>Row #</t>
  </si>
  <si>
    <t>13:35</t>
  </si>
  <si>
    <t>12:00</t>
  </si>
  <si>
    <t xml:space="preserve">22:00 </t>
  </si>
  <si>
    <t xml:space="preserve">22:55 </t>
  </si>
  <si>
    <t xml:space="preserve">23:20 </t>
  </si>
  <si>
    <t xml:space="preserve">23:36 </t>
  </si>
  <si>
    <t>Closest number</t>
  </si>
  <si>
    <t>Plank Closest</t>
  </si>
  <si>
    <t>Row</t>
  </si>
  <si>
    <t>10:00</t>
  </si>
  <si>
    <t>HRP Closest</t>
  </si>
  <si>
    <t>SPT Closest</t>
  </si>
  <si>
    <t>SDC Closest</t>
  </si>
  <si>
    <t>1:32</t>
  </si>
  <si>
    <t>DL Closest</t>
  </si>
  <si>
    <t>1LT</t>
  </si>
  <si>
    <t>Smith</t>
  </si>
  <si>
    <t>CPT</t>
  </si>
  <si>
    <t>Joe</t>
  </si>
  <si>
    <t>SFC</t>
  </si>
  <si>
    <t>Lost</t>
  </si>
  <si>
    <t>1:45</t>
  </si>
  <si>
    <t>2:05</t>
  </si>
  <si>
    <t>2:35</t>
  </si>
  <si>
    <t>1:48</t>
  </si>
  <si>
    <t>SPC</t>
  </si>
  <si>
    <t>Jonny</t>
  </si>
  <si>
    <t>2:10</t>
  </si>
  <si>
    <t>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</si>
</sst>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mm]:ss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333333"/>
      <name val="Arial"/>
      <family val="2"/>
    </font>
    <font>
      <b/>
      <sz val="10"/>
      <color rgb="FF0001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6699F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9FA7D9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2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0" fillId="0" borderId="2" xfId="0" applyBorder="1" applyProtection="1">
      <protection locked="0"/>
    </xf>
    <xf numFmtId="0" fontId="0" fillId="0" borderId="0" xfId="0" applyProtection="1">
      <protection locked="0"/>
    </xf>
    <xf numFmtId="0" fontId="0" fillId="4" borderId="2" xfId="0" applyFill="1" applyBorder="1"/>
    <xf numFmtId="0" fontId="0" fillId="4" borderId="0" xfId="0" applyFill="1"/>
    <xf numFmtId="0" fontId="4" fillId="0" borderId="0" xfId="0" applyFont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3" fillId="0" borderId="0" xfId="0" applyNumberFormat="1" applyFont="1" applyAlignment="1" applyProtection="1">
      <alignment horizontal="center" vertical="center"/>
      <protection locked="0"/>
    </xf>
  </cellXfs>
  <cellStyles count="1">
    <cellStyle name="Normal" xfId="0" builtinId="0"/>
  </cellStyles>
  <dxfs count="511"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left style="thin">
          <color theme="4" tint="0.39997558519241921"/>
        </left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left style="thin">
          <color theme="4" tint="0.39997558519241921"/>
        </left>
      </border>
    </dxf>
    <dxf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left style="thin">
          <color theme="4" tint="0.39997558519241921"/>
        </left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left style="thin">
          <color theme="4" tint="0.39997558519241921"/>
        </left>
      </border>
    </dxf>
    <dxf>
      <fill>
        <patternFill patternType="none">
          <fgColor indexed="64"/>
          <bgColor auto="1"/>
        </patternFill>
      </fill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left" vertical="top" textRotation="0" wrapText="0" indent="0" justifyLastLine="0" shrinkToFit="0" readingOrder="0"/>
    </dxf>
    <dxf>
      <border outline="0">
        <left style="thin">
          <color theme="4" tint="0.39997558519241921"/>
        </left>
      </border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solid">
          <fgColor indexed="64"/>
          <bgColor rgb="FF6699FF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solid">
          <fgColor indexed="64"/>
          <bgColor rgb="FF6699FF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solid">
          <fgColor indexed="64"/>
          <bgColor rgb="FF6699FF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solid">
          <fgColor indexed="64"/>
          <bgColor rgb="FF6699FF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solid">
          <fgColor indexed="64"/>
          <bgColor rgb="FF6699FF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solid">
          <fgColor indexed="64"/>
          <bgColor rgb="FF6699FF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716F309-9670-4A25-8C45-1801932946A4}" name="Table7" displayName="Table7" ref="A1:X946" totalsRowShown="0" headerRowDxfId="510" dataDxfId="508" headerRowBorderDxfId="509" tableBorderDxfId="507">
  <autoFilter ref="A1:X946" xr:uid="{2716F309-9670-4A25-8C45-1801932946A4}"/>
  <tableColumns count="24">
    <tableColumn id="1" xr3:uid="{4614B0A8-2933-42BF-82CA-AC034A74F453}" name="Rank" dataDxfId="506"/>
    <tableColumn id="2" xr3:uid="{C42D87F2-5BFF-4087-BA9A-081783B000D4}" name="Name" dataDxfId="505"/>
    <tableColumn id="3" xr3:uid="{D157ADAB-26C1-4815-8DD6-CCEC430AC400}" name="Sex" dataDxfId="504"/>
    <tableColumn id="4" xr3:uid="{FC8512F7-1A2E-43AC-98FF-C54CE4D050C7}" name="Age" dataDxfId="503"/>
    <tableColumn id="18" xr3:uid="{1564014E-EB49-4404-8A7E-57A6AD3A3610}" name="Row #" dataDxfId="502">
      <calculatedColumnFormula array="1">INDEX(MDL[],MATCH(1,(MDL[Gender]=Table7[[#This Row],[Sex]])*(Table7[[#This Row],[Age]]&lt;=MDL[Max Age])*(Table7[[#This Row],[Age]]&gt;=MDL[Min Age]),0),1)</calculatedColumnFormula>
    </tableColumn>
    <tableColumn id="5" xr3:uid="{191130C0-D6A6-4A6A-BD55-D341F785DF59}" name="DL Raw" dataDxfId="501"/>
    <tableColumn id="26" xr3:uid="{70808663-E562-476C-92E9-308932BA26F4}" name="DL Closest" dataDxfId="500">
      <calculatedColumnFormula array="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calculatedColumnFormula>
    </tableColumn>
    <tableColumn id="6" xr3:uid="{F363BBE6-FFE9-4E80-BF52-E897531CEAD3}" name="DL Points" dataDxfId="499">
      <calculatedColumnFormula array="1">IFERROR(_xlfn.IFNA(INDEX(MDL[#Headers],MAX((Table7[[#This Row],[DL Closest]]=MDL[])*(Table7[[#This Row],[Row '#]]=MDL[Row])*COLUMN(MDL[#Headers])-COLUMN(MDL[Row])+1)),""),"")</calculatedColumnFormula>
    </tableColumn>
    <tableColumn id="7" xr3:uid="{D5387875-9CBA-4113-8CCF-FC827BF73164}" name="SPT Raw" dataDxfId="498"/>
    <tableColumn id="24" xr3:uid="{C9B90CBD-1D11-49B3-A58A-74C16C5C3D0F}" name="SPT Closest" dataDxfId="497">
      <calculatedColumnFormula array="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calculatedColumnFormula>
    </tableColumn>
    <tableColumn id="8" xr3:uid="{DCF08BF7-F12B-4FA0-840E-D3921AB795AF}" name="SPT Points" dataDxfId="496">
      <calculatedColumnFormula array="1">IFERROR(_xlfn.IFNA(INDEX(SPT[#Headers],MAX((Table7[[#This Row],[SPT Closest]]=SPT[])*(Table7[[#This Row],[Row '#]]=SPT[Row])*COLUMN(SPT[#Headers])-COLUMN(SPT[Row])+1)),""),"")</calculatedColumnFormula>
    </tableColumn>
    <tableColumn id="9" xr3:uid="{866C4E19-6B34-4E5E-9577-F7387146B5BD}" name="HRP Raw" dataDxfId="495"/>
    <tableColumn id="22" xr3:uid="{031533F3-F6FF-404C-95CE-DDDD7DC54084}" name="HRP Closest" dataDxfId="494">
      <calculatedColumnFormula array="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calculatedColumnFormula>
    </tableColumn>
    <tableColumn id="10" xr3:uid="{F7470145-3193-4830-8307-8956F7148122}" name="HRP Points" dataDxfId="493">
      <calculatedColumnFormula array="1">IF(Table7[[#This Row],[HRP Raw]]&lt;4,0,IFERROR(INDEX(HRP[#Headers],MAX((Table7[[#This Row],[HRP Closest]]=HRP[])*(Table7[[#This Row],[Row '#]]=HRP[Row])*COLUMN(HRP[#Headers])-COLUMN(HRP[Row])+1)),""))</calculatedColumnFormula>
    </tableColumn>
    <tableColumn id="11" xr3:uid="{A0B9CB87-150C-4483-B3FF-3749AD49F3EA}" name="SDC Raw" dataDxfId="492"/>
    <tableColumn id="25" xr3:uid="{89167533-ADF5-4AAF-936D-D896F635EB87}" name="SDC Closest" dataDxfId="491">
      <calculatedColumnFormula array="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calculatedColumnFormula>
    </tableColumn>
    <tableColumn id="12" xr3:uid="{F3152A5C-37BE-4C44-BCEE-E862410B0FC0}" name="SDC Points" dataDxfId="490">
      <calculatedColumnFormula array="1">IFERROR(INDEX(SDC[#Headers],MAX((Table7[[#This Row],[SDC Closest]]=SDC[])*(Table7[[#This Row],[Row '#]]=SDC[Row])*COLUMN(SDC[#Headers])-COLUMN(SDC[Row])+1)),"")</calculatedColumnFormula>
    </tableColumn>
    <tableColumn id="13" xr3:uid="{8076F65D-517A-4A3C-894E-B819923B3E51}" name="Plank Raw" dataDxfId="489"/>
    <tableColumn id="21" xr3:uid="{8EC1FCCF-0900-4DCD-AC5D-B23E2476C802}" name="Plank Closest" dataDxfId="488">
      <calculatedColumnFormula array="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calculatedColumnFormula>
    </tableColumn>
    <tableColumn id="14" xr3:uid="{EA5FC233-4182-458F-8D96-C90D891C3B3A}" name="Plank Points" dataDxfId="487">
      <calculatedColumnFormula array="1">IFERROR(_xlfn.IFNA(INDEX(PLK[#Headers],MAX((Table7[[#This Row],[Plank Closest]]=PLK[])*(Table7[[#This Row],[Row '#]]=PLK[Row])*COLUMN(PLK[#Headers])-COLUMN(PLK[Row])+1)),""),"")</calculatedColumnFormula>
    </tableColumn>
    <tableColumn id="15" xr3:uid="{8533D042-15CC-4AC8-BCE3-00F953DFDC7D}" name="2MR Time" dataDxfId="486"/>
    <tableColumn id="20" xr3:uid="{B5002D46-C1AE-4A4B-A060-0E3DF5B604C2}" name="Closest number" dataDxfId="485">
      <calculatedColumnFormula array="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calculatedColumnFormula>
    </tableColumn>
    <tableColumn id="16" xr3:uid="{82372ADB-AD40-4D5E-8376-CCCCDAD2F7D3}" name="2MR Points" dataDxfId="484">
      <calculatedColumnFormula array="1">IFERROR(_xlfn.IFNA(INDEX(TwoMile[#Headers],SUMPRODUCT(MAX((Table7[[#This Row],[Closest number]]=TwoMile[])*(Table7[[#This Row],[Row '#]]=TwoMile[Row])*COLUMN(TwoMile[#Headers])))-COLUMN(TwoMile[Row])+1),""),"")</calculatedColumnFormula>
    </tableColumn>
    <tableColumn id="17" xr3:uid="{E601B1AB-7646-45B8-A0C8-8B7F93866ACD}" name="Total" dataDxfId="483">
      <calculatedColumnFormula>IFERROR(Table7[[#This Row],[2MR Points]]+Table7[[#This Row],[Plank Points]]+Table7[[#This Row],[SDC Points]]+Table7[[#This Row],[HRP Points]]+Table7[[#This Row],[SPT Points]]+Table7[[#This Row],[DL Points]],"")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89FD5B-A79E-4068-8FAC-D9B3D64CCBC7}" name="MDL" displayName="MDL" ref="C1:BA21" totalsRowShown="0">
  <autoFilter ref="C1:BA21" xr:uid="{2989FD5B-A79E-4068-8FAC-D9B3D64CCBC7}"/>
  <tableColumns count="51">
    <tableColumn id="51" xr3:uid="{F04F1EC2-ACAD-46C4-B6BC-BF0EE3E6B9E8}" name="Row"/>
    <tableColumn id="1" xr3:uid="{6884C230-8485-45D2-A217-053322FAD0BD}" name="Min Age"/>
    <tableColumn id="2" xr3:uid="{A43B5E7F-211A-406D-AA34-214AC7E9FE21}" name="Max Age"/>
    <tableColumn id="3" xr3:uid="{03ABB575-642A-4C91-A057-1A0865F6C7EC}" name="Gender"/>
    <tableColumn id="4" xr3:uid="{1359C783-0F42-46A9-9248-03294D112F59}" name="100"/>
    <tableColumn id="5" xr3:uid="{70E9A989-CC8A-438C-9A1D-11CB7CEB2613}" name="99"/>
    <tableColumn id="6" xr3:uid="{6357C0AF-1E7E-4B59-A6BD-7EB9F5C20C9C}" name="98"/>
    <tableColumn id="7" xr3:uid="{AA6F4575-1340-48EA-95E7-E6915F92C100}" name="97"/>
    <tableColumn id="8" xr3:uid="{7424A535-44CA-478D-B77E-92AC1195D641}" name="96"/>
    <tableColumn id="9" xr3:uid="{CEB2CF2A-72E4-4FAD-A109-649837B09978}" name="95"/>
    <tableColumn id="10" xr3:uid="{32BCC3CF-445B-4D56-934E-3D60E198BE4A}" name="94"/>
    <tableColumn id="11" xr3:uid="{3197CA83-50E8-4B27-8327-BA8706A68474}" name="93"/>
    <tableColumn id="12" xr3:uid="{056E9C5B-D65F-4254-AFB8-C490A63E575B}" name="92"/>
    <tableColumn id="13" xr3:uid="{4DE6150D-3B41-42BD-AF06-3ADEE30FD517}" name="91"/>
    <tableColumn id="14" xr3:uid="{AED75F62-3051-4316-9A66-ECDA12D48C93}" name="90"/>
    <tableColumn id="15" xr3:uid="{AB48D722-5D0B-4088-9875-83DC915AC75A}" name="89"/>
    <tableColumn id="16" xr3:uid="{A4CE3FCE-0C91-4608-808F-A5ED0A402659}" name="88"/>
    <tableColumn id="17" xr3:uid="{CE8AE3DA-BCCB-4D66-A286-76A6EF4FBB66}" name="87"/>
    <tableColumn id="18" xr3:uid="{1B1DC5D1-792E-40DD-A496-BF83161FCF8E}" name="86"/>
    <tableColumn id="19" xr3:uid="{38258C42-C8EC-4BD1-999D-4DDAD51D03ED}" name="85"/>
    <tableColumn id="20" xr3:uid="{FF8EF788-F69B-40BC-96F3-BA0F1A5DD0F4}" name="84"/>
    <tableColumn id="21" xr3:uid="{D76265AC-E212-4730-B81F-745A589A0B20}" name="83"/>
    <tableColumn id="22" xr3:uid="{11C71B66-DC5C-4204-9728-0731C60FF0DC}" name="82"/>
    <tableColumn id="23" xr3:uid="{B59CA535-A2F2-45FA-A261-545E7C47A415}" name="81"/>
    <tableColumn id="24" xr3:uid="{35401BEB-EEE8-4DCC-A9D9-511A0BEF925E}" name="80"/>
    <tableColumn id="25" xr3:uid="{6C2442BF-0F82-4747-8C78-51C9D89A64B6}" name="79"/>
    <tableColumn id="26" xr3:uid="{B36361A8-7996-418C-AB6B-B17D43137C0F}" name="78"/>
    <tableColumn id="27" xr3:uid="{6B53AA82-B9C7-4EB2-A6BF-111BF930770C}" name="77"/>
    <tableColumn id="28" xr3:uid="{9B3322C8-6037-4EB3-B840-2F87D78EE61A}" name="76"/>
    <tableColumn id="29" xr3:uid="{72244497-3981-48A4-9BDA-FB0F1DF2EBB6}" name="75"/>
    <tableColumn id="30" xr3:uid="{692F3BE8-8F6F-429C-ABDF-8DB52A777276}" name="74"/>
    <tableColumn id="31" xr3:uid="{CC9A6F1D-C489-4D25-ADBD-2FE275FB7F4C}" name="73"/>
    <tableColumn id="32" xr3:uid="{67270812-C493-4444-AE8E-3D12EEF1CE8E}" name="72"/>
    <tableColumn id="33" xr3:uid="{B8396E8A-F997-4F54-A99B-524F9B6F09CF}" name="71"/>
    <tableColumn id="34" xr3:uid="{F6321668-B1C1-4923-8DED-0E433B7C62E1}" name="70"/>
    <tableColumn id="35" xr3:uid="{CD7984B0-1436-4C50-AA49-ED82D3B9F2DB}" name="69"/>
    <tableColumn id="36" xr3:uid="{9194183B-FED0-4810-8935-C20E266B8889}" name="68"/>
    <tableColumn id="37" xr3:uid="{32262B54-4616-4847-9979-7AB6868F5485}" name="67"/>
    <tableColumn id="38" xr3:uid="{905DE116-D57D-4CD2-8E07-878F0279FDC3}" name="66"/>
    <tableColumn id="39" xr3:uid="{A5B0E1AA-09A0-4CB1-94C8-F729D7DDBA28}" name="65"/>
    <tableColumn id="40" xr3:uid="{5782B3C8-1EFB-41E4-9462-18B44F38EEEB}" name="64"/>
    <tableColumn id="41" xr3:uid="{2D129B7A-B3B5-4C63-B048-4D41AA1247C9}" name="63"/>
    <tableColumn id="42" xr3:uid="{971177A9-8BDD-46BD-A905-639E029DCDFD}" name="62"/>
    <tableColumn id="43" xr3:uid="{644DCCDA-7048-424E-986C-E3E477239E62}" name="61"/>
    <tableColumn id="44" xr3:uid="{FDBCD9D9-E84A-4F70-B172-F542BD2E21EC}" name="60"/>
    <tableColumn id="45" xr3:uid="{1E6F5DB0-3EC8-4099-A127-0D99E7BD871F}" name="50"/>
    <tableColumn id="46" xr3:uid="{19935173-2FF4-41F4-9E86-4B3E00CCB214}" name="40"/>
    <tableColumn id="47" xr3:uid="{02BFEA86-267C-4F98-9ADF-B3D6A96CA49D}" name="30"/>
    <tableColumn id="48" xr3:uid="{262DDB8E-EA41-4242-9E08-22A18DED86FA}" name="20"/>
    <tableColumn id="49" xr3:uid="{9D8AAF04-197C-4553-A266-DECD6F94B6B1}" name="10"/>
    <tableColumn id="50" xr3:uid="{76EA31D9-36E3-4E40-B78A-2760BB1BD3F2}" name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0BB036-C88C-4C74-90CD-C817E51271E5}" name="HRP" displayName="HRP" ref="A1:AY21" totalsRowShown="0" headerRowDxfId="482" dataDxfId="481" tableBorderDxfId="480">
  <autoFilter ref="A1:AY21" xr:uid="{D70BB036-C88C-4C74-90CD-C817E51271E5}"/>
  <tableColumns count="51">
    <tableColumn id="51" xr3:uid="{83824398-C8C7-4BAE-8BE7-2035F2814005}" name="Row" dataDxfId="479"/>
    <tableColumn id="1" xr3:uid="{D4E49A69-D523-4476-B073-3E9FA315C5BA}" name="Min Age" dataDxfId="478"/>
    <tableColumn id="2" xr3:uid="{27E40A60-9600-41F1-9191-CFF754FD38DC}" name="Max Age" dataDxfId="477"/>
    <tableColumn id="3" xr3:uid="{89D3AA65-5CB7-48CD-9B6E-1B2486EE9B54}" name="Gender" dataDxfId="476"/>
    <tableColumn id="4" xr3:uid="{98A8298F-F726-4D94-B1C6-4DADA94D08C5}" name="100" dataDxfId="475"/>
    <tableColumn id="5" xr3:uid="{C4F876E1-70B9-4F49-8E7C-73BAA16E9DCF}" name="99" dataDxfId="474"/>
    <tableColumn id="6" xr3:uid="{CF20B9C1-1F20-46A0-85D2-8BFAF51712E5}" name="98" dataDxfId="473"/>
    <tableColumn id="7" xr3:uid="{6FE1BBBF-F6EB-4AE3-9F4A-506A4ED8EA98}" name="97" dataDxfId="472"/>
    <tableColumn id="8" xr3:uid="{875BA6DA-67D5-429A-8E2C-4018452EBBAA}" name="96" dataDxfId="471"/>
    <tableColumn id="9" xr3:uid="{AE58C23F-0E4D-4EBF-BF7B-335540EE9103}" name="95" dataDxfId="470"/>
    <tableColumn id="10" xr3:uid="{34952476-9472-4CC9-B430-469D52B99050}" name="94" dataDxfId="469"/>
    <tableColumn id="11" xr3:uid="{CB7312CF-2C8E-4C50-8516-7B291DC1FBFB}" name="93" dataDxfId="468"/>
    <tableColumn id="12" xr3:uid="{2B0F8ED7-AE21-4E0E-8A26-0072E7F1EA53}" name="92" dataDxfId="467"/>
    <tableColumn id="13" xr3:uid="{6B381CCA-4C48-47EB-A053-4B2C401A2EEF}" name="91" dataDxfId="466"/>
    <tableColumn id="14" xr3:uid="{0AD6070D-63E8-4320-BE57-B64C95068544}" name="90" dataDxfId="465"/>
    <tableColumn id="15" xr3:uid="{35D5E952-1D6D-4508-9F72-37AFA36DDCC3}" name="89" dataDxfId="464"/>
    <tableColumn id="16" xr3:uid="{55F432F5-79EA-49D3-BF82-D129AA6F7F82}" name="88" dataDxfId="463"/>
    <tableColumn id="17" xr3:uid="{5CA6B43C-0224-4C2C-9ADD-949CF9A9FD0F}" name="87" dataDxfId="462"/>
    <tableColumn id="18" xr3:uid="{ABA0CB55-F885-4E69-AD00-178F6A309B94}" name="86" dataDxfId="461"/>
    <tableColumn id="19" xr3:uid="{DF89F8A0-40D7-4A12-BC21-448D92D9CE14}" name="85" dataDxfId="460"/>
    <tableColumn id="20" xr3:uid="{236F84EB-01EA-406D-8989-B9657179D518}" name="84" dataDxfId="459"/>
    <tableColumn id="21" xr3:uid="{AA027E40-EF5C-457F-88EF-DAE14DAFD7B7}" name="83" dataDxfId="458"/>
    <tableColumn id="22" xr3:uid="{FA5DB515-77C4-4178-A98C-CEBD102D020C}" name="82" dataDxfId="457"/>
    <tableColumn id="23" xr3:uid="{44764958-F3EA-486C-BD3F-8669887471B3}" name="81" dataDxfId="456"/>
    <tableColumn id="24" xr3:uid="{DDC42815-DCFE-4A47-8545-1A664F80B855}" name="80" dataDxfId="455"/>
    <tableColumn id="25" xr3:uid="{1F282364-0C94-4503-AA5C-1829CDC1B4AC}" name="79" dataDxfId="454"/>
    <tableColumn id="26" xr3:uid="{7A135F73-ABF3-43F7-B817-4AE5AC05E5BB}" name="78" dataDxfId="453"/>
    <tableColumn id="27" xr3:uid="{296F4283-B67A-4FF0-A65C-A45DBB3D2929}" name="77" dataDxfId="452"/>
    <tableColumn id="28" xr3:uid="{487A7588-E46F-4D1C-A2DD-44AA0D7D0156}" name="76" dataDxfId="451"/>
    <tableColumn id="29" xr3:uid="{AF59A23C-BFCE-4465-8EE7-0ECE5341501E}" name="75" dataDxfId="450"/>
    <tableColumn id="30" xr3:uid="{7453BABE-5B8D-493E-B491-7D794EB33CFA}" name="74" dataDxfId="449"/>
    <tableColumn id="31" xr3:uid="{805BBE06-A131-4278-AD4A-3A1B34922715}" name="73" dataDxfId="448"/>
    <tableColumn id="32" xr3:uid="{6FD2D614-9692-4790-8AF4-BED1CECA1A2D}" name="72" dataDxfId="447"/>
    <tableColumn id="33" xr3:uid="{130ECEAA-FEFE-4D5F-9FF3-FE8E385B93F9}" name="71" dataDxfId="446"/>
    <tableColumn id="34" xr3:uid="{F07B75F9-0D34-46C3-A962-7755FAF105CE}" name="70" dataDxfId="445"/>
    <tableColumn id="35" xr3:uid="{9A5EBBC2-9FA3-4DA6-921B-D1D19FA32FBF}" name="69" dataDxfId="444"/>
    <tableColumn id="36" xr3:uid="{62F9F6A9-995C-4B08-87C1-C93E39E6D9B3}" name="68" dataDxfId="443"/>
    <tableColumn id="37" xr3:uid="{39677E2B-2B6E-4956-97DD-D31B11C961C8}" name="67" dataDxfId="442"/>
    <tableColumn id="38" xr3:uid="{8C90A8A9-99FF-490C-ACBA-19A8D629E4DC}" name="66" dataDxfId="441"/>
    <tableColumn id="39" xr3:uid="{CC98F602-5CEB-4AFC-88E2-8AF3C931C322}" name="65" dataDxfId="440"/>
    <tableColumn id="40" xr3:uid="{29DB38C8-C2A2-43CC-BF28-6940D27E233F}" name="64" dataDxfId="439"/>
    <tableColumn id="41" xr3:uid="{12352A3D-5053-4767-B19E-0158D3E1188A}" name="63" dataDxfId="438"/>
    <tableColumn id="42" xr3:uid="{08ADE372-1899-47DC-81AB-E5AC63452F92}" name="62" dataDxfId="437"/>
    <tableColumn id="43" xr3:uid="{E38A0706-91FC-44EC-9A1C-998B23DD5A91}" name="61" dataDxfId="436"/>
    <tableColumn id="44" xr3:uid="{FC9A4EC4-7FFA-408E-9B3B-192C9EFA5512}" name="60" dataDxfId="435"/>
    <tableColumn id="45" xr3:uid="{F2AB7311-86AA-4A26-A859-1825DD57CA03}" name="50" dataDxfId="434"/>
    <tableColumn id="46" xr3:uid="{E12757C3-97D6-40BB-9108-DE2651DB2418}" name="40" dataDxfId="433"/>
    <tableColumn id="47" xr3:uid="{19D59374-B447-4277-A969-BD320E0DE056}" name="30" dataDxfId="432"/>
    <tableColumn id="48" xr3:uid="{2AC9E278-C21F-4CA5-9CC4-13DFBBC299B7}" name="20" dataDxfId="431"/>
    <tableColumn id="49" xr3:uid="{8000D60A-765A-4100-A259-DC65B4D448A3}" name="10" dataDxfId="430"/>
    <tableColumn id="50" xr3:uid="{DF18653B-1FAE-4E85-8317-1E67B00A6393}" name="0" dataDxfId="42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68FF9C-C079-40DC-84D8-378F0DE0CDAF}" name="SPT" displayName="SPT" ref="C3:DC23" totalsRowShown="0" dataDxfId="428" tableBorderDxfId="427">
  <autoFilter ref="C3:DC23" xr:uid="{2A68FF9C-C079-40DC-84D8-378F0DE0CDAF}"/>
  <sortState xmlns:xlrd2="http://schemas.microsoft.com/office/spreadsheetml/2017/richdata2" ref="C4:DC23">
    <sortCondition descending="1" ref="F3:F23"/>
  </sortState>
  <tableColumns count="105">
    <tableColumn id="105" xr3:uid="{4F8A27B9-FBC0-4546-9E64-81A2EE0A2DAC}" name="Row" dataDxfId="426"/>
    <tableColumn id="1" xr3:uid="{550B076B-1A2D-4BF3-B93F-BE3BA39B9CD3}" name="Min Age" dataDxfId="425"/>
    <tableColumn id="2" xr3:uid="{FE73E4C7-19B4-44E6-8129-562C59680B24}" name="Max Age" dataDxfId="424"/>
    <tableColumn id="3" xr3:uid="{D2E99303-D7F1-48BF-9095-020C3C4B059C}" name="Gender" dataDxfId="423"/>
    <tableColumn id="4" xr3:uid="{FBF1E367-DC33-411A-8158-11DD55EF7AF4}" name="100" dataDxfId="422"/>
    <tableColumn id="5" xr3:uid="{07E1CA28-25D4-44D5-B76C-B8F9646668F5}" name="99" dataDxfId="421"/>
    <tableColumn id="6" xr3:uid="{E74071B7-563F-4008-A803-7E95E92CCFC6}" name="98" dataDxfId="420"/>
    <tableColumn id="7" xr3:uid="{A1612A0B-ED5E-4A55-9EEC-D1BFCBC7999D}" name="97" dataDxfId="419"/>
    <tableColumn id="8" xr3:uid="{7B021957-C4C5-496A-BA31-2FAF134DF1C7}" name="96" dataDxfId="418"/>
    <tableColumn id="9" xr3:uid="{E010D740-C447-42F3-B327-E9E5867E74CE}" name="95" dataDxfId="417"/>
    <tableColumn id="10" xr3:uid="{66E90691-9115-4439-89C5-B803102E2BAF}" name="94" dataDxfId="416"/>
    <tableColumn id="11" xr3:uid="{078C8D48-092A-4B3A-852E-7075E46D809E}" name="93" dataDxfId="415"/>
    <tableColumn id="12" xr3:uid="{052E1942-6683-4556-AE24-1337FF3803B8}" name="92" dataDxfId="414"/>
    <tableColumn id="13" xr3:uid="{10793AE7-583B-4620-B933-FBB9F780D307}" name="91" dataDxfId="413"/>
    <tableColumn id="14" xr3:uid="{B48655D5-DD75-42F7-9826-2BA2B22E9B7B}" name="90" dataDxfId="412"/>
    <tableColumn id="15" xr3:uid="{E45E044A-6244-4EBA-A7A9-1D3ABBE48BE6}" name="89" dataDxfId="411"/>
    <tableColumn id="16" xr3:uid="{22041CF8-F02B-4ADA-BD3D-7DDAE1C374BD}" name="88" dataDxfId="410"/>
    <tableColumn id="17" xr3:uid="{C99C6785-5CEA-4E1B-A0DD-71E94FF33E9D}" name="87" dataDxfId="409"/>
    <tableColumn id="18" xr3:uid="{F41B3F90-5E50-4616-83AF-1A645B99CD43}" name="86" dataDxfId="408"/>
    <tableColumn id="19" xr3:uid="{46115596-5E9D-499D-922D-32BB574A7516}" name="85" dataDxfId="407"/>
    <tableColumn id="20" xr3:uid="{07389FC6-3278-4BAC-9A7A-34CB51EC2096}" name="84" dataDxfId="406"/>
    <tableColumn id="21" xr3:uid="{1DC8BF33-4E25-49D5-95E5-46CFA3A7EABD}" name="83" dataDxfId="405"/>
    <tableColumn id="22" xr3:uid="{5FDED4EA-AE0D-4C0E-80D9-2E6F86CCB367}" name="82" dataDxfId="404"/>
    <tableColumn id="23" xr3:uid="{73DC1346-93D8-4347-9E87-6ED76DECE2FB}" name="81" dataDxfId="403"/>
    <tableColumn id="24" xr3:uid="{71354C01-E39A-47CA-8D57-66B1F513B2CC}" name="80" dataDxfId="402"/>
    <tableColumn id="25" xr3:uid="{6E5F0CC1-5B81-4ED3-82E5-A9168EA89B0C}" name="79" dataDxfId="401"/>
    <tableColumn id="26" xr3:uid="{B063325A-DB1B-4F48-AE91-B1908B9BBD65}" name="78" dataDxfId="400"/>
    <tableColumn id="27" xr3:uid="{130984C2-6106-4B12-8379-7A1021D3E6E1}" name="77" dataDxfId="399"/>
    <tableColumn id="28" xr3:uid="{2D5B0063-BF8F-475C-B07D-F44A7ED93B3A}" name="76" dataDxfId="398"/>
    <tableColumn id="29" xr3:uid="{8A33F92A-AE00-45DC-ADFE-C10946C227C7}" name="75" dataDxfId="397"/>
    <tableColumn id="30" xr3:uid="{CE2F9045-F2E2-4AB3-A016-C763B90EF6B4}" name="74" dataDxfId="396"/>
    <tableColumn id="31" xr3:uid="{D237BBF6-96B2-44D9-A0AB-7A8266427BFE}" name="73" dataDxfId="395"/>
    <tableColumn id="32" xr3:uid="{EFAE1E0B-7B75-40E2-981C-FD4DBD2C04EA}" name="72" dataDxfId="394"/>
    <tableColumn id="33" xr3:uid="{3A765380-79AE-4210-A406-B095B348EBFA}" name="71" dataDxfId="393"/>
    <tableColumn id="34" xr3:uid="{B1579FC2-5E95-463C-B7CA-48C7033CE66A}" name="70" dataDxfId="392"/>
    <tableColumn id="35" xr3:uid="{F0FFF699-4350-450F-8761-C9E0F4355B92}" name="69" dataDxfId="391"/>
    <tableColumn id="36" xr3:uid="{97219B04-9C9F-42A8-95FB-569F642EB97F}" name="68" dataDxfId="390"/>
    <tableColumn id="37" xr3:uid="{E6E352F1-4FBE-4713-9FAE-4BBE81670C73}" name="67" dataDxfId="389"/>
    <tableColumn id="38" xr3:uid="{C03F8C34-094C-439B-A198-D774FA7A8427}" name="66" dataDxfId="388"/>
    <tableColumn id="39" xr3:uid="{B9B351EB-A6A4-4CA6-8B8A-47FA30BB20AE}" name="65" dataDxfId="387"/>
    <tableColumn id="40" xr3:uid="{823AC22C-0095-405B-B494-97C5B51CA645}" name="64" dataDxfId="386"/>
    <tableColumn id="41" xr3:uid="{75BCFB77-A968-4D91-8ABE-F5E0E9CF2928}" name="63" dataDxfId="385"/>
    <tableColumn id="42" xr3:uid="{6E9CC6B4-E6BD-47B6-97D8-439EACA9CD32}" name="62" dataDxfId="384"/>
    <tableColumn id="43" xr3:uid="{54763969-B017-401C-BDBF-FB7DF5CBFC92}" name="61" dataDxfId="383"/>
    <tableColumn id="44" xr3:uid="{A7282B5E-66FC-43E6-9820-A6792126F4C8}" name="60" dataDxfId="382"/>
    <tableColumn id="45" xr3:uid="{9B537901-7B88-47E7-AA4F-640C4A2F68AA}" name="59" dataDxfId="381"/>
    <tableColumn id="46" xr3:uid="{DC706D55-D512-4AB5-9D05-3094EE3EBF28}" name="58" dataDxfId="380"/>
    <tableColumn id="47" xr3:uid="{771F3D4E-6829-492E-B31D-63922F8E50D7}" name="57" dataDxfId="379"/>
    <tableColumn id="48" xr3:uid="{1709AAD1-CF6B-4E20-BB9D-F8D1B1CF6FD1}" name="56" dataDxfId="378"/>
    <tableColumn id="49" xr3:uid="{8C3FB466-DEFF-453A-BF0A-CF60E919949E}" name="55" dataDxfId="377"/>
    <tableColumn id="50" xr3:uid="{3D231701-1EAE-48C6-A794-B8E22F161835}" name="54" dataDxfId="376"/>
    <tableColumn id="51" xr3:uid="{51C4BA7A-0636-4980-A250-3614604D68E6}" name="53" dataDxfId="375"/>
    <tableColumn id="52" xr3:uid="{A8F25CCF-930B-44D5-9AAC-2036C6795AAC}" name="52" dataDxfId="374"/>
    <tableColumn id="53" xr3:uid="{DA99018F-D0DC-4CE3-BDC3-6533051371A5}" name="51" dataDxfId="373"/>
    <tableColumn id="54" xr3:uid="{487ACECD-082A-49F1-B944-9DE146F42F07}" name="50" dataDxfId="372"/>
    <tableColumn id="55" xr3:uid="{90253217-94F3-44E7-8EC2-EFDFFE2DEC86}" name="49" dataDxfId="371"/>
    <tableColumn id="56" xr3:uid="{8FC85437-B3A0-4B11-90AA-59D176131701}" name="48" dataDxfId="370"/>
    <tableColumn id="57" xr3:uid="{4316F874-346E-4A87-882B-7F91663B7940}" name="47" dataDxfId="369"/>
    <tableColumn id="58" xr3:uid="{8B841B95-F066-4049-B774-A60F95B75D24}" name="46" dataDxfId="368"/>
    <tableColumn id="59" xr3:uid="{4FA22430-ECF1-4A42-B5C7-2D35A664C389}" name="45" dataDxfId="367"/>
    <tableColumn id="60" xr3:uid="{2606CEF4-2DA4-4BAB-9618-262EBB5F4C40}" name="44" dataDxfId="366"/>
    <tableColumn id="61" xr3:uid="{11C64130-8094-47C0-B2F6-C664FD206CEA}" name="43" dataDxfId="365"/>
    <tableColumn id="62" xr3:uid="{E43E24A9-3B66-4535-98E7-19FF2D05E3F3}" name="42" dataDxfId="364"/>
    <tableColumn id="63" xr3:uid="{5713A855-7150-4822-A876-74AB30FD281C}" name="41" dataDxfId="363"/>
    <tableColumn id="64" xr3:uid="{8EE328F5-AF58-49E0-BCAD-A8C0E7EA7E76}" name="40" dataDxfId="362"/>
    <tableColumn id="65" xr3:uid="{8B975608-A808-4E8C-A595-FFF2BD09CEC0}" name="39" dataDxfId="361"/>
    <tableColumn id="66" xr3:uid="{BBA8A790-089E-4A39-9247-6E9CB43C5F4B}" name="38" dataDxfId="360"/>
    <tableColumn id="67" xr3:uid="{32C631DB-2DE7-4432-AE24-52DD1910FD49}" name="37" dataDxfId="359"/>
    <tableColumn id="68" xr3:uid="{D5E371FF-54FA-4D20-B32B-621EFA5F26DF}" name="36" dataDxfId="358"/>
    <tableColumn id="69" xr3:uid="{A8C3D437-7577-46A3-8297-0CE13E4C3236}" name="35" dataDxfId="357"/>
    <tableColumn id="70" xr3:uid="{BD273549-4EDA-4301-B3B1-E4C8829CE0F2}" name="34" dataDxfId="356"/>
    <tableColumn id="71" xr3:uid="{CC76E09C-25DC-43B7-96CC-A03E577A0733}" name="33" dataDxfId="355"/>
    <tableColumn id="72" xr3:uid="{4B5177F9-688C-4A8D-A5CC-304691EB3E6B}" name="32" dataDxfId="354"/>
    <tableColumn id="73" xr3:uid="{A7E32702-1281-4C60-A368-C7277CCB9489}" name="31" dataDxfId="353"/>
    <tableColumn id="74" xr3:uid="{311625DF-B2BD-421B-B839-A92C02524445}" name="30" dataDxfId="352"/>
    <tableColumn id="75" xr3:uid="{AF684223-BD94-482F-B7E8-5654A53897A7}" name="29" dataDxfId="351"/>
    <tableColumn id="76" xr3:uid="{B2EECE5C-C91D-459D-BB16-067B48DCF5D8}" name="28" dataDxfId="350"/>
    <tableColumn id="77" xr3:uid="{822B2372-BD76-488C-B8C8-B69B80A2E476}" name="27" dataDxfId="349"/>
    <tableColumn id="78" xr3:uid="{E56101F1-339E-4804-8783-8ACE6F82F7C9}" name="26" dataDxfId="348"/>
    <tableColumn id="79" xr3:uid="{30C4CB9B-DB65-4CDB-9763-55D2D38CB150}" name="25" dataDxfId="347"/>
    <tableColumn id="80" xr3:uid="{36B0E30D-E150-4119-93E1-B1A59D46D908}" name="24" dataDxfId="346"/>
    <tableColumn id="81" xr3:uid="{2B5FD02F-E1EA-42F5-B2B9-EA610A8A3BE2}" name="23" dataDxfId="345"/>
    <tableColumn id="82" xr3:uid="{F652F8A0-7505-4862-8B0E-164B17C596DD}" name="22" dataDxfId="344"/>
    <tableColumn id="83" xr3:uid="{08AC6AFC-A4B9-4B27-A24F-7BD9432C8A4E}" name="21" dataDxfId="343"/>
    <tableColumn id="84" xr3:uid="{1FF551CC-6FA4-4CE0-8958-11DFFE8605C3}" name="20" dataDxfId="342"/>
    <tableColumn id="85" xr3:uid="{476726EE-98D7-4C45-83B6-29F88E3218A8}" name="19" dataDxfId="341"/>
    <tableColumn id="86" xr3:uid="{FAE8EE51-4564-4245-8B7B-17B2EC41088C}" name="18" dataDxfId="340"/>
    <tableColumn id="87" xr3:uid="{0D7E2BA4-DE64-4B8A-B32B-422237CA3081}" name="17" dataDxfId="339"/>
    <tableColumn id="88" xr3:uid="{E5F3E7CC-4421-43AB-94A9-6159828161B6}" name="16" dataDxfId="338"/>
    <tableColumn id="89" xr3:uid="{CB75A40B-9A5A-4160-BFC9-A31FECE7F1BC}" name="15" dataDxfId="337"/>
    <tableColumn id="90" xr3:uid="{A8E3034A-7EDA-4598-B85B-F57399194625}" name="14" dataDxfId="336"/>
    <tableColumn id="91" xr3:uid="{418F9F26-2FF8-4522-B206-3CA0FE6D4EC3}" name="13" dataDxfId="335"/>
    <tableColumn id="92" xr3:uid="{FAE5E18C-FB3B-4670-9926-D1C01E9D9252}" name="12" dataDxfId="334"/>
    <tableColumn id="93" xr3:uid="{63282651-2A0A-42B1-AB3D-740BCC2D067A}" name="11" dataDxfId="333"/>
    <tableColumn id="94" xr3:uid="{0BFD9173-BB7E-4DC4-93F6-74C6A8C80102}" name="10" dataDxfId="332"/>
    <tableColumn id="95" xr3:uid="{84A4C034-3305-4C1B-942E-A2C5E7CC3183}" name="9" dataDxfId="331"/>
    <tableColumn id="96" xr3:uid="{EFE8E8E7-6066-4F0E-A4E7-313CF6E5AD68}" name="8" dataDxfId="330"/>
    <tableColumn id="97" xr3:uid="{CF3A4990-76C1-41B8-AD2D-3AE4F266BF14}" name="7" dataDxfId="329"/>
    <tableColumn id="98" xr3:uid="{06102141-C0C7-47C0-B5E2-4C1C8DAC2239}" name="6" dataDxfId="328"/>
    <tableColumn id="99" xr3:uid="{18D69126-AB35-4536-8285-BE9029A0DB7F}" name="5" dataDxfId="327"/>
    <tableColumn id="100" xr3:uid="{1F5A9F42-30AD-4B6B-B864-B366A266B2A7}" name="4" dataDxfId="326"/>
    <tableColumn id="101" xr3:uid="{981E9D4F-3089-4AF7-9430-4AD93FF442AD}" name="3" dataDxfId="325"/>
    <tableColumn id="102" xr3:uid="{DFB74946-D46E-449F-867B-2E9AE08843E8}" name="2" dataDxfId="324"/>
    <tableColumn id="103" xr3:uid="{56839714-0075-4822-90FF-7A3E18904666}" name="1" dataDxfId="323"/>
    <tableColumn id="104" xr3:uid="{C6F39925-8343-48A4-8B0C-69F7735A14FA}" name="0" dataDxfId="32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BA302B-1FE7-441E-BB6E-1B5538D3B12D}" name="SDC" displayName="SDC" ref="A3:DB23" totalsRowShown="0" dataDxfId="321" tableBorderDxfId="320">
  <autoFilter ref="A3:DB23" xr:uid="{8CBA302B-1FE7-441E-BB6E-1B5538D3B12D}"/>
  <sortState xmlns:xlrd2="http://schemas.microsoft.com/office/spreadsheetml/2017/richdata2" ref="B4:DB23">
    <sortCondition descending="1" ref="D3:D23"/>
  </sortState>
  <tableColumns count="106">
    <tableColumn id="106" xr3:uid="{77C14F96-8EF4-460B-87D9-A8E08503A39D}" name="Row" dataDxfId="319"/>
    <tableColumn id="1" xr3:uid="{B31FF440-A7FC-4A43-A602-6AE2146EA7C4}" name="Min Age" dataDxfId="318"/>
    <tableColumn id="2" xr3:uid="{438EBC48-6C90-453D-AC60-D754F5111906}" name="Max Age" dataDxfId="317"/>
    <tableColumn id="3" xr3:uid="{17C32E85-384A-44C8-AF5E-DCE9E289DBE7}" name="Gender" dataDxfId="316"/>
    <tableColumn id="4" xr3:uid="{FCD14788-07D1-4199-B72B-514DBC43B073}" name="100" dataDxfId="315"/>
    <tableColumn id="5" xr3:uid="{93F71419-BC13-4BDD-B61F-AC2B4138C8FC}" name="99" dataDxfId="314"/>
    <tableColumn id="6" xr3:uid="{6CE2667F-EF4C-4E9B-B911-8559DFE34913}" name="98" dataDxfId="313"/>
    <tableColumn id="7" xr3:uid="{921F92FC-0CD2-4361-B906-B7E09E789D3F}" name="97" dataDxfId="312"/>
    <tableColumn id="8" xr3:uid="{167FAC96-46D2-45C6-99C6-96C7D1EC793C}" name="96" dataDxfId="311"/>
    <tableColumn id="9" xr3:uid="{A3B17A83-0B70-43E3-B7A8-E21F7862C209}" name="95" dataDxfId="310"/>
    <tableColumn id="10" xr3:uid="{D7B6355D-DFB9-4A42-A931-B7ADD45187C6}" name="94" dataDxfId="309"/>
    <tableColumn id="11" xr3:uid="{6A1114B8-C470-4420-B543-32F6B5154631}" name="93" dataDxfId="308"/>
    <tableColumn id="12" xr3:uid="{C0A2D822-78F2-4627-9B04-5719FA86EDD2}" name="92" dataDxfId="307"/>
    <tableColumn id="13" xr3:uid="{E7C40412-EE54-4179-AF37-2114B67290F8}" name="91" dataDxfId="306"/>
    <tableColumn id="14" xr3:uid="{74F53942-B978-4C8A-A21B-723B2BC497D6}" name="90" dataDxfId="305"/>
    <tableColumn id="15" xr3:uid="{6514D4DA-4777-479D-B0E6-1AFDD0421BBA}" name="89" dataDxfId="304"/>
    <tableColumn id="16" xr3:uid="{50A03602-242D-4DDA-968E-FE06DEAFA087}" name="88" dataDxfId="303"/>
    <tableColumn id="17" xr3:uid="{E72051EC-54BB-4B6A-B14F-978AA4FB6D91}" name="87" dataDxfId="302"/>
    <tableColumn id="18" xr3:uid="{6EC530D2-D5E2-42CD-9187-ED4928C60121}" name="86" dataDxfId="301"/>
    <tableColumn id="19" xr3:uid="{425CF6AA-FB36-4B70-A18D-9FD043601B15}" name="85" dataDxfId="300"/>
    <tableColumn id="20" xr3:uid="{FC56FDBB-E4DC-4BE4-9625-7C571F238874}" name="84" dataDxfId="299"/>
    <tableColumn id="21" xr3:uid="{D53CA6DE-CEBD-4B12-8490-5522AF8BA3CF}" name="83" dataDxfId="298"/>
    <tableColumn id="22" xr3:uid="{538A7108-EB87-4197-856D-E007F1D3CDD2}" name="82" dataDxfId="297"/>
    <tableColumn id="23" xr3:uid="{CF161A66-B0F9-49D5-B4D8-A78985439A21}" name="81" dataDxfId="296"/>
    <tableColumn id="24" xr3:uid="{29408A8C-C269-41BA-A622-3CDF13006266}" name="80" dataDxfId="295"/>
    <tableColumn id="25" xr3:uid="{08FB8144-7A16-4BAE-8D24-6C836B07C88E}" name="79" dataDxfId="294"/>
    <tableColumn id="26" xr3:uid="{31B22896-8AF6-4D42-9F73-B66C03436229}" name="78" dataDxfId="293"/>
    <tableColumn id="27" xr3:uid="{485F0EEF-2214-4014-97E7-58900A2A8316}" name="77" dataDxfId="292"/>
    <tableColumn id="28" xr3:uid="{926FCC11-164D-4031-B9A4-26F0B00FFBB1}" name="76" dataDxfId="291"/>
    <tableColumn id="29" xr3:uid="{851092D3-B770-4893-BEA9-DA06995B7030}" name="75" dataDxfId="290"/>
    <tableColumn id="30" xr3:uid="{21BB50D5-D674-4DC7-80CB-07B0DA67EEAC}" name="74" dataDxfId="289"/>
    <tableColumn id="31" xr3:uid="{0C2DCE04-60B5-4B53-B084-840E66C76EE0}" name="73" dataDxfId="288"/>
    <tableColumn id="32" xr3:uid="{52F60F29-87CA-4CAA-A13C-2A83E235BBD5}" name="72" dataDxfId="287"/>
    <tableColumn id="33" xr3:uid="{F3E73624-4968-4DA8-8DCB-89EDDE96F71A}" name="71" dataDxfId="286"/>
    <tableColumn id="34" xr3:uid="{8A566A43-C7AD-4D0F-A6C1-2589E6B1C150}" name="70" dataDxfId="285"/>
    <tableColumn id="35" xr3:uid="{C263C4B6-318B-4F27-B3FD-B75EC02871E6}" name="69" dataDxfId="284"/>
    <tableColumn id="36" xr3:uid="{CE5615EC-5332-4F01-A5D3-851BE53982A0}" name="68" dataDxfId="283"/>
    <tableColumn id="37" xr3:uid="{D95CB36D-AFF8-479D-8377-C7D6653F5F8C}" name="67" dataDxfId="282"/>
    <tableColumn id="38" xr3:uid="{FFC21FFF-AE4F-4C34-896E-9A29A8B88B52}" name="66" dataDxfId="281"/>
    <tableColumn id="39" xr3:uid="{1612C525-693F-4081-A6B1-78A6A9148906}" name="65" dataDxfId="280"/>
    <tableColumn id="40" xr3:uid="{0F15ABA9-44DA-4D58-BFBC-3D704B5C7606}" name="64" dataDxfId="279"/>
    <tableColumn id="41" xr3:uid="{5C27A901-D002-4BFA-8C7D-34E8495334BE}" name="63" dataDxfId="278"/>
    <tableColumn id="42" xr3:uid="{86BAB55A-2DA0-4FDA-B348-0820B33C3C75}" name="62" dataDxfId="277"/>
    <tableColumn id="43" xr3:uid="{732CBBD3-3693-4282-97BC-875AE9E80191}" name="61" dataDxfId="276"/>
    <tableColumn id="44" xr3:uid="{B178AF6F-7BF3-43FC-8B1B-FB9C7E530480}" name="60" dataDxfId="275"/>
    <tableColumn id="45" xr3:uid="{0A2E1ADE-F0EE-45A7-9251-5BF7F62D4345}" name="59" dataDxfId="274"/>
    <tableColumn id="46" xr3:uid="{92A5CB85-15E3-44F2-AC36-A20D4A505060}" name="58" dataDxfId="273"/>
    <tableColumn id="47" xr3:uid="{44CBC816-3E2A-4620-8BE0-56CBA5B2F1B1}" name="57" dataDxfId="272"/>
    <tableColumn id="48" xr3:uid="{7742E791-41F6-4170-9BB6-70D65818FAFE}" name="56" dataDxfId="271"/>
    <tableColumn id="49" xr3:uid="{4C522B25-712B-4AE4-BF9E-836B4107E809}" name="55" dataDxfId="270"/>
    <tableColumn id="50" xr3:uid="{A60FBA00-BE49-423C-A0E1-3A36C9DA038E}" name="54" dataDxfId="269"/>
    <tableColumn id="51" xr3:uid="{09767D2E-A309-4E1D-9011-15371A471381}" name="53" dataDxfId="268"/>
    <tableColumn id="52" xr3:uid="{36DAE6E2-5B15-4EC8-929D-F79A4700BAD6}" name="52" dataDxfId="267"/>
    <tableColumn id="53" xr3:uid="{5D29B76C-58E4-4E96-B6DC-786FDFA18A03}" name="51" dataDxfId="266"/>
    <tableColumn id="54" xr3:uid="{237CD97B-4C31-40D6-81CC-1102705B7253}" name="50" dataDxfId="265"/>
    <tableColumn id="55" xr3:uid="{17DABFA8-0602-41C0-BEAA-8916AA4CD479}" name="49" dataDxfId="264"/>
    <tableColumn id="56" xr3:uid="{81271FDD-045E-4309-B635-3B9B9682ABB6}" name="48" dataDxfId="263"/>
    <tableColumn id="57" xr3:uid="{E43ADF0A-AD4D-4FF9-A166-CCF4D47D7E41}" name="47" dataDxfId="262"/>
    <tableColumn id="58" xr3:uid="{CDBBAEF4-C79C-48DD-A69B-60931E932C91}" name="46" dataDxfId="261"/>
    <tableColumn id="59" xr3:uid="{3A7066E8-C71A-4693-9DC5-EC1570864DED}" name="45" dataDxfId="260"/>
    <tableColumn id="60" xr3:uid="{75A77546-DEA3-4235-8B60-70A73C7AC401}" name="44" dataDxfId="259"/>
    <tableColumn id="61" xr3:uid="{EE0B5175-EAEA-43AC-A039-ACA9BDC1A2BB}" name="43" dataDxfId="258"/>
    <tableColumn id="62" xr3:uid="{C40CF0E9-09BC-4CD2-8415-D547A879DB24}" name="42" dataDxfId="257"/>
    <tableColumn id="63" xr3:uid="{3D6497A3-D48E-4B87-8E6D-AD1AE503A9E1}" name="41" dataDxfId="256"/>
    <tableColumn id="64" xr3:uid="{46ACBF5E-BE48-4D5A-A6E9-263DD9ECEB9B}" name="40" dataDxfId="255"/>
    <tableColumn id="65" xr3:uid="{430F681C-53FE-442F-A3E9-9E9F42367E64}" name="39" dataDxfId="254"/>
    <tableColumn id="66" xr3:uid="{E2787B40-D0E4-4B1D-B4C4-810895132488}" name="38" dataDxfId="253"/>
    <tableColumn id="67" xr3:uid="{564D8D6D-89CD-4F3C-A92C-B60E13CE6D55}" name="37" dataDxfId="252"/>
    <tableColumn id="68" xr3:uid="{DC87AA72-147A-4040-AA6D-9616C0E5768C}" name="36" dataDxfId="251"/>
    <tableColumn id="69" xr3:uid="{A4F28C5C-9404-4BD3-911C-B1F5C05FC7D5}" name="35" dataDxfId="250"/>
    <tableColumn id="70" xr3:uid="{CAAACADB-3187-4272-B5E6-3A012AC8FFB7}" name="34" dataDxfId="249"/>
    <tableColumn id="71" xr3:uid="{769EA9F0-1855-4247-8AFB-50BA1184D3B4}" name="33" dataDxfId="248"/>
    <tableColumn id="72" xr3:uid="{F1028A83-42C8-4C96-BD4C-77FC22EAF746}" name="32" dataDxfId="247"/>
    <tableColumn id="73" xr3:uid="{206268E1-0A0C-465E-8D85-45F0D7EAA5C9}" name="31" dataDxfId="246"/>
    <tableColumn id="74" xr3:uid="{2D62ED8C-1EC3-46B2-9DD7-D6304CC44C19}" name="30" dataDxfId="245"/>
    <tableColumn id="75" xr3:uid="{4E80CEF2-AF6F-40FC-BC04-5854CCB119D2}" name="29" dataDxfId="244"/>
    <tableColumn id="76" xr3:uid="{EB3C2BAC-16AE-40E5-A234-D343C9357FFB}" name="28" dataDxfId="243"/>
    <tableColumn id="77" xr3:uid="{E8A6E749-4C8E-46AD-891E-2A61E9D54278}" name="27" dataDxfId="242"/>
    <tableColumn id="78" xr3:uid="{6AF7C0CC-0FF9-46FE-91EA-E71F6ACED853}" name="26" dataDxfId="241"/>
    <tableColumn id="79" xr3:uid="{6A378534-87F3-4645-B572-1F827D5AF81E}" name="25" dataDxfId="240"/>
    <tableColumn id="80" xr3:uid="{B1D7F630-A6DD-4989-8135-50735195A6B4}" name="24" dataDxfId="239"/>
    <tableColumn id="81" xr3:uid="{0A82661A-7DB0-4C50-BF0B-4972DC323BFF}" name="23" dataDxfId="238"/>
    <tableColumn id="82" xr3:uid="{761EEAAD-59F3-4D61-9E4A-B4B28DF9121C}" name="22" dataDxfId="237"/>
    <tableColumn id="83" xr3:uid="{BDB8C5ED-6926-43CF-AED6-CC845B4B1054}" name="21" dataDxfId="236"/>
    <tableColumn id="84" xr3:uid="{BE79A1F2-64CA-44B2-85D8-977681F2FE03}" name="20" dataDxfId="235"/>
    <tableColumn id="85" xr3:uid="{9564C95C-043D-4A33-ACAC-819FC914F722}" name="19" dataDxfId="234"/>
    <tableColumn id="86" xr3:uid="{F1BCC60E-D45F-45B0-B7EF-E5343BA20D5A}" name="18" dataDxfId="233"/>
    <tableColumn id="87" xr3:uid="{0EAFFD41-7604-4CD6-BD17-8B084957EC57}" name="17" dataDxfId="232"/>
    <tableColumn id="88" xr3:uid="{08E836DD-2CAA-4573-A844-E39DD1C97E92}" name="16" dataDxfId="231"/>
    <tableColumn id="89" xr3:uid="{4E835A34-DF6E-4100-928F-AE871FCBF8E3}" name="15" dataDxfId="230"/>
    <tableColumn id="90" xr3:uid="{DB4D5A71-038C-40FB-80B6-0628239F4837}" name="14" dataDxfId="229"/>
    <tableColumn id="91" xr3:uid="{89855619-DDAD-41B5-8B1F-DEF4282918B6}" name="13" dataDxfId="228"/>
    <tableColumn id="92" xr3:uid="{AF2D82CA-4D68-4272-8E7C-8C1132563F72}" name="12" dataDxfId="227"/>
    <tableColumn id="93" xr3:uid="{08C7DB90-2200-463E-B613-2320D82DCDCA}" name="11" dataDxfId="226"/>
    <tableColumn id="94" xr3:uid="{7AC1F83F-30B1-413E-85CB-51DD16DBC32D}" name="10" dataDxfId="225"/>
    <tableColumn id="95" xr3:uid="{8A4F4153-98B7-47F8-B6C4-4D6E4612A9E3}" name="9" dataDxfId="224"/>
    <tableColumn id="96" xr3:uid="{FB1C8C34-B022-4D37-B4A8-D9439E4A8FAB}" name="8" dataDxfId="223"/>
    <tableColumn id="97" xr3:uid="{E471BF9C-0974-4976-AAE1-1091ACBFFC6D}" name="7" dataDxfId="222"/>
    <tableColumn id="98" xr3:uid="{FA52841E-5337-40FB-A284-FF7E399941CF}" name="6" dataDxfId="221"/>
    <tableColumn id="99" xr3:uid="{6D7B8261-3826-414E-89D8-2498576352E8}" name="5" dataDxfId="220"/>
    <tableColumn id="100" xr3:uid="{3092CB3D-9960-480F-BC2A-358BE68CAB09}" name="4" dataDxfId="219"/>
    <tableColumn id="101" xr3:uid="{7C9A7194-FE8C-4754-8DD0-8C644C3A3186}" name="3" dataDxfId="218"/>
    <tableColumn id="102" xr3:uid="{D8AD006E-6FBF-4EBB-9D5F-A8A1C8389F89}" name="2" dataDxfId="217"/>
    <tableColumn id="103" xr3:uid="{07DBDBA1-60EF-4B28-97A5-522A24FEE618}" name="1" dataDxfId="216"/>
    <tableColumn id="104" xr3:uid="{B947778A-A0A5-4B50-82E8-A9828658AE62}" name="0" dataDxfId="215"/>
    <tableColumn id="105" xr3:uid="{85D49FE9-EE13-4816-A025-7B895C92668C}" name="02" dataDxfId="21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846C8E-07EA-4837-84A4-755FD2FCA9D0}" name="PLK" displayName="PLK" ref="A3:DA23" totalsRowShown="0" dataDxfId="213" tableBorderDxfId="212">
  <autoFilter ref="A3:DA23" xr:uid="{00846C8E-07EA-4837-84A4-755FD2FCA9D0}"/>
  <sortState xmlns:xlrd2="http://schemas.microsoft.com/office/spreadsheetml/2017/richdata2" ref="A4:DA23">
    <sortCondition descending="1" ref="D3:D23"/>
  </sortState>
  <tableColumns count="105">
    <tableColumn id="105" xr3:uid="{11CB8974-5560-42D0-81DD-11C96A8E154D}" name="Row" dataDxfId="211"/>
    <tableColumn id="1" xr3:uid="{48F1F7EA-EE08-4CA2-8237-36321052E1DB}" name="Min Age" dataDxfId="210"/>
    <tableColumn id="2" xr3:uid="{FA42A43B-ACE5-40E8-B272-3EF405C26778}" name="Max Age" dataDxfId="209"/>
    <tableColumn id="3" xr3:uid="{22B17033-0C47-488F-AC8A-0F28BC3A3323}" name="Gender" dataDxfId="208"/>
    <tableColumn id="4" xr3:uid="{6F1BD0C8-0005-42B0-9782-29CAF1C7E2EB}" name="100" dataDxfId="207"/>
    <tableColumn id="5" xr3:uid="{07007853-AE60-452B-B100-E8CAC7C50206}" name="99" dataDxfId="206"/>
    <tableColumn id="6" xr3:uid="{760048C3-A2EC-44BA-87EB-FCB8C9795A3C}" name="98" dataDxfId="205"/>
    <tableColumn id="7" xr3:uid="{0ABD701C-8F83-4ED5-9660-ABD1B57D5C5A}" name="97" dataDxfId="204"/>
    <tableColumn id="8" xr3:uid="{7300D988-6874-4151-985C-FD52867C2092}" name="96" dataDxfId="203"/>
    <tableColumn id="9" xr3:uid="{35EB7192-2F95-4931-8ADF-86DCF1AEB3C7}" name="95" dataDxfId="202"/>
    <tableColumn id="10" xr3:uid="{F777244F-DCBE-45AF-A846-3E91156359B4}" name="94" dataDxfId="201"/>
    <tableColumn id="11" xr3:uid="{A055D0B6-20E0-4851-8F07-E9E1536D1E07}" name="93" dataDxfId="200"/>
    <tableColumn id="12" xr3:uid="{CD4660E8-8CFB-49D9-801E-6AE0DB625D8D}" name="92" dataDxfId="199"/>
    <tableColumn id="13" xr3:uid="{9C4CF7EA-B2F0-4568-8D95-98411434F053}" name="91" dataDxfId="198"/>
    <tableColumn id="14" xr3:uid="{E35E989E-EEF1-406A-96D9-1D56B27F6E03}" name="90" dataDxfId="197"/>
    <tableColumn id="15" xr3:uid="{84E76EA3-0B23-4E33-BBC2-55B6E03D683B}" name="89" dataDxfId="196"/>
    <tableColumn id="16" xr3:uid="{398AA562-7FBD-4681-B484-9360BE8F195B}" name="88" dataDxfId="195"/>
    <tableColumn id="17" xr3:uid="{CEC05FF9-0111-42D2-8D66-52947D768B57}" name="87" dataDxfId="194"/>
    <tableColumn id="18" xr3:uid="{658AA9D0-0196-4CE8-8097-C5D698CBFC31}" name="86" dataDxfId="193"/>
    <tableColumn id="19" xr3:uid="{93DC6B8B-80C9-4E64-A5CC-FC3DEDA1919A}" name="85" dataDxfId="192"/>
    <tableColumn id="20" xr3:uid="{9B18182E-2B17-46F4-A1EF-66B17C2823F8}" name="84" dataDxfId="191"/>
    <tableColumn id="21" xr3:uid="{008FCF66-FF9A-4EAA-BA68-132C1FEE0AB4}" name="83" dataDxfId="190"/>
    <tableColumn id="22" xr3:uid="{D21F9CD4-544A-4F02-A4A0-2B942181951C}" name="82" dataDxfId="189"/>
    <tableColumn id="23" xr3:uid="{85ED2FF8-6E7B-4554-BCF8-C486051B9F65}" name="81" dataDxfId="188"/>
    <tableColumn id="24" xr3:uid="{AAC23157-2FC3-4596-87C3-942257048817}" name="80" dataDxfId="187"/>
    <tableColumn id="25" xr3:uid="{B2945545-565E-4A34-B318-009CB8A9C304}" name="79" dataDxfId="186"/>
    <tableColumn id="26" xr3:uid="{FD4E204E-83C0-47BE-BC1C-126EEC7FDF30}" name="78" dataDxfId="185"/>
    <tableColumn id="27" xr3:uid="{D01D8FD9-E446-408E-B145-2E485135CC72}" name="77" dataDxfId="184"/>
    <tableColumn id="28" xr3:uid="{A3A2EB5B-EF36-47C1-A86B-206F071BC5D0}" name="76" dataDxfId="183"/>
    <tableColumn id="29" xr3:uid="{84106C37-DF6A-4059-A2E7-55DEC2D877AD}" name="75" dataDxfId="182"/>
    <tableColumn id="30" xr3:uid="{D2EE7DF2-6579-4D57-B41D-9B8F28526587}" name="74" dataDxfId="181"/>
    <tableColumn id="31" xr3:uid="{F5A51851-AF12-4C05-8356-DBCBF13A71E5}" name="73" dataDxfId="180"/>
    <tableColumn id="32" xr3:uid="{AA668E99-1F4B-40F3-BC3E-43A42E2CC7E9}" name="72" dataDxfId="179"/>
    <tableColumn id="33" xr3:uid="{2B1237FF-94E3-4ACC-981A-05527D149AFF}" name="71" dataDxfId="178"/>
    <tableColumn id="34" xr3:uid="{7B303486-338B-4C7C-8FA1-DF47F5C7B08C}" name="70" dataDxfId="177"/>
    <tableColumn id="35" xr3:uid="{324A33B2-11F6-4FA6-96E5-F23BA091757F}" name="69" dataDxfId="176"/>
    <tableColumn id="36" xr3:uid="{50107C60-ADE3-4A07-9F16-5033FCE0B078}" name="68" dataDxfId="175"/>
    <tableColumn id="37" xr3:uid="{9AF5FE48-EE1D-4AC2-BB82-D1E1279B406D}" name="67" dataDxfId="174"/>
    <tableColumn id="38" xr3:uid="{C5449D7D-8323-40EC-B174-920D0EDD12C0}" name="66" dataDxfId="173"/>
    <tableColumn id="39" xr3:uid="{9D96B2D8-F8BD-4A6B-BBC1-51ACDD95750C}" name="65" dataDxfId="172"/>
    <tableColumn id="40" xr3:uid="{FED1ACC3-ED3C-45ED-A37C-65FD47584A38}" name="64" dataDxfId="171"/>
    <tableColumn id="41" xr3:uid="{FC8770FC-CF16-4CA4-905B-593302513B1D}" name="63" dataDxfId="170"/>
    <tableColumn id="42" xr3:uid="{B13B8D01-7EFC-4934-8FD6-DBAC8809ACD6}" name="62" dataDxfId="169"/>
    <tableColumn id="43" xr3:uid="{B5074252-2814-4202-A4AC-980401D2DD26}" name="61" dataDxfId="168"/>
    <tableColumn id="44" xr3:uid="{601BE976-0F07-4849-ABA3-E7DA9DBA7925}" name="60" dataDxfId="167"/>
    <tableColumn id="45" xr3:uid="{71DF8CB8-AC72-4F88-B7A1-A40B93023F18}" name="59" dataDxfId="166"/>
    <tableColumn id="46" xr3:uid="{842BF1A7-DD7F-4CBC-8BAF-254397C876A7}" name="58" dataDxfId="165"/>
    <tableColumn id="47" xr3:uid="{3B69809A-4771-448E-93DF-0150196864DA}" name="57" dataDxfId="164"/>
    <tableColumn id="48" xr3:uid="{F3DA8FBB-CBB6-4648-B17C-9B9FFE911A54}" name="56" dataDxfId="163"/>
    <tableColumn id="49" xr3:uid="{6A953E80-7758-4991-9FA2-7A635170DB78}" name="55" dataDxfId="162"/>
    <tableColumn id="50" xr3:uid="{AC4298FD-07F0-4793-80ED-28F697845555}" name="54" dataDxfId="161"/>
    <tableColumn id="51" xr3:uid="{77B2ACEC-2145-4943-8625-5C6A7A47E1B0}" name="53" dataDxfId="160"/>
    <tableColumn id="52" xr3:uid="{D7CDF24C-EF40-421B-AE46-4D0D8858B8DC}" name="52" dataDxfId="159"/>
    <tableColumn id="53" xr3:uid="{F465B8AA-B880-4FA9-A125-9C56A09FB312}" name="51" dataDxfId="158"/>
    <tableColumn id="54" xr3:uid="{2D18DEDD-CA1E-4A7A-9222-8CCD73BF7F30}" name="50" dataDxfId="157"/>
    <tableColumn id="55" xr3:uid="{6A692FD5-DFAD-4719-A3FD-153EF5070B7A}" name="49" dataDxfId="156"/>
    <tableColumn id="56" xr3:uid="{17AD4F3F-F0C2-49F4-B4F3-D2496E842AA2}" name="48" dataDxfId="155"/>
    <tableColumn id="57" xr3:uid="{A0FEE2B0-571E-4AC8-B4F3-2F034ADEE331}" name="47" dataDxfId="154"/>
    <tableColumn id="58" xr3:uid="{47749310-854D-4879-815A-4DB17E2E0D40}" name="46" dataDxfId="153"/>
    <tableColumn id="59" xr3:uid="{6B00E191-0418-44EF-B2C8-3BD3BF25DD09}" name="45" dataDxfId="152"/>
    <tableColumn id="60" xr3:uid="{61560595-61B4-4979-A648-3A49CB0EBA01}" name="44" dataDxfId="151"/>
    <tableColumn id="61" xr3:uid="{BEE55C83-E8BF-4FEC-A350-154D3698CAAC}" name="43" dataDxfId="150"/>
    <tableColumn id="62" xr3:uid="{43C5F7C4-35EE-4454-8FC7-1DED92A9CE9E}" name="42" dataDxfId="149"/>
    <tableColumn id="63" xr3:uid="{18DBD54B-94A1-4A2D-B87C-9CBCDA3B8B0F}" name="41" dataDxfId="148"/>
    <tableColumn id="64" xr3:uid="{948A87D0-DB3B-44B7-8B7D-E3E8C1D9426C}" name="40" dataDxfId="147"/>
    <tableColumn id="65" xr3:uid="{443B5810-23F4-4FCD-AF36-8485BAF341AB}" name="39" dataDxfId="146"/>
    <tableColumn id="66" xr3:uid="{3AA38DFB-617D-41B5-9DB8-DC91818864A8}" name="38" dataDxfId="145"/>
    <tableColumn id="67" xr3:uid="{A5786790-C0D2-4535-861C-9735B96FEF31}" name="37" dataDxfId="144"/>
    <tableColumn id="68" xr3:uid="{A4E09A50-DBBC-43F1-A244-4915F02DBC09}" name="36" dataDxfId="143"/>
    <tableColumn id="69" xr3:uid="{C479F48A-FF66-4757-9667-EA551B5435A5}" name="35" dataDxfId="142"/>
    <tableColumn id="70" xr3:uid="{37CC73F9-552A-46B8-B68C-595A05AC6BFF}" name="34" dataDxfId="141"/>
    <tableColumn id="71" xr3:uid="{407BCEEE-BC6B-4422-9C30-E4A6D0FB729D}" name="33" dataDxfId="140"/>
    <tableColumn id="72" xr3:uid="{516259C4-3329-45AA-9D38-49CDAF5B2E99}" name="32" dataDxfId="139"/>
    <tableColumn id="73" xr3:uid="{A755CB88-25E3-4EA9-970B-C94B977B3A06}" name="31" dataDxfId="138"/>
    <tableColumn id="74" xr3:uid="{61BAF151-9807-4726-BAAD-375002FDFDA1}" name="30" dataDxfId="137"/>
    <tableColumn id="75" xr3:uid="{4B2814B3-3E92-4E4F-B75B-1BB6355A4EC4}" name="29" dataDxfId="136"/>
    <tableColumn id="76" xr3:uid="{1C886DC8-91D7-459D-980D-32E03ECDBA20}" name="28" dataDxfId="135"/>
    <tableColumn id="77" xr3:uid="{BCB617A5-18B9-42B4-AE00-439B69AC8668}" name="27" dataDxfId="134"/>
    <tableColumn id="78" xr3:uid="{12C768AC-A207-409D-866F-CDA56A17E07E}" name="26" dataDxfId="133"/>
    <tableColumn id="79" xr3:uid="{5A472D52-9AD9-4DF1-BC61-E01A4C075585}" name="25" dataDxfId="132"/>
    <tableColumn id="80" xr3:uid="{70E42DF0-AA1C-421A-B6D2-FF6750336C1A}" name="24" dataDxfId="131"/>
    <tableColumn id="81" xr3:uid="{2B6143D9-CFF0-4B3C-ADB0-0BF16C175DCF}" name="23" dataDxfId="130"/>
    <tableColumn id="82" xr3:uid="{C4CBA39F-6886-4671-86C4-3DF6EFBDBB4E}" name="22" dataDxfId="129"/>
    <tableColumn id="83" xr3:uid="{CED94181-4D01-4756-B54C-9CE4E85256D6}" name="21" dataDxfId="128"/>
    <tableColumn id="84" xr3:uid="{22A6FF71-9AF1-4C7A-BF58-64EB719B1E78}" name="20" dataDxfId="127"/>
    <tableColumn id="85" xr3:uid="{655E330E-A732-4E46-80E5-0F6BB3037D82}" name="19" dataDxfId="126"/>
    <tableColumn id="86" xr3:uid="{918EACB8-3413-4449-AC58-D9E0D70D7981}" name="18" dataDxfId="125"/>
    <tableColumn id="87" xr3:uid="{67DC46FF-8094-4DBC-BC15-0E93A4AD22EA}" name="17" dataDxfId="124"/>
    <tableColumn id="88" xr3:uid="{4BE9FCA4-658F-44B0-A260-39A4576E9188}" name="16" dataDxfId="123"/>
    <tableColumn id="89" xr3:uid="{2CAE628C-A121-40B7-8CFB-E0A71DC1DF20}" name="15" dataDxfId="122"/>
    <tableColumn id="90" xr3:uid="{24947726-DE7E-4A1F-B55B-91756AF8EC79}" name="14" dataDxfId="121"/>
    <tableColumn id="91" xr3:uid="{F791DCE8-BB2B-4C44-AEC1-39F76001F473}" name="13" dataDxfId="120"/>
    <tableColumn id="92" xr3:uid="{EB66FA86-9970-4115-AF05-7540EF3986E8}" name="12" dataDxfId="119"/>
    <tableColumn id="93" xr3:uid="{E9628A7A-08F9-4108-B69C-0BE236CE435F}" name="11" dataDxfId="118"/>
    <tableColumn id="94" xr3:uid="{EAEBB87E-EEF6-4E52-B32C-750D069FDE9D}" name="10" dataDxfId="117"/>
    <tableColumn id="95" xr3:uid="{91F8A0CA-C7F2-4B43-8632-D93651D1B171}" name="9" dataDxfId="116"/>
    <tableColumn id="96" xr3:uid="{19440E1E-FD61-44E5-81EA-A616303C7F11}" name="8" dataDxfId="115"/>
    <tableColumn id="97" xr3:uid="{8796FD37-C907-4381-9A12-B80AEB6E0D2A}" name="7" dataDxfId="114"/>
    <tableColumn id="98" xr3:uid="{DDA654E0-DE1A-49FD-82CA-29D080E54C2D}" name="6" dataDxfId="113"/>
    <tableColumn id="99" xr3:uid="{99F59E46-9B85-4273-AB12-EEBE9EC88A9F}" name="5" dataDxfId="112"/>
    <tableColumn id="100" xr3:uid="{3A1298CB-CF7A-41D9-BD6F-DD0A9418F7CA}" name="4" dataDxfId="111"/>
    <tableColumn id="101" xr3:uid="{DB19388F-A159-4374-8B54-5976F3AA97C7}" name="3" dataDxfId="110"/>
    <tableColumn id="102" xr3:uid="{86719305-DDAC-4676-AEBD-2B41FFEDF72D}" name="2" dataDxfId="109"/>
    <tableColumn id="103" xr3:uid="{4AE9CA45-85E4-4005-AF58-6B9551CC0E99}" name="1" dataDxfId="108"/>
    <tableColumn id="104" xr3:uid="{471640DF-9255-4169-8660-9A18A3B0A1C6}" name="0" dataDxfId="10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BDAC90C-D6A0-4A6D-ADCB-4BFBD0416A6A}" name="TwoMile" displayName="TwoMile" ref="A2:DA22" totalsRowShown="0" dataDxfId="106" tableBorderDxfId="105">
  <autoFilter ref="A2:DA22" xr:uid="{BBDAC90C-D6A0-4A6D-ADCB-4BFBD0416A6A}"/>
  <sortState xmlns:xlrd2="http://schemas.microsoft.com/office/spreadsheetml/2017/richdata2" ref="A3:DA22">
    <sortCondition descending="1" ref="D2:D22"/>
  </sortState>
  <tableColumns count="105">
    <tableColumn id="105" xr3:uid="{E55800A0-EEDA-485C-9033-4446D39696F6}" name="Row" dataDxfId="104"/>
    <tableColumn id="1" xr3:uid="{5A6164C8-DD87-4307-AAFD-DE68ED229067}" name="Min Age" dataDxfId="103"/>
    <tableColumn id="2" xr3:uid="{5545756F-F45B-40BC-95FB-DB80F8000BB1}" name="Max Age" dataDxfId="102"/>
    <tableColumn id="3" xr3:uid="{1745D9F7-7F3A-49D9-B6E6-2A0D947E06C3}" name="Gender" dataDxfId="101"/>
    <tableColumn id="4" xr3:uid="{01AD8D9B-DD5A-448F-AEB2-CC7C3BBDA0FD}" name="100" dataDxfId="100"/>
    <tableColumn id="5" xr3:uid="{F6BAE02A-9005-422A-84C9-7F4B8DB3A160}" name="99" dataDxfId="99"/>
    <tableColumn id="6" xr3:uid="{90F9DEFF-CD74-492D-BB31-EDDB7350F221}" name="98" dataDxfId="98"/>
    <tableColumn id="7" xr3:uid="{FDAFB94E-E14F-4E6C-8A51-AF3DCC0AB8E0}" name="97" dataDxfId="97"/>
    <tableColumn id="8" xr3:uid="{02888A49-0A0E-41EE-AEE7-B23DE49CE3BC}" name="96" dataDxfId="96"/>
    <tableColumn id="9" xr3:uid="{90002856-7052-467A-B80F-06F4C856C668}" name="95" dataDxfId="95"/>
    <tableColumn id="10" xr3:uid="{F626DCE2-6287-444F-8FFE-6A1C63459589}" name="94" dataDxfId="94"/>
    <tableColumn id="11" xr3:uid="{820F532C-F18B-4E65-9A83-B5E6475DBA5A}" name="93" dataDxfId="93"/>
    <tableColumn id="12" xr3:uid="{011A31EE-9401-4E2C-BEED-53BCC85941A2}" name="92" dataDxfId="92"/>
    <tableColumn id="13" xr3:uid="{0ABD1B26-C16E-48DA-9F42-0C2D3D6BD95C}" name="91" dataDxfId="91"/>
    <tableColumn id="14" xr3:uid="{B14695B1-7F39-4AFF-BFA8-731BF5D14D29}" name="90" dataDxfId="90"/>
    <tableColumn id="15" xr3:uid="{6CB51660-1C62-42B2-835F-44935F5B3442}" name="89" dataDxfId="89"/>
    <tableColumn id="16" xr3:uid="{F7BBA5A3-E77B-41B4-8B66-71F05936BA65}" name="88" dataDxfId="88"/>
    <tableColumn id="17" xr3:uid="{E4155EF9-2A92-4939-BE6F-242C01829AAB}" name="87" dataDxfId="87"/>
    <tableColumn id="18" xr3:uid="{0DB4E3E9-6130-428B-98A2-90E193FF9761}" name="86" dataDxfId="86"/>
    <tableColumn id="19" xr3:uid="{A16EE526-B8C6-4048-81E2-1A677C90F8E0}" name="85" dataDxfId="85"/>
    <tableColumn id="20" xr3:uid="{B7C72BB7-08D6-4115-BEBC-38E20324D290}" name="84" dataDxfId="84"/>
    <tableColumn id="21" xr3:uid="{C7FF8AB7-046F-4DD8-97EB-5900C0201179}" name="83" dataDxfId="83"/>
    <tableColumn id="22" xr3:uid="{F2B0BE90-B232-47F3-917E-39876488D1D1}" name="82" dataDxfId="82"/>
    <tableColumn id="23" xr3:uid="{890A1451-C237-4641-9E95-78DBBBC13DA3}" name="81" dataDxfId="81"/>
    <tableColumn id="24" xr3:uid="{D1B42D0E-FAE7-47A9-83A9-24DDB874D1AE}" name="80" dataDxfId="80"/>
    <tableColumn id="25" xr3:uid="{73E85B11-89DA-439E-94B4-DDD93F0EDC27}" name="79" dataDxfId="79"/>
    <tableColumn id="26" xr3:uid="{D417948C-97CF-4813-A703-9E5BC5F4B600}" name="78" dataDxfId="78"/>
    <tableColumn id="27" xr3:uid="{4CF60610-708F-44F1-8844-620CE067ADAD}" name="77" dataDxfId="77"/>
    <tableColumn id="28" xr3:uid="{41D3D445-62C0-4B3E-A48F-06B185E24985}" name="76" dataDxfId="76"/>
    <tableColumn id="29" xr3:uid="{20976088-BD93-4A07-B849-6715BB411378}" name="75" dataDxfId="75"/>
    <tableColumn id="30" xr3:uid="{6FE091B0-408C-451D-B092-1486D5E404F7}" name="74" dataDxfId="74"/>
    <tableColumn id="31" xr3:uid="{75563A81-97D7-4F97-A055-D22B7E50E8A4}" name="73" dataDxfId="73"/>
    <tableColumn id="32" xr3:uid="{E5673D7E-BC5A-40D3-A473-1ECC7BFDA3F8}" name="72" dataDxfId="72"/>
    <tableColumn id="33" xr3:uid="{D0FAE5B9-C718-41A9-822E-9DFE15427E1C}" name="71" dataDxfId="71"/>
    <tableColumn id="34" xr3:uid="{93F8572F-B350-48F7-8DA6-CE82B255AAF0}" name="70" dataDxfId="70"/>
    <tableColumn id="35" xr3:uid="{95A1A544-9415-4877-A6F1-0F74D8EDFE90}" name="69" dataDxfId="69"/>
    <tableColumn id="36" xr3:uid="{61FE945E-C4A4-40D5-8E3D-0C4A8DA9EABC}" name="68" dataDxfId="68"/>
    <tableColumn id="37" xr3:uid="{4F5663A4-D59C-4716-9FA7-9CE7ACDC9C32}" name="67" dataDxfId="67"/>
    <tableColumn id="38" xr3:uid="{3B172B4A-7CC2-4CFA-B59A-0D6430AB906D}" name="66" dataDxfId="66"/>
    <tableColumn id="39" xr3:uid="{1F7930A9-C936-409C-991F-E23484020ED7}" name="65" dataDxfId="65"/>
    <tableColumn id="40" xr3:uid="{D2561BD6-D6B0-441A-9AAA-13D17A95AC4B}" name="64" dataDxfId="64"/>
    <tableColumn id="41" xr3:uid="{A182D4E4-D39E-4CA0-9227-865433191804}" name="63" dataDxfId="63"/>
    <tableColumn id="42" xr3:uid="{E0665DC9-B55A-4BFF-937F-7191C7216046}" name="62" dataDxfId="62"/>
    <tableColumn id="43" xr3:uid="{92A439B1-795E-4972-9DD2-C09506BA1187}" name="61" dataDxfId="61"/>
    <tableColumn id="44" xr3:uid="{02155AF5-21FF-4BE6-84A4-2C860E0136D9}" name="60" dataDxfId="60"/>
    <tableColumn id="45" xr3:uid="{1A0D2980-4482-4540-9498-5E9615DEA71F}" name="59" dataDxfId="59"/>
    <tableColumn id="46" xr3:uid="{ACB95D37-E5AF-43EC-970A-816D4BDBBBE4}" name="58" dataDxfId="58"/>
    <tableColumn id="47" xr3:uid="{AC5E6970-6A72-46C7-B42C-79FF7FC24685}" name="57" dataDxfId="57"/>
    <tableColumn id="48" xr3:uid="{50B57FC9-A369-41D8-A658-21115C5DF54A}" name="56" dataDxfId="56"/>
    <tableColumn id="49" xr3:uid="{4AAD2C98-D7F5-4FCC-929B-BFC57AFBEBC3}" name="55" dataDxfId="55"/>
    <tableColumn id="50" xr3:uid="{E3BA0814-2811-4385-936A-FE6407755035}" name="54" dataDxfId="54"/>
    <tableColumn id="51" xr3:uid="{3025B31E-B6BF-4083-94C2-542020995F44}" name="53" dataDxfId="53"/>
    <tableColumn id="52" xr3:uid="{75BC2C26-BA4C-43C6-B456-89D2A3334834}" name="52" dataDxfId="52"/>
    <tableColumn id="53" xr3:uid="{86A24F67-084A-4C41-BB17-3336364C8EF2}" name="51" dataDxfId="51"/>
    <tableColumn id="54" xr3:uid="{A5F5DB2C-C652-4F46-AD5F-83145DA406E5}" name="50" dataDxfId="50"/>
    <tableColumn id="55" xr3:uid="{F25CA757-F0B5-4A90-AB76-4FFB530BC107}" name="49" dataDxfId="49"/>
    <tableColumn id="56" xr3:uid="{914462BD-8EE9-4E32-973D-AB4AE49EBC39}" name="48" dataDxfId="48"/>
    <tableColumn id="57" xr3:uid="{D38467A9-C4BF-4BEF-A950-39BC07C2DDEE}" name="47" dataDxfId="47"/>
    <tableColumn id="58" xr3:uid="{817AFE0A-C17F-4F86-949C-3196F6A0B2B3}" name="46" dataDxfId="46"/>
    <tableColumn id="59" xr3:uid="{97A65143-9031-43E8-93CF-E49585F79FA9}" name="45" dataDxfId="45"/>
    <tableColumn id="60" xr3:uid="{647C5D83-5BCC-4F69-B59C-DA93D6E5F86E}" name="44" dataDxfId="44"/>
    <tableColumn id="61" xr3:uid="{F89A6EBF-F8C4-424F-A34E-8668C055B93E}" name="43" dataDxfId="43"/>
    <tableColumn id="62" xr3:uid="{D1659D5B-28C1-4286-B6AE-3F30F1873D3D}" name="42" dataDxfId="42"/>
    <tableColumn id="63" xr3:uid="{BB41C506-98F7-4760-B94E-C4200A7A8B58}" name="41" dataDxfId="41"/>
    <tableColumn id="64" xr3:uid="{26960771-F436-414E-A2E3-01B7F8C27D08}" name="40" dataDxfId="40"/>
    <tableColumn id="65" xr3:uid="{D03A7441-4E6A-4684-B607-27066924FBF7}" name="39" dataDxfId="39"/>
    <tableColumn id="66" xr3:uid="{C972B1DC-0A83-4D49-82BF-725E90782E32}" name="38" dataDxfId="38"/>
    <tableColumn id="67" xr3:uid="{0B5F98DC-A6D4-46B6-89EB-53B17EE0AE05}" name="37" dataDxfId="37"/>
    <tableColumn id="68" xr3:uid="{DC212234-9DEA-4693-9305-E691A370D95D}" name="36" dataDxfId="36"/>
    <tableColumn id="69" xr3:uid="{CA3246B6-27CD-4B64-93ED-8608ADB85605}" name="35" dataDxfId="35"/>
    <tableColumn id="70" xr3:uid="{000965AF-B0F2-4751-8159-CF15A49C574B}" name="34" dataDxfId="34"/>
    <tableColumn id="71" xr3:uid="{0A7C4E1D-C9FD-4BAF-B26E-4E9F1274DEDA}" name="33" dataDxfId="33"/>
    <tableColumn id="72" xr3:uid="{AE0A5B65-11F8-4243-BF60-84F19B40386F}" name="32" dataDxfId="32"/>
    <tableColumn id="73" xr3:uid="{F116805B-201B-4A53-A172-A70B722AE262}" name="31" dataDxfId="31"/>
    <tableColumn id="74" xr3:uid="{E95F1DD4-5B57-4D0A-B821-FBC5B114E300}" name="30" dataDxfId="30"/>
    <tableColumn id="75" xr3:uid="{FAAAD999-0DBB-4402-B6AE-64FF6F2E21F8}" name="29" dataDxfId="29"/>
    <tableColumn id="76" xr3:uid="{790DDDCE-060B-4AC9-AE29-F966422C42EE}" name="28" dataDxfId="28"/>
    <tableColumn id="77" xr3:uid="{9123445B-3371-462B-8FFF-954CC0B929AF}" name="27" dataDxfId="27"/>
    <tableColumn id="78" xr3:uid="{6D6A5D67-7CD9-4002-AFE1-5005D79E6938}" name="26" dataDxfId="26"/>
    <tableColumn id="79" xr3:uid="{1BF55222-3C6C-47BE-9462-D7A93B959D00}" name="25" dataDxfId="25"/>
    <tableColumn id="80" xr3:uid="{225F5973-53AE-4B11-BF99-C4F43ADC9D86}" name="24" dataDxfId="24"/>
    <tableColumn id="81" xr3:uid="{3703CAB3-7E4C-43D1-86DC-3BFFA1365A74}" name="23" dataDxfId="23"/>
    <tableColumn id="82" xr3:uid="{785A05BC-8E8A-4312-BD6A-47431EB7C6C0}" name="22" dataDxfId="22"/>
    <tableColumn id="83" xr3:uid="{B9094B5D-3F25-4666-948F-07E83BAFFCED}" name="21" dataDxfId="21"/>
    <tableColumn id="84" xr3:uid="{A65E8A4C-4474-4498-A2DA-AB8ACE2F05ED}" name="20" dataDxfId="20"/>
    <tableColumn id="85" xr3:uid="{B51252EB-754A-4068-ACC1-BB064B773100}" name="19" dataDxfId="19"/>
    <tableColumn id="86" xr3:uid="{62325AFD-9265-48B8-887B-F141D5206F30}" name="18" dataDxfId="18"/>
    <tableColumn id="87" xr3:uid="{976D0A15-D7D1-4FE4-9868-FF65698E593A}" name="17" dataDxfId="17"/>
    <tableColumn id="88" xr3:uid="{C4C85A58-6F16-4DE5-BECD-B18AB7CF289D}" name="16" dataDxfId="16"/>
    <tableColumn id="89" xr3:uid="{4131EBD4-4F18-40A5-A8A5-8294F30AC5D3}" name="15" dataDxfId="15"/>
    <tableColumn id="90" xr3:uid="{D669B6CB-BF5A-4D40-B855-93F7931E4C58}" name="14" dataDxfId="14"/>
    <tableColumn id="91" xr3:uid="{99A30221-AFA6-44EC-B081-6A7AB099D4A8}" name="13" dataDxfId="13"/>
    <tableColumn id="92" xr3:uid="{017574CA-9A4B-434D-A065-61C87F167D95}" name="12" dataDxfId="12"/>
    <tableColumn id="93" xr3:uid="{C80C54BB-5AA0-48BF-AA2F-402B9839A539}" name="11" dataDxfId="11"/>
    <tableColumn id="94" xr3:uid="{5F03A289-B6AB-45B0-B29F-8F75643E67CC}" name="10" dataDxfId="10"/>
    <tableColumn id="95" xr3:uid="{27D0621B-1A31-429B-9CE9-013DD88C36C7}" name="9" dataDxfId="9"/>
    <tableColumn id="96" xr3:uid="{E63654F8-69A1-4BA5-8CDA-AEDB4CC117EF}" name="8" dataDxfId="8"/>
    <tableColumn id="97" xr3:uid="{D29C1B33-B866-419E-891C-C577F14E6EAD}" name="7" dataDxfId="7"/>
    <tableColumn id="98" xr3:uid="{A6FD82D0-F8FC-439C-A933-6B05F8BDA128}" name="6" dataDxfId="6"/>
    <tableColumn id="99" xr3:uid="{5C845990-E143-4049-855F-F3FCF268DCB7}" name="5" dataDxfId="5"/>
    <tableColumn id="100" xr3:uid="{9A2E8A1D-4D22-4448-AAFC-26AE1B98B8CA}" name="4" dataDxfId="4"/>
    <tableColumn id="101" xr3:uid="{1255EE71-7DBB-4991-B9A7-690910C989B6}" name="3" dataDxfId="3"/>
    <tableColumn id="102" xr3:uid="{B9401AEF-73D4-405A-AB59-8F0167D0B8C5}" name="2" dataDxfId="2"/>
    <tableColumn id="103" xr3:uid="{2557BA28-5FF4-4255-BEC8-45285DE00347}" name="1" dataDxfId="1"/>
    <tableColumn id="104" xr3:uid="{E34C59BD-4A16-4E5D-AD06-58432FD5E194}" name="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4491-CB7F-431B-9ADA-281DDB1BFC5B}">
  <dimension ref="A1:AA946"/>
  <sheetViews>
    <sheetView tabSelected="1" workbookViewId="0">
      <selection activeCell="F6" sqref="F6"/>
    </sheetView>
  </sheetViews>
  <sheetFormatPr defaultRowHeight="15" x14ac:dyDescent="0.25"/>
  <cols>
    <col min="1" max="1" width="7.5703125" style="14" bestFit="1" customWidth="1"/>
    <col min="2" max="2" width="8.5703125" style="14" bestFit="1" customWidth="1"/>
    <col min="3" max="3" width="6.42578125" style="14" bestFit="1" customWidth="1"/>
    <col min="4" max="4" width="6.7109375" style="14" bestFit="1" customWidth="1"/>
    <col min="5" max="5" width="8.5703125" hidden="1" customWidth="1"/>
    <col min="6" max="6" width="9.5703125" style="14" bestFit="1" customWidth="1"/>
    <col min="7" max="7" width="12.28515625" hidden="1" customWidth="1"/>
    <col min="8" max="8" width="11.42578125" style="16" bestFit="1" customWidth="1"/>
    <col min="9" max="9" width="10.5703125" style="14" bestFit="1" customWidth="1"/>
    <col min="10" max="10" width="13.28515625" hidden="1" customWidth="1"/>
    <col min="11" max="11" width="12.42578125" style="16" bestFit="1" customWidth="1"/>
    <col min="12" max="12" width="11" style="14" bestFit="1" customWidth="1"/>
    <col min="13" max="13" width="13.7109375" hidden="1" customWidth="1"/>
    <col min="14" max="14" width="12.85546875" style="16" bestFit="1" customWidth="1"/>
    <col min="15" max="15" width="10.85546875" style="14" bestFit="1" customWidth="1"/>
    <col min="16" max="16" width="13.5703125" hidden="1" customWidth="1"/>
    <col min="17" max="17" width="12.7109375" style="16" bestFit="1" customWidth="1"/>
    <col min="18" max="18" width="12.28515625" style="14" bestFit="1" customWidth="1"/>
    <col min="19" max="19" width="15" hidden="1" customWidth="1"/>
    <col min="20" max="20" width="14.140625" style="16" bestFit="1" customWidth="1"/>
    <col min="21" max="21" width="12.140625" style="14" bestFit="1" customWidth="1"/>
    <col min="22" max="22" width="17.28515625" hidden="1" customWidth="1"/>
    <col min="23" max="23" width="13.28515625" style="16" bestFit="1" customWidth="1"/>
    <col min="24" max="24" width="11.85546875" style="14" customWidth="1"/>
    <col min="27" max="27" width="118.28515625" customWidth="1"/>
    <col min="57" max="57" width="9.140625" customWidth="1"/>
  </cols>
  <sheetData>
    <row r="1" spans="1:27" x14ac:dyDescent="0.25">
      <c r="A1" s="13" t="s">
        <v>0</v>
      </c>
      <c r="B1" s="13" t="s">
        <v>1</v>
      </c>
      <c r="C1" s="13" t="s">
        <v>16</v>
      </c>
      <c r="D1" s="13" t="s">
        <v>2</v>
      </c>
      <c r="E1" s="7" t="s">
        <v>952</v>
      </c>
      <c r="F1" s="13" t="s">
        <v>3</v>
      </c>
      <c r="G1" s="7" t="s">
        <v>967</v>
      </c>
      <c r="H1" s="15" t="s">
        <v>4</v>
      </c>
      <c r="I1" s="13" t="s">
        <v>5</v>
      </c>
      <c r="J1" s="7" t="s">
        <v>964</v>
      </c>
      <c r="K1" s="15" t="s">
        <v>6</v>
      </c>
      <c r="L1" s="13" t="s">
        <v>7</v>
      </c>
      <c r="M1" s="7" t="s">
        <v>963</v>
      </c>
      <c r="N1" s="15" t="s">
        <v>8</v>
      </c>
      <c r="O1" s="13" t="s">
        <v>9</v>
      </c>
      <c r="P1" s="7" t="s">
        <v>965</v>
      </c>
      <c r="Q1" s="15" t="s">
        <v>10</v>
      </c>
      <c r="R1" s="13" t="s">
        <v>11</v>
      </c>
      <c r="S1" s="7" t="s">
        <v>960</v>
      </c>
      <c r="T1" s="15" t="s">
        <v>12</v>
      </c>
      <c r="U1" s="13" t="s">
        <v>13</v>
      </c>
      <c r="V1" s="7" t="s">
        <v>959</v>
      </c>
      <c r="W1" s="15" t="s">
        <v>14</v>
      </c>
      <c r="X1" s="13" t="s">
        <v>15</v>
      </c>
    </row>
    <row r="2" spans="1:27" x14ac:dyDescent="0.25">
      <c r="A2" s="19" t="s">
        <v>968</v>
      </c>
      <c r="B2" s="19" t="s">
        <v>969</v>
      </c>
      <c r="C2" s="19" t="s">
        <v>18</v>
      </c>
      <c r="D2" s="19">
        <v>20</v>
      </c>
      <c r="E2" s="20" cm="1">
        <f t="array" ref="E2">INDEX(MDL[],MATCH(1,(MDL[Gender]=Table7[[#This Row],[Sex]])*(Table7[[#This Row],[Age]]&lt;=MDL[Max Age])*(Table7[[#This Row],[Age]]&gt;=MDL[Min Age]),0),1)</f>
        <v>1</v>
      </c>
      <c r="F2" s="19">
        <v>300</v>
      </c>
      <c r="G2" s="20" cm="1">
        <f t="array" ref="G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300</v>
      </c>
      <c r="H2" s="21" t="str" cm="1">
        <f t="array" ref="H2">IFERROR(_xlfn.IFNA(INDEX(MDL[#Headers],MAX((Table7[[#This Row],[DL Closest]]=MDL[])*(Table7[[#This Row],[Row '#]]=MDL[Row])*COLUMN(MDL[#Headers])-COLUMN(MDL[Row])+1)),""),"")</f>
        <v>93</v>
      </c>
      <c r="I2" s="19">
        <v>12.4</v>
      </c>
      <c r="J2" s="20" cm="1">
        <f t="array" ref="J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12.4</v>
      </c>
      <c r="K2" s="21" t="str" cm="1">
        <f t="array" ref="K2">IFERROR(_xlfn.IFNA(INDEX(SPT[#Headers],MAX((Table7[[#This Row],[SPT Closest]]=SPT[])*(Table7[[#This Row],[Row '#]]=SPT[Row])*COLUMN(SPT[#Headers])-COLUMN(SPT[Row])+1)),""),"")</f>
        <v>99</v>
      </c>
      <c r="L2" s="19">
        <v>0</v>
      </c>
      <c r="M2" s="20" cm="1">
        <f t="array" ref="M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0</v>
      </c>
      <c r="N2" s="21" cm="1">
        <f t="array" ref="N2">IF(Table7[[#This Row],[HRP Raw]]&lt;4,0,IFERROR(INDEX(HRP[#Headers],MAX((Table7[[#This Row],[HRP Closest]]=HRP[])*(Table7[[#This Row],[Row '#]]=HRP[Row])*COLUMN(HRP[#Headers])-COLUMN(HRP[Row])+1)),""))</f>
        <v>0</v>
      </c>
      <c r="O2" s="22" t="s">
        <v>966</v>
      </c>
      <c r="P2" s="20" t="str" cm="1">
        <f t="array" ref="P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01:34</v>
      </c>
      <c r="Q2" s="21" t="str" cm="1">
        <f t="array" ref="Q2">IFERROR(INDEX(SDC[#Headers],MAX((Table7[[#This Row],[SDC Closest]]=SDC[])*(Table7[[#This Row],[Row '#]]=SDC[Row])*COLUMN(SDC[#Headers])-COLUMN(SDC[Row])+1)),"")</f>
        <v>98</v>
      </c>
      <c r="R2" s="22" t="s">
        <v>962</v>
      </c>
      <c r="S2" s="20" t="str" cm="1">
        <f t="array" ref="S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03:40</v>
      </c>
      <c r="T2" s="21" t="str" cm="1">
        <f t="array" ref="T2">IFERROR(_xlfn.IFNA(INDEX(PLK[#Headers],MAX((Table7[[#This Row],[Plank Closest]]=PLK[])*(Table7[[#This Row],[Row '#]]=PLK[Row])*COLUMN(PLK[#Headers])-COLUMN(PLK[Row])+1)),""),"")</f>
        <v>100</v>
      </c>
      <c r="U2" s="22" t="s">
        <v>954</v>
      </c>
      <c r="V2" s="20" t="str" cm="1">
        <f t="array" ref="V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13:22</v>
      </c>
      <c r="W2" s="21" t="str" cm="1">
        <f t="array" ref="W2">IFERROR(_xlfn.IFNA(INDEX(TwoMile[#Headers],SUMPRODUCT(MAX((Table7[[#This Row],[Closest number]]=TwoMile[])*(Table7[[#This Row],[Row '#]]=TwoMile[Row])*COLUMN(TwoMile[#Headers])))-COLUMN(TwoMile[Row])+1),""),"")</f>
        <v>100</v>
      </c>
      <c r="X2" s="19">
        <f>IFERROR(Table7[[#This Row],[2MR Points]]+Table7[[#This Row],[Plank Points]]+Table7[[#This Row],[SDC Points]]+Table7[[#This Row],[HRP Points]]+Table7[[#This Row],[SPT Points]]+Table7[[#This Row],[DL Points]],"")</f>
        <v>490</v>
      </c>
    </row>
    <row r="3" spans="1:27" x14ac:dyDescent="0.25">
      <c r="A3" s="19" t="s">
        <v>970</v>
      </c>
      <c r="B3" s="19" t="s">
        <v>971</v>
      </c>
      <c r="C3" s="19" t="s">
        <v>18</v>
      </c>
      <c r="D3" s="19">
        <v>25</v>
      </c>
      <c r="E3" s="20" cm="1">
        <f t="array" ref="E3">INDEX(MDL[],MATCH(1,(MDL[Gender]=Table7[[#This Row],[Sex]])*(Table7[[#This Row],[Age]]&lt;=MDL[Max Age])*(Table7[[#This Row],[Age]]&gt;=MDL[Min Age]),0),1)</f>
        <v>2</v>
      </c>
      <c r="F3" s="19">
        <v>330</v>
      </c>
      <c r="G3" s="20" cm="1">
        <f t="array" ref="G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330</v>
      </c>
      <c r="H3" s="21" t="str" cm="1">
        <f t="array" ref="H3">IFERROR(_xlfn.IFNA(INDEX(MDL[#Headers],MAX((Table7[[#This Row],[DL Closest]]=MDL[])*(Table7[[#This Row],[Row '#]]=MDL[Row])*COLUMN(MDL[#Headers])-COLUMN(MDL[Row])+1)),""),"")</f>
        <v>99</v>
      </c>
      <c r="I3" s="19">
        <v>12.9</v>
      </c>
      <c r="J3" s="20" cm="1">
        <f t="array" ref="J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12.9</v>
      </c>
      <c r="K3" s="21" t="str" cm="1">
        <f t="array" ref="K3">IFERROR(_xlfn.IFNA(INDEX(SPT[#Headers],MAX((Table7[[#This Row],[SPT Closest]]=SPT[])*(Table7[[#This Row],[Row '#]]=SPT[Row])*COLUMN(SPT[#Headers])-COLUMN(SPT[Row])+1)),""),"")</f>
        <v>99</v>
      </c>
      <c r="L3" s="19">
        <v>7</v>
      </c>
      <c r="M3" s="20" cm="1">
        <f t="array" ref="M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7</v>
      </c>
      <c r="N3" s="21" t="str" cm="1">
        <f t="array" ref="N3">IF(Table7[[#This Row],[HRP Raw]]&lt;4,0,IFERROR(INDEX(HRP[#Headers],MAX((Table7[[#This Row],[HRP Closest]]=HRP[])*(Table7[[#This Row],[Row '#]]=HRP[Row])*COLUMN(HRP[#Headers])-COLUMN(HRP[Row])+1)),""))</f>
        <v>30</v>
      </c>
      <c r="O3" s="22" t="s">
        <v>974</v>
      </c>
      <c r="P3" s="20" t="str" cm="1">
        <f t="array" ref="P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01:45</v>
      </c>
      <c r="Q3" s="21" t="str" cm="1">
        <f t="array" ref="Q3">IFERROR(INDEX(SDC[#Headers],MAX((Table7[[#This Row],[SDC Closest]]=SDC[])*(Table7[[#This Row],[Row '#]]=SDC[Row])*COLUMN(SDC[#Headers])-COLUMN(SDC[Row])+1)),"")</f>
        <v>88</v>
      </c>
      <c r="R3" s="22" t="s">
        <v>976</v>
      </c>
      <c r="S3" s="20" t="str" cm="1">
        <f t="array" ref="S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02:33</v>
      </c>
      <c r="T3" s="21" t="str" cm="1">
        <f t="array" ref="T3">IFERROR(_xlfn.IFNA(INDEX(PLK[#Headers],MAX((Table7[[#This Row],[Plank Closest]]=PLK[])*(Table7[[#This Row],[Row '#]]=PLK[Row])*COLUMN(PLK[#Headers])-COLUMN(PLK[Row])+1)),""),"")</f>
        <v>81</v>
      </c>
      <c r="U3" s="22" t="s">
        <v>953</v>
      </c>
      <c r="V3" s="20" t="str" cm="1">
        <f t="array" ref="V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13:50</v>
      </c>
      <c r="W3" s="21" t="str" cm="1">
        <f t="array" ref="W3">IFERROR(_xlfn.IFNA(INDEX(TwoMile[#Headers],SUMPRODUCT(MAX((Table7[[#This Row],[Closest number]]=TwoMile[])*(Table7[[#This Row],[Row '#]]=TwoMile[Row])*COLUMN(TwoMile[#Headers])))-COLUMN(TwoMile[Row])+1),""),"")</f>
        <v>99</v>
      </c>
      <c r="X3" s="19">
        <f>IFERROR(Table7[[#This Row],[2MR Points]]+Table7[[#This Row],[Plank Points]]+Table7[[#This Row],[SDC Points]]+Table7[[#This Row],[HRP Points]]+Table7[[#This Row],[SPT Points]]+Table7[[#This Row],[DL Points]],"")</f>
        <v>496</v>
      </c>
    </row>
    <row r="4" spans="1:27" ht="15.75" thickBot="1" x14ac:dyDescent="0.3">
      <c r="A4" s="19" t="s">
        <v>972</v>
      </c>
      <c r="B4" s="19" t="s">
        <v>973</v>
      </c>
      <c r="C4" s="19" t="s">
        <v>18</v>
      </c>
      <c r="D4" s="19">
        <v>35</v>
      </c>
      <c r="E4" s="20" cm="1">
        <f t="array" ref="E4">INDEX(MDL[],MATCH(1,(MDL[Gender]=Table7[[#This Row],[Sex]])*(Table7[[#This Row],[Age]]&lt;=MDL[Max Age])*(Table7[[#This Row],[Age]]&gt;=MDL[Min Age]),0),1)</f>
        <v>4</v>
      </c>
      <c r="F4" s="17">
        <v>275</v>
      </c>
      <c r="G4" s="20" cm="1">
        <f t="array" ref="G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270</v>
      </c>
      <c r="H4" s="21" t="str" cm="1">
        <f t="array" ref="H4">IFERROR(_xlfn.IFNA(INDEX(MDL[#Headers],MAX((Table7[[#This Row],[DL Closest]]=MDL[])*(Table7[[#This Row],[Row '#]]=MDL[Row])*COLUMN(MDL[#Headers])-COLUMN(MDL[Row])+1)),""),"")</f>
        <v>86</v>
      </c>
      <c r="I4" s="19">
        <v>11.3</v>
      </c>
      <c r="J4" s="20" cm="1">
        <f t="array" ref="J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11.3</v>
      </c>
      <c r="K4" s="21" t="str" cm="1">
        <f t="array" ref="K4">IFERROR(_xlfn.IFNA(INDEX(SPT[#Headers],MAX((Table7[[#This Row],[SPT Closest]]=SPT[])*(Table7[[#This Row],[Row '#]]=SPT[Row])*COLUMN(SPT[#Headers])-COLUMN(SPT[Row])+1)),""),"")</f>
        <v>92</v>
      </c>
      <c r="L4" s="19">
        <v>20</v>
      </c>
      <c r="M4" s="20" cm="1">
        <f t="array" ref="M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20</v>
      </c>
      <c r="N4" s="21" t="str" cm="1">
        <f t="array" ref="N4">IF(Table7[[#This Row],[HRP Raw]]&lt;4,0,IFERROR(INDEX(HRP[#Headers],MAX((Table7[[#This Row],[HRP Closest]]=HRP[])*(Table7[[#This Row],[Row '#]]=HRP[Row])*COLUMN(HRP[#Headers])-COLUMN(HRP[Row])+1)),""))</f>
        <v>68</v>
      </c>
      <c r="O4" s="22" t="s">
        <v>975</v>
      </c>
      <c r="P4" s="20" t="str" cm="1">
        <f t="array" ref="P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02:05</v>
      </c>
      <c r="Q4" s="21" t="str" cm="1">
        <f t="array" ref="Q4">IFERROR(INDEX(SDC[#Headers],MAX((Table7[[#This Row],[SDC Closest]]=SDC[])*(Table7[[#This Row],[Row '#]]=SDC[Row])*COLUMN(SDC[#Headers])-COLUMN(SDC[Row])+1)),"")</f>
        <v>73</v>
      </c>
      <c r="R4" s="22" t="s">
        <v>977</v>
      </c>
      <c r="S4" s="20" t="str" cm="1">
        <f t="array" ref="S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01:47</v>
      </c>
      <c r="T4" s="21" t="str" cm="1">
        <f t="array" ref="T4">IFERROR(_xlfn.IFNA(INDEX(PLK[#Headers],MAX((Table7[[#This Row],[Plank Closest]]=PLK[])*(Table7[[#This Row],[Row '#]]=PLK[Row])*COLUMN(PLK[#Headers])-COLUMN(PLK[Row])+1)),""),"")</f>
        <v>70</v>
      </c>
      <c r="U4" s="22" t="s">
        <v>468</v>
      </c>
      <c r="V4" s="20" t="str" cm="1">
        <f t="array" ref="V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14:40</v>
      </c>
      <c r="W4" s="21" t="str" cm="1">
        <f t="array" ref="W4">IFERROR(_xlfn.IFNA(INDEX(TwoMile[#Headers],SUMPRODUCT(MAX((Table7[[#This Row],[Closest number]]=TwoMile[])*(Table7[[#This Row],[Row '#]]=TwoMile[Row])*COLUMN(TwoMile[#Headers])))-COLUMN(TwoMile[Row])+1),""),"")</f>
        <v>97</v>
      </c>
      <c r="X4" s="19">
        <f>IFERROR(Table7[[#This Row],[2MR Points]]+Table7[[#This Row],[Plank Points]]+Table7[[#This Row],[SDC Points]]+Table7[[#This Row],[HRP Points]]+Table7[[#This Row],[SPT Points]]+Table7[[#This Row],[DL Points]],"")</f>
        <v>486</v>
      </c>
    </row>
    <row r="5" spans="1:27" ht="15.75" thickBot="1" x14ac:dyDescent="0.3">
      <c r="A5" s="18" t="s">
        <v>978</v>
      </c>
      <c r="B5" s="19" t="s">
        <v>979</v>
      </c>
      <c r="C5" s="19" t="s">
        <v>18</v>
      </c>
      <c r="D5" s="19">
        <v>52</v>
      </c>
      <c r="E5" s="20" cm="1">
        <f t="array" ref="E5">INDEX(MDL[],MATCH(1,(MDL[Gender]=Table7[[#This Row],[Sex]])*(Table7[[#This Row],[Age]]&lt;=MDL[Max Age])*(Table7[[#This Row],[Age]]&gt;=MDL[Min Age]),0),1)</f>
        <v>8</v>
      </c>
      <c r="F5" s="19">
        <v>240</v>
      </c>
      <c r="G5" s="20" cm="1">
        <f t="array" ref="G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240</v>
      </c>
      <c r="H5" s="21" t="str" cm="1">
        <f t="array" ref="H5">IFERROR(_xlfn.IFNA(INDEX(MDL[#Headers],MAX((Table7[[#This Row],[DL Closest]]=MDL[])*(Table7[[#This Row],[Row '#]]=MDL[Row])*COLUMN(MDL[#Headers])-COLUMN(MDL[Row])+1)),""),"")</f>
        <v>95</v>
      </c>
      <c r="I5" s="19">
        <v>10</v>
      </c>
      <c r="J5" s="20" cm="1">
        <f t="array" ref="J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10</v>
      </c>
      <c r="K5" s="21" t="str" cm="1">
        <f t="array" ref="K5">IFERROR(_xlfn.IFNA(INDEX(SPT[#Headers],MAX((Table7[[#This Row],[SPT Closest]]=SPT[])*(Table7[[#This Row],[Row '#]]=SPT[Row])*COLUMN(SPT[#Headers])-COLUMN(SPT[Row])+1)),""),"")</f>
        <v>97</v>
      </c>
      <c r="L5" s="19">
        <v>10</v>
      </c>
      <c r="M5" s="20" cm="1">
        <f t="array" ref="M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9</v>
      </c>
      <c r="N5" s="21" t="str" cm="1">
        <f t="array" ref="N5">IF(Table7[[#This Row],[HRP Raw]]&lt;4,0,IFERROR(INDEX(HRP[#Headers],MAX((Table7[[#This Row],[HRP Closest]]=HRP[])*(Table7[[#This Row],[Row '#]]=HRP[Row])*COLUMN(HRP[#Headers])-COLUMN(HRP[Row])+1)),""))</f>
        <v>50</v>
      </c>
      <c r="O5" s="22" t="s">
        <v>980</v>
      </c>
      <c r="P5" s="20" t="str" cm="1">
        <f t="array" ref="P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02:10</v>
      </c>
      <c r="Q5" s="21" t="str" cm="1">
        <f t="array" ref="Q5">IFERROR(INDEX(SDC[#Headers],MAX((Table7[[#This Row],[SDC Closest]]=SDC[])*(Table7[[#This Row],[Row '#]]=SDC[Row])*COLUMN(SDC[#Headers])-COLUMN(SDC[Row])+1)),"")</f>
        <v>90</v>
      </c>
      <c r="R5" s="22" t="s">
        <v>981</v>
      </c>
      <c r="S5" s="20" t="str" cm="1">
        <f t="array" ref="S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01:59</v>
      </c>
      <c r="T5" s="21" t="str" cm="1">
        <f t="array" ref="T5">IFERROR(_xlfn.IFNA(INDEX(PLK[#Headers],MAX((Table7[[#This Row],[Plank Closest]]=PLK[])*(Table7[[#This Row],[Row '#]]=PLK[Row])*COLUMN(PLK[#Headers])-COLUMN(PLK[Row])+1)),""),"")</f>
        <v>75</v>
      </c>
      <c r="U5" s="22" t="s">
        <v>516</v>
      </c>
      <c r="V5" s="20" t="str" cm="1">
        <f t="array" ref="V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16:14</v>
      </c>
      <c r="W5" s="21" t="str" cm="1">
        <f t="array" ref="W5">IFERROR(_xlfn.IFNA(INDEX(TwoMile[#Headers],SUMPRODUCT(MAX((Table7[[#This Row],[Closest number]]=TwoMile[])*(Table7[[#This Row],[Row '#]]=TwoMile[Row])*COLUMN(TwoMile[#Headers])))-COLUMN(TwoMile[Row])+1),""),"")</f>
        <v>97</v>
      </c>
      <c r="X5" s="19">
        <f>IFERROR(Table7[[#This Row],[2MR Points]]+Table7[[#This Row],[Plank Points]]+Table7[[#This Row],[SDC Points]]+Table7[[#This Row],[HRP Points]]+Table7[[#This Row],[SPT Points]]+Table7[[#This Row],[DL Points]],"")</f>
        <v>504</v>
      </c>
    </row>
    <row r="6" spans="1:27" x14ac:dyDescent="0.25">
      <c r="A6" s="19"/>
      <c r="B6" s="19"/>
      <c r="C6" s="19"/>
      <c r="D6" s="19"/>
      <c r="E6" s="20" t="e" cm="1">
        <f t="array" ref="E6">INDEX(MDL[],MATCH(1,(MDL[Gender]=Table7[[#This Row],[Sex]])*(Table7[[#This Row],[Age]]&lt;=MDL[Max Age])*(Table7[[#This Row],[Age]]&gt;=MDL[Min Age]),0),1)</f>
        <v>#N/A</v>
      </c>
      <c r="F6" s="19"/>
      <c r="G6" s="20" t="e" cm="1">
        <f t="array" ref="G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" s="21" t="str" cm="1">
        <f t="array" ref="H6">IFERROR(_xlfn.IFNA(INDEX(MDL[#Headers],MAX((Table7[[#This Row],[DL Closest]]=MDL[])*(Table7[[#This Row],[Row '#]]=MDL[Row])*COLUMN(MDL[#Headers])-COLUMN(MDL[Row])+1)),""),"")</f>
        <v/>
      </c>
      <c r="I6" s="19"/>
      <c r="J6" s="20" t="e" cm="1">
        <f t="array" ref="J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" s="21" t="str" cm="1">
        <f t="array" ref="K6">IFERROR(_xlfn.IFNA(INDEX(SPT[#Headers],MAX((Table7[[#This Row],[SPT Closest]]=SPT[])*(Table7[[#This Row],[Row '#]]=SPT[Row])*COLUMN(SPT[#Headers])-COLUMN(SPT[Row])+1)),""),"")</f>
        <v/>
      </c>
      <c r="L6" s="19"/>
      <c r="M6" s="20" t="e" cm="1">
        <f t="array" ref="M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" s="21" cm="1">
        <f t="array" ref="N6">IF(Table7[[#This Row],[HRP Raw]]&lt;4,0,IFERROR(INDEX(HRP[#Headers],MAX((Table7[[#This Row],[HRP Closest]]=HRP[])*(Table7[[#This Row],[Row '#]]=HRP[Row])*COLUMN(HRP[#Headers])-COLUMN(HRP[Row])+1)),""))</f>
        <v>0</v>
      </c>
      <c r="O6" s="22"/>
      <c r="P6" s="20" t="e" cm="1">
        <f t="array" ref="P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" s="21" t="str" cm="1">
        <f t="array" ref="Q6">IFERROR(INDEX(SDC[#Headers],MAX((Table7[[#This Row],[SDC Closest]]=SDC[])*(Table7[[#This Row],[Row '#]]=SDC[Row])*COLUMN(SDC[#Headers])-COLUMN(SDC[Row])+1)),"")</f>
        <v/>
      </c>
      <c r="R6" s="22"/>
      <c r="S6" s="20" t="e" cm="1">
        <f t="array" ref="S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" s="21" t="str" cm="1">
        <f t="array" ref="T6">IFERROR(_xlfn.IFNA(INDEX(PLK[#Headers],MAX((Table7[[#This Row],[Plank Closest]]=PLK[])*(Table7[[#This Row],[Row '#]]=PLK[Row])*COLUMN(PLK[#Headers])-COLUMN(PLK[Row])+1)),""),"")</f>
        <v/>
      </c>
      <c r="U6" s="22"/>
      <c r="V6" s="20" t="e" cm="1">
        <f t="array" ref="V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" s="21" t="str" cm="1">
        <f t="array" ref="W6">IFERROR(_xlfn.IFNA(INDEX(TwoMile[#Headers],SUMPRODUCT(MAX((Table7[[#This Row],[Closest number]]=TwoMile[])*(Table7[[#This Row],[Row '#]]=TwoMile[Row])*COLUMN(TwoMile[#Headers])))-COLUMN(TwoMile[Row])+1),""),"")</f>
        <v/>
      </c>
      <c r="X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" spans="1:27" ht="1.5" customHeight="1" x14ac:dyDescent="0.25">
      <c r="A7" s="19"/>
      <c r="B7" s="19"/>
      <c r="C7" s="19"/>
      <c r="D7" s="19"/>
      <c r="E7" s="20" t="e" cm="1">
        <f t="array" ref="E7">INDEX(MDL[],MATCH(1,(MDL[Gender]=Table7[[#This Row],[Sex]])*(Table7[[#This Row],[Age]]&lt;=MDL[Max Age])*(Table7[[#This Row],[Age]]&gt;=MDL[Min Age]),0),1)</f>
        <v>#N/A</v>
      </c>
      <c r="F7" s="19"/>
      <c r="G7" s="20" t="e" cm="1">
        <f t="array" ref="G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" s="21" t="str" cm="1">
        <f t="array" ref="H7">IFERROR(_xlfn.IFNA(INDEX(MDL[#Headers],MAX((Table7[[#This Row],[DL Closest]]=MDL[])*(Table7[[#This Row],[Row '#]]=MDL[Row])*COLUMN(MDL[#Headers])-COLUMN(MDL[Row])+1)),""),"")</f>
        <v/>
      </c>
      <c r="I7" s="19"/>
      <c r="J7" s="20" t="e" cm="1">
        <f t="array" ref="J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" s="21" t="str" cm="1">
        <f t="array" ref="K7">IFERROR(_xlfn.IFNA(INDEX(SPT[#Headers],MAX((Table7[[#This Row],[SPT Closest]]=SPT[])*(Table7[[#This Row],[Row '#]]=SPT[Row])*COLUMN(SPT[#Headers])-COLUMN(SPT[Row])+1)),""),"")</f>
        <v/>
      </c>
      <c r="L7" s="19"/>
      <c r="M7" s="20" t="e" cm="1">
        <f t="array" ref="M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" s="21" cm="1">
        <f t="array" ref="N7">IF(Table7[[#This Row],[HRP Raw]]&lt;4,0,IFERROR(INDEX(HRP[#Headers],MAX((Table7[[#This Row],[HRP Closest]]=HRP[])*(Table7[[#This Row],[Row '#]]=HRP[Row])*COLUMN(HRP[#Headers])-COLUMN(HRP[Row])+1)),""))</f>
        <v>0</v>
      </c>
      <c r="O7" s="22"/>
      <c r="P7" s="20" t="e" cm="1">
        <f t="array" ref="P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" s="21" t="str" cm="1">
        <f t="array" ref="Q7">IFERROR(INDEX(SDC[#Headers],MAX((Table7[[#This Row],[SDC Closest]]=SDC[])*(Table7[[#This Row],[Row '#]]=SDC[Row])*COLUMN(SDC[#Headers])-COLUMN(SDC[Row])+1)),"")</f>
        <v/>
      </c>
      <c r="R7" s="22"/>
      <c r="S7" s="20" t="e" cm="1">
        <f t="array" ref="S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" s="21" t="str" cm="1">
        <f t="array" ref="T7">IFERROR(_xlfn.IFNA(INDEX(PLK[#Headers],MAX((Table7[[#This Row],[Plank Closest]]=PLK[])*(Table7[[#This Row],[Row '#]]=PLK[Row])*COLUMN(PLK[#Headers])-COLUMN(PLK[Row])+1)),""),"")</f>
        <v/>
      </c>
      <c r="U7" s="22"/>
      <c r="V7" s="20" t="e" cm="1">
        <f t="array" ref="V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" s="21" t="str" cm="1">
        <f t="array" ref="W7">IFERROR(_xlfn.IFNA(INDEX(TwoMile[#Headers],SUMPRODUCT(MAX((Table7[[#This Row],[Closest number]]=TwoMile[])*(Table7[[#This Row],[Row '#]]=TwoMile[Row])*COLUMN(TwoMile[#Headers])))-COLUMN(TwoMile[Row])+1),""),"")</f>
        <v/>
      </c>
      <c r="X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" spans="1:27" hidden="1" x14ac:dyDescent="0.25">
      <c r="A8" s="19"/>
      <c r="B8" s="19"/>
      <c r="C8" s="19"/>
      <c r="D8" s="19"/>
      <c r="E8" s="20" t="e" cm="1">
        <f t="array" ref="E8">INDEX(MDL[],MATCH(1,(MDL[Gender]=Table7[[#This Row],[Sex]])*(Table7[[#This Row],[Age]]&lt;=MDL[Max Age])*(Table7[[#This Row],[Age]]&gt;=MDL[Min Age]),0),1)</f>
        <v>#N/A</v>
      </c>
      <c r="F8" s="19"/>
      <c r="G8" s="20" t="e" cm="1">
        <f t="array" ref="G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" s="21" t="str" cm="1">
        <f t="array" ref="H8">IFERROR(_xlfn.IFNA(INDEX(MDL[#Headers],MAX((Table7[[#This Row],[DL Closest]]=MDL[])*(Table7[[#This Row],[Row '#]]=MDL[Row])*COLUMN(MDL[#Headers])-COLUMN(MDL[Row])+1)),""),"")</f>
        <v/>
      </c>
      <c r="I8" s="19"/>
      <c r="J8" s="20" t="e" cm="1">
        <f t="array" ref="J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" s="21" t="str" cm="1">
        <f t="array" ref="K8">IFERROR(_xlfn.IFNA(INDEX(SPT[#Headers],MAX((Table7[[#This Row],[SPT Closest]]=SPT[])*(Table7[[#This Row],[Row '#]]=SPT[Row])*COLUMN(SPT[#Headers])-COLUMN(SPT[Row])+1)),""),"")</f>
        <v/>
      </c>
      <c r="L8" s="19"/>
      <c r="M8" s="20" t="e" cm="1">
        <f t="array" ref="M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" s="21" cm="1">
        <f t="array" ref="N8">IF(Table7[[#This Row],[HRP Raw]]&lt;4,0,IFERROR(INDEX(HRP[#Headers],MAX((Table7[[#This Row],[HRP Closest]]=HRP[])*(Table7[[#This Row],[Row '#]]=HRP[Row])*COLUMN(HRP[#Headers])-COLUMN(HRP[Row])+1)),""))</f>
        <v>0</v>
      </c>
      <c r="O8" s="22"/>
      <c r="P8" s="20" t="e" cm="1">
        <f t="array" ref="P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" s="21" t="str" cm="1">
        <f t="array" ref="Q8">IFERROR(INDEX(SDC[#Headers],MAX((Table7[[#This Row],[SDC Closest]]=SDC[])*(Table7[[#This Row],[Row '#]]=SDC[Row])*COLUMN(SDC[#Headers])-COLUMN(SDC[Row])+1)),"")</f>
        <v/>
      </c>
      <c r="R8" s="22"/>
      <c r="S8" s="20" t="e" cm="1">
        <f t="array" ref="S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" s="21" t="str" cm="1">
        <f t="array" ref="T8">IFERROR(_xlfn.IFNA(INDEX(PLK[#Headers],MAX((Table7[[#This Row],[Plank Closest]]=PLK[])*(Table7[[#This Row],[Row '#]]=PLK[Row])*COLUMN(PLK[#Headers])-COLUMN(PLK[Row])+1)),""),"")</f>
        <v/>
      </c>
      <c r="U8" s="22"/>
      <c r="V8" s="20" t="e" cm="1">
        <f t="array" ref="V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" s="21" t="str" cm="1">
        <f t="array" ref="W8">IFERROR(_xlfn.IFNA(INDEX(TwoMile[#Headers],SUMPRODUCT(MAX((Table7[[#This Row],[Closest number]]=TwoMile[])*(Table7[[#This Row],[Row '#]]=TwoMile[Row])*COLUMN(TwoMile[#Headers])))-COLUMN(TwoMile[Row])+1),""),"")</f>
        <v/>
      </c>
      <c r="X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" spans="1:27" hidden="1" x14ac:dyDescent="0.25">
      <c r="A9" s="19"/>
      <c r="B9" s="19"/>
      <c r="C9" s="19"/>
      <c r="D9" s="19"/>
      <c r="E9" s="20" t="e" cm="1">
        <f t="array" ref="E9">INDEX(MDL[],MATCH(1,(MDL[Gender]=Table7[[#This Row],[Sex]])*(Table7[[#This Row],[Age]]&lt;=MDL[Max Age])*(Table7[[#This Row],[Age]]&gt;=MDL[Min Age]),0),1)</f>
        <v>#N/A</v>
      </c>
      <c r="F9" s="19"/>
      <c r="G9" s="20" t="e" cm="1">
        <f t="array" ref="G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" s="21" t="str" cm="1">
        <f t="array" ref="H9">IFERROR(_xlfn.IFNA(INDEX(MDL[#Headers],MAX((Table7[[#This Row],[DL Closest]]=MDL[])*(Table7[[#This Row],[Row '#]]=MDL[Row])*COLUMN(MDL[#Headers])-COLUMN(MDL[Row])+1)),""),"")</f>
        <v/>
      </c>
      <c r="I9" s="19"/>
      <c r="J9" s="20" t="e" cm="1">
        <f t="array" ref="J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" s="21" t="str" cm="1">
        <f t="array" ref="K9">IFERROR(_xlfn.IFNA(INDEX(SPT[#Headers],MAX((Table7[[#This Row],[SPT Closest]]=SPT[])*(Table7[[#This Row],[Row '#]]=SPT[Row])*COLUMN(SPT[#Headers])-COLUMN(SPT[Row])+1)),""),"")</f>
        <v/>
      </c>
      <c r="L9" s="19"/>
      <c r="M9" s="20" t="e" cm="1">
        <f t="array" ref="M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" s="21" cm="1">
        <f t="array" ref="N9">IF(Table7[[#This Row],[HRP Raw]]&lt;4,0,IFERROR(INDEX(HRP[#Headers],MAX((Table7[[#This Row],[HRP Closest]]=HRP[])*(Table7[[#This Row],[Row '#]]=HRP[Row])*COLUMN(HRP[#Headers])-COLUMN(HRP[Row])+1)),""))</f>
        <v>0</v>
      </c>
      <c r="O9" s="22"/>
      <c r="P9" s="20" t="e" cm="1">
        <f t="array" ref="P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" s="21" t="str" cm="1">
        <f t="array" ref="Q9">IFERROR(INDEX(SDC[#Headers],MAX((Table7[[#This Row],[SDC Closest]]=SDC[])*(Table7[[#This Row],[Row '#]]=SDC[Row])*COLUMN(SDC[#Headers])-COLUMN(SDC[Row])+1)),"")</f>
        <v/>
      </c>
      <c r="R9" s="22"/>
      <c r="S9" s="20" t="e" cm="1">
        <f t="array" ref="S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" s="21" t="str" cm="1">
        <f t="array" ref="T9">IFERROR(_xlfn.IFNA(INDEX(PLK[#Headers],MAX((Table7[[#This Row],[Plank Closest]]=PLK[])*(Table7[[#This Row],[Row '#]]=PLK[Row])*COLUMN(PLK[#Headers])-COLUMN(PLK[Row])+1)),""),"")</f>
        <v/>
      </c>
      <c r="U9" s="22"/>
      <c r="V9" s="20" t="e" cm="1">
        <f t="array" ref="V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" s="21" t="str" cm="1">
        <f t="array" ref="W9">IFERROR(_xlfn.IFNA(INDEX(TwoMile[#Headers],SUMPRODUCT(MAX((Table7[[#This Row],[Closest number]]=TwoMile[])*(Table7[[#This Row],[Row '#]]=TwoMile[Row])*COLUMN(TwoMile[#Headers])))-COLUMN(TwoMile[Row])+1),""),"")</f>
        <v/>
      </c>
      <c r="X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0" spans="1:27" x14ac:dyDescent="0.25">
      <c r="A10" s="19"/>
      <c r="B10" s="19"/>
      <c r="C10" s="19"/>
      <c r="D10" s="19"/>
      <c r="E10" s="20" t="e" cm="1">
        <f t="array" ref="E10">INDEX(MDL[],MATCH(1,(MDL[Gender]=Table7[[#This Row],[Sex]])*(Table7[[#This Row],[Age]]&lt;=MDL[Max Age])*(Table7[[#This Row],[Age]]&gt;=MDL[Min Age]),0),1)</f>
        <v>#N/A</v>
      </c>
      <c r="F10" s="19"/>
      <c r="G10" s="20" t="e" cm="1">
        <f t="array" ref="G1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0" s="21" t="str" cm="1">
        <f t="array" ref="H10">IFERROR(_xlfn.IFNA(INDEX(MDL[#Headers],MAX((Table7[[#This Row],[DL Closest]]=MDL[])*(Table7[[#This Row],[Row '#]]=MDL[Row])*COLUMN(MDL[#Headers])-COLUMN(MDL[Row])+1)),""),"")</f>
        <v/>
      </c>
      <c r="I10" s="19"/>
      <c r="J10" s="20" t="e" cm="1">
        <f t="array" ref="J1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0" s="21" t="str" cm="1">
        <f t="array" ref="K10">IFERROR(_xlfn.IFNA(INDEX(SPT[#Headers],MAX((Table7[[#This Row],[SPT Closest]]=SPT[])*(Table7[[#This Row],[Row '#]]=SPT[Row])*COLUMN(SPT[#Headers])-COLUMN(SPT[Row])+1)),""),"")</f>
        <v/>
      </c>
      <c r="L10" s="19"/>
      <c r="M10" s="20" t="e" cm="1">
        <f t="array" ref="M1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0" s="21" cm="1">
        <f t="array" ref="N10">IF(Table7[[#This Row],[HRP Raw]]&lt;4,0,IFERROR(INDEX(HRP[#Headers],MAX((Table7[[#This Row],[HRP Closest]]=HRP[])*(Table7[[#This Row],[Row '#]]=HRP[Row])*COLUMN(HRP[#Headers])-COLUMN(HRP[Row])+1)),""))</f>
        <v>0</v>
      </c>
      <c r="O10" s="22"/>
      <c r="P10" s="20" t="e" cm="1">
        <f t="array" ref="P1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0" s="21" t="str" cm="1">
        <f t="array" ref="Q10">IFERROR(INDEX(SDC[#Headers],MAX((Table7[[#This Row],[SDC Closest]]=SDC[])*(Table7[[#This Row],[Row '#]]=SDC[Row])*COLUMN(SDC[#Headers])-COLUMN(SDC[Row])+1)),"")</f>
        <v/>
      </c>
      <c r="R10" s="22"/>
      <c r="S10" s="20" t="e" cm="1">
        <f t="array" ref="S1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0" s="21" t="str" cm="1">
        <f t="array" ref="T10">IFERROR(_xlfn.IFNA(INDEX(PLK[#Headers],MAX((Table7[[#This Row],[Plank Closest]]=PLK[])*(Table7[[#This Row],[Row '#]]=PLK[Row])*COLUMN(PLK[#Headers])-COLUMN(PLK[Row])+1)),""),"")</f>
        <v/>
      </c>
      <c r="U10" s="22"/>
      <c r="V10" s="20" t="e" cm="1">
        <f t="array" ref="V1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0" s="21" t="str" cm="1">
        <f t="array" ref="W10">IFERROR(_xlfn.IFNA(INDEX(TwoMile[#Headers],SUMPRODUCT(MAX((Table7[[#This Row],[Closest number]]=TwoMile[])*(Table7[[#This Row],[Row '#]]=TwoMile[Row])*COLUMN(TwoMile[#Headers])))-COLUMN(TwoMile[Row])+1),""),"")</f>
        <v/>
      </c>
      <c r="X10" s="19" t="str">
        <f>IFERROR(Table7[[#This Row],[2MR Points]]+Table7[[#This Row],[Plank Points]]+Table7[[#This Row],[SDC Points]]+Table7[[#This Row],[HRP Points]]+Table7[[#This Row],[SPT Points]]+Table7[[#This Row],[DL Points]],"")</f>
        <v/>
      </c>
      <c r="Y10" s="12"/>
      <c r="Z10" s="12"/>
      <c r="AA10" s="12"/>
    </row>
    <row r="11" spans="1:27" x14ac:dyDescent="0.25">
      <c r="A11" s="19"/>
      <c r="B11" s="19"/>
      <c r="C11" s="19"/>
      <c r="D11" s="19"/>
      <c r="E11" s="20" t="e" cm="1">
        <f t="array" ref="E11">INDEX(MDL[],MATCH(1,(MDL[Gender]=Table7[[#This Row],[Sex]])*(Table7[[#This Row],[Age]]&lt;=MDL[Max Age])*(Table7[[#This Row],[Age]]&gt;=MDL[Min Age]),0),1)</f>
        <v>#N/A</v>
      </c>
      <c r="F11" s="19"/>
      <c r="G11" s="20" t="e" cm="1">
        <f t="array" ref="G1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1" s="21" t="str" cm="1">
        <f t="array" ref="H11">IFERROR(_xlfn.IFNA(INDEX(MDL[#Headers],MAX((Table7[[#This Row],[DL Closest]]=MDL[])*(Table7[[#This Row],[Row '#]]=MDL[Row])*COLUMN(MDL[#Headers])-COLUMN(MDL[Row])+1)),""),"")</f>
        <v/>
      </c>
      <c r="I11" s="19"/>
      <c r="J11" s="20" t="e" cm="1">
        <f t="array" ref="J1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1" s="21" t="str" cm="1">
        <f t="array" ref="K11">IFERROR(_xlfn.IFNA(INDEX(SPT[#Headers],MAX((Table7[[#This Row],[SPT Closest]]=SPT[])*(Table7[[#This Row],[Row '#]]=SPT[Row])*COLUMN(SPT[#Headers])-COLUMN(SPT[Row])+1)),""),"")</f>
        <v/>
      </c>
      <c r="L11" s="19"/>
      <c r="M11" s="20" t="e" cm="1">
        <f t="array" ref="M1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1" s="21" cm="1">
        <f t="array" ref="N11">IF(Table7[[#This Row],[HRP Raw]]&lt;4,0,IFERROR(INDEX(HRP[#Headers],MAX((Table7[[#This Row],[HRP Closest]]=HRP[])*(Table7[[#This Row],[Row '#]]=HRP[Row])*COLUMN(HRP[#Headers])-COLUMN(HRP[Row])+1)),""))</f>
        <v>0</v>
      </c>
      <c r="O11" s="22"/>
      <c r="P11" s="20" t="e" cm="1">
        <f t="array" ref="P1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1" s="21" t="str" cm="1">
        <f t="array" ref="Q11">IFERROR(INDEX(SDC[#Headers],MAX((Table7[[#This Row],[SDC Closest]]=SDC[])*(Table7[[#This Row],[Row '#]]=SDC[Row])*COLUMN(SDC[#Headers])-COLUMN(SDC[Row])+1)),"")</f>
        <v/>
      </c>
      <c r="R11" s="22"/>
      <c r="S11" s="20" t="e" cm="1">
        <f t="array" ref="S1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1" s="21" t="str" cm="1">
        <f t="array" ref="T11">IFERROR(_xlfn.IFNA(INDEX(PLK[#Headers],MAX((Table7[[#This Row],[Plank Closest]]=PLK[])*(Table7[[#This Row],[Row '#]]=PLK[Row])*COLUMN(PLK[#Headers])-COLUMN(PLK[Row])+1)),""),"")</f>
        <v/>
      </c>
      <c r="U11" s="22"/>
      <c r="V11" s="20" t="e" cm="1">
        <f t="array" ref="V1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1" s="21" t="str" cm="1">
        <f t="array" ref="W11">IFERROR(_xlfn.IFNA(INDEX(TwoMile[#Headers],SUMPRODUCT(MAX((Table7[[#This Row],[Closest number]]=TwoMile[])*(Table7[[#This Row],[Row '#]]=TwoMile[Row])*COLUMN(TwoMile[#Headers])))-COLUMN(TwoMile[Row])+1),""),"")</f>
        <v/>
      </c>
      <c r="X11" s="19" t="str">
        <f>IFERROR(Table7[[#This Row],[2MR Points]]+Table7[[#This Row],[Plank Points]]+Table7[[#This Row],[SDC Points]]+Table7[[#This Row],[HRP Points]]+Table7[[#This Row],[SPT Points]]+Table7[[#This Row],[DL Points]],"")</f>
        <v/>
      </c>
      <c r="Y11" s="12"/>
      <c r="Z11" s="12"/>
      <c r="AA11" s="12"/>
    </row>
    <row r="12" spans="1:27" x14ac:dyDescent="0.25">
      <c r="A12" s="19"/>
      <c r="B12" s="19"/>
      <c r="C12" s="19"/>
      <c r="D12" s="19"/>
      <c r="E12" s="20" t="e" cm="1">
        <f t="array" ref="E12">INDEX(MDL[],MATCH(1,(MDL[Gender]=Table7[[#This Row],[Sex]])*(Table7[[#This Row],[Age]]&lt;=MDL[Max Age])*(Table7[[#This Row],[Age]]&gt;=MDL[Min Age]),0),1)</f>
        <v>#N/A</v>
      </c>
      <c r="F12" s="19"/>
      <c r="G12" s="20" t="e" cm="1">
        <f t="array" ref="G1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2" s="21" t="str" cm="1">
        <f t="array" ref="H12">IFERROR(_xlfn.IFNA(INDEX(MDL[#Headers],MAX((Table7[[#This Row],[DL Closest]]=MDL[])*(Table7[[#This Row],[Row '#]]=MDL[Row])*COLUMN(MDL[#Headers])-COLUMN(MDL[Row])+1)),""),"")</f>
        <v/>
      </c>
      <c r="I12" s="19"/>
      <c r="J12" s="20" t="e" cm="1">
        <f t="array" ref="J1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2" s="21" t="str" cm="1">
        <f t="array" ref="K12">IFERROR(_xlfn.IFNA(INDEX(SPT[#Headers],MAX((Table7[[#This Row],[SPT Closest]]=SPT[])*(Table7[[#This Row],[Row '#]]=SPT[Row])*COLUMN(SPT[#Headers])-COLUMN(SPT[Row])+1)),""),"")</f>
        <v/>
      </c>
      <c r="L12" s="19"/>
      <c r="M12" s="20" t="e" cm="1">
        <f t="array" ref="M1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2" s="21" cm="1">
        <f t="array" ref="N12">IF(Table7[[#This Row],[HRP Raw]]&lt;4,0,IFERROR(INDEX(HRP[#Headers],MAX((Table7[[#This Row],[HRP Closest]]=HRP[])*(Table7[[#This Row],[Row '#]]=HRP[Row])*COLUMN(HRP[#Headers])-COLUMN(HRP[Row])+1)),""))</f>
        <v>0</v>
      </c>
      <c r="O12" s="22"/>
      <c r="P12" s="20" t="e" cm="1">
        <f t="array" ref="P1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2" s="21" t="str" cm="1">
        <f t="array" ref="Q12">IFERROR(INDEX(SDC[#Headers],MAX((Table7[[#This Row],[SDC Closest]]=SDC[])*(Table7[[#This Row],[Row '#]]=SDC[Row])*COLUMN(SDC[#Headers])-COLUMN(SDC[Row])+1)),"")</f>
        <v/>
      </c>
      <c r="R12" s="22"/>
      <c r="S12" s="20" t="e" cm="1">
        <f t="array" ref="S1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2" s="21" t="str" cm="1">
        <f t="array" ref="T12">IFERROR(_xlfn.IFNA(INDEX(PLK[#Headers],MAX((Table7[[#This Row],[Plank Closest]]=PLK[])*(Table7[[#This Row],[Row '#]]=PLK[Row])*COLUMN(PLK[#Headers])-COLUMN(PLK[Row])+1)),""),"")</f>
        <v/>
      </c>
      <c r="U12" s="22"/>
      <c r="V12" s="20" t="e" cm="1">
        <f t="array" ref="V1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2" s="21" t="str" cm="1">
        <f t="array" ref="W12">IFERROR(_xlfn.IFNA(INDEX(TwoMile[#Headers],SUMPRODUCT(MAX((Table7[[#This Row],[Closest number]]=TwoMile[])*(Table7[[#This Row],[Row '#]]=TwoMile[Row])*COLUMN(TwoMile[#Headers])))-COLUMN(TwoMile[Row])+1),""),"")</f>
        <v/>
      </c>
      <c r="X12" s="19" t="str">
        <f>IFERROR(Table7[[#This Row],[2MR Points]]+Table7[[#This Row],[Plank Points]]+Table7[[#This Row],[SDC Points]]+Table7[[#This Row],[HRP Points]]+Table7[[#This Row],[SPT Points]]+Table7[[#This Row],[DL Points]],"")</f>
        <v/>
      </c>
      <c r="Y12" s="12"/>
      <c r="Z12" s="12"/>
      <c r="AA12" s="12"/>
    </row>
    <row r="13" spans="1:27" x14ac:dyDescent="0.25">
      <c r="A13" s="19"/>
      <c r="B13" s="19"/>
      <c r="C13" s="19"/>
      <c r="D13" s="19"/>
      <c r="E13" s="20" t="e" cm="1">
        <f t="array" ref="E13">INDEX(MDL[],MATCH(1,(MDL[Gender]=Table7[[#This Row],[Sex]])*(Table7[[#This Row],[Age]]&lt;=MDL[Max Age])*(Table7[[#This Row],[Age]]&gt;=MDL[Min Age]),0),1)</f>
        <v>#N/A</v>
      </c>
      <c r="F13" s="19"/>
      <c r="G13" s="20" t="e" cm="1">
        <f t="array" ref="G1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3" s="21" t="str" cm="1">
        <f t="array" ref="H13">IFERROR(_xlfn.IFNA(INDEX(MDL[#Headers],MAX((Table7[[#This Row],[DL Closest]]=MDL[])*(Table7[[#This Row],[Row '#]]=MDL[Row])*COLUMN(MDL[#Headers])-COLUMN(MDL[Row])+1)),""),"")</f>
        <v/>
      </c>
      <c r="I13" s="19"/>
      <c r="J13" s="20" t="e" cm="1">
        <f t="array" ref="J1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3" s="21" t="str" cm="1">
        <f t="array" ref="K13">IFERROR(_xlfn.IFNA(INDEX(SPT[#Headers],MAX((Table7[[#This Row],[SPT Closest]]=SPT[])*(Table7[[#This Row],[Row '#]]=SPT[Row])*COLUMN(SPT[#Headers])-COLUMN(SPT[Row])+1)),""),"")</f>
        <v/>
      </c>
      <c r="L13" s="19"/>
      <c r="M13" s="20" t="e" cm="1">
        <f t="array" ref="M1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3" s="21" cm="1">
        <f t="array" ref="N13">IF(Table7[[#This Row],[HRP Raw]]&lt;4,0,IFERROR(INDEX(HRP[#Headers],MAX((Table7[[#This Row],[HRP Closest]]=HRP[])*(Table7[[#This Row],[Row '#]]=HRP[Row])*COLUMN(HRP[#Headers])-COLUMN(HRP[Row])+1)),""))</f>
        <v>0</v>
      </c>
      <c r="O13" s="22"/>
      <c r="P13" s="20" t="e" cm="1">
        <f t="array" ref="P1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3" s="21" t="str" cm="1">
        <f t="array" ref="Q13">IFERROR(INDEX(SDC[#Headers],MAX((Table7[[#This Row],[SDC Closest]]=SDC[])*(Table7[[#This Row],[Row '#]]=SDC[Row])*COLUMN(SDC[#Headers])-COLUMN(SDC[Row])+1)),"")</f>
        <v/>
      </c>
      <c r="R13" s="22"/>
      <c r="S13" s="20" t="e" cm="1">
        <f t="array" ref="S1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3" s="21" t="str" cm="1">
        <f t="array" ref="T13">IFERROR(_xlfn.IFNA(INDEX(PLK[#Headers],MAX((Table7[[#This Row],[Plank Closest]]=PLK[])*(Table7[[#This Row],[Row '#]]=PLK[Row])*COLUMN(PLK[#Headers])-COLUMN(PLK[Row])+1)),""),"")</f>
        <v/>
      </c>
      <c r="U13" s="22"/>
      <c r="V13" s="20" t="e" cm="1">
        <f t="array" ref="V1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3" s="21" t="str" cm="1">
        <f t="array" ref="W13">IFERROR(_xlfn.IFNA(INDEX(TwoMile[#Headers],SUMPRODUCT(MAX((Table7[[#This Row],[Closest number]]=TwoMile[])*(Table7[[#This Row],[Row '#]]=TwoMile[Row])*COLUMN(TwoMile[#Headers])))-COLUMN(TwoMile[Row])+1),""),"")</f>
        <v/>
      </c>
      <c r="X13" s="19" t="str">
        <f>IFERROR(Table7[[#This Row],[2MR Points]]+Table7[[#This Row],[Plank Points]]+Table7[[#This Row],[SDC Points]]+Table7[[#This Row],[HRP Points]]+Table7[[#This Row],[SPT Points]]+Table7[[#This Row],[DL Points]],"")</f>
        <v/>
      </c>
      <c r="Y13" s="12"/>
      <c r="Z13" s="12"/>
      <c r="AA13" s="12"/>
    </row>
    <row r="14" spans="1:27" x14ac:dyDescent="0.25">
      <c r="A14" s="19"/>
      <c r="B14" s="19"/>
      <c r="C14" s="19"/>
      <c r="D14" s="19"/>
      <c r="E14" s="20" t="e" cm="1">
        <f t="array" ref="E14">INDEX(MDL[],MATCH(1,(MDL[Gender]=Table7[[#This Row],[Sex]])*(Table7[[#This Row],[Age]]&lt;=MDL[Max Age])*(Table7[[#This Row],[Age]]&gt;=MDL[Min Age]),0),1)</f>
        <v>#N/A</v>
      </c>
      <c r="F14" s="19"/>
      <c r="G14" s="20" t="e" cm="1">
        <f t="array" ref="G1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4" s="21" t="str" cm="1">
        <f t="array" ref="H14">IFERROR(_xlfn.IFNA(INDEX(MDL[#Headers],MAX((Table7[[#This Row],[DL Closest]]=MDL[])*(Table7[[#This Row],[Row '#]]=MDL[Row])*COLUMN(MDL[#Headers])-COLUMN(MDL[Row])+1)),""),"")</f>
        <v/>
      </c>
      <c r="I14" s="19"/>
      <c r="J14" s="20" t="e" cm="1">
        <f t="array" ref="J1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4" s="21" t="str" cm="1">
        <f t="array" ref="K14">IFERROR(_xlfn.IFNA(INDEX(SPT[#Headers],MAX((Table7[[#This Row],[SPT Closest]]=SPT[])*(Table7[[#This Row],[Row '#]]=SPT[Row])*COLUMN(SPT[#Headers])-COLUMN(SPT[Row])+1)),""),"")</f>
        <v/>
      </c>
      <c r="L14" s="19"/>
      <c r="M14" s="20" t="e" cm="1">
        <f t="array" ref="M1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4" s="21" cm="1">
        <f t="array" ref="N14">IF(Table7[[#This Row],[HRP Raw]]&lt;4,0,IFERROR(INDEX(HRP[#Headers],MAX((Table7[[#This Row],[HRP Closest]]=HRP[])*(Table7[[#This Row],[Row '#]]=HRP[Row])*COLUMN(HRP[#Headers])-COLUMN(HRP[Row])+1)),""))</f>
        <v>0</v>
      </c>
      <c r="O14" s="22"/>
      <c r="P14" s="20" t="e" cm="1">
        <f t="array" ref="P1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4" s="21" t="str" cm="1">
        <f t="array" ref="Q14">IFERROR(INDEX(SDC[#Headers],MAX((Table7[[#This Row],[SDC Closest]]=SDC[])*(Table7[[#This Row],[Row '#]]=SDC[Row])*COLUMN(SDC[#Headers])-COLUMN(SDC[Row])+1)),"")</f>
        <v/>
      </c>
      <c r="R14" s="22"/>
      <c r="S14" s="20" t="e" cm="1">
        <f t="array" ref="S1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4" s="21" t="str" cm="1">
        <f t="array" ref="T14">IFERROR(_xlfn.IFNA(INDEX(PLK[#Headers],MAX((Table7[[#This Row],[Plank Closest]]=PLK[])*(Table7[[#This Row],[Row '#]]=PLK[Row])*COLUMN(PLK[#Headers])-COLUMN(PLK[Row])+1)),""),"")</f>
        <v/>
      </c>
      <c r="U14" s="22"/>
      <c r="V14" s="20" t="e" cm="1">
        <f t="array" ref="V1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4" s="21" t="str" cm="1">
        <f t="array" ref="W14">IFERROR(_xlfn.IFNA(INDEX(TwoMile[#Headers],SUMPRODUCT(MAX((Table7[[#This Row],[Closest number]]=TwoMile[])*(Table7[[#This Row],[Row '#]]=TwoMile[Row])*COLUMN(TwoMile[#Headers])))-COLUMN(TwoMile[Row])+1),""),"")</f>
        <v/>
      </c>
      <c r="X14" s="19" t="str">
        <f>IFERROR(Table7[[#This Row],[2MR Points]]+Table7[[#This Row],[Plank Points]]+Table7[[#This Row],[SDC Points]]+Table7[[#This Row],[HRP Points]]+Table7[[#This Row],[SPT Points]]+Table7[[#This Row],[DL Points]],"")</f>
        <v/>
      </c>
      <c r="Y14" s="12"/>
      <c r="Z14" s="12"/>
      <c r="AA14" s="12"/>
    </row>
    <row r="15" spans="1:27" x14ac:dyDescent="0.25">
      <c r="A15" s="19"/>
      <c r="B15" s="19"/>
      <c r="C15" s="19"/>
      <c r="D15" s="19"/>
      <c r="E15" s="20" t="e" cm="1">
        <f t="array" ref="E15">INDEX(MDL[],MATCH(1,(MDL[Gender]=Table7[[#This Row],[Sex]])*(Table7[[#This Row],[Age]]&lt;=MDL[Max Age])*(Table7[[#This Row],[Age]]&gt;=MDL[Min Age]),0),1)</f>
        <v>#N/A</v>
      </c>
      <c r="F15" s="19"/>
      <c r="G15" s="20" t="e" cm="1">
        <f t="array" ref="G1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5" s="21" t="str" cm="1">
        <f t="array" ref="H15">IFERROR(_xlfn.IFNA(INDEX(MDL[#Headers],MAX((Table7[[#This Row],[DL Closest]]=MDL[])*(Table7[[#This Row],[Row '#]]=MDL[Row])*COLUMN(MDL[#Headers])-COLUMN(MDL[Row])+1)),""),"")</f>
        <v/>
      </c>
      <c r="I15" s="19"/>
      <c r="J15" s="20" t="e" cm="1">
        <f t="array" ref="J1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5" s="21" t="str" cm="1">
        <f t="array" ref="K15">IFERROR(_xlfn.IFNA(INDEX(SPT[#Headers],MAX((Table7[[#This Row],[SPT Closest]]=SPT[])*(Table7[[#This Row],[Row '#]]=SPT[Row])*COLUMN(SPT[#Headers])-COLUMN(SPT[Row])+1)),""),"")</f>
        <v/>
      </c>
      <c r="L15" s="19"/>
      <c r="M15" s="20" t="e" cm="1">
        <f t="array" ref="M1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5" s="21" cm="1">
        <f t="array" ref="N15">IF(Table7[[#This Row],[HRP Raw]]&lt;4,0,IFERROR(INDEX(HRP[#Headers],MAX((Table7[[#This Row],[HRP Closest]]=HRP[])*(Table7[[#This Row],[Row '#]]=HRP[Row])*COLUMN(HRP[#Headers])-COLUMN(HRP[Row])+1)),""))</f>
        <v>0</v>
      </c>
      <c r="O15" s="22"/>
      <c r="P15" s="20" t="e" cm="1">
        <f t="array" ref="P1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5" s="21" t="str" cm="1">
        <f t="array" ref="Q15">IFERROR(INDEX(SDC[#Headers],MAX((Table7[[#This Row],[SDC Closest]]=SDC[])*(Table7[[#This Row],[Row '#]]=SDC[Row])*COLUMN(SDC[#Headers])-COLUMN(SDC[Row])+1)),"")</f>
        <v/>
      </c>
      <c r="R15" s="22"/>
      <c r="S15" s="20" t="e" cm="1">
        <f t="array" ref="S1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5" s="21" t="str" cm="1">
        <f t="array" ref="T15">IFERROR(_xlfn.IFNA(INDEX(PLK[#Headers],MAX((Table7[[#This Row],[Plank Closest]]=PLK[])*(Table7[[#This Row],[Row '#]]=PLK[Row])*COLUMN(PLK[#Headers])-COLUMN(PLK[Row])+1)),""),"")</f>
        <v/>
      </c>
      <c r="U15" s="22"/>
      <c r="V15" s="20" t="e" cm="1">
        <f t="array" ref="V1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5" s="21" t="str" cm="1">
        <f t="array" ref="W15">IFERROR(_xlfn.IFNA(INDEX(TwoMile[#Headers],SUMPRODUCT(MAX((Table7[[#This Row],[Closest number]]=TwoMile[])*(Table7[[#This Row],[Row '#]]=TwoMile[Row])*COLUMN(TwoMile[#Headers])))-COLUMN(TwoMile[Row])+1),""),"")</f>
        <v/>
      </c>
      <c r="X15" s="19" t="str">
        <f>IFERROR(Table7[[#This Row],[2MR Points]]+Table7[[#This Row],[Plank Points]]+Table7[[#This Row],[SDC Points]]+Table7[[#This Row],[HRP Points]]+Table7[[#This Row],[SPT Points]]+Table7[[#This Row],[DL Points]],"")</f>
        <v/>
      </c>
      <c r="Y15" s="12"/>
      <c r="Z15" s="12"/>
      <c r="AA15" s="12"/>
    </row>
    <row r="16" spans="1:27" ht="24.75" customHeight="1" x14ac:dyDescent="0.25">
      <c r="A16" s="19"/>
      <c r="B16" s="19"/>
      <c r="C16" s="19"/>
      <c r="D16" s="19"/>
      <c r="E16" s="20" t="e" cm="1">
        <f t="array" ref="E16">INDEX(MDL[],MATCH(1,(MDL[Gender]=Table7[[#This Row],[Sex]])*(Table7[[#This Row],[Age]]&lt;=MDL[Max Age])*(Table7[[#This Row],[Age]]&gt;=MDL[Min Age]),0),1)</f>
        <v>#N/A</v>
      </c>
      <c r="F16" s="19"/>
      <c r="G16" s="20" t="e" cm="1">
        <f t="array" ref="G1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6" s="21" t="str" cm="1">
        <f t="array" ref="H16">IFERROR(_xlfn.IFNA(INDEX(MDL[#Headers],MAX((Table7[[#This Row],[DL Closest]]=MDL[])*(Table7[[#This Row],[Row '#]]=MDL[Row])*COLUMN(MDL[#Headers])-COLUMN(MDL[Row])+1)),""),"")</f>
        <v/>
      </c>
      <c r="I16" s="19"/>
      <c r="J16" s="20" t="e" cm="1">
        <f t="array" ref="J1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6" s="21" t="str" cm="1">
        <f t="array" ref="K16">IFERROR(_xlfn.IFNA(INDEX(SPT[#Headers],MAX((Table7[[#This Row],[SPT Closest]]=SPT[])*(Table7[[#This Row],[Row '#]]=SPT[Row])*COLUMN(SPT[#Headers])-COLUMN(SPT[Row])+1)),""),"")</f>
        <v/>
      </c>
      <c r="L16" s="19"/>
      <c r="M16" s="20" t="e" cm="1">
        <f t="array" ref="M1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6" s="21" cm="1">
        <f t="array" ref="N16">IF(Table7[[#This Row],[HRP Raw]]&lt;4,0,IFERROR(INDEX(HRP[#Headers],MAX((Table7[[#This Row],[HRP Closest]]=HRP[])*(Table7[[#This Row],[Row '#]]=HRP[Row])*COLUMN(HRP[#Headers])-COLUMN(HRP[Row])+1)),""))</f>
        <v>0</v>
      </c>
      <c r="O16" s="22"/>
      <c r="P16" s="20" t="e" cm="1">
        <f t="array" ref="P1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6" s="21" t="str" cm="1">
        <f t="array" ref="Q16">IFERROR(INDEX(SDC[#Headers],MAX((Table7[[#This Row],[SDC Closest]]=SDC[])*(Table7[[#This Row],[Row '#]]=SDC[Row])*COLUMN(SDC[#Headers])-COLUMN(SDC[Row])+1)),"")</f>
        <v/>
      </c>
      <c r="R16" s="22"/>
      <c r="S16" s="20" t="e" cm="1">
        <f t="array" ref="S1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6" s="21" t="str" cm="1">
        <f t="array" ref="T16">IFERROR(_xlfn.IFNA(INDEX(PLK[#Headers],MAX((Table7[[#This Row],[Plank Closest]]=PLK[])*(Table7[[#This Row],[Row '#]]=PLK[Row])*COLUMN(PLK[#Headers])-COLUMN(PLK[Row])+1)),""),"")</f>
        <v/>
      </c>
      <c r="U16" s="22"/>
      <c r="V16" s="20" t="e" cm="1">
        <f t="array" ref="V1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6" s="21" t="str" cm="1">
        <f t="array" ref="W16">IFERROR(_xlfn.IFNA(INDEX(TwoMile[#Headers],SUMPRODUCT(MAX((Table7[[#This Row],[Closest number]]=TwoMile[])*(Table7[[#This Row],[Row '#]]=TwoMile[Row])*COLUMN(TwoMile[#Headers])))-COLUMN(TwoMile[Row])+1),""),"")</f>
        <v/>
      </c>
      <c r="X16" s="19" t="str">
        <f>IFERROR(Table7[[#This Row],[2MR Points]]+Table7[[#This Row],[Plank Points]]+Table7[[#This Row],[SDC Points]]+Table7[[#This Row],[HRP Points]]+Table7[[#This Row],[SPT Points]]+Table7[[#This Row],[DL Points]],"")</f>
        <v/>
      </c>
      <c r="Y16" s="12"/>
      <c r="Z16" s="12"/>
      <c r="AA16" s="12"/>
    </row>
    <row r="17" spans="1:27" x14ac:dyDescent="0.25">
      <c r="A17" s="19"/>
      <c r="B17" s="19"/>
      <c r="C17" s="19"/>
      <c r="D17" s="19"/>
      <c r="E17" s="20" t="e" cm="1">
        <f t="array" ref="E17">INDEX(MDL[],MATCH(1,(MDL[Gender]=Table7[[#This Row],[Sex]])*(Table7[[#This Row],[Age]]&lt;=MDL[Max Age])*(Table7[[#This Row],[Age]]&gt;=MDL[Min Age]),0),1)</f>
        <v>#N/A</v>
      </c>
      <c r="F17" s="19"/>
      <c r="G17" s="20" t="e" cm="1">
        <f t="array" ref="G1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7" s="21" t="str" cm="1">
        <f t="array" ref="H17">IFERROR(_xlfn.IFNA(INDEX(MDL[#Headers],MAX((Table7[[#This Row],[DL Closest]]=MDL[])*(Table7[[#This Row],[Row '#]]=MDL[Row])*COLUMN(MDL[#Headers])-COLUMN(MDL[Row])+1)),""),"")</f>
        <v/>
      </c>
      <c r="I17" s="19"/>
      <c r="J17" s="20" t="e" cm="1">
        <f t="array" ref="J1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7" s="21" t="str" cm="1">
        <f t="array" ref="K17">IFERROR(_xlfn.IFNA(INDEX(SPT[#Headers],MAX((Table7[[#This Row],[SPT Closest]]=SPT[])*(Table7[[#This Row],[Row '#]]=SPT[Row])*COLUMN(SPT[#Headers])-COLUMN(SPT[Row])+1)),""),"")</f>
        <v/>
      </c>
      <c r="L17" s="19"/>
      <c r="M17" s="20" t="e" cm="1">
        <f t="array" ref="M1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7" s="21" cm="1">
        <f t="array" ref="N17">IF(Table7[[#This Row],[HRP Raw]]&lt;4,0,IFERROR(INDEX(HRP[#Headers],MAX((Table7[[#This Row],[HRP Closest]]=HRP[])*(Table7[[#This Row],[Row '#]]=HRP[Row])*COLUMN(HRP[#Headers])-COLUMN(HRP[Row])+1)),""))</f>
        <v>0</v>
      </c>
      <c r="O17" s="22"/>
      <c r="P17" s="20" t="e" cm="1">
        <f t="array" ref="P1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7" s="21" t="str" cm="1">
        <f t="array" ref="Q17">IFERROR(INDEX(SDC[#Headers],MAX((Table7[[#This Row],[SDC Closest]]=SDC[])*(Table7[[#This Row],[Row '#]]=SDC[Row])*COLUMN(SDC[#Headers])-COLUMN(SDC[Row])+1)),"")</f>
        <v/>
      </c>
      <c r="R17" s="22"/>
      <c r="S17" s="20" t="e" cm="1">
        <f t="array" ref="S1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7" s="21" t="str" cm="1">
        <f t="array" ref="T17">IFERROR(_xlfn.IFNA(INDEX(PLK[#Headers],MAX((Table7[[#This Row],[Plank Closest]]=PLK[])*(Table7[[#This Row],[Row '#]]=PLK[Row])*COLUMN(PLK[#Headers])-COLUMN(PLK[Row])+1)),""),"")</f>
        <v/>
      </c>
      <c r="U17" s="22"/>
      <c r="V17" s="20" t="e" cm="1">
        <f t="array" ref="V1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7" s="21" t="str" cm="1">
        <f t="array" ref="W17">IFERROR(_xlfn.IFNA(INDEX(TwoMile[#Headers],SUMPRODUCT(MAX((Table7[[#This Row],[Closest number]]=TwoMile[])*(Table7[[#This Row],[Row '#]]=TwoMile[Row])*COLUMN(TwoMile[#Headers])))-COLUMN(TwoMile[Row])+1),""),"")</f>
        <v/>
      </c>
      <c r="X1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8" spans="1:27" x14ac:dyDescent="0.25">
      <c r="A18" s="19"/>
      <c r="B18" s="19"/>
      <c r="C18" s="19"/>
      <c r="D18" s="19"/>
      <c r="E18" s="20" t="e" cm="1">
        <f t="array" ref="E18">INDEX(MDL[],MATCH(1,(MDL[Gender]=Table7[[#This Row],[Sex]])*(Table7[[#This Row],[Age]]&lt;=MDL[Max Age])*(Table7[[#This Row],[Age]]&gt;=MDL[Min Age]),0),1)</f>
        <v>#N/A</v>
      </c>
      <c r="F18" s="19"/>
      <c r="G18" s="20" t="e" cm="1">
        <f t="array" ref="G1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8" s="21" t="str" cm="1">
        <f t="array" ref="H18">IFERROR(_xlfn.IFNA(INDEX(MDL[#Headers],MAX((Table7[[#This Row],[DL Closest]]=MDL[])*(Table7[[#This Row],[Row '#]]=MDL[Row])*COLUMN(MDL[#Headers])-COLUMN(MDL[Row])+1)),""),"")</f>
        <v/>
      </c>
      <c r="I18" s="19"/>
      <c r="J18" s="20" t="e" cm="1">
        <f t="array" ref="J1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8" s="21" t="str" cm="1">
        <f t="array" ref="K18">IFERROR(_xlfn.IFNA(INDEX(SPT[#Headers],MAX((Table7[[#This Row],[SPT Closest]]=SPT[])*(Table7[[#This Row],[Row '#]]=SPT[Row])*COLUMN(SPT[#Headers])-COLUMN(SPT[Row])+1)),""),"")</f>
        <v/>
      </c>
      <c r="L18" s="19"/>
      <c r="M18" s="20" t="e" cm="1">
        <f t="array" ref="M1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8" s="21" cm="1">
        <f t="array" ref="N18">IF(Table7[[#This Row],[HRP Raw]]&lt;4,0,IFERROR(INDEX(HRP[#Headers],MAX((Table7[[#This Row],[HRP Closest]]=HRP[])*(Table7[[#This Row],[Row '#]]=HRP[Row])*COLUMN(HRP[#Headers])-COLUMN(HRP[Row])+1)),""))</f>
        <v>0</v>
      </c>
      <c r="O18" s="22"/>
      <c r="P18" s="20" t="e" cm="1">
        <f t="array" ref="P1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8" s="21" t="str" cm="1">
        <f t="array" ref="Q18">IFERROR(INDEX(SDC[#Headers],MAX((Table7[[#This Row],[SDC Closest]]=SDC[])*(Table7[[#This Row],[Row '#]]=SDC[Row])*COLUMN(SDC[#Headers])-COLUMN(SDC[Row])+1)),"")</f>
        <v/>
      </c>
      <c r="R18" s="22"/>
      <c r="S18" s="20" t="e" cm="1">
        <f t="array" ref="S1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8" s="21" t="str" cm="1">
        <f t="array" ref="T18">IFERROR(_xlfn.IFNA(INDEX(PLK[#Headers],MAX((Table7[[#This Row],[Plank Closest]]=PLK[])*(Table7[[#This Row],[Row '#]]=PLK[Row])*COLUMN(PLK[#Headers])-COLUMN(PLK[Row])+1)),""),"")</f>
        <v/>
      </c>
      <c r="U18" s="22"/>
      <c r="V18" s="20" t="e" cm="1">
        <f t="array" ref="V1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8" s="21" t="str" cm="1">
        <f t="array" ref="W18">IFERROR(_xlfn.IFNA(INDEX(TwoMile[#Headers],SUMPRODUCT(MAX((Table7[[#This Row],[Closest number]]=TwoMile[])*(Table7[[#This Row],[Row '#]]=TwoMile[Row])*COLUMN(TwoMile[#Headers])))-COLUMN(TwoMile[Row])+1),""),"")</f>
        <v/>
      </c>
      <c r="X18" s="19" t="str">
        <f>IFERROR(Table7[[#This Row],[2MR Points]]+Table7[[#This Row],[Plank Points]]+Table7[[#This Row],[SDC Points]]+Table7[[#This Row],[HRP Points]]+Table7[[#This Row],[SPT Points]]+Table7[[#This Row],[DL Points]],"")</f>
        <v/>
      </c>
      <c r="Y18" s="12"/>
      <c r="Z18" s="12"/>
      <c r="AA18" s="12"/>
    </row>
    <row r="19" spans="1:27" x14ac:dyDescent="0.25">
      <c r="A19" s="19"/>
      <c r="B19" s="19"/>
      <c r="C19" s="19"/>
      <c r="D19" s="19"/>
      <c r="E19" s="20" t="e" cm="1">
        <f t="array" ref="E19">INDEX(MDL[],MATCH(1,(MDL[Gender]=Table7[[#This Row],[Sex]])*(Table7[[#This Row],[Age]]&lt;=MDL[Max Age])*(Table7[[#This Row],[Age]]&gt;=MDL[Min Age]),0),1)</f>
        <v>#N/A</v>
      </c>
      <c r="F19" s="19"/>
      <c r="G19" s="20" t="e" cm="1">
        <f t="array" ref="G1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9" s="21" t="str" cm="1">
        <f t="array" ref="H19">IFERROR(_xlfn.IFNA(INDEX(MDL[#Headers],MAX((Table7[[#This Row],[DL Closest]]=MDL[])*(Table7[[#This Row],[Row '#]]=MDL[Row])*COLUMN(MDL[#Headers])-COLUMN(MDL[Row])+1)),""),"")</f>
        <v/>
      </c>
      <c r="I19" s="19"/>
      <c r="J19" s="20" t="e" cm="1">
        <f t="array" ref="J1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9" s="21" t="str" cm="1">
        <f t="array" ref="K19">IFERROR(_xlfn.IFNA(INDEX(SPT[#Headers],MAX((Table7[[#This Row],[SPT Closest]]=SPT[])*(Table7[[#This Row],[Row '#]]=SPT[Row])*COLUMN(SPT[#Headers])-COLUMN(SPT[Row])+1)),""),"")</f>
        <v/>
      </c>
      <c r="L19" s="19"/>
      <c r="M19" s="20" t="e" cm="1">
        <f t="array" ref="M1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9" s="21" cm="1">
        <f t="array" ref="N19">IF(Table7[[#This Row],[HRP Raw]]&lt;4,0,IFERROR(INDEX(HRP[#Headers],MAX((Table7[[#This Row],[HRP Closest]]=HRP[])*(Table7[[#This Row],[Row '#]]=HRP[Row])*COLUMN(HRP[#Headers])-COLUMN(HRP[Row])+1)),""))</f>
        <v>0</v>
      </c>
      <c r="O19" s="22"/>
      <c r="P19" s="20" t="e" cm="1">
        <f t="array" ref="P1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9" s="21" t="str" cm="1">
        <f t="array" ref="Q19">IFERROR(INDEX(SDC[#Headers],MAX((Table7[[#This Row],[SDC Closest]]=SDC[])*(Table7[[#This Row],[Row '#]]=SDC[Row])*COLUMN(SDC[#Headers])-COLUMN(SDC[Row])+1)),"")</f>
        <v/>
      </c>
      <c r="R19" s="22"/>
      <c r="S19" s="20" t="e" cm="1">
        <f t="array" ref="S1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9" s="21" t="str" cm="1">
        <f t="array" ref="T19">IFERROR(_xlfn.IFNA(INDEX(PLK[#Headers],MAX((Table7[[#This Row],[Plank Closest]]=PLK[])*(Table7[[#This Row],[Row '#]]=PLK[Row])*COLUMN(PLK[#Headers])-COLUMN(PLK[Row])+1)),""),"")</f>
        <v/>
      </c>
      <c r="U19" s="22"/>
      <c r="V19" s="20" t="e" cm="1">
        <f t="array" ref="V1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9" s="21" t="str" cm="1">
        <f t="array" ref="W19">IFERROR(_xlfn.IFNA(INDEX(TwoMile[#Headers],SUMPRODUCT(MAX((Table7[[#This Row],[Closest number]]=TwoMile[])*(Table7[[#This Row],[Row '#]]=TwoMile[Row])*COLUMN(TwoMile[#Headers])))-COLUMN(TwoMile[Row])+1),""),"")</f>
        <v/>
      </c>
      <c r="X19" s="19" t="str">
        <f>IFERROR(Table7[[#This Row],[2MR Points]]+Table7[[#This Row],[Plank Points]]+Table7[[#This Row],[SDC Points]]+Table7[[#This Row],[HRP Points]]+Table7[[#This Row],[SPT Points]]+Table7[[#This Row],[DL Points]],"")</f>
        <v/>
      </c>
      <c r="Y19" s="12"/>
      <c r="Z19" s="12"/>
      <c r="AA19" s="12"/>
    </row>
    <row r="20" spans="1:27" x14ac:dyDescent="0.25">
      <c r="A20" s="19"/>
      <c r="B20" s="19"/>
      <c r="C20" s="19"/>
      <c r="D20" s="19"/>
      <c r="E20" s="20" t="e" cm="1">
        <f t="array" ref="E20">INDEX(MDL[],MATCH(1,(MDL[Gender]=Table7[[#This Row],[Sex]])*(Table7[[#This Row],[Age]]&lt;=MDL[Max Age])*(Table7[[#This Row],[Age]]&gt;=MDL[Min Age]),0),1)</f>
        <v>#N/A</v>
      </c>
      <c r="F20" s="19"/>
      <c r="G20" s="20" t="e" cm="1">
        <f t="array" ref="G2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0" s="21" t="str" cm="1">
        <f t="array" ref="H20">IFERROR(_xlfn.IFNA(INDEX(MDL[#Headers],MAX((Table7[[#This Row],[DL Closest]]=MDL[])*(Table7[[#This Row],[Row '#]]=MDL[Row])*COLUMN(MDL[#Headers])-COLUMN(MDL[Row])+1)),""),"")</f>
        <v/>
      </c>
      <c r="I20" s="19"/>
      <c r="J20" s="20" t="e" cm="1">
        <f t="array" ref="J2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0" s="21" t="str" cm="1">
        <f t="array" ref="K20">IFERROR(_xlfn.IFNA(INDEX(SPT[#Headers],MAX((Table7[[#This Row],[SPT Closest]]=SPT[])*(Table7[[#This Row],[Row '#]]=SPT[Row])*COLUMN(SPT[#Headers])-COLUMN(SPT[Row])+1)),""),"")</f>
        <v/>
      </c>
      <c r="L20" s="19"/>
      <c r="M20" s="20" t="e" cm="1">
        <f t="array" ref="M2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0" s="21" cm="1">
        <f t="array" ref="N20">IF(Table7[[#This Row],[HRP Raw]]&lt;4,0,IFERROR(INDEX(HRP[#Headers],MAX((Table7[[#This Row],[HRP Closest]]=HRP[])*(Table7[[#This Row],[Row '#]]=HRP[Row])*COLUMN(HRP[#Headers])-COLUMN(HRP[Row])+1)),""))</f>
        <v>0</v>
      </c>
      <c r="O20" s="22"/>
      <c r="P20" s="20" t="e" cm="1">
        <f t="array" ref="P2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0" s="21" t="str" cm="1">
        <f t="array" ref="Q20">IFERROR(INDEX(SDC[#Headers],MAX((Table7[[#This Row],[SDC Closest]]=SDC[])*(Table7[[#This Row],[Row '#]]=SDC[Row])*COLUMN(SDC[#Headers])-COLUMN(SDC[Row])+1)),"")</f>
        <v/>
      </c>
      <c r="R20" s="22"/>
      <c r="S20" s="20" t="e" cm="1">
        <f t="array" ref="S2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0" s="21" t="str" cm="1">
        <f t="array" ref="T20">IFERROR(_xlfn.IFNA(INDEX(PLK[#Headers],MAX((Table7[[#This Row],[Plank Closest]]=PLK[])*(Table7[[#This Row],[Row '#]]=PLK[Row])*COLUMN(PLK[#Headers])-COLUMN(PLK[Row])+1)),""),"")</f>
        <v/>
      </c>
      <c r="U20" s="22"/>
      <c r="V20" s="20" t="e" cm="1">
        <f t="array" ref="V2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0" s="21" t="str" cm="1">
        <f t="array" ref="W20">IFERROR(_xlfn.IFNA(INDEX(TwoMile[#Headers],SUMPRODUCT(MAX((Table7[[#This Row],[Closest number]]=TwoMile[])*(Table7[[#This Row],[Row '#]]=TwoMile[Row])*COLUMN(TwoMile[#Headers])))-COLUMN(TwoMile[Row])+1),""),"")</f>
        <v/>
      </c>
      <c r="X20" s="19" t="str">
        <f>IFERROR(Table7[[#This Row],[2MR Points]]+Table7[[#This Row],[Plank Points]]+Table7[[#This Row],[SDC Points]]+Table7[[#This Row],[HRP Points]]+Table7[[#This Row],[SPT Points]]+Table7[[#This Row],[DL Points]],"")</f>
        <v/>
      </c>
      <c r="Y20" s="12"/>
      <c r="Z20" s="12"/>
      <c r="AA20" s="12"/>
    </row>
    <row r="21" spans="1:27" x14ac:dyDescent="0.25">
      <c r="A21" s="19"/>
      <c r="B21" s="19"/>
      <c r="C21" s="19"/>
      <c r="D21" s="19"/>
      <c r="E21" s="20" t="e" cm="1">
        <f t="array" ref="E21">INDEX(MDL[],MATCH(1,(MDL[Gender]=Table7[[#This Row],[Sex]])*(Table7[[#This Row],[Age]]&lt;=MDL[Max Age])*(Table7[[#This Row],[Age]]&gt;=MDL[Min Age]),0),1)</f>
        <v>#N/A</v>
      </c>
      <c r="F21" s="19"/>
      <c r="G21" s="20" t="e" cm="1">
        <f t="array" ref="G2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1" s="21" t="str" cm="1">
        <f t="array" ref="H21">IFERROR(_xlfn.IFNA(INDEX(MDL[#Headers],MAX((Table7[[#This Row],[DL Closest]]=MDL[])*(Table7[[#This Row],[Row '#]]=MDL[Row])*COLUMN(MDL[#Headers])-COLUMN(MDL[Row])+1)),""),"")</f>
        <v/>
      </c>
      <c r="I21" s="19"/>
      <c r="J21" s="20" t="e" cm="1">
        <f t="array" ref="J2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1" s="21" t="str" cm="1">
        <f t="array" ref="K21">IFERROR(_xlfn.IFNA(INDEX(SPT[#Headers],MAX((Table7[[#This Row],[SPT Closest]]=SPT[])*(Table7[[#This Row],[Row '#]]=SPT[Row])*COLUMN(SPT[#Headers])-COLUMN(SPT[Row])+1)),""),"")</f>
        <v/>
      </c>
      <c r="L21" s="19"/>
      <c r="M21" s="20" t="e" cm="1">
        <f t="array" ref="M2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1" s="21" cm="1">
        <f t="array" ref="N21">IF(Table7[[#This Row],[HRP Raw]]&lt;4,0,IFERROR(INDEX(HRP[#Headers],MAX((Table7[[#This Row],[HRP Closest]]=HRP[])*(Table7[[#This Row],[Row '#]]=HRP[Row])*COLUMN(HRP[#Headers])-COLUMN(HRP[Row])+1)),""))</f>
        <v>0</v>
      </c>
      <c r="O21" s="22"/>
      <c r="P21" s="20" t="e" cm="1">
        <f t="array" ref="P2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1" s="21" t="str" cm="1">
        <f t="array" ref="Q21">IFERROR(INDEX(SDC[#Headers],MAX((Table7[[#This Row],[SDC Closest]]=SDC[])*(Table7[[#This Row],[Row '#]]=SDC[Row])*COLUMN(SDC[#Headers])-COLUMN(SDC[Row])+1)),"")</f>
        <v/>
      </c>
      <c r="R21" s="22"/>
      <c r="S21" s="20" t="e" cm="1">
        <f t="array" ref="S2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1" s="21" t="str" cm="1">
        <f t="array" ref="T21">IFERROR(_xlfn.IFNA(INDEX(PLK[#Headers],MAX((Table7[[#This Row],[Plank Closest]]=PLK[])*(Table7[[#This Row],[Row '#]]=PLK[Row])*COLUMN(PLK[#Headers])-COLUMN(PLK[Row])+1)),""),"")</f>
        <v/>
      </c>
      <c r="U21" s="22"/>
      <c r="V21" s="20" t="e" cm="1">
        <f t="array" ref="V2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1" s="21" t="str" cm="1">
        <f t="array" ref="W21">IFERROR(_xlfn.IFNA(INDEX(TwoMile[#Headers],SUMPRODUCT(MAX((Table7[[#This Row],[Closest number]]=TwoMile[])*(Table7[[#This Row],[Row '#]]=TwoMile[Row])*COLUMN(TwoMile[#Headers])))-COLUMN(TwoMile[Row])+1),""),"")</f>
        <v/>
      </c>
      <c r="X21" s="19" t="str">
        <f>IFERROR(Table7[[#This Row],[2MR Points]]+Table7[[#This Row],[Plank Points]]+Table7[[#This Row],[SDC Points]]+Table7[[#This Row],[HRP Points]]+Table7[[#This Row],[SPT Points]]+Table7[[#This Row],[DL Points]],"")</f>
        <v/>
      </c>
      <c r="Y21" s="12"/>
      <c r="Z21" s="12"/>
      <c r="AA21" s="12"/>
    </row>
    <row r="22" spans="1:27" x14ac:dyDescent="0.25">
      <c r="A22" s="19"/>
      <c r="B22" s="19"/>
      <c r="C22" s="19"/>
      <c r="D22" s="19"/>
      <c r="E22" s="20" t="e" cm="1">
        <f t="array" ref="E22">INDEX(MDL[],MATCH(1,(MDL[Gender]=Table7[[#This Row],[Sex]])*(Table7[[#This Row],[Age]]&lt;=MDL[Max Age])*(Table7[[#This Row],[Age]]&gt;=MDL[Min Age]),0),1)</f>
        <v>#N/A</v>
      </c>
      <c r="F22" s="19"/>
      <c r="G22" s="20" t="e" cm="1">
        <f t="array" ref="G2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2" s="21" t="str" cm="1">
        <f t="array" ref="H22">IFERROR(_xlfn.IFNA(INDEX(MDL[#Headers],MAX((Table7[[#This Row],[DL Closest]]=MDL[])*(Table7[[#This Row],[Row '#]]=MDL[Row])*COLUMN(MDL[#Headers])-COLUMN(MDL[Row])+1)),""),"")</f>
        <v/>
      </c>
      <c r="I22" s="19"/>
      <c r="J22" s="20" t="e" cm="1">
        <f t="array" ref="J2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2" s="21" t="str" cm="1">
        <f t="array" ref="K22">IFERROR(_xlfn.IFNA(INDEX(SPT[#Headers],MAX((Table7[[#This Row],[SPT Closest]]=SPT[])*(Table7[[#This Row],[Row '#]]=SPT[Row])*COLUMN(SPT[#Headers])-COLUMN(SPT[Row])+1)),""),"")</f>
        <v/>
      </c>
      <c r="L22" s="19"/>
      <c r="M22" s="20" t="e" cm="1">
        <f t="array" ref="M2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2" s="21" cm="1">
        <f t="array" ref="N22">IF(Table7[[#This Row],[HRP Raw]]&lt;4,0,IFERROR(INDEX(HRP[#Headers],MAX((Table7[[#This Row],[HRP Closest]]=HRP[])*(Table7[[#This Row],[Row '#]]=HRP[Row])*COLUMN(HRP[#Headers])-COLUMN(HRP[Row])+1)),""))</f>
        <v>0</v>
      </c>
      <c r="O22" s="22"/>
      <c r="P22" s="20" t="e" cm="1">
        <f t="array" ref="P2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2" s="21" t="str" cm="1">
        <f t="array" ref="Q22">IFERROR(INDEX(SDC[#Headers],MAX((Table7[[#This Row],[SDC Closest]]=SDC[])*(Table7[[#This Row],[Row '#]]=SDC[Row])*COLUMN(SDC[#Headers])-COLUMN(SDC[Row])+1)),"")</f>
        <v/>
      </c>
      <c r="R22" s="22"/>
      <c r="S22" s="20" t="e" cm="1">
        <f t="array" ref="S2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2" s="21" t="str" cm="1">
        <f t="array" ref="T22">IFERROR(_xlfn.IFNA(INDEX(PLK[#Headers],MAX((Table7[[#This Row],[Plank Closest]]=PLK[])*(Table7[[#This Row],[Row '#]]=PLK[Row])*COLUMN(PLK[#Headers])-COLUMN(PLK[Row])+1)),""),"")</f>
        <v/>
      </c>
      <c r="U22" s="22"/>
      <c r="V22" s="20" t="e" cm="1">
        <f t="array" ref="V2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2" s="21" t="str" cm="1">
        <f t="array" ref="W22">IFERROR(_xlfn.IFNA(INDEX(TwoMile[#Headers],SUMPRODUCT(MAX((Table7[[#This Row],[Closest number]]=TwoMile[])*(Table7[[#This Row],[Row '#]]=TwoMile[Row])*COLUMN(TwoMile[#Headers])))-COLUMN(TwoMile[Row])+1),""),"")</f>
        <v/>
      </c>
      <c r="X22" s="19" t="str">
        <f>IFERROR(Table7[[#This Row],[2MR Points]]+Table7[[#This Row],[Plank Points]]+Table7[[#This Row],[SDC Points]]+Table7[[#This Row],[HRP Points]]+Table7[[#This Row],[SPT Points]]+Table7[[#This Row],[DL Points]],"")</f>
        <v/>
      </c>
      <c r="Y22" s="12"/>
      <c r="Z22" s="12"/>
      <c r="AA22" s="12"/>
    </row>
    <row r="23" spans="1:27" x14ac:dyDescent="0.25">
      <c r="A23" s="19"/>
      <c r="B23" s="19"/>
      <c r="C23" s="19"/>
      <c r="D23" s="19"/>
      <c r="E23" s="20" t="e" cm="1">
        <f t="array" ref="E23">INDEX(MDL[],MATCH(1,(MDL[Gender]=Table7[[#This Row],[Sex]])*(Table7[[#This Row],[Age]]&lt;=MDL[Max Age])*(Table7[[#This Row],[Age]]&gt;=MDL[Min Age]),0),1)</f>
        <v>#N/A</v>
      </c>
      <c r="F23" s="19"/>
      <c r="G23" s="20" t="e" cm="1">
        <f t="array" ref="G2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3" s="21" t="str" cm="1">
        <f t="array" ref="H23">IFERROR(_xlfn.IFNA(INDEX(MDL[#Headers],MAX((Table7[[#This Row],[DL Closest]]=MDL[])*(Table7[[#This Row],[Row '#]]=MDL[Row])*COLUMN(MDL[#Headers])-COLUMN(MDL[Row])+1)),""),"")</f>
        <v/>
      </c>
      <c r="I23" s="19"/>
      <c r="J23" s="20" t="e" cm="1">
        <f t="array" ref="J2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3" s="21" t="str" cm="1">
        <f t="array" ref="K23">IFERROR(_xlfn.IFNA(INDEX(SPT[#Headers],MAX((Table7[[#This Row],[SPT Closest]]=SPT[])*(Table7[[#This Row],[Row '#]]=SPT[Row])*COLUMN(SPT[#Headers])-COLUMN(SPT[Row])+1)),""),"")</f>
        <v/>
      </c>
      <c r="L23" s="19"/>
      <c r="M23" s="20" t="e" cm="1">
        <f t="array" ref="M2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3" s="21" cm="1">
        <f t="array" ref="N23">IF(Table7[[#This Row],[HRP Raw]]&lt;4,0,IFERROR(INDEX(HRP[#Headers],MAX((Table7[[#This Row],[HRP Closest]]=HRP[])*(Table7[[#This Row],[Row '#]]=HRP[Row])*COLUMN(HRP[#Headers])-COLUMN(HRP[Row])+1)),""))</f>
        <v>0</v>
      </c>
      <c r="O23" s="22"/>
      <c r="P23" s="20" t="e" cm="1">
        <f t="array" ref="P2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3" s="21" t="str" cm="1">
        <f t="array" ref="Q23">IFERROR(INDEX(SDC[#Headers],MAX((Table7[[#This Row],[SDC Closest]]=SDC[])*(Table7[[#This Row],[Row '#]]=SDC[Row])*COLUMN(SDC[#Headers])-COLUMN(SDC[Row])+1)),"")</f>
        <v/>
      </c>
      <c r="R23" s="22"/>
      <c r="S23" s="20" t="e" cm="1">
        <f t="array" ref="S2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3" s="21" t="str" cm="1">
        <f t="array" ref="T23">IFERROR(_xlfn.IFNA(INDEX(PLK[#Headers],MAX((Table7[[#This Row],[Plank Closest]]=PLK[])*(Table7[[#This Row],[Row '#]]=PLK[Row])*COLUMN(PLK[#Headers])-COLUMN(PLK[Row])+1)),""),"")</f>
        <v/>
      </c>
      <c r="U23" s="22"/>
      <c r="V23" s="20" t="e" cm="1">
        <f t="array" ref="V2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3" s="21" t="str" cm="1">
        <f t="array" ref="W23">IFERROR(_xlfn.IFNA(INDEX(TwoMile[#Headers],SUMPRODUCT(MAX((Table7[[#This Row],[Closest number]]=TwoMile[])*(Table7[[#This Row],[Row '#]]=TwoMile[Row])*COLUMN(TwoMile[#Headers])))-COLUMN(TwoMile[Row])+1),""),"")</f>
        <v/>
      </c>
      <c r="X23" s="19" t="str">
        <f>IFERROR(Table7[[#This Row],[2MR Points]]+Table7[[#This Row],[Plank Points]]+Table7[[#This Row],[SDC Points]]+Table7[[#This Row],[HRP Points]]+Table7[[#This Row],[SPT Points]]+Table7[[#This Row],[DL Points]],"")</f>
        <v/>
      </c>
      <c r="Y23" s="12"/>
      <c r="Z23" s="12"/>
      <c r="AA23" s="12"/>
    </row>
    <row r="24" spans="1:27" x14ac:dyDescent="0.25">
      <c r="A24" s="19"/>
      <c r="B24" s="19"/>
      <c r="C24" s="19"/>
      <c r="D24" s="19"/>
      <c r="E24" s="20" t="e" cm="1">
        <f t="array" ref="E24">INDEX(MDL[],MATCH(1,(MDL[Gender]=Table7[[#This Row],[Sex]])*(Table7[[#This Row],[Age]]&lt;=MDL[Max Age])*(Table7[[#This Row],[Age]]&gt;=MDL[Min Age]),0),1)</f>
        <v>#N/A</v>
      </c>
      <c r="F24" s="19"/>
      <c r="G24" s="20" t="e" cm="1">
        <f t="array" ref="G2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4" s="21" t="str" cm="1">
        <f t="array" ref="H24">IFERROR(_xlfn.IFNA(INDEX(MDL[#Headers],MAX((Table7[[#This Row],[DL Closest]]=MDL[])*(Table7[[#This Row],[Row '#]]=MDL[Row])*COLUMN(MDL[#Headers])-COLUMN(MDL[Row])+1)),""),"")</f>
        <v/>
      </c>
      <c r="I24" s="19"/>
      <c r="J24" s="20" t="e" cm="1">
        <f t="array" ref="J2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4" s="21" t="str" cm="1">
        <f t="array" ref="K24">IFERROR(_xlfn.IFNA(INDEX(SPT[#Headers],MAX((Table7[[#This Row],[SPT Closest]]=SPT[])*(Table7[[#This Row],[Row '#]]=SPT[Row])*COLUMN(SPT[#Headers])-COLUMN(SPT[Row])+1)),""),"")</f>
        <v/>
      </c>
      <c r="L24" s="19"/>
      <c r="M24" s="20" t="e" cm="1">
        <f t="array" ref="M2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4" s="21" cm="1">
        <f t="array" ref="N24">IF(Table7[[#This Row],[HRP Raw]]&lt;4,0,IFERROR(INDEX(HRP[#Headers],MAX((Table7[[#This Row],[HRP Closest]]=HRP[])*(Table7[[#This Row],[Row '#]]=HRP[Row])*COLUMN(HRP[#Headers])-COLUMN(HRP[Row])+1)),""))</f>
        <v>0</v>
      </c>
      <c r="O24" s="22"/>
      <c r="P24" s="20" t="e" cm="1">
        <f t="array" ref="P2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4" s="21" t="str" cm="1">
        <f t="array" ref="Q24">IFERROR(INDEX(SDC[#Headers],MAX((Table7[[#This Row],[SDC Closest]]=SDC[])*(Table7[[#This Row],[Row '#]]=SDC[Row])*COLUMN(SDC[#Headers])-COLUMN(SDC[Row])+1)),"")</f>
        <v/>
      </c>
      <c r="R24" s="22"/>
      <c r="S24" s="20" t="e" cm="1">
        <f t="array" ref="S2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4" s="21" t="str" cm="1">
        <f t="array" ref="T24">IFERROR(_xlfn.IFNA(INDEX(PLK[#Headers],MAX((Table7[[#This Row],[Plank Closest]]=PLK[])*(Table7[[#This Row],[Row '#]]=PLK[Row])*COLUMN(PLK[#Headers])-COLUMN(PLK[Row])+1)),""),"")</f>
        <v/>
      </c>
      <c r="U24" s="22"/>
      <c r="V24" s="20" t="e" cm="1">
        <f t="array" ref="V2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4" s="21" t="str" cm="1">
        <f t="array" ref="W24">IFERROR(_xlfn.IFNA(INDEX(TwoMile[#Headers],SUMPRODUCT(MAX((Table7[[#This Row],[Closest number]]=TwoMile[])*(Table7[[#This Row],[Row '#]]=TwoMile[Row])*COLUMN(TwoMile[#Headers])))-COLUMN(TwoMile[Row])+1),""),"")</f>
        <v/>
      </c>
      <c r="X24" s="19" t="str">
        <f>IFERROR(Table7[[#This Row],[2MR Points]]+Table7[[#This Row],[Plank Points]]+Table7[[#This Row],[SDC Points]]+Table7[[#This Row],[HRP Points]]+Table7[[#This Row],[SPT Points]]+Table7[[#This Row],[DL Points]],"")</f>
        <v/>
      </c>
      <c r="Y24" s="12"/>
      <c r="Z24" s="12"/>
      <c r="AA24" s="12"/>
    </row>
    <row r="25" spans="1:27" x14ac:dyDescent="0.25">
      <c r="A25" s="19"/>
      <c r="B25" s="19"/>
      <c r="C25" s="19"/>
      <c r="D25" s="19"/>
      <c r="E25" s="20" t="e" cm="1">
        <f t="array" ref="E25">INDEX(MDL[],MATCH(1,(MDL[Gender]=Table7[[#This Row],[Sex]])*(Table7[[#This Row],[Age]]&lt;=MDL[Max Age])*(Table7[[#This Row],[Age]]&gt;=MDL[Min Age]),0),1)</f>
        <v>#N/A</v>
      </c>
      <c r="F25" s="19"/>
      <c r="G25" s="20" t="e" cm="1">
        <f t="array" ref="G2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5" s="21" t="str" cm="1">
        <f t="array" ref="H25">IFERROR(_xlfn.IFNA(INDEX(MDL[#Headers],MAX((Table7[[#This Row],[DL Closest]]=MDL[])*(Table7[[#This Row],[Row '#]]=MDL[Row])*COLUMN(MDL[#Headers])-COLUMN(MDL[Row])+1)),""),"")</f>
        <v/>
      </c>
      <c r="I25" s="19"/>
      <c r="J25" s="20" t="e" cm="1">
        <f t="array" ref="J2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5" s="21" t="str" cm="1">
        <f t="array" ref="K25">IFERROR(_xlfn.IFNA(INDEX(SPT[#Headers],MAX((Table7[[#This Row],[SPT Closest]]=SPT[])*(Table7[[#This Row],[Row '#]]=SPT[Row])*COLUMN(SPT[#Headers])-COLUMN(SPT[Row])+1)),""),"")</f>
        <v/>
      </c>
      <c r="L25" s="19"/>
      <c r="M25" s="20" t="e" cm="1">
        <f t="array" ref="M2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5" s="21" cm="1">
        <f t="array" ref="N25">IF(Table7[[#This Row],[HRP Raw]]&lt;4,0,IFERROR(INDEX(HRP[#Headers],MAX((Table7[[#This Row],[HRP Closest]]=HRP[])*(Table7[[#This Row],[Row '#]]=HRP[Row])*COLUMN(HRP[#Headers])-COLUMN(HRP[Row])+1)),""))</f>
        <v>0</v>
      </c>
      <c r="O25" s="22"/>
      <c r="P25" s="20" t="e" cm="1">
        <f t="array" ref="P2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5" s="21" t="str" cm="1">
        <f t="array" ref="Q25">IFERROR(INDEX(SDC[#Headers],MAX((Table7[[#This Row],[SDC Closest]]=SDC[])*(Table7[[#This Row],[Row '#]]=SDC[Row])*COLUMN(SDC[#Headers])-COLUMN(SDC[Row])+1)),"")</f>
        <v/>
      </c>
      <c r="R25" s="22"/>
      <c r="S25" s="20" t="e" cm="1">
        <f t="array" ref="S2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5" s="21" t="str" cm="1">
        <f t="array" ref="T25">IFERROR(_xlfn.IFNA(INDEX(PLK[#Headers],MAX((Table7[[#This Row],[Plank Closest]]=PLK[])*(Table7[[#This Row],[Row '#]]=PLK[Row])*COLUMN(PLK[#Headers])-COLUMN(PLK[Row])+1)),""),"")</f>
        <v/>
      </c>
      <c r="U25" s="22"/>
      <c r="V25" s="20" t="e" cm="1">
        <f t="array" ref="V2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5" s="21" t="str" cm="1">
        <f t="array" ref="W25">IFERROR(_xlfn.IFNA(INDEX(TwoMile[#Headers],SUMPRODUCT(MAX((Table7[[#This Row],[Closest number]]=TwoMile[])*(Table7[[#This Row],[Row '#]]=TwoMile[Row])*COLUMN(TwoMile[#Headers])))-COLUMN(TwoMile[Row])+1),""),"")</f>
        <v/>
      </c>
      <c r="X2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6" spans="1:27" x14ac:dyDescent="0.25">
      <c r="A26" s="19"/>
      <c r="B26" s="19"/>
      <c r="C26" s="19"/>
      <c r="D26" s="19"/>
      <c r="E26" s="20" t="e" cm="1">
        <f t="array" ref="E26">INDEX(MDL[],MATCH(1,(MDL[Gender]=Table7[[#This Row],[Sex]])*(Table7[[#This Row],[Age]]&lt;=MDL[Max Age])*(Table7[[#This Row],[Age]]&gt;=MDL[Min Age]),0),1)</f>
        <v>#N/A</v>
      </c>
      <c r="F26" s="19"/>
      <c r="G26" s="20" t="e" cm="1">
        <f t="array" ref="G2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6" s="21" t="str" cm="1">
        <f t="array" ref="H26">IFERROR(_xlfn.IFNA(INDEX(MDL[#Headers],MAX((Table7[[#This Row],[DL Closest]]=MDL[])*(Table7[[#This Row],[Row '#]]=MDL[Row])*COLUMN(MDL[#Headers])-COLUMN(MDL[Row])+1)),""),"")</f>
        <v/>
      </c>
      <c r="I26" s="19"/>
      <c r="J26" s="20" t="e" cm="1">
        <f t="array" ref="J2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6" s="21" t="str" cm="1">
        <f t="array" ref="K26">IFERROR(_xlfn.IFNA(INDEX(SPT[#Headers],MAX((Table7[[#This Row],[SPT Closest]]=SPT[])*(Table7[[#This Row],[Row '#]]=SPT[Row])*COLUMN(SPT[#Headers])-COLUMN(SPT[Row])+1)),""),"")</f>
        <v/>
      </c>
      <c r="L26" s="19"/>
      <c r="M26" s="20" t="e" cm="1">
        <f t="array" ref="M2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6" s="21" cm="1">
        <f t="array" ref="N26">IF(Table7[[#This Row],[HRP Raw]]&lt;4,0,IFERROR(INDEX(HRP[#Headers],MAX((Table7[[#This Row],[HRP Closest]]=HRP[])*(Table7[[#This Row],[Row '#]]=HRP[Row])*COLUMN(HRP[#Headers])-COLUMN(HRP[Row])+1)),""))</f>
        <v>0</v>
      </c>
      <c r="O26" s="22"/>
      <c r="P26" s="20" t="e" cm="1">
        <f t="array" ref="P2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6" s="21" t="str" cm="1">
        <f t="array" ref="Q26">IFERROR(INDEX(SDC[#Headers],MAX((Table7[[#This Row],[SDC Closest]]=SDC[])*(Table7[[#This Row],[Row '#]]=SDC[Row])*COLUMN(SDC[#Headers])-COLUMN(SDC[Row])+1)),"")</f>
        <v/>
      </c>
      <c r="R26" s="22"/>
      <c r="S26" s="20" t="e" cm="1">
        <f t="array" ref="S2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6" s="21" t="str" cm="1">
        <f t="array" ref="T26">IFERROR(_xlfn.IFNA(INDEX(PLK[#Headers],MAX((Table7[[#This Row],[Plank Closest]]=PLK[])*(Table7[[#This Row],[Row '#]]=PLK[Row])*COLUMN(PLK[#Headers])-COLUMN(PLK[Row])+1)),""),"")</f>
        <v/>
      </c>
      <c r="U26" s="22"/>
      <c r="V26" s="20" t="e" cm="1">
        <f t="array" ref="V2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6" s="21" t="str" cm="1">
        <f t="array" ref="W26">IFERROR(_xlfn.IFNA(INDEX(TwoMile[#Headers],SUMPRODUCT(MAX((Table7[[#This Row],[Closest number]]=TwoMile[])*(Table7[[#This Row],[Row '#]]=TwoMile[Row])*COLUMN(TwoMile[#Headers])))-COLUMN(TwoMile[Row])+1),""),"")</f>
        <v/>
      </c>
      <c r="X2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7" spans="1:27" x14ac:dyDescent="0.25">
      <c r="A27" s="19"/>
      <c r="B27" s="19"/>
      <c r="C27" s="19"/>
      <c r="D27" s="19"/>
      <c r="E27" s="20" t="e" cm="1">
        <f t="array" ref="E27">INDEX(MDL[],MATCH(1,(MDL[Gender]=Table7[[#This Row],[Sex]])*(Table7[[#This Row],[Age]]&lt;=MDL[Max Age])*(Table7[[#This Row],[Age]]&gt;=MDL[Min Age]),0),1)</f>
        <v>#N/A</v>
      </c>
      <c r="F27" s="19"/>
      <c r="G27" s="20" t="e" cm="1">
        <f t="array" ref="G2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7" s="21" t="str" cm="1">
        <f t="array" ref="H27">IFERROR(_xlfn.IFNA(INDEX(MDL[#Headers],MAX((Table7[[#This Row],[DL Closest]]=MDL[])*(Table7[[#This Row],[Row '#]]=MDL[Row])*COLUMN(MDL[#Headers])-COLUMN(MDL[Row])+1)),""),"")</f>
        <v/>
      </c>
      <c r="I27" s="19"/>
      <c r="J27" s="20" t="e" cm="1">
        <f t="array" ref="J2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7" s="21" t="str" cm="1">
        <f t="array" ref="K27">IFERROR(_xlfn.IFNA(INDEX(SPT[#Headers],MAX((Table7[[#This Row],[SPT Closest]]=SPT[])*(Table7[[#This Row],[Row '#]]=SPT[Row])*COLUMN(SPT[#Headers])-COLUMN(SPT[Row])+1)),""),"")</f>
        <v/>
      </c>
      <c r="L27" s="19"/>
      <c r="M27" s="20" t="e" cm="1">
        <f t="array" ref="M2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7" s="21" cm="1">
        <f t="array" ref="N27">IF(Table7[[#This Row],[HRP Raw]]&lt;4,0,IFERROR(INDEX(HRP[#Headers],MAX((Table7[[#This Row],[HRP Closest]]=HRP[])*(Table7[[#This Row],[Row '#]]=HRP[Row])*COLUMN(HRP[#Headers])-COLUMN(HRP[Row])+1)),""))</f>
        <v>0</v>
      </c>
      <c r="O27" s="22"/>
      <c r="P27" s="20" t="e" cm="1">
        <f t="array" ref="P2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7" s="21" t="str" cm="1">
        <f t="array" ref="Q27">IFERROR(INDEX(SDC[#Headers],MAX((Table7[[#This Row],[SDC Closest]]=SDC[])*(Table7[[#This Row],[Row '#]]=SDC[Row])*COLUMN(SDC[#Headers])-COLUMN(SDC[Row])+1)),"")</f>
        <v/>
      </c>
      <c r="R27" s="22"/>
      <c r="S27" s="20" t="e" cm="1">
        <f t="array" ref="S2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7" s="21" t="str" cm="1">
        <f t="array" ref="T27">IFERROR(_xlfn.IFNA(INDEX(PLK[#Headers],MAX((Table7[[#This Row],[Plank Closest]]=PLK[])*(Table7[[#This Row],[Row '#]]=PLK[Row])*COLUMN(PLK[#Headers])-COLUMN(PLK[Row])+1)),""),"")</f>
        <v/>
      </c>
      <c r="U27" s="22"/>
      <c r="V27" s="20" t="e" cm="1">
        <f t="array" ref="V2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7" s="21" t="str" cm="1">
        <f t="array" ref="W27">IFERROR(_xlfn.IFNA(INDEX(TwoMile[#Headers],SUMPRODUCT(MAX((Table7[[#This Row],[Closest number]]=TwoMile[])*(Table7[[#This Row],[Row '#]]=TwoMile[Row])*COLUMN(TwoMile[#Headers])))-COLUMN(TwoMile[Row])+1),""),"")</f>
        <v/>
      </c>
      <c r="X2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8" spans="1:27" x14ac:dyDescent="0.25">
      <c r="A28" s="19"/>
      <c r="B28" s="19"/>
      <c r="C28" s="19"/>
      <c r="D28" s="19"/>
      <c r="E28" s="20" t="e" cm="1">
        <f t="array" ref="E28">INDEX(MDL[],MATCH(1,(MDL[Gender]=Table7[[#This Row],[Sex]])*(Table7[[#This Row],[Age]]&lt;=MDL[Max Age])*(Table7[[#This Row],[Age]]&gt;=MDL[Min Age]),0),1)</f>
        <v>#N/A</v>
      </c>
      <c r="F28" s="19"/>
      <c r="G28" s="20" t="e" cm="1">
        <f t="array" ref="G2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8" s="21" t="str" cm="1">
        <f t="array" ref="H28">IFERROR(_xlfn.IFNA(INDEX(MDL[#Headers],MAX((Table7[[#This Row],[DL Closest]]=MDL[])*(Table7[[#This Row],[Row '#]]=MDL[Row])*COLUMN(MDL[#Headers])-COLUMN(MDL[Row])+1)),""),"")</f>
        <v/>
      </c>
      <c r="I28" s="19"/>
      <c r="J28" s="20" t="e" cm="1">
        <f t="array" ref="J2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8" s="21" t="str" cm="1">
        <f t="array" ref="K28">IFERROR(_xlfn.IFNA(INDEX(SPT[#Headers],MAX((Table7[[#This Row],[SPT Closest]]=SPT[])*(Table7[[#This Row],[Row '#]]=SPT[Row])*COLUMN(SPT[#Headers])-COLUMN(SPT[Row])+1)),""),"")</f>
        <v/>
      </c>
      <c r="L28" s="19"/>
      <c r="M28" s="20" t="e" cm="1">
        <f t="array" ref="M2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8" s="21" cm="1">
        <f t="array" ref="N28">IF(Table7[[#This Row],[HRP Raw]]&lt;4,0,IFERROR(INDEX(HRP[#Headers],MAX((Table7[[#This Row],[HRP Closest]]=HRP[])*(Table7[[#This Row],[Row '#]]=HRP[Row])*COLUMN(HRP[#Headers])-COLUMN(HRP[Row])+1)),""))</f>
        <v>0</v>
      </c>
      <c r="O28" s="22"/>
      <c r="P28" s="20" t="e" cm="1">
        <f t="array" ref="P2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8" s="21" t="str" cm="1">
        <f t="array" ref="Q28">IFERROR(INDEX(SDC[#Headers],MAX((Table7[[#This Row],[SDC Closest]]=SDC[])*(Table7[[#This Row],[Row '#]]=SDC[Row])*COLUMN(SDC[#Headers])-COLUMN(SDC[Row])+1)),"")</f>
        <v/>
      </c>
      <c r="R28" s="22"/>
      <c r="S28" s="20" t="e" cm="1">
        <f t="array" ref="S2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8" s="21" t="str" cm="1">
        <f t="array" ref="T28">IFERROR(_xlfn.IFNA(INDEX(PLK[#Headers],MAX((Table7[[#This Row],[Plank Closest]]=PLK[])*(Table7[[#This Row],[Row '#]]=PLK[Row])*COLUMN(PLK[#Headers])-COLUMN(PLK[Row])+1)),""),"")</f>
        <v/>
      </c>
      <c r="U28" s="22"/>
      <c r="V28" s="20" t="e" cm="1">
        <f t="array" ref="V2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8" s="21" t="str" cm="1">
        <f t="array" ref="W28">IFERROR(_xlfn.IFNA(INDEX(TwoMile[#Headers],SUMPRODUCT(MAX((Table7[[#This Row],[Closest number]]=TwoMile[])*(Table7[[#This Row],[Row '#]]=TwoMile[Row])*COLUMN(TwoMile[#Headers])))-COLUMN(TwoMile[Row])+1),""),"")</f>
        <v/>
      </c>
      <c r="X2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9" spans="1:27" x14ac:dyDescent="0.25">
      <c r="A29" s="19"/>
      <c r="B29" s="19"/>
      <c r="C29" s="19"/>
      <c r="D29" s="19"/>
      <c r="E29" s="20" t="e" cm="1">
        <f t="array" ref="E29">INDEX(MDL[],MATCH(1,(MDL[Gender]=Table7[[#This Row],[Sex]])*(Table7[[#This Row],[Age]]&lt;=MDL[Max Age])*(Table7[[#This Row],[Age]]&gt;=MDL[Min Age]),0),1)</f>
        <v>#N/A</v>
      </c>
      <c r="F29" s="19"/>
      <c r="G29" s="20" t="e" cm="1">
        <f t="array" ref="G2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9" s="21" t="str" cm="1">
        <f t="array" ref="H29">IFERROR(_xlfn.IFNA(INDEX(MDL[#Headers],MAX((Table7[[#This Row],[DL Closest]]=MDL[])*(Table7[[#This Row],[Row '#]]=MDL[Row])*COLUMN(MDL[#Headers])-COLUMN(MDL[Row])+1)),""),"")</f>
        <v/>
      </c>
      <c r="I29" s="19"/>
      <c r="J29" s="20" t="e" cm="1">
        <f t="array" ref="J2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9" s="21" t="str" cm="1">
        <f t="array" ref="K29">IFERROR(_xlfn.IFNA(INDEX(SPT[#Headers],MAX((Table7[[#This Row],[SPT Closest]]=SPT[])*(Table7[[#This Row],[Row '#]]=SPT[Row])*COLUMN(SPT[#Headers])-COLUMN(SPT[Row])+1)),""),"")</f>
        <v/>
      </c>
      <c r="L29" s="19"/>
      <c r="M29" s="20" t="e" cm="1">
        <f t="array" ref="M2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9" s="21" cm="1">
        <f t="array" ref="N29">IF(Table7[[#This Row],[HRP Raw]]&lt;4,0,IFERROR(INDEX(HRP[#Headers],MAX((Table7[[#This Row],[HRP Closest]]=HRP[])*(Table7[[#This Row],[Row '#]]=HRP[Row])*COLUMN(HRP[#Headers])-COLUMN(HRP[Row])+1)),""))</f>
        <v>0</v>
      </c>
      <c r="O29" s="22"/>
      <c r="P29" s="20" t="e" cm="1">
        <f t="array" ref="P2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9" s="21" t="str" cm="1">
        <f t="array" ref="Q29">IFERROR(INDEX(SDC[#Headers],MAX((Table7[[#This Row],[SDC Closest]]=SDC[])*(Table7[[#This Row],[Row '#]]=SDC[Row])*COLUMN(SDC[#Headers])-COLUMN(SDC[Row])+1)),"")</f>
        <v/>
      </c>
      <c r="R29" s="22"/>
      <c r="S29" s="20" t="e" cm="1">
        <f t="array" ref="S2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9" s="21" t="str" cm="1">
        <f t="array" ref="T29">IFERROR(_xlfn.IFNA(INDEX(PLK[#Headers],MAX((Table7[[#This Row],[Plank Closest]]=PLK[])*(Table7[[#This Row],[Row '#]]=PLK[Row])*COLUMN(PLK[#Headers])-COLUMN(PLK[Row])+1)),""),"")</f>
        <v/>
      </c>
      <c r="U29" s="22"/>
      <c r="V29" s="20" t="e" cm="1">
        <f t="array" ref="V2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9" s="21" t="str" cm="1">
        <f t="array" ref="W29">IFERROR(_xlfn.IFNA(INDEX(TwoMile[#Headers],SUMPRODUCT(MAX((Table7[[#This Row],[Closest number]]=TwoMile[])*(Table7[[#This Row],[Row '#]]=TwoMile[Row])*COLUMN(TwoMile[#Headers])))-COLUMN(TwoMile[Row])+1),""),"")</f>
        <v/>
      </c>
      <c r="X2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0" spans="1:27" x14ac:dyDescent="0.25">
      <c r="A30" s="19"/>
      <c r="B30" s="19"/>
      <c r="C30" s="19"/>
      <c r="D30" s="19"/>
      <c r="E30" s="20" t="e" cm="1">
        <f t="array" ref="E30">INDEX(MDL[],MATCH(1,(MDL[Gender]=Table7[[#This Row],[Sex]])*(Table7[[#This Row],[Age]]&lt;=MDL[Max Age])*(Table7[[#This Row],[Age]]&gt;=MDL[Min Age]),0),1)</f>
        <v>#N/A</v>
      </c>
      <c r="F30" s="19"/>
      <c r="G30" s="20" t="e" cm="1">
        <f t="array" ref="G3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0" s="21" t="str" cm="1">
        <f t="array" ref="H30">IFERROR(_xlfn.IFNA(INDEX(MDL[#Headers],MAX((Table7[[#This Row],[DL Closest]]=MDL[])*(Table7[[#This Row],[Row '#]]=MDL[Row])*COLUMN(MDL[#Headers])-COLUMN(MDL[Row])+1)),""),"")</f>
        <v/>
      </c>
      <c r="I30" s="19"/>
      <c r="J30" s="20" t="e" cm="1">
        <f t="array" ref="J3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0" s="21" t="str" cm="1">
        <f t="array" ref="K30">IFERROR(_xlfn.IFNA(INDEX(SPT[#Headers],MAX((Table7[[#This Row],[SPT Closest]]=SPT[])*(Table7[[#This Row],[Row '#]]=SPT[Row])*COLUMN(SPT[#Headers])-COLUMN(SPT[Row])+1)),""),"")</f>
        <v/>
      </c>
      <c r="L30" s="19"/>
      <c r="M30" s="20" t="e" cm="1">
        <f t="array" ref="M3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0" s="21" cm="1">
        <f t="array" ref="N30">IF(Table7[[#This Row],[HRP Raw]]&lt;4,0,IFERROR(INDEX(HRP[#Headers],MAX((Table7[[#This Row],[HRP Closest]]=HRP[])*(Table7[[#This Row],[Row '#]]=HRP[Row])*COLUMN(HRP[#Headers])-COLUMN(HRP[Row])+1)),""))</f>
        <v>0</v>
      </c>
      <c r="O30" s="22"/>
      <c r="P30" s="20" t="e" cm="1">
        <f t="array" ref="P3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0" s="21" t="str" cm="1">
        <f t="array" ref="Q30">IFERROR(INDEX(SDC[#Headers],MAX((Table7[[#This Row],[SDC Closest]]=SDC[])*(Table7[[#This Row],[Row '#]]=SDC[Row])*COLUMN(SDC[#Headers])-COLUMN(SDC[Row])+1)),"")</f>
        <v/>
      </c>
      <c r="R30" s="22"/>
      <c r="S30" s="20" t="e" cm="1">
        <f t="array" ref="S3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0" s="21" t="str" cm="1">
        <f t="array" ref="T30">IFERROR(_xlfn.IFNA(INDEX(PLK[#Headers],MAX((Table7[[#This Row],[Plank Closest]]=PLK[])*(Table7[[#This Row],[Row '#]]=PLK[Row])*COLUMN(PLK[#Headers])-COLUMN(PLK[Row])+1)),""),"")</f>
        <v/>
      </c>
      <c r="U30" s="22"/>
      <c r="V30" s="20" t="e" cm="1">
        <f t="array" ref="V3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0" s="21" t="str" cm="1">
        <f t="array" ref="W30">IFERROR(_xlfn.IFNA(INDEX(TwoMile[#Headers],SUMPRODUCT(MAX((Table7[[#This Row],[Closest number]]=TwoMile[])*(Table7[[#This Row],[Row '#]]=TwoMile[Row])*COLUMN(TwoMile[#Headers])))-COLUMN(TwoMile[Row])+1),""),"")</f>
        <v/>
      </c>
      <c r="X3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1" spans="1:27" x14ac:dyDescent="0.25">
      <c r="A31" s="19"/>
      <c r="B31" s="19"/>
      <c r="C31" s="19"/>
      <c r="D31" s="19"/>
      <c r="E31" s="20" t="e" cm="1">
        <f t="array" ref="E31">INDEX(MDL[],MATCH(1,(MDL[Gender]=Table7[[#This Row],[Sex]])*(Table7[[#This Row],[Age]]&lt;=MDL[Max Age])*(Table7[[#This Row],[Age]]&gt;=MDL[Min Age]),0),1)</f>
        <v>#N/A</v>
      </c>
      <c r="F31" s="19"/>
      <c r="G31" s="20" t="e" cm="1">
        <f t="array" ref="G3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1" s="21" t="str" cm="1">
        <f t="array" ref="H31">IFERROR(_xlfn.IFNA(INDEX(MDL[#Headers],MAX((Table7[[#This Row],[DL Closest]]=MDL[])*(Table7[[#This Row],[Row '#]]=MDL[Row])*COLUMN(MDL[#Headers])-COLUMN(MDL[Row])+1)),""),"")</f>
        <v/>
      </c>
      <c r="I31" s="19"/>
      <c r="J31" s="20" t="e" cm="1">
        <f t="array" ref="J3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1" s="21" t="str" cm="1">
        <f t="array" ref="K31">IFERROR(_xlfn.IFNA(INDEX(SPT[#Headers],MAX((Table7[[#This Row],[SPT Closest]]=SPT[])*(Table7[[#This Row],[Row '#]]=SPT[Row])*COLUMN(SPT[#Headers])-COLUMN(SPT[Row])+1)),""),"")</f>
        <v/>
      </c>
      <c r="L31" s="19"/>
      <c r="M31" s="20" t="e" cm="1">
        <f t="array" ref="M3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1" s="21" cm="1">
        <f t="array" ref="N31">IF(Table7[[#This Row],[HRP Raw]]&lt;4,0,IFERROR(INDEX(HRP[#Headers],MAX((Table7[[#This Row],[HRP Closest]]=HRP[])*(Table7[[#This Row],[Row '#]]=HRP[Row])*COLUMN(HRP[#Headers])-COLUMN(HRP[Row])+1)),""))</f>
        <v>0</v>
      </c>
      <c r="O31" s="22"/>
      <c r="P31" s="20" t="e" cm="1">
        <f t="array" ref="P3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1" s="21" t="str" cm="1">
        <f t="array" ref="Q31">IFERROR(INDEX(SDC[#Headers],MAX((Table7[[#This Row],[SDC Closest]]=SDC[])*(Table7[[#This Row],[Row '#]]=SDC[Row])*COLUMN(SDC[#Headers])-COLUMN(SDC[Row])+1)),"")</f>
        <v/>
      </c>
      <c r="R31" s="22"/>
      <c r="S31" s="20" t="e" cm="1">
        <f t="array" ref="S3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1" s="21" t="str" cm="1">
        <f t="array" ref="T31">IFERROR(_xlfn.IFNA(INDEX(PLK[#Headers],MAX((Table7[[#This Row],[Plank Closest]]=PLK[])*(Table7[[#This Row],[Row '#]]=PLK[Row])*COLUMN(PLK[#Headers])-COLUMN(PLK[Row])+1)),""),"")</f>
        <v/>
      </c>
      <c r="U31" s="22"/>
      <c r="V31" s="20" t="e" cm="1">
        <f t="array" ref="V3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1" s="21" t="str" cm="1">
        <f t="array" ref="W31">IFERROR(_xlfn.IFNA(INDEX(TwoMile[#Headers],SUMPRODUCT(MAX((Table7[[#This Row],[Closest number]]=TwoMile[])*(Table7[[#This Row],[Row '#]]=TwoMile[Row])*COLUMN(TwoMile[#Headers])))-COLUMN(TwoMile[Row])+1),""),"")</f>
        <v/>
      </c>
      <c r="X3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2" spans="1:27" x14ac:dyDescent="0.25">
      <c r="A32" s="19"/>
      <c r="B32" s="19"/>
      <c r="C32" s="19"/>
      <c r="D32" s="19"/>
      <c r="E32" s="20" t="e" cm="1">
        <f t="array" ref="E32">INDEX(MDL[],MATCH(1,(MDL[Gender]=Table7[[#This Row],[Sex]])*(Table7[[#This Row],[Age]]&lt;=MDL[Max Age])*(Table7[[#This Row],[Age]]&gt;=MDL[Min Age]),0),1)</f>
        <v>#N/A</v>
      </c>
      <c r="F32" s="19"/>
      <c r="G32" s="20" t="e" cm="1">
        <f t="array" ref="G3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2" s="21" t="str" cm="1">
        <f t="array" ref="H32">IFERROR(_xlfn.IFNA(INDEX(MDL[#Headers],MAX((Table7[[#This Row],[DL Closest]]=MDL[])*(Table7[[#This Row],[Row '#]]=MDL[Row])*COLUMN(MDL[#Headers])-COLUMN(MDL[Row])+1)),""),"")</f>
        <v/>
      </c>
      <c r="I32" s="19"/>
      <c r="J32" s="20" t="e" cm="1">
        <f t="array" ref="J3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2" s="21" t="str" cm="1">
        <f t="array" ref="K32">IFERROR(_xlfn.IFNA(INDEX(SPT[#Headers],MAX((Table7[[#This Row],[SPT Closest]]=SPT[])*(Table7[[#This Row],[Row '#]]=SPT[Row])*COLUMN(SPT[#Headers])-COLUMN(SPT[Row])+1)),""),"")</f>
        <v/>
      </c>
      <c r="L32" s="19"/>
      <c r="M32" s="20" t="e" cm="1">
        <f t="array" ref="M3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2" s="21" cm="1">
        <f t="array" ref="N32">IF(Table7[[#This Row],[HRP Raw]]&lt;4,0,IFERROR(INDEX(HRP[#Headers],MAX((Table7[[#This Row],[HRP Closest]]=HRP[])*(Table7[[#This Row],[Row '#]]=HRP[Row])*COLUMN(HRP[#Headers])-COLUMN(HRP[Row])+1)),""))</f>
        <v>0</v>
      </c>
      <c r="O32" s="22"/>
      <c r="P32" s="20" t="e" cm="1">
        <f t="array" ref="P3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2" s="21" t="str" cm="1">
        <f t="array" ref="Q32">IFERROR(INDEX(SDC[#Headers],MAX((Table7[[#This Row],[SDC Closest]]=SDC[])*(Table7[[#This Row],[Row '#]]=SDC[Row])*COLUMN(SDC[#Headers])-COLUMN(SDC[Row])+1)),"")</f>
        <v/>
      </c>
      <c r="R32" s="22"/>
      <c r="S32" s="20" t="e" cm="1">
        <f t="array" ref="S3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2" s="21" t="str" cm="1">
        <f t="array" ref="T32">IFERROR(_xlfn.IFNA(INDEX(PLK[#Headers],MAX((Table7[[#This Row],[Plank Closest]]=PLK[])*(Table7[[#This Row],[Row '#]]=PLK[Row])*COLUMN(PLK[#Headers])-COLUMN(PLK[Row])+1)),""),"")</f>
        <v/>
      </c>
      <c r="U32" s="22"/>
      <c r="V32" s="20" t="e" cm="1">
        <f t="array" ref="V3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2" s="21" t="str" cm="1">
        <f t="array" ref="W32">IFERROR(_xlfn.IFNA(INDEX(TwoMile[#Headers],SUMPRODUCT(MAX((Table7[[#This Row],[Closest number]]=TwoMile[])*(Table7[[#This Row],[Row '#]]=TwoMile[Row])*COLUMN(TwoMile[#Headers])))-COLUMN(TwoMile[Row])+1),""),"")</f>
        <v/>
      </c>
      <c r="X3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3" spans="1:24" x14ac:dyDescent="0.25">
      <c r="A33" s="19"/>
      <c r="B33" s="19"/>
      <c r="C33" s="19"/>
      <c r="D33" s="19"/>
      <c r="E33" s="20" t="e" cm="1">
        <f t="array" ref="E33">INDEX(MDL[],MATCH(1,(MDL[Gender]=Table7[[#This Row],[Sex]])*(Table7[[#This Row],[Age]]&lt;=MDL[Max Age])*(Table7[[#This Row],[Age]]&gt;=MDL[Min Age]),0),1)</f>
        <v>#N/A</v>
      </c>
      <c r="F33" s="19"/>
      <c r="G33" s="20" t="e" cm="1">
        <f t="array" ref="G3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3" s="21" t="str" cm="1">
        <f t="array" ref="H33">IFERROR(_xlfn.IFNA(INDEX(MDL[#Headers],MAX((Table7[[#This Row],[DL Closest]]=MDL[])*(Table7[[#This Row],[Row '#]]=MDL[Row])*COLUMN(MDL[#Headers])-COLUMN(MDL[Row])+1)),""),"")</f>
        <v/>
      </c>
      <c r="I33" s="19"/>
      <c r="J33" s="20" t="e" cm="1">
        <f t="array" ref="J3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3" s="21" t="str" cm="1">
        <f t="array" ref="K33">IFERROR(_xlfn.IFNA(INDEX(SPT[#Headers],MAX((Table7[[#This Row],[SPT Closest]]=SPT[])*(Table7[[#This Row],[Row '#]]=SPT[Row])*COLUMN(SPT[#Headers])-COLUMN(SPT[Row])+1)),""),"")</f>
        <v/>
      </c>
      <c r="L33" s="19"/>
      <c r="M33" s="20" t="e" cm="1">
        <f t="array" ref="M3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3" s="21" cm="1">
        <f t="array" ref="N33">IF(Table7[[#This Row],[HRP Raw]]&lt;4,0,IFERROR(INDEX(HRP[#Headers],MAX((Table7[[#This Row],[HRP Closest]]=HRP[])*(Table7[[#This Row],[Row '#]]=HRP[Row])*COLUMN(HRP[#Headers])-COLUMN(HRP[Row])+1)),""))</f>
        <v>0</v>
      </c>
      <c r="O33" s="22"/>
      <c r="P33" s="20" t="e" cm="1">
        <f t="array" ref="P3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3" s="21" t="str" cm="1">
        <f t="array" ref="Q33">IFERROR(INDEX(SDC[#Headers],MAX((Table7[[#This Row],[SDC Closest]]=SDC[])*(Table7[[#This Row],[Row '#]]=SDC[Row])*COLUMN(SDC[#Headers])-COLUMN(SDC[Row])+1)),"")</f>
        <v/>
      </c>
      <c r="R33" s="22"/>
      <c r="S33" s="20" t="e" cm="1">
        <f t="array" ref="S3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3" s="21" t="str" cm="1">
        <f t="array" ref="T33">IFERROR(_xlfn.IFNA(INDEX(PLK[#Headers],MAX((Table7[[#This Row],[Plank Closest]]=PLK[])*(Table7[[#This Row],[Row '#]]=PLK[Row])*COLUMN(PLK[#Headers])-COLUMN(PLK[Row])+1)),""),"")</f>
        <v/>
      </c>
      <c r="U33" s="22"/>
      <c r="V33" s="20" t="e" cm="1">
        <f t="array" ref="V3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3" s="21" t="str" cm="1">
        <f t="array" ref="W33">IFERROR(_xlfn.IFNA(INDEX(TwoMile[#Headers],SUMPRODUCT(MAX((Table7[[#This Row],[Closest number]]=TwoMile[])*(Table7[[#This Row],[Row '#]]=TwoMile[Row])*COLUMN(TwoMile[#Headers])))-COLUMN(TwoMile[Row])+1),""),"")</f>
        <v/>
      </c>
      <c r="X3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4" spans="1:24" x14ac:dyDescent="0.25">
      <c r="A34" s="19"/>
      <c r="B34" s="19"/>
      <c r="C34" s="19"/>
      <c r="D34" s="19"/>
      <c r="E34" s="20" t="e" cm="1">
        <f t="array" ref="E34">INDEX(MDL[],MATCH(1,(MDL[Gender]=Table7[[#This Row],[Sex]])*(Table7[[#This Row],[Age]]&lt;=MDL[Max Age])*(Table7[[#This Row],[Age]]&gt;=MDL[Min Age]),0),1)</f>
        <v>#N/A</v>
      </c>
      <c r="F34" s="19"/>
      <c r="G34" s="20" t="e" cm="1">
        <f t="array" ref="G3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4" s="21" t="str" cm="1">
        <f t="array" ref="H34">IFERROR(_xlfn.IFNA(INDEX(MDL[#Headers],MAX((Table7[[#This Row],[DL Closest]]=MDL[])*(Table7[[#This Row],[Row '#]]=MDL[Row])*COLUMN(MDL[#Headers])-COLUMN(MDL[Row])+1)),""),"")</f>
        <v/>
      </c>
      <c r="I34" s="19"/>
      <c r="J34" s="20" t="e" cm="1">
        <f t="array" ref="J3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4" s="21" t="str" cm="1">
        <f t="array" ref="K34">IFERROR(_xlfn.IFNA(INDEX(SPT[#Headers],MAX((Table7[[#This Row],[SPT Closest]]=SPT[])*(Table7[[#This Row],[Row '#]]=SPT[Row])*COLUMN(SPT[#Headers])-COLUMN(SPT[Row])+1)),""),"")</f>
        <v/>
      </c>
      <c r="L34" s="19"/>
      <c r="M34" s="20" t="e" cm="1">
        <f t="array" ref="M3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4" s="21" cm="1">
        <f t="array" ref="N34">IF(Table7[[#This Row],[HRP Raw]]&lt;4,0,IFERROR(INDEX(HRP[#Headers],MAX((Table7[[#This Row],[HRP Closest]]=HRP[])*(Table7[[#This Row],[Row '#]]=HRP[Row])*COLUMN(HRP[#Headers])-COLUMN(HRP[Row])+1)),""))</f>
        <v>0</v>
      </c>
      <c r="O34" s="22"/>
      <c r="P34" s="20" t="e" cm="1">
        <f t="array" ref="P3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4" s="21" t="str" cm="1">
        <f t="array" ref="Q34">IFERROR(INDEX(SDC[#Headers],MAX((Table7[[#This Row],[SDC Closest]]=SDC[])*(Table7[[#This Row],[Row '#]]=SDC[Row])*COLUMN(SDC[#Headers])-COLUMN(SDC[Row])+1)),"")</f>
        <v/>
      </c>
      <c r="R34" s="22"/>
      <c r="S34" s="20" t="e" cm="1">
        <f t="array" ref="S3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4" s="21" t="str" cm="1">
        <f t="array" ref="T34">IFERROR(_xlfn.IFNA(INDEX(PLK[#Headers],MAX((Table7[[#This Row],[Plank Closest]]=PLK[])*(Table7[[#This Row],[Row '#]]=PLK[Row])*COLUMN(PLK[#Headers])-COLUMN(PLK[Row])+1)),""),"")</f>
        <v/>
      </c>
      <c r="U34" s="22"/>
      <c r="V34" s="20" t="e" cm="1">
        <f t="array" ref="V3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4" s="21" t="str" cm="1">
        <f t="array" ref="W34">IFERROR(_xlfn.IFNA(INDEX(TwoMile[#Headers],SUMPRODUCT(MAX((Table7[[#This Row],[Closest number]]=TwoMile[])*(Table7[[#This Row],[Row '#]]=TwoMile[Row])*COLUMN(TwoMile[#Headers])))-COLUMN(TwoMile[Row])+1),""),"")</f>
        <v/>
      </c>
      <c r="X3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5" spans="1:24" x14ac:dyDescent="0.25">
      <c r="A35" s="19"/>
      <c r="B35" s="19"/>
      <c r="C35" s="19"/>
      <c r="D35" s="19"/>
      <c r="E35" s="20" t="e" cm="1">
        <f t="array" ref="E35">INDEX(MDL[],MATCH(1,(MDL[Gender]=Table7[[#This Row],[Sex]])*(Table7[[#This Row],[Age]]&lt;=MDL[Max Age])*(Table7[[#This Row],[Age]]&gt;=MDL[Min Age]),0),1)</f>
        <v>#N/A</v>
      </c>
      <c r="F35" s="19"/>
      <c r="G35" s="20" t="e" cm="1">
        <f t="array" ref="G3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5" s="21" t="str" cm="1">
        <f t="array" ref="H35">IFERROR(_xlfn.IFNA(INDEX(MDL[#Headers],MAX((Table7[[#This Row],[DL Closest]]=MDL[])*(Table7[[#This Row],[Row '#]]=MDL[Row])*COLUMN(MDL[#Headers])-COLUMN(MDL[Row])+1)),""),"")</f>
        <v/>
      </c>
      <c r="I35" s="19"/>
      <c r="J35" s="20" t="e" cm="1">
        <f t="array" ref="J3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5" s="21" t="str" cm="1">
        <f t="array" ref="K35">IFERROR(_xlfn.IFNA(INDEX(SPT[#Headers],MAX((Table7[[#This Row],[SPT Closest]]=SPT[])*(Table7[[#This Row],[Row '#]]=SPT[Row])*COLUMN(SPT[#Headers])-COLUMN(SPT[Row])+1)),""),"")</f>
        <v/>
      </c>
      <c r="L35" s="19"/>
      <c r="M35" s="20" t="e" cm="1">
        <f t="array" ref="M3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5" s="21" cm="1">
        <f t="array" ref="N35">IF(Table7[[#This Row],[HRP Raw]]&lt;4,0,IFERROR(INDEX(HRP[#Headers],MAX((Table7[[#This Row],[HRP Closest]]=HRP[])*(Table7[[#This Row],[Row '#]]=HRP[Row])*COLUMN(HRP[#Headers])-COLUMN(HRP[Row])+1)),""))</f>
        <v>0</v>
      </c>
      <c r="O35" s="22"/>
      <c r="P35" s="20" t="e" cm="1">
        <f t="array" ref="P3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5" s="21" t="str" cm="1">
        <f t="array" ref="Q35">IFERROR(INDEX(SDC[#Headers],MAX((Table7[[#This Row],[SDC Closest]]=SDC[])*(Table7[[#This Row],[Row '#]]=SDC[Row])*COLUMN(SDC[#Headers])-COLUMN(SDC[Row])+1)),"")</f>
        <v/>
      </c>
      <c r="R35" s="22"/>
      <c r="S35" s="20" t="e" cm="1">
        <f t="array" ref="S3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5" s="21" t="str" cm="1">
        <f t="array" ref="T35">IFERROR(_xlfn.IFNA(INDEX(PLK[#Headers],MAX((Table7[[#This Row],[Plank Closest]]=PLK[])*(Table7[[#This Row],[Row '#]]=PLK[Row])*COLUMN(PLK[#Headers])-COLUMN(PLK[Row])+1)),""),"")</f>
        <v/>
      </c>
      <c r="U35" s="22"/>
      <c r="V35" s="20" t="e" cm="1">
        <f t="array" ref="V3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5" s="21" t="str" cm="1">
        <f t="array" ref="W35">IFERROR(_xlfn.IFNA(INDEX(TwoMile[#Headers],SUMPRODUCT(MAX((Table7[[#This Row],[Closest number]]=TwoMile[])*(Table7[[#This Row],[Row '#]]=TwoMile[Row])*COLUMN(TwoMile[#Headers])))-COLUMN(TwoMile[Row])+1),""),"")</f>
        <v/>
      </c>
      <c r="X3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6" spans="1:24" x14ac:dyDescent="0.25">
      <c r="A36" s="19"/>
      <c r="B36" s="19"/>
      <c r="C36" s="19"/>
      <c r="D36" s="19"/>
      <c r="E36" s="20" t="e" cm="1">
        <f t="array" ref="E36">INDEX(MDL[],MATCH(1,(MDL[Gender]=Table7[[#This Row],[Sex]])*(Table7[[#This Row],[Age]]&lt;=MDL[Max Age])*(Table7[[#This Row],[Age]]&gt;=MDL[Min Age]),0),1)</f>
        <v>#N/A</v>
      </c>
      <c r="F36" s="19"/>
      <c r="G36" s="20" t="e" cm="1">
        <f t="array" ref="G3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6" s="21" t="str" cm="1">
        <f t="array" ref="H36">IFERROR(_xlfn.IFNA(INDEX(MDL[#Headers],MAX((Table7[[#This Row],[DL Closest]]=MDL[])*(Table7[[#This Row],[Row '#]]=MDL[Row])*COLUMN(MDL[#Headers])-COLUMN(MDL[Row])+1)),""),"")</f>
        <v/>
      </c>
      <c r="I36" s="19"/>
      <c r="J36" s="20" t="e" cm="1">
        <f t="array" ref="J3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6" s="21" t="str" cm="1">
        <f t="array" ref="K36">IFERROR(_xlfn.IFNA(INDEX(SPT[#Headers],MAX((Table7[[#This Row],[SPT Closest]]=SPT[])*(Table7[[#This Row],[Row '#]]=SPT[Row])*COLUMN(SPT[#Headers])-COLUMN(SPT[Row])+1)),""),"")</f>
        <v/>
      </c>
      <c r="L36" s="19"/>
      <c r="M36" s="20" t="e" cm="1">
        <f t="array" ref="M3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6" s="21" cm="1">
        <f t="array" ref="N36">IF(Table7[[#This Row],[HRP Raw]]&lt;4,0,IFERROR(INDEX(HRP[#Headers],MAX((Table7[[#This Row],[HRP Closest]]=HRP[])*(Table7[[#This Row],[Row '#]]=HRP[Row])*COLUMN(HRP[#Headers])-COLUMN(HRP[Row])+1)),""))</f>
        <v>0</v>
      </c>
      <c r="O36" s="22"/>
      <c r="P36" s="20" t="e" cm="1">
        <f t="array" ref="P3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6" s="21" t="str" cm="1">
        <f t="array" ref="Q36">IFERROR(INDEX(SDC[#Headers],MAX((Table7[[#This Row],[SDC Closest]]=SDC[])*(Table7[[#This Row],[Row '#]]=SDC[Row])*COLUMN(SDC[#Headers])-COLUMN(SDC[Row])+1)),"")</f>
        <v/>
      </c>
      <c r="R36" s="22"/>
      <c r="S36" s="20" t="e" cm="1">
        <f t="array" ref="S3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6" s="21" t="str" cm="1">
        <f t="array" ref="T36">IFERROR(_xlfn.IFNA(INDEX(PLK[#Headers],MAX((Table7[[#This Row],[Plank Closest]]=PLK[])*(Table7[[#This Row],[Row '#]]=PLK[Row])*COLUMN(PLK[#Headers])-COLUMN(PLK[Row])+1)),""),"")</f>
        <v/>
      </c>
      <c r="U36" s="22"/>
      <c r="V36" s="20" t="e" cm="1">
        <f t="array" ref="V3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6" s="21" t="str" cm="1">
        <f t="array" ref="W36">IFERROR(_xlfn.IFNA(INDEX(TwoMile[#Headers],SUMPRODUCT(MAX((Table7[[#This Row],[Closest number]]=TwoMile[])*(Table7[[#This Row],[Row '#]]=TwoMile[Row])*COLUMN(TwoMile[#Headers])))-COLUMN(TwoMile[Row])+1),""),"")</f>
        <v/>
      </c>
      <c r="X3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7" spans="1:24" x14ac:dyDescent="0.25">
      <c r="A37" s="19"/>
      <c r="B37" s="19"/>
      <c r="C37" s="19"/>
      <c r="D37" s="19"/>
      <c r="E37" s="20" t="e" cm="1">
        <f t="array" ref="E37">INDEX(MDL[],MATCH(1,(MDL[Gender]=Table7[[#This Row],[Sex]])*(Table7[[#This Row],[Age]]&lt;=MDL[Max Age])*(Table7[[#This Row],[Age]]&gt;=MDL[Min Age]),0),1)</f>
        <v>#N/A</v>
      </c>
      <c r="F37" s="19"/>
      <c r="G37" s="20" t="e" cm="1">
        <f t="array" ref="G3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7" s="21" t="str" cm="1">
        <f t="array" ref="H37">IFERROR(_xlfn.IFNA(INDEX(MDL[#Headers],MAX((Table7[[#This Row],[DL Closest]]=MDL[])*(Table7[[#This Row],[Row '#]]=MDL[Row])*COLUMN(MDL[#Headers])-COLUMN(MDL[Row])+1)),""),"")</f>
        <v/>
      </c>
      <c r="I37" s="19"/>
      <c r="J37" s="20" t="e" cm="1">
        <f t="array" ref="J3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7" s="21" t="str" cm="1">
        <f t="array" ref="K37">IFERROR(_xlfn.IFNA(INDEX(SPT[#Headers],MAX((Table7[[#This Row],[SPT Closest]]=SPT[])*(Table7[[#This Row],[Row '#]]=SPT[Row])*COLUMN(SPT[#Headers])-COLUMN(SPT[Row])+1)),""),"")</f>
        <v/>
      </c>
      <c r="L37" s="19"/>
      <c r="M37" s="20" t="e" cm="1">
        <f t="array" ref="M3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7" s="21" cm="1">
        <f t="array" ref="N37">IF(Table7[[#This Row],[HRP Raw]]&lt;4,0,IFERROR(INDEX(HRP[#Headers],MAX((Table7[[#This Row],[HRP Closest]]=HRP[])*(Table7[[#This Row],[Row '#]]=HRP[Row])*COLUMN(HRP[#Headers])-COLUMN(HRP[Row])+1)),""))</f>
        <v>0</v>
      </c>
      <c r="O37" s="22"/>
      <c r="P37" s="20" t="e" cm="1">
        <f t="array" ref="P3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7" s="21" t="str" cm="1">
        <f t="array" ref="Q37">IFERROR(INDEX(SDC[#Headers],MAX((Table7[[#This Row],[SDC Closest]]=SDC[])*(Table7[[#This Row],[Row '#]]=SDC[Row])*COLUMN(SDC[#Headers])-COLUMN(SDC[Row])+1)),"")</f>
        <v/>
      </c>
      <c r="R37" s="22"/>
      <c r="S37" s="20" t="e" cm="1">
        <f t="array" ref="S3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7" s="21" t="str" cm="1">
        <f t="array" ref="T37">IFERROR(_xlfn.IFNA(INDEX(PLK[#Headers],MAX((Table7[[#This Row],[Plank Closest]]=PLK[])*(Table7[[#This Row],[Row '#]]=PLK[Row])*COLUMN(PLK[#Headers])-COLUMN(PLK[Row])+1)),""),"")</f>
        <v/>
      </c>
      <c r="U37" s="22"/>
      <c r="V37" s="20" t="e" cm="1">
        <f t="array" ref="V3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7" s="21" t="str" cm="1">
        <f t="array" ref="W37">IFERROR(_xlfn.IFNA(INDEX(TwoMile[#Headers],SUMPRODUCT(MAX((Table7[[#This Row],[Closest number]]=TwoMile[])*(Table7[[#This Row],[Row '#]]=TwoMile[Row])*COLUMN(TwoMile[#Headers])))-COLUMN(TwoMile[Row])+1),""),"")</f>
        <v/>
      </c>
      <c r="X3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8" spans="1:24" x14ac:dyDescent="0.25">
      <c r="A38" s="19"/>
      <c r="B38" s="19"/>
      <c r="C38" s="19"/>
      <c r="D38" s="19"/>
      <c r="E38" s="20" t="e" cm="1">
        <f t="array" ref="E38">INDEX(MDL[],MATCH(1,(MDL[Gender]=Table7[[#This Row],[Sex]])*(Table7[[#This Row],[Age]]&lt;=MDL[Max Age])*(Table7[[#This Row],[Age]]&gt;=MDL[Min Age]),0),1)</f>
        <v>#N/A</v>
      </c>
      <c r="F38" s="19"/>
      <c r="G38" s="20" t="e" cm="1">
        <f t="array" ref="G3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8" s="21" t="str" cm="1">
        <f t="array" ref="H38">IFERROR(_xlfn.IFNA(INDEX(MDL[#Headers],MAX((Table7[[#This Row],[DL Closest]]=MDL[])*(Table7[[#This Row],[Row '#]]=MDL[Row])*COLUMN(MDL[#Headers])-COLUMN(MDL[Row])+1)),""),"")</f>
        <v/>
      </c>
      <c r="I38" s="19"/>
      <c r="J38" s="20" t="e" cm="1">
        <f t="array" ref="J3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8" s="21" t="str" cm="1">
        <f t="array" ref="K38">IFERROR(_xlfn.IFNA(INDEX(SPT[#Headers],MAX((Table7[[#This Row],[SPT Closest]]=SPT[])*(Table7[[#This Row],[Row '#]]=SPT[Row])*COLUMN(SPT[#Headers])-COLUMN(SPT[Row])+1)),""),"")</f>
        <v/>
      </c>
      <c r="L38" s="19"/>
      <c r="M38" s="20" t="e" cm="1">
        <f t="array" ref="M3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8" s="21" cm="1">
        <f t="array" ref="N38">IF(Table7[[#This Row],[HRP Raw]]&lt;4,0,IFERROR(INDEX(HRP[#Headers],MAX((Table7[[#This Row],[HRP Closest]]=HRP[])*(Table7[[#This Row],[Row '#]]=HRP[Row])*COLUMN(HRP[#Headers])-COLUMN(HRP[Row])+1)),""))</f>
        <v>0</v>
      </c>
      <c r="O38" s="22"/>
      <c r="P38" s="20" t="e" cm="1">
        <f t="array" ref="P3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8" s="21" t="str" cm="1">
        <f t="array" ref="Q38">IFERROR(INDEX(SDC[#Headers],MAX((Table7[[#This Row],[SDC Closest]]=SDC[])*(Table7[[#This Row],[Row '#]]=SDC[Row])*COLUMN(SDC[#Headers])-COLUMN(SDC[Row])+1)),"")</f>
        <v/>
      </c>
      <c r="R38" s="22"/>
      <c r="S38" s="20" t="e" cm="1">
        <f t="array" ref="S3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8" s="21" t="str" cm="1">
        <f t="array" ref="T38">IFERROR(_xlfn.IFNA(INDEX(PLK[#Headers],MAX((Table7[[#This Row],[Plank Closest]]=PLK[])*(Table7[[#This Row],[Row '#]]=PLK[Row])*COLUMN(PLK[#Headers])-COLUMN(PLK[Row])+1)),""),"")</f>
        <v/>
      </c>
      <c r="U38" s="22"/>
      <c r="V38" s="20" t="e" cm="1">
        <f t="array" ref="V3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8" s="21" t="str" cm="1">
        <f t="array" ref="W38">IFERROR(_xlfn.IFNA(INDEX(TwoMile[#Headers],SUMPRODUCT(MAX((Table7[[#This Row],[Closest number]]=TwoMile[])*(Table7[[#This Row],[Row '#]]=TwoMile[Row])*COLUMN(TwoMile[#Headers])))-COLUMN(TwoMile[Row])+1),""),"")</f>
        <v/>
      </c>
      <c r="X3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9" spans="1:24" x14ac:dyDescent="0.25">
      <c r="A39" s="19"/>
      <c r="B39" s="19"/>
      <c r="C39" s="19"/>
      <c r="D39" s="19"/>
      <c r="E39" s="20" t="e" cm="1">
        <f t="array" ref="E39">INDEX(MDL[],MATCH(1,(MDL[Gender]=Table7[[#This Row],[Sex]])*(Table7[[#This Row],[Age]]&lt;=MDL[Max Age])*(Table7[[#This Row],[Age]]&gt;=MDL[Min Age]),0),1)</f>
        <v>#N/A</v>
      </c>
      <c r="F39" s="19"/>
      <c r="G39" s="20" t="e" cm="1">
        <f t="array" ref="G3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9" s="21" t="str" cm="1">
        <f t="array" ref="H39">IFERROR(_xlfn.IFNA(INDEX(MDL[#Headers],MAX((Table7[[#This Row],[DL Closest]]=MDL[])*(Table7[[#This Row],[Row '#]]=MDL[Row])*COLUMN(MDL[#Headers])-COLUMN(MDL[Row])+1)),""),"")</f>
        <v/>
      </c>
      <c r="I39" s="19"/>
      <c r="J39" s="20" t="e" cm="1">
        <f t="array" ref="J3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9" s="21" t="str" cm="1">
        <f t="array" ref="K39">IFERROR(_xlfn.IFNA(INDEX(SPT[#Headers],MAX((Table7[[#This Row],[SPT Closest]]=SPT[])*(Table7[[#This Row],[Row '#]]=SPT[Row])*COLUMN(SPT[#Headers])-COLUMN(SPT[Row])+1)),""),"")</f>
        <v/>
      </c>
      <c r="L39" s="19"/>
      <c r="M39" s="20" t="e" cm="1">
        <f t="array" ref="M3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9" s="21" cm="1">
        <f t="array" ref="N39">IF(Table7[[#This Row],[HRP Raw]]&lt;4,0,IFERROR(INDEX(HRP[#Headers],MAX((Table7[[#This Row],[HRP Closest]]=HRP[])*(Table7[[#This Row],[Row '#]]=HRP[Row])*COLUMN(HRP[#Headers])-COLUMN(HRP[Row])+1)),""))</f>
        <v>0</v>
      </c>
      <c r="O39" s="22"/>
      <c r="P39" s="20" t="e" cm="1">
        <f t="array" ref="P3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9" s="21" t="str" cm="1">
        <f t="array" ref="Q39">IFERROR(INDEX(SDC[#Headers],MAX((Table7[[#This Row],[SDC Closest]]=SDC[])*(Table7[[#This Row],[Row '#]]=SDC[Row])*COLUMN(SDC[#Headers])-COLUMN(SDC[Row])+1)),"")</f>
        <v/>
      </c>
      <c r="R39" s="22"/>
      <c r="S39" s="20" t="e" cm="1">
        <f t="array" ref="S3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9" s="21" t="str" cm="1">
        <f t="array" ref="T39">IFERROR(_xlfn.IFNA(INDEX(PLK[#Headers],MAX((Table7[[#This Row],[Plank Closest]]=PLK[])*(Table7[[#This Row],[Row '#]]=PLK[Row])*COLUMN(PLK[#Headers])-COLUMN(PLK[Row])+1)),""),"")</f>
        <v/>
      </c>
      <c r="U39" s="22"/>
      <c r="V39" s="20" t="e" cm="1">
        <f t="array" ref="V3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9" s="21" t="str" cm="1">
        <f t="array" ref="W39">IFERROR(_xlfn.IFNA(INDEX(TwoMile[#Headers],SUMPRODUCT(MAX((Table7[[#This Row],[Closest number]]=TwoMile[])*(Table7[[#This Row],[Row '#]]=TwoMile[Row])*COLUMN(TwoMile[#Headers])))-COLUMN(TwoMile[Row])+1),""),"")</f>
        <v/>
      </c>
      <c r="X3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0" spans="1:24" x14ac:dyDescent="0.25">
      <c r="A40" s="19"/>
      <c r="B40" s="19"/>
      <c r="C40" s="19"/>
      <c r="D40" s="19"/>
      <c r="E40" s="20" t="e" cm="1">
        <f t="array" ref="E40">INDEX(MDL[],MATCH(1,(MDL[Gender]=Table7[[#This Row],[Sex]])*(Table7[[#This Row],[Age]]&lt;=MDL[Max Age])*(Table7[[#This Row],[Age]]&gt;=MDL[Min Age]),0),1)</f>
        <v>#N/A</v>
      </c>
      <c r="F40" s="19"/>
      <c r="G40" s="20" t="e" cm="1">
        <f t="array" ref="G4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0" s="21" t="str" cm="1">
        <f t="array" ref="H40">IFERROR(_xlfn.IFNA(INDEX(MDL[#Headers],MAX((Table7[[#This Row],[DL Closest]]=MDL[])*(Table7[[#This Row],[Row '#]]=MDL[Row])*COLUMN(MDL[#Headers])-COLUMN(MDL[Row])+1)),""),"")</f>
        <v/>
      </c>
      <c r="I40" s="19"/>
      <c r="J40" s="20" t="e" cm="1">
        <f t="array" ref="J4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0" s="21" t="str" cm="1">
        <f t="array" ref="K40">IFERROR(_xlfn.IFNA(INDEX(SPT[#Headers],MAX((Table7[[#This Row],[SPT Closest]]=SPT[])*(Table7[[#This Row],[Row '#]]=SPT[Row])*COLUMN(SPT[#Headers])-COLUMN(SPT[Row])+1)),""),"")</f>
        <v/>
      </c>
      <c r="L40" s="19"/>
      <c r="M40" s="20" t="e" cm="1">
        <f t="array" ref="M4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0" s="21" cm="1">
        <f t="array" ref="N40">IF(Table7[[#This Row],[HRP Raw]]&lt;4,0,IFERROR(INDEX(HRP[#Headers],MAX((Table7[[#This Row],[HRP Closest]]=HRP[])*(Table7[[#This Row],[Row '#]]=HRP[Row])*COLUMN(HRP[#Headers])-COLUMN(HRP[Row])+1)),""))</f>
        <v>0</v>
      </c>
      <c r="O40" s="22"/>
      <c r="P40" s="20" t="e" cm="1">
        <f t="array" ref="P4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0" s="21" t="str" cm="1">
        <f t="array" ref="Q40">IFERROR(INDEX(SDC[#Headers],MAX((Table7[[#This Row],[SDC Closest]]=SDC[])*(Table7[[#This Row],[Row '#]]=SDC[Row])*COLUMN(SDC[#Headers])-COLUMN(SDC[Row])+1)),"")</f>
        <v/>
      </c>
      <c r="R40" s="22"/>
      <c r="S40" s="20" t="e" cm="1">
        <f t="array" ref="S4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0" s="21" t="str" cm="1">
        <f t="array" ref="T40">IFERROR(_xlfn.IFNA(INDEX(PLK[#Headers],MAX((Table7[[#This Row],[Plank Closest]]=PLK[])*(Table7[[#This Row],[Row '#]]=PLK[Row])*COLUMN(PLK[#Headers])-COLUMN(PLK[Row])+1)),""),"")</f>
        <v/>
      </c>
      <c r="U40" s="22"/>
      <c r="V40" s="20" t="e" cm="1">
        <f t="array" ref="V4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0" s="21" t="str" cm="1">
        <f t="array" ref="W40">IFERROR(_xlfn.IFNA(INDEX(TwoMile[#Headers],SUMPRODUCT(MAX((Table7[[#This Row],[Closest number]]=TwoMile[])*(Table7[[#This Row],[Row '#]]=TwoMile[Row])*COLUMN(TwoMile[#Headers])))-COLUMN(TwoMile[Row])+1),""),"")</f>
        <v/>
      </c>
      <c r="X4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1" spans="1:24" x14ac:dyDescent="0.25">
      <c r="A41" s="19"/>
      <c r="B41" s="19"/>
      <c r="C41" s="19"/>
      <c r="D41" s="19"/>
      <c r="E41" s="20" t="e" cm="1">
        <f t="array" ref="E41">INDEX(MDL[],MATCH(1,(MDL[Gender]=Table7[[#This Row],[Sex]])*(Table7[[#This Row],[Age]]&lt;=MDL[Max Age])*(Table7[[#This Row],[Age]]&gt;=MDL[Min Age]),0),1)</f>
        <v>#N/A</v>
      </c>
      <c r="F41" s="19"/>
      <c r="G41" s="20" t="e" cm="1">
        <f t="array" ref="G4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1" s="21" t="str" cm="1">
        <f t="array" ref="H41">IFERROR(_xlfn.IFNA(INDEX(MDL[#Headers],MAX((Table7[[#This Row],[DL Closest]]=MDL[])*(Table7[[#This Row],[Row '#]]=MDL[Row])*COLUMN(MDL[#Headers])-COLUMN(MDL[Row])+1)),""),"")</f>
        <v/>
      </c>
      <c r="I41" s="19"/>
      <c r="J41" s="20" t="e" cm="1">
        <f t="array" ref="J4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1" s="21" t="str" cm="1">
        <f t="array" ref="K41">IFERROR(_xlfn.IFNA(INDEX(SPT[#Headers],MAX((Table7[[#This Row],[SPT Closest]]=SPT[])*(Table7[[#This Row],[Row '#]]=SPT[Row])*COLUMN(SPT[#Headers])-COLUMN(SPT[Row])+1)),""),"")</f>
        <v/>
      </c>
      <c r="L41" s="19"/>
      <c r="M41" s="20" t="e" cm="1">
        <f t="array" ref="M4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1" s="21" cm="1">
        <f t="array" ref="N41">IF(Table7[[#This Row],[HRP Raw]]&lt;4,0,IFERROR(INDEX(HRP[#Headers],MAX((Table7[[#This Row],[HRP Closest]]=HRP[])*(Table7[[#This Row],[Row '#]]=HRP[Row])*COLUMN(HRP[#Headers])-COLUMN(HRP[Row])+1)),""))</f>
        <v>0</v>
      </c>
      <c r="O41" s="22"/>
      <c r="P41" s="20" t="e" cm="1">
        <f t="array" ref="P4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1" s="21" t="str" cm="1">
        <f t="array" ref="Q41">IFERROR(INDEX(SDC[#Headers],MAX((Table7[[#This Row],[SDC Closest]]=SDC[])*(Table7[[#This Row],[Row '#]]=SDC[Row])*COLUMN(SDC[#Headers])-COLUMN(SDC[Row])+1)),"")</f>
        <v/>
      </c>
      <c r="R41" s="22"/>
      <c r="S41" s="20" t="e" cm="1">
        <f t="array" ref="S4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1" s="21" t="str" cm="1">
        <f t="array" ref="T41">IFERROR(_xlfn.IFNA(INDEX(PLK[#Headers],MAX((Table7[[#This Row],[Plank Closest]]=PLK[])*(Table7[[#This Row],[Row '#]]=PLK[Row])*COLUMN(PLK[#Headers])-COLUMN(PLK[Row])+1)),""),"")</f>
        <v/>
      </c>
      <c r="U41" s="22"/>
      <c r="V41" s="20" t="e" cm="1">
        <f t="array" ref="V4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1" s="21" t="str" cm="1">
        <f t="array" ref="W41">IFERROR(_xlfn.IFNA(INDEX(TwoMile[#Headers],SUMPRODUCT(MAX((Table7[[#This Row],[Closest number]]=TwoMile[])*(Table7[[#This Row],[Row '#]]=TwoMile[Row])*COLUMN(TwoMile[#Headers])))-COLUMN(TwoMile[Row])+1),""),"")</f>
        <v/>
      </c>
      <c r="X4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2" spans="1:24" x14ac:dyDescent="0.25">
      <c r="A42" s="19"/>
      <c r="B42" s="19"/>
      <c r="C42" s="19"/>
      <c r="D42" s="19"/>
      <c r="E42" s="20" t="e" cm="1">
        <f t="array" ref="E42">INDEX(MDL[],MATCH(1,(MDL[Gender]=Table7[[#This Row],[Sex]])*(Table7[[#This Row],[Age]]&lt;=MDL[Max Age])*(Table7[[#This Row],[Age]]&gt;=MDL[Min Age]),0),1)</f>
        <v>#N/A</v>
      </c>
      <c r="F42" s="19"/>
      <c r="G42" s="20" t="e" cm="1">
        <f t="array" ref="G4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2" s="21" t="str" cm="1">
        <f t="array" ref="H42">IFERROR(_xlfn.IFNA(INDEX(MDL[#Headers],MAX((Table7[[#This Row],[DL Closest]]=MDL[])*(Table7[[#This Row],[Row '#]]=MDL[Row])*COLUMN(MDL[#Headers])-COLUMN(MDL[Row])+1)),""),"")</f>
        <v/>
      </c>
      <c r="I42" s="19"/>
      <c r="J42" s="20" t="e" cm="1">
        <f t="array" ref="J4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2" s="21" t="str" cm="1">
        <f t="array" ref="K42">IFERROR(_xlfn.IFNA(INDEX(SPT[#Headers],MAX((Table7[[#This Row],[SPT Closest]]=SPT[])*(Table7[[#This Row],[Row '#]]=SPT[Row])*COLUMN(SPT[#Headers])-COLUMN(SPT[Row])+1)),""),"")</f>
        <v/>
      </c>
      <c r="L42" s="19"/>
      <c r="M42" s="20" t="e" cm="1">
        <f t="array" ref="M4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2" s="21" cm="1">
        <f t="array" ref="N42">IF(Table7[[#This Row],[HRP Raw]]&lt;4,0,IFERROR(INDEX(HRP[#Headers],MAX((Table7[[#This Row],[HRP Closest]]=HRP[])*(Table7[[#This Row],[Row '#]]=HRP[Row])*COLUMN(HRP[#Headers])-COLUMN(HRP[Row])+1)),""))</f>
        <v>0</v>
      </c>
      <c r="O42" s="22"/>
      <c r="P42" s="20" t="e" cm="1">
        <f t="array" ref="P4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2" s="21" t="str" cm="1">
        <f t="array" ref="Q42">IFERROR(INDEX(SDC[#Headers],MAX((Table7[[#This Row],[SDC Closest]]=SDC[])*(Table7[[#This Row],[Row '#]]=SDC[Row])*COLUMN(SDC[#Headers])-COLUMN(SDC[Row])+1)),"")</f>
        <v/>
      </c>
      <c r="R42" s="22"/>
      <c r="S42" s="20" t="e" cm="1">
        <f t="array" ref="S4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2" s="21" t="str" cm="1">
        <f t="array" ref="T42">IFERROR(_xlfn.IFNA(INDEX(PLK[#Headers],MAX((Table7[[#This Row],[Plank Closest]]=PLK[])*(Table7[[#This Row],[Row '#]]=PLK[Row])*COLUMN(PLK[#Headers])-COLUMN(PLK[Row])+1)),""),"")</f>
        <v/>
      </c>
      <c r="U42" s="22"/>
      <c r="V42" s="20" t="e" cm="1">
        <f t="array" ref="V4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2" s="21" t="str" cm="1">
        <f t="array" ref="W42">IFERROR(_xlfn.IFNA(INDEX(TwoMile[#Headers],SUMPRODUCT(MAX((Table7[[#This Row],[Closest number]]=TwoMile[])*(Table7[[#This Row],[Row '#]]=TwoMile[Row])*COLUMN(TwoMile[#Headers])))-COLUMN(TwoMile[Row])+1),""),"")</f>
        <v/>
      </c>
      <c r="X4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3" spans="1:24" x14ac:dyDescent="0.25">
      <c r="A43" s="19"/>
      <c r="B43" s="19"/>
      <c r="C43" s="19"/>
      <c r="D43" s="19"/>
      <c r="E43" s="20" t="e" cm="1">
        <f t="array" ref="E43">INDEX(MDL[],MATCH(1,(MDL[Gender]=Table7[[#This Row],[Sex]])*(Table7[[#This Row],[Age]]&lt;=MDL[Max Age])*(Table7[[#This Row],[Age]]&gt;=MDL[Min Age]),0),1)</f>
        <v>#N/A</v>
      </c>
      <c r="F43" s="19"/>
      <c r="G43" s="20" t="e" cm="1">
        <f t="array" ref="G4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3" s="21" t="str" cm="1">
        <f t="array" ref="H43">IFERROR(_xlfn.IFNA(INDEX(MDL[#Headers],MAX((Table7[[#This Row],[DL Closest]]=MDL[])*(Table7[[#This Row],[Row '#]]=MDL[Row])*COLUMN(MDL[#Headers])-COLUMN(MDL[Row])+1)),""),"")</f>
        <v/>
      </c>
      <c r="I43" s="19"/>
      <c r="J43" s="20" t="e" cm="1">
        <f t="array" ref="J4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3" s="21" t="str" cm="1">
        <f t="array" ref="K43">IFERROR(_xlfn.IFNA(INDEX(SPT[#Headers],MAX((Table7[[#This Row],[SPT Closest]]=SPT[])*(Table7[[#This Row],[Row '#]]=SPT[Row])*COLUMN(SPT[#Headers])-COLUMN(SPT[Row])+1)),""),"")</f>
        <v/>
      </c>
      <c r="L43" s="19"/>
      <c r="M43" s="20" t="e" cm="1">
        <f t="array" ref="M4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3" s="21" cm="1">
        <f t="array" ref="N43">IF(Table7[[#This Row],[HRP Raw]]&lt;4,0,IFERROR(INDEX(HRP[#Headers],MAX((Table7[[#This Row],[HRP Closest]]=HRP[])*(Table7[[#This Row],[Row '#]]=HRP[Row])*COLUMN(HRP[#Headers])-COLUMN(HRP[Row])+1)),""))</f>
        <v>0</v>
      </c>
      <c r="O43" s="22"/>
      <c r="P43" s="20" t="e" cm="1">
        <f t="array" ref="P4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3" s="21" t="str" cm="1">
        <f t="array" ref="Q43">IFERROR(INDEX(SDC[#Headers],MAX((Table7[[#This Row],[SDC Closest]]=SDC[])*(Table7[[#This Row],[Row '#]]=SDC[Row])*COLUMN(SDC[#Headers])-COLUMN(SDC[Row])+1)),"")</f>
        <v/>
      </c>
      <c r="R43" s="22"/>
      <c r="S43" s="20" t="e" cm="1">
        <f t="array" ref="S4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3" s="21" t="str" cm="1">
        <f t="array" ref="T43">IFERROR(_xlfn.IFNA(INDEX(PLK[#Headers],MAX((Table7[[#This Row],[Plank Closest]]=PLK[])*(Table7[[#This Row],[Row '#]]=PLK[Row])*COLUMN(PLK[#Headers])-COLUMN(PLK[Row])+1)),""),"")</f>
        <v/>
      </c>
      <c r="U43" s="22"/>
      <c r="V43" s="20" t="e" cm="1">
        <f t="array" ref="V4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3" s="21" t="str" cm="1">
        <f t="array" ref="W43">IFERROR(_xlfn.IFNA(INDEX(TwoMile[#Headers],SUMPRODUCT(MAX((Table7[[#This Row],[Closest number]]=TwoMile[])*(Table7[[#This Row],[Row '#]]=TwoMile[Row])*COLUMN(TwoMile[#Headers])))-COLUMN(TwoMile[Row])+1),""),"")</f>
        <v/>
      </c>
      <c r="X4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4" spans="1:24" x14ac:dyDescent="0.25">
      <c r="A44" s="19"/>
      <c r="B44" s="19"/>
      <c r="C44" s="19"/>
      <c r="D44" s="19"/>
      <c r="E44" s="20" t="e" cm="1">
        <f t="array" ref="E44">INDEX(MDL[],MATCH(1,(MDL[Gender]=Table7[[#This Row],[Sex]])*(Table7[[#This Row],[Age]]&lt;=MDL[Max Age])*(Table7[[#This Row],[Age]]&gt;=MDL[Min Age]),0),1)</f>
        <v>#N/A</v>
      </c>
      <c r="F44" s="19"/>
      <c r="G44" s="20" t="e" cm="1">
        <f t="array" ref="G4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4" s="21" t="str" cm="1">
        <f t="array" ref="H44">IFERROR(_xlfn.IFNA(INDEX(MDL[#Headers],MAX((Table7[[#This Row],[DL Closest]]=MDL[])*(Table7[[#This Row],[Row '#]]=MDL[Row])*COLUMN(MDL[#Headers])-COLUMN(MDL[Row])+1)),""),"")</f>
        <v/>
      </c>
      <c r="I44" s="19"/>
      <c r="J44" s="20" t="e" cm="1">
        <f t="array" ref="J4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4" s="21" t="str" cm="1">
        <f t="array" ref="K44">IFERROR(_xlfn.IFNA(INDEX(SPT[#Headers],MAX((Table7[[#This Row],[SPT Closest]]=SPT[])*(Table7[[#This Row],[Row '#]]=SPT[Row])*COLUMN(SPT[#Headers])-COLUMN(SPT[Row])+1)),""),"")</f>
        <v/>
      </c>
      <c r="L44" s="19"/>
      <c r="M44" s="20" t="e" cm="1">
        <f t="array" ref="M4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4" s="21" cm="1">
        <f t="array" ref="N44">IF(Table7[[#This Row],[HRP Raw]]&lt;4,0,IFERROR(INDEX(HRP[#Headers],MAX((Table7[[#This Row],[HRP Closest]]=HRP[])*(Table7[[#This Row],[Row '#]]=HRP[Row])*COLUMN(HRP[#Headers])-COLUMN(HRP[Row])+1)),""))</f>
        <v>0</v>
      </c>
      <c r="O44" s="22"/>
      <c r="P44" s="20" t="e" cm="1">
        <f t="array" ref="P4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4" s="21" t="str" cm="1">
        <f t="array" ref="Q44">IFERROR(INDEX(SDC[#Headers],MAX((Table7[[#This Row],[SDC Closest]]=SDC[])*(Table7[[#This Row],[Row '#]]=SDC[Row])*COLUMN(SDC[#Headers])-COLUMN(SDC[Row])+1)),"")</f>
        <v/>
      </c>
      <c r="R44" s="22"/>
      <c r="S44" s="20" t="e" cm="1">
        <f t="array" ref="S4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4" s="21" t="str" cm="1">
        <f t="array" ref="T44">IFERROR(_xlfn.IFNA(INDEX(PLK[#Headers],MAX((Table7[[#This Row],[Plank Closest]]=PLK[])*(Table7[[#This Row],[Row '#]]=PLK[Row])*COLUMN(PLK[#Headers])-COLUMN(PLK[Row])+1)),""),"")</f>
        <v/>
      </c>
      <c r="U44" s="22"/>
      <c r="V44" s="20" t="e" cm="1">
        <f t="array" ref="V4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4" s="21" t="str" cm="1">
        <f t="array" ref="W44">IFERROR(_xlfn.IFNA(INDEX(TwoMile[#Headers],SUMPRODUCT(MAX((Table7[[#This Row],[Closest number]]=TwoMile[])*(Table7[[#This Row],[Row '#]]=TwoMile[Row])*COLUMN(TwoMile[#Headers])))-COLUMN(TwoMile[Row])+1),""),"")</f>
        <v/>
      </c>
      <c r="X4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5" spans="1:24" x14ac:dyDescent="0.25">
      <c r="A45" s="19"/>
      <c r="B45" s="19"/>
      <c r="C45" s="19"/>
      <c r="D45" s="19"/>
      <c r="E45" s="20" t="e" cm="1">
        <f t="array" ref="E45">INDEX(MDL[],MATCH(1,(MDL[Gender]=Table7[[#This Row],[Sex]])*(Table7[[#This Row],[Age]]&lt;=MDL[Max Age])*(Table7[[#This Row],[Age]]&gt;=MDL[Min Age]),0),1)</f>
        <v>#N/A</v>
      </c>
      <c r="F45" s="19"/>
      <c r="G45" s="20" t="e" cm="1">
        <f t="array" ref="G4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5" s="21" t="str" cm="1">
        <f t="array" ref="H45">IFERROR(_xlfn.IFNA(INDEX(MDL[#Headers],MAX((Table7[[#This Row],[DL Closest]]=MDL[])*(Table7[[#This Row],[Row '#]]=MDL[Row])*COLUMN(MDL[#Headers])-COLUMN(MDL[Row])+1)),""),"")</f>
        <v/>
      </c>
      <c r="I45" s="19"/>
      <c r="J45" s="20" t="e" cm="1">
        <f t="array" ref="J4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5" s="21" t="str" cm="1">
        <f t="array" ref="K45">IFERROR(_xlfn.IFNA(INDEX(SPT[#Headers],MAX((Table7[[#This Row],[SPT Closest]]=SPT[])*(Table7[[#This Row],[Row '#]]=SPT[Row])*COLUMN(SPT[#Headers])-COLUMN(SPT[Row])+1)),""),"")</f>
        <v/>
      </c>
      <c r="L45" s="19"/>
      <c r="M45" s="20" t="e" cm="1">
        <f t="array" ref="M4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5" s="21" cm="1">
        <f t="array" ref="N45">IF(Table7[[#This Row],[HRP Raw]]&lt;4,0,IFERROR(INDEX(HRP[#Headers],MAX((Table7[[#This Row],[HRP Closest]]=HRP[])*(Table7[[#This Row],[Row '#]]=HRP[Row])*COLUMN(HRP[#Headers])-COLUMN(HRP[Row])+1)),""))</f>
        <v>0</v>
      </c>
      <c r="O45" s="22"/>
      <c r="P45" s="20" t="e" cm="1">
        <f t="array" ref="P4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5" s="21" t="str" cm="1">
        <f t="array" ref="Q45">IFERROR(INDEX(SDC[#Headers],MAX((Table7[[#This Row],[SDC Closest]]=SDC[])*(Table7[[#This Row],[Row '#]]=SDC[Row])*COLUMN(SDC[#Headers])-COLUMN(SDC[Row])+1)),"")</f>
        <v/>
      </c>
      <c r="R45" s="22"/>
      <c r="S45" s="20" t="e" cm="1">
        <f t="array" ref="S4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5" s="21" t="str" cm="1">
        <f t="array" ref="T45">IFERROR(_xlfn.IFNA(INDEX(PLK[#Headers],MAX((Table7[[#This Row],[Plank Closest]]=PLK[])*(Table7[[#This Row],[Row '#]]=PLK[Row])*COLUMN(PLK[#Headers])-COLUMN(PLK[Row])+1)),""),"")</f>
        <v/>
      </c>
      <c r="U45" s="22"/>
      <c r="V45" s="20" t="e" cm="1">
        <f t="array" ref="V4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5" s="21" t="str" cm="1">
        <f t="array" ref="W45">IFERROR(_xlfn.IFNA(INDEX(TwoMile[#Headers],SUMPRODUCT(MAX((Table7[[#This Row],[Closest number]]=TwoMile[])*(Table7[[#This Row],[Row '#]]=TwoMile[Row])*COLUMN(TwoMile[#Headers])))-COLUMN(TwoMile[Row])+1),""),"")</f>
        <v/>
      </c>
      <c r="X4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6" spans="1:24" x14ac:dyDescent="0.25">
      <c r="A46" s="19"/>
      <c r="B46" s="19"/>
      <c r="C46" s="19"/>
      <c r="D46" s="19"/>
      <c r="E46" s="20" t="e" cm="1">
        <f t="array" ref="E46">INDEX(MDL[],MATCH(1,(MDL[Gender]=Table7[[#This Row],[Sex]])*(Table7[[#This Row],[Age]]&lt;=MDL[Max Age])*(Table7[[#This Row],[Age]]&gt;=MDL[Min Age]),0),1)</f>
        <v>#N/A</v>
      </c>
      <c r="F46" s="19"/>
      <c r="G46" s="20" t="e" cm="1">
        <f t="array" ref="G4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6" s="21" t="str" cm="1">
        <f t="array" ref="H46">IFERROR(_xlfn.IFNA(INDEX(MDL[#Headers],MAX((Table7[[#This Row],[DL Closest]]=MDL[])*(Table7[[#This Row],[Row '#]]=MDL[Row])*COLUMN(MDL[#Headers])-COLUMN(MDL[Row])+1)),""),"")</f>
        <v/>
      </c>
      <c r="I46" s="19"/>
      <c r="J46" s="20" t="e" cm="1">
        <f t="array" ref="J4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6" s="21" t="str" cm="1">
        <f t="array" ref="K46">IFERROR(_xlfn.IFNA(INDEX(SPT[#Headers],MAX((Table7[[#This Row],[SPT Closest]]=SPT[])*(Table7[[#This Row],[Row '#]]=SPT[Row])*COLUMN(SPT[#Headers])-COLUMN(SPT[Row])+1)),""),"")</f>
        <v/>
      </c>
      <c r="L46" s="19"/>
      <c r="M46" s="20" t="e" cm="1">
        <f t="array" ref="M4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6" s="21" cm="1">
        <f t="array" ref="N46">IF(Table7[[#This Row],[HRP Raw]]&lt;4,0,IFERROR(INDEX(HRP[#Headers],MAX((Table7[[#This Row],[HRP Closest]]=HRP[])*(Table7[[#This Row],[Row '#]]=HRP[Row])*COLUMN(HRP[#Headers])-COLUMN(HRP[Row])+1)),""))</f>
        <v>0</v>
      </c>
      <c r="O46" s="22"/>
      <c r="P46" s="20" t="e" cm="1">
        <f t="array" ref="P4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6" s="21" t="str" cm="1">
        <f t="array" ref="Q46">IFERROR(INDEX(SDC[#Headers],MAX((Table7[[#This Row],[SDC Closest]]=SDC[])*(Table7[[#This Row],[Row '#]]=SDC[Row])*COLUMN(SDC[#Headers])-COLUMN(SDC[Row])+1)),"")</f>
        <v/>
      </c>
      <c r="R46" s="22"/>
      <c r="S46" s="20" t="e" cm="1">
        <f t="array" ref="S4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6" s="21" t="str" cm="1">
        <f t="array" ref="T46">IFERROR(_xlfn.IFNA(INDEX(PLK[#Headers],MAX((Table7[[#This Row],[Plank Closest]]=PLK[])*(Table7[[#This Row],[Row '#]]=PLK[Row])*COLUMN(PLK[#Headers])-COLUMN(PLK[Row])+1)),""),"")</f>
        <v/>
      </c>
      <c r="U46" s="22"/>
      <c r="V46" s="20" t="e" cm="1">
        <f t="array" ref="V4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6" s="21" t="str" cm="1">
        <f t="array" ref="W46">IFERROR(_xlfn.IFNA(INDEX(TwoMile[#Headers],SUMPRODUCT(MAX((Table7[[#This Row],[Closest number]]=TwoMile[])*(Table7[[#This Row],[Row '#]]=TwoMile[Row])*COLUMN(TwoMile[#Headers])))-COLUMN(TwoMile[Row])+1),""),"")</f>
        <v/>
      </c>
      <c r="X4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7" spans="1:24" x14ac:dyDescent="0.25">
      <c r="A47" s="19"/>
      <c r="B47" s="19"/>
      <c r="C47" s="19"/>
      <c r="D47" s="19"/>
      <c r="E47" s="20" t="e" cm="1">
        <f t="array" ref="E47">INDEX(MDL[],MATCH(1,(MDL[Gender]=Table7[[#This Row],[Sex]])*(Table7[[#This Row],[Age]]&lt;=MDL[Max Age])*(Table7[[#This Row],[Age]]&gt;=MDL[Min Age]),0),1)</f>
        <v>#N/A</v>
      </c>
      <c r="F47" s="19"/>
      <c r="G47" s="20" t="e" cm="1">
        <f t="array" ref="G4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7" s="21" t="str" cm="1">
        <f t="array" ref="H47">IFERROR(_xlfn.IFNA(INDEX(MDL[#Headers],MAX((Table7[[#This Row],[DL Closest]]=MDL[])*(Table7[[#This Row],[Row '#]]=MDL[Row])*COLUMN(MDL[#Headers])-COLUMN(MDL[Row])+1)),""),"")</f>
        <v/>
      </c>
      <c r="I47" s="19"/>
      <c r="J47" s="20" t="e" cm="1">
        <f t="array" ref="J4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7" s="21" t="str" cm="1">
        <f t="array" ref="K47">IFERROR(_xlfn.IFNA(INDEX(SPT[#Headers],MAX((Table7[[#This Row],[SPT Closest]]=SPT[])*(Table7[[#This Row],[Row '#]]=SPT[Row])*COLUMN(SPT[#Headers])-COLUMN(SPT[Row])+1)),""),"")</f>
        <v/>
      </c>
      <c r="L47" s="19"/>
      <c r="M47" s="20" t="e" cm="1">
        <f t="array" ref="M4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7" s="21" cm="1">
        <f t="array" ref="N47">IF(Table7[[#This Row],[HRP Raw]]&lt;4,0,IFERROR(INDEX(HRP[#Headers],MAX((Table7[[#This Row],[HRP Closest]]=HRP[])*(Table7[[#This Row],[Row '#]]=HRP[Row])*COLUMN(HRP[#Headers])-COLUMN(HRP[Row])+1)),""))</f>
        <v>0</v>
      </c>
      <c r="O47" s="22"/>
      <c r="P47" s="20" t="e" cm="1">
        <f t="array" ref="P4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7" s="21" t="str" cm="1">
        <f t="array" ref="Q47">IFERROR(INDEX(SDC[#Headers],MAX((Table7[[#This Row],[SDC Closest]]=SDC[])*(Table7[[#This Row],[Row '#]]=SDC[Row])*COLUMN(SDC[#Headers])-COLUMN(SDC[Row])+1)),"")</f>
        <v/>
      </c>
      <c r="R47" s="22"/>
      <c r="S47" s="20" t="e" cm="1">
        <f t="array" ref="S4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7" s="21" t="str" cm="1">
        <f t="array" ref="T47">IFERROR(_xlfn.IFNA(INDEX(PLK[#Headers],MAX((Table7[[#This Row],[Plank Closest]]=PLK[])*(Table7[[#This Row],[Row '#]]=PLK[Row])*COLUMN(PLK[#Headers])-COLUMN(PLK[Row])+1)),""),"")</f>
        <v/>
      </c>
      <c r="U47" s="22"/>
      <c r="V47" s="20" t="e" cm="1">
        <f t="array" ref="V4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7" s="21" t="str" cm="1">
        <f t="array" ref="W47">IFERROR(_xlfn.IFNA(INDEX(TwoMile[#Headers],SUMPRODUCT(MAX((Table7[[#This Row],[Closest number]]=TwoMile[])*(Table7[[#This Row],[Row '#]]=TwoMile[Row])*COLUMN(TwoMile[#Headers])))-COLUMN(TwoMile[Row])+1),""),"")</f>
        <v/>
      </c>
      <c r="X4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8" spans="1:24" x14ac:dyDescent="0.25">
      <c r="A48" s="19"/>
      <c r="B48" s="19"/>
      <c r="C48" s="19"/>
      <c r="D48" s="19"/>
      <c r="E48" s="20" t="e" cm="1">
        <f t="array" ref="E48">INDEX(MDL[],MATCH(1,(MDL[Gender]=Table7[[#This Row],[Sex]])*(Table7[[#This Row],[Age]]&lt;=MDL[Max Age])*(Table7[[#This Row],[Age]]&gt;=MDL[Min Age]),0),1)</f>
        <v>#N/A</v>
      </c>
      <c r="F48" s="19"/>
      <c r="G48" s="20" t="e" cm="1">
        <f t="array" ref="G4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8" s="21" t="str" cm="1">
        <f t="array" ref="H48">IFERROR(_xlfn.IFNA(INDEX(MDL[#Headers],MAX((Table7[[#This Row],[DL Closest]]=MDL[])*(Table7[[#This Row],[Row '#]]=MDL[Row])*COLUMN(MDL[#Headers])-COLUMN(MDL[Row])+1)),""),"")</f>
        <v/>
      </c>
      <c r="I48" s="19"/>
      <c r="J48" s="20" t="e" cm="1">
        <f t="array" ref="J4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8" s="21" t="str" cm="1">
        <f t="array" ref="K48">IFERROR(_xlfn.IFNA(INDEX(SPT[#Headers],MAX((Table7[[#This Row],[SPT Closest]]=SPT[])*(Table7[[#This Row],[Row '#]]=SPT[Row])*COLUMN(SPT[#Headers])-COLUMN(SPT[Row])+1)),""),"")</f>
        <v/>
      </c>
      <c r="L48" s="19"/>
      <c r="M48" s="20" t="e" cm="1">
        <f t="array" ref="M4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8" s="21" cm="1">
        <f t="array" ref="N48">IF(Table7[[#This Row],[HRP Raw]]&lt;4,0,IFERROR(INDEX(HRP[#Headers],MAX((Table7[[#This Row],[HRP Closest]]=HRP[])*(Table7[[#This Row],[Row '#]]=HRP[Row])*COLUMN(HRP[#Headers])-COLUMN(HRP[Row])+1)),""))</f>
        <v>0</v>
      </c>
      <c r="O48" s="22"/>
      <c r="P48" s="20" t="e" cm="1">
        <f t="array" ref="P4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8" s="21" t="str" cm="1">
        <f t="array" ref="Q48">IFERROR(INDEX(SDC[#Headers],MAX((Table7[[#This Row],[SDC Closest]]=SDC[])*(Table7[[#This Row],[Row '#]]=SDC[Row])*COLUMN(SDC[#Headers])-COLUMN(SDC[Row])+1)),"")</f>
        <v/>
      </c>
      <c r="R48" s="22"/>
      <c r="S48" s="20" t="e" cm="1">
        <f t="array" ref="S4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8" s="21" t="str" cm="1">
        <f t="array" ref="T48">IFERROR(_xlfn.IFNA(INDEX(PLK[#Headers],MAX((Table7[[#This Row],[Plank Closest]]=PLK[])*(Table7[[#This Row],[Row '#]]=PLK[Row])*COLUMN(PLK[#Headers])-COLUMN(PLK[Row])+1)),""),"")</f>
        <v/>
      </c>
      <c r="U48" s="22"/>
      <c r="V48" s="20" t="e" cm="1">
        <f t="array" ref="V4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8" s="21" t="str" cm="1">
        <f t="array" ref="W48">IFERROR(_xlfn.IFNA(INDEX(TwoMile[#Headers],SUMPRODUCT(MAX((Table7[[#This Row],[Closest number]]=TwoMile[])*(Table7[[#This Row],[Row '#]]=TwoMile[Row])*COLUMN(TwoMile[#Headers])))-COLUMN(TwoMile[Row])+1),""),"")</f>
        <v/>
      </c>
      <c r="X4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9" spans="1:24" x14ac:dyDescent="0.25">
      <c r="A49" s="19"/>
      <c r="B49" s="19"/>
      <c r="C49" s="19"/>
      <c r="D49" s="19"/>
      <c r="E49" s="20" t="e" cm="1">
        <f t="array" ref="E49">INDEX(MDL[],MATCH(1,(MDL[Gender]=Table7[[#This Row],[Sex]])*(Table7[[#This Row],[Age]]&lt;=MDL[Max Age])*(Table7[[#This Row],[Age]]&gt;=MDL[Min Age]),0),1)</f>
        <v>#N/A</v>
      </c>
      <c r="F49" s="19"/>
      <c r="G49" s="20" t="e" cm="1">
        <f t="array" ref="G4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9" s="21" t="str" cm="1">
        <f t="array" ref="H49">IFERROR(_xlfn.IFNA(INDEX(MDL[#Headers],MAX((Table7[[#This Row],[DL Closest]]=MDL[])*(Table7[[#This Row],[Row '#]]=MDL[Row])*COLUMN(MDL[#Headers])-COLUMN(MDL[Row])+1)),""),"")</f>
        <v/>
      </c>
      <c r="I49" s="19"/>
      <c r="J49" s="20" t="e" cm="1">
        <f t="array" ref="J4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9" s="21" t="str" cm="1">
        <f t="array" ref="K49">IFERROR(_xlfn.IFNA(INDEX(SPT[#Headers],MAX((Table7[[#This Row],[SPT Closest]]=SPT[])*(Table7[[#This Row],[Row '#]]=SPT[Row])*COLUMN(SPT[#Headers])-COLUMN(SPT[Row])+1)),""),"")</f>
        <v/>
      </c>
      <c r="L49" s="19"/>
      <c r="M49" s="20" t="e" cm="1">
        <f t="array" ref="M4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9" s="21" cm="1">
        <f t="array" ref="N49">IF(Table7[[#This Row],[HRP Raw]]&lt;4,0,IFERROR(INDEX(HRP[#Headers],MAX((Table7[[#This Row],[HRP Closest]]=HRP[])*(Table7[[#This Row],[Row '#]]=HRP[Row])*COLUMN(HRP[#Headers])-COLUMN(HRP[Row])+1)),""))</f>
        <v>0</v>
      </c>
      <c r="O49" s="22"/>
      <c r="P49" s="20" t="e" cm="1">
        <f t="array" ref="P4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9" s="21" t="str" cm="1">
        <f t="array" ref="Q49">IFERROR(INDEX(SDC[#Headers],MAX((Table7[[#This Row],[SDC Closest]]=SDC[])*(Table7[[#This Row],[Row '#]]=SDC[Row])*COLUMN(SDC[#Headers])-COLUMN(SDC[Row])+1)),"")</f>
        <v/>
      </c>
      <c r="R49" s="22"/>
      <c r="S49" s="20" t="e" cm="1">
        <f t="array" ref="S4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9" s="21" t="str" cm="1">
        <f t="array" ref="T49">IFERROR(_xlfn.IFNA(INDEX(PLK[#Headers],MAX((Table7[[#This Row],[Plank Closest]]=PLK[])*(Table7[[#This Row],[Row '#]]=PLK[Row])*COLUMN(PLK[#Headers])-COLUMN(PLK[Row])+1)),""),"")</f>
        <v/>
      </c>
      <c r="U49" s="22"/>
      <c r="V49" s="20" t="e" cm="1">
        <f t="array" ref="V4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9" s="21" t="str" cm="1">
        <f t="array" ref="W49">IFERROR(_xlfn.IFNA(INDEX(TwoMile[#Headers],SUMPRODUCT(MAX((Table7[[#This Row],[Closest number]]=TwoMile[])*(Table7[[#This Row],[Row '#]]=TwoMile[Row])*COLUMN(TwoMile[#Headers])))-COLUMN(TwoMile[Row])+1),""),"")</f>
        <v/>
      </c>
      <c r="X4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0" spans="1:24" x14ac:dyDescent="0.25">
      <c r="A50" s="19"/>
      <c r="B50" s="19"/>
      <c r="C50" s="19"/>
      <c r="D50" s="19"/>
      <c r="E50" s="20" t="e" cm="1">
        <f t="array" ref="E50">INDEX(MDL[],MATCH(1,(MDL[Gender]=Table7[[#This Row],[Sex]])*(Table7[[#This Row],[Age]]&lt;=MDL[Max Age])*(Table7[[#This Row],[Age]]&gt;=MDL[Min Age]),0),1)</f>
        <v>#N/A</v>
      </c>
      <c r="F50" s="19"/>
      <c r="G50" s="20" t="e" cm="1">
        <f t="array" ref="G5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0" s="21" t="str" cm="1">
        <f t="array" ref="H50">IFERROR(_xlfn.IFNA(INDEX(MDL[#Headers],MAX((Table7[[#This Row],[DL Closest]]=MDL[])*(Table7[[#This Row],[Row '#]]=MDL[Row])*COLUMN(MDL[#Headers])-COLUMN(MDL[Row])+1)),""),"")</f>
        <v/>
      </c>
      <c r="I50" s="19"/>
      <c r="J50" s="20" t="e" cm="1">
        <f t="array" ref="J5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0" s="21" t="str" cm="1">
        <f t="array" ref="K50">IFERROR(_xlfn.IFNA(INDEX(SPT[#Headers],MAX((Table7[[#This Row],[SPT Closest]]=SPT[])*(Table7[[#This Row],[Row '#]]=SPT[Row])*COLUMN(SPT[#Headers])-COLUMN(SPT[Row])+1)),""),"")</f>
        <v/>
      </c>
      <c r="L50" s="19"/>
      <c r="M50" s="20" t="e" cm="1">
        <f t="array" ref="M5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0" s="21" cm="1">
        <f t="array" ref="N50">IF(Table7[[#This Row],[HRP Raw]]&lt;4,0,IFERROR(INDEX(HRP[#Headers],MAX((Table7[[#This Row],[HRP Closest]]=HRP[])*(Table7[[#This Row],[Row '#]]=HRP[Row])*COLUMN(HRP[#Headers])-COLUMN(HRP[Row])+1)),""))</f>
        <v>0</v>
      </c>
      <c r="O50" s="22"/>
      <c r="P50" s="20" t="e" cm="1">
        <f t="array" ref="P5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0" s="21" t="str" cm="1">
        <f t="array" ref="Q50">IFERROR(INDEX(SDC[#Headers],MAX((Table7[[#This Row],[SDC Closest]]=SDC[])*(Table7[[#This Row],[Row '#]]=SDC[Row])*COLUMN(SDC[#Headers])-COLUMN(SDC[Row])+1)),"")</f>
        <v/>
      </c>
      <c r="R50" s="22"/>
      <c r="S50" s="20" t="e" cm="1">
        <f t="array" ref="S5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0" s="21" t="str" cm="1">
        <f t="array" ref="T50">IFERROR(_xlfn.IFNA(INDEX(PLK[#Headers],MAX((Table7[[#This Row],[Plank Closest]]=PLK[])*(Table7[[#This Row],[Row '#]]=PLK[Row])*COLUMN(PLK[#Headers])-COLUMN(PLK[Row])+1)),""),"")</f>
        <v/>
      </c>
      <c r="U50" s="22"/>
      <c r="V50" s="20" t="e" cm="1">
        <f t="array" ref="V5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0" s="21" t="str" cm="1">
        <f t="array" ref="W50">IFERROR(_xlfn.IFNA(INDEX(TwoMile[#Headers],SUMPRODUCT(MAX((Table7[[#This Row],[Closest number]]=TwoMile[])*(Table7[[#This Row],[Row '#]]=TwoMile[Row])*COLUMN(TwoMile[#Headers])))-COLUMN(TwoMile[Row])+1),""),"")</f>
        <v/>
      </c>
      <c r="X5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1" spans="1:24" x14ac:dyDescent="0.25">
      <c r="A51" s="19"/>
      <c r="B51" s="19"/>
      <c r="C51" s="19"/>
      <c r="D51" s="19"/>
      <c r="E51" s="20" t="e" cm="1">
        <f t="array" ref="E51">INDEX(MDL[],MATCH(1,(MDL[Gender]=Table7[[#This Row],[Sex]])*(Table7[[#This Row],[Age]]&lt;=MDL[Max Age])*(Table7[[#This Row],[Age]]&gt;=MDL[Min Age]),0),1)</f>
        <v>#N/A</v>
      </c>
      <c r="F51" s="19"/>
      <c r="G51" s="20" t="e" cm="1">
        <f t="array" ref="G5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1" s="21" t="str" cm="1">
        <f t="array" ref="H51">IFERROR(_xlfn.IFNA(INDEX(MDL[#Headers],MAX((Table7[[#This Row],[DL Closest]]=MDL[])*(Table7[[#This Row],[Row '#]]=MDL[Row])*COLUMN(MDL[#Headers])-COLUMN(MDL[Row])+1)),""),"")</f>
        <v/>
      </c>
      <c r="I51" s="19"/>
      <c r="J51" s="20" t="e" cm="1">
        <f t="array" ref="J5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1" s="21" t="str" cm="1">
        <f t="array" ref="K51">IFERROR(_xlfn.IFNA(INDEX(SPT[#Headers],MAX((Table7[[#This Row],[SPT Closest]]=SPT[])*(Table7[[#This Row],[Row '#]]=SPT[Row])*COLUMN(SPT[#Headers])-COLUMN(SPT[Row])+1)),""),"")</f>
        <v/>
      </c>
      <c r="L51" s="19"/>
      <c r="M51" s="20" t="e" cm="1">
        <f t="array" ref="M5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1" s="21" cm="1">
        <f t="array" ref="N51">IF(Table7[[#This Row],[HRP Raw]]&lt;4,0,IFERROR(INDEX(HRP[#Headers],MAX((Table7[[#This Row],[HRP Closest]]=HRP[])*(Table7[[#This Row],[Row '#]]=HRP[Row])*COLUMN(HRP[#Headers])-COLUMN(HRP[Row])+1)),""))</f>
        <v>0</v>
      </c>
      <c r="O51" s="22"/>
      <c r="P51" s="20" t="e" cm="1">
        <f t="array" ref="P5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1" s="21" t="str" cm="1">
        <f t="array" ref="Q51">IFERROR(INDEX(SDC[#Headers],MAX((Table7[[#This Row],[SDC Closest]]=SDC[])*(Table7[[#This Row],[Row '#]]=SDC[Row])*COLUMN(SDC[#Headers])-COLUMN(SDC[Row])+1)),"")</f>
        <v/>
      </c>
      <c r="R51" s="22"/>
      <c r="S51" s="20" t="e" cm="1">
        <f t="array" ref="S5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1" s="21" t="str" cm="1">
        <f t="array" ref="T51">IFERROR(_xlfn.IFNA(INDEX(PLK[#Headers],MAX((Table7[[#This Row],[Plank Closest]]=PLK[])*(Table7[[#This Row],[Row '#]]=PLK[Row])*COLUMN(PLK[#Headers])-COLUMN(PLK[Row])+1)),""),"")</f>
        <v/>
      </c>
      <c r="U51" s="22"/>
      <c r="V51" s="20" t="e" cm="1">
        <f t="array" ref="V5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1" s="21" t="str" cm="1">
        <f t="array" ref="W51">IFERROR(_xlfn.IFNA(INDEX(TwoMile[#Headers],SUMPRODUCT(MAX((Table7[[#This Row],[Closest number]]=TwoMile[])*(Table7[[#This Row],[Row '#]]=TwoMile[Row])*COLUMN(TwoMile[#Headers])))-COLUMN(TwoMile[Row])+1),""),"")</f>
        <v/>
      </c>
      <c r="X5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2" spans="1:24" x14ac:dyDescent="0.25">
      <c r="A52" s="19"/>
      <c r="B52" s="19"/>
      <c r="C52" s="19"/>
      <c r="D52" s="19"/>
      <c r="E52" s="20" t="e" cm="1">
        <f t="array" ref="E52">INDEX(MDL[],MATCH(1,(MDL[Gender]=Table7[[#This Row],[Sex]])*(Table7[[#This Row],[Age]]&lt;=MDL[Max Age])*(Table7[[#This Row],[Age]]&gt;=MDL[Min Age]),0),1)</f>
        <v>#N/A</v>
      </c>
      <c r="F52" s="19"/>
      <c r="G52" s="20" t="e" cm="1">
        <f t="array" ref="G5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2" s="21" t="str" cm="1">
        <f t="array" ref="H52">IFERROR(_xlfn.IFNA(INDEX(MDL[#Headers],MAX((Table7[[#This Row],[DL Closest]]=MDL[])*(Table7[[#This Row],[Row '#]]=MDL[Row])*COLUMN(MDL[#Headers])-COLUMN(MDL[Row])+1)),""),"")</f>
        <v/>
      </c>
      <c r="I52" s="19"/>
      <c r="J52" s="20" t="e" cm="1">
        <f t="array" ref="J5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2" s="21" t="str" cm="1">
        <f t="array" ref="K52">IFERROR(_xlfn.IFNA(INDEX(SPT[#Headers],MAX((Table7[[#This Row],[SPT Closest]]=SPT[])*(Table7[[#This Row],[Row '#]]=SPT[Row])*COLUMN(SPT[#Headers])-COLUMN(SPT[Row])+1)),""),"")</f>
        <v/>
      </c>
      <c r="L52" s="19"/>
      <c r="M52" s="20" t="e" cm="1">
        <f t="array" ref="M5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2" s="21" cm="1">
        <f t="array" ref="N52">IF(Table7[[#This Row],[HRP Raw]]&lt;4,0,IFERROR(INDEX(HRP[#Headers],MAX((Table7[[#This Row],[HRP Closest]]=HRP[])*(Table7[[#This Row],[Row '#]]=HRP[Row])*COLUMN(HRP[#Headers])-COLUMN(HRP[Row])+1)),""))</f>
        <v>0</v>
      </c>
      <c r="O52" s="22"/>
      <c r="P52" s="20" t="e" cm="1">
        <f t="array" ref="P5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2" s="21" t="str" cm="1">
        <f t="array" ref="Q52">IFERROR(INDEX(SDC[#Headers],MAX((Table7[[#This Row],[SDC Closest]]=SDC[])*(Table7[[#This Row],[Row '#]]=SDC[Row])*COLUMN(SDC[#Headers])-COLUMN(SDC[Row])+1)),"")</f>
        <v/>
      </c>
      <c r="R52" s="22"/>
      <c r="S52" s="20" t="e" cm="1">
        <f t="array" ref="S5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2" s="21" t="str" cm="1">
        <f t="array" ref="T52">IFERROR(_xlfn.IFNA(INDEX(PLK[#Headers],MAX((Table7[[#This Row],[Plank Closest]]=PLK[])*(Table7[[#This Row],[Row '#]]=PLK[Row])*COLUMN(PLK[#Headers])-COLUMN(PLK[Row])+1)),""),"")</f>
        <v/>
      </c>
      <c r="U52" s="22"/>
      <c r="V52" s="20" t="e" cm="1">
        <f t="array" ref="V5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2" s="21" t="str" cm="1">
        <f t="array" ref="W52">IFERROR(_xlfn.IFNA(INDEX(TwoMile[#Headers],SUMPRODUCT(MAX((Table7[[#This Row],[Closest number]]=TwoMile[])*(Table7[[#This Row],[Row '#]]=TwoMile[Row])*COLUMN(TwoMile[#Headers])))-COLUMN(TwoMile[Row])+1),""),"")</f>
        <v/>
      </c>
      <c r="X5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3" spans="1:24" x14ac:dyDescent="0.25">
      <c r="A53" s="19"/>
      <c r="B53" s="19"/>
      <c r="C53" s="19"/>
      <c r="D53" s="19"/>
      <c r="E53" s="20" t="e" cm="1">
        <f t="array" ref="E53">INDEX(MDL[],MATCH(1,(MDL[Gender]=Table7[[#This Row],[Sex]])*(Table7[[#This Row],[Age]]&lt;=MDL[Max Age])*(Table7[[#This Row],[Age]]&gt;=MDL[Min Age]),0),1)</f>
        <v>#N/A</v>
      </c>
      <c r="F53" s="19"/>
      <c r="G53" s="20" t="e" cm="1">
        <f t="array" ref="G5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3" s="21" t="str" cm="1">
        <f t="array" ref="H53">IFERROR(_xlfn.IFNA(INDEX(MDL[#Headers],MAX((Table7[[#This Row],[DL Closest]]=MDL[])*(Table7[[#This Row],[Row '#]]=MDL[Row])*COLUMN(MDL[#Headers])-COLUMN(MDL[Row])+1)),""),"")</f>
        <v/>
      </c>
      <c r="I53" s="19"/>
      <c r="J53" s="20" t="e" cm="1">
        <f t="array" ref="J5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3" s="21" t="str" cm="1">
        <f t="array" ref="K53">IFERROR(_xlfn.IFNA(INDEX(SPT[#Headers],MAX((Table7[[#This Row],[SPT Closest]]=SPT[])*(Table7[[#This Row],[Row '#]]=SPT[Row])*COLUMN(SPT[#Headers])-COLUMN(SPT[Row])+1)),""),"")</f>
        <v/>
      </c>
      <c r="L53" s="19"/>
      <c r="M53" s="20" t="e" cm="1">
        <f t="array" ref="M5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3" s="21" cm="1">
        <f t="array" ref="N53">IF(Table7[[#This Row],[HRP Raw]]&lt;4,0,IFERROR(INDEX(HRP[#Headers],MAX((Table7[[#This Row],[HRP Closest]]=HRP[])*(Table7[[#This Row],[Row '#]]=HRP[Row])*COLUMN(HRP[#Headers])-COLUMN(HRP[Row])+1)),""))</f>
        <v>0</v>
      </c>
      <c r="O53" s="22"/>
      <c r="P53" s="20" t="e" cm="1">
        <f t="array" ref="P5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3" s="21" t="str" cm="1">
        <f t="array" ref="Q53">IFERROR(INDEX(SDC[#Headers],MAX((Table7[[#This Row],[SDC Closest]]=SDC[])*(Table7[[#This Row],[Row '#]]=SDC[Row])*COLUMN(SDC[#Headers])-COLUMN(SDC[Row])+1)),"")</f>
        <v/>
      </c>
      <c r="R53" s="22"/>
      <c r="S53" s="20" t="e" cm="1">
        <f t="array" ref="S5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3" s="21" t="str" cm="1">
        <f t="array" ref="T53">IFERROR(_xlfn.IFNA(INDEX(PLK[#Headers],MAX((Table7[[#This Row],[Plank Closest]]=PLK[])*(Table7[[#This Row],[Row '#]]=PLK[Row])*COLUMN(PLK[#Headers])-COLUMN(PLK[Row])+1)),""),"")</f>
        <v/>
      </c>
      <c r="U53" s="22"/>
      <c r="V53" s="20" t="e" cm="1">
        <f t="array" ref="V5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3" s="21" t="str" cm="1">
        <f t="array" ref="W53">IFERROR(_xlfn.IFNA(INDEX(TwoMile[#Headers],SUMPRODUCT(MAX((Table7[[#This Row],[Closest number]]=TwoMile[])*(Table7[[#This Row],[Row '#]]=TwoMile[Row])*COLUMN(TwoMile[#Headers])))-COLUMN(TwoMile[Row])+1),""),"")</f>
        <v/>
      </c>
      <c r="X5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4" spans="1:24" x14ac:dyDescent="0.25">
      <c r="A54" s="19"/>
      <c r="B54" s="19"/>
      <c r="C54" s="19"/>
      <c r="D54" s="19"/>
      <c r="E54" s="20" t="e" cm="1">
        <f t="array" ref="E54">INDEX(MDL[],MATCH(1,(MDL[Gender]=Table7[[#This Row],[Sex]])*(Table7[[#This Row],[Age]]&lt;=MDL[Max Age])*(Table7[[#This Row],[Age]]&gt;=MDL[Min Age]),0),1)</f>
        <v>#N/A</v>
      </c>
      <c r="F54" s="19"/>
      <c r="G54" s="20" t="e" cm="1">
        <f t="array" ref="G5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4" s="21" t="str" cm="1">
        <f t="array" ref="H54">IFERROR(_xlfn.IFNA(INDEX(MDL[#Headers],MAX((Table7[[#This Row],[DL Closest]]=MDL[])*(Table7[[#This Row],[Row '#]]=MDL[Row])*COLUMN(MDL[#Headers])-COLUMN(MDL[Row])+1)),""),"")</f>
        <v/>
      </c>
      <c r="I54" s="19"/>
      <c r="J54" s="20" t="e" cm="1">
        <f t="array" ref="J5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4" s="21" t="str" cm="1">
        <f t="array" ref="K54">IFERROR(_xlfn.IFNA(INDEX(SPT[#Headers],MAX((Table7[[#This Row],[SPT Closest]]=SPT[])*(Table7[[#This Row],[Row '#]]=SPT[Row])*COLUMN(SPT[#Headers])-COLUMN(SPT[Row])+1)),""),"")</f>
        <v/>
      </c>
      <c r="L54" s="19"/>
      <c r="M54" s="20" t="e" cm="1">
        <f t="array" ref="M5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4" s="21" cm="1">
        <f t="array" ref="N54">IF(Table7[[#This Row],[HRP Raw]]&lt;4,0,IFERROR(INDEX(HRP[#Headers],MAX((Table7[[#This Row],[HRP Closest]]=HRP[])*(Table7[[#This Row],[Row '#]]=HRP[Row])*COLUMN(HRP[#Headers])-COLUMN(HRP[Row])+1)),""))</f>
        <v>0</v>
      </c>
      <c r="O54" s="22"/>
      <c r="P54" s="20" t="e" cm="1">
        <f t="array" ref="P5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4" s="21" t="str" cm="1">
        <f t="array" ref="Q54">IFERROR(INDEX(SDC[#Headers],MAX((Table7[[#This Row],[SDC Closest]]=SDC[])*(Table7[[#This Row],[Row '#]]=SDC[Row])*COLUMN(SDC[#Headers])-COLUMN(SDC[Row])+1)),"")</f>
        <v/>
      </c>
      <c r="R54" s="22"/>
      <c r="S54" s="20" t="e" cm="1">
        <f t="array" ref="S5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4" s="21" t="str" cm="1">
        <f t="array" ref="T54">IFERROR(_xlfn.IFNA(INDEX(PLK[#Headers],MAX((Table7[[#This Row],[Plank Closest]]=PLK[])*(Table7[[#This Row],[Row '#]]=PLK[Row])*COLUMN(PLK[#Headers])-COLUMN(PLK[Row])+1)),""),"")</f>
        <v/>
      </c>
      <c r="U54" s="22"/>
      <c r="V54" s="20" t="e" cm="1">
        <f t="array" ref="V5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4" s="21" t="str" cm="1">
        <f t="array" ref="W54">IFERROR(_xlfn.IFNA(INDEX(TwoMile[#Headers],SUMPRODUCT(MAX((Table7[[#This Row],[Closest number]]=TwoMile[])*(Table7[[#This Row],[Row '#]]=TwoMile[Row])*COLUMN(TwoMile[#Headers])))-COLUMN(TwoMile[Row])+1),""),"")</f>
        <v/>
      </c>
      <c r="X5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5" spans="1:24" x14ac:dyDescent="0.25">
      <c r="A55" s="19"/>
      <c r="B55" s="19"/>
      <c r="C55" s="19"/>
      <c r="D55" s="19"/>
      <c r="E55" s="20" t="e" cm="1">
        <f t="array" ref="E55">INDEX(MDL[],MATCH(1,(MDL[Gender]=Table7[[#This Row],[Sex]])*(Table7[[#This Row],[Age]]&lt;=MDL[Max Age])*(Table7[[#This Row],[Age]]&gt;=MDL[Min Age]),0),1)</f>
        <v>#N/A</v>
      </c>
      <c r="F55" s="19"/>
      <c r="G55" s="20" t="e" cm="1">
        <f t="array" ref="G5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5" s="21" t="str" cm="1">
        <f t="array" ref="H55">IFERROR(_xlfn.IFNA(INDEX(MDL[#Headers],MAX((Table7[[#This Row],[DL Closest]]=MDL[])*(Table7[[#This Row],[Row '#]]=MDL[Row])*COLUMN(MDL[#Headers])-COLUMN(MDL[Row])+1)),""),"")</f>
        <v/>
      </c>
      <c r="I55" s="19"/>
      <c r="J55" s="20" t="e" cm="1">
        <f t="array" ref="J5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5" s="21" t="str" cm="1">
        <f t="array" ref="K55">IFERROR(_xlfn.IFNA(INDEX(SPT[#Headers],MAX((Table7[[#This Row],[SPT Closest]]=SPT[])*(Table7[[#This Row],[Row '#]]=SPT[Row])*COLUMN(SPT[#Headers])-COLUMN(SPT[Row])+1)),""),"")</f>
        <v/>
      </c>
      <c r="L55" s="19"/>
      <c r="M55" s="20" t="e" cm="1">
        <f t="array" ref="M5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5" s="21" cm="1">
        <f t="array" ref="N55">IF(Table7[[#This Row],[HRP Raw]]&lt;4,0,IFERROR(INDEX(HRP[#Headers],MAX((Table7[[#This Row],[HRP Closest]]=HRP[])*(Table7[[#This Row],[Row '#]]=HRP[Row])*COLUMN(HRP[#Headers])-COLUMN(HRP[Row])+1)),""))</f>
        <v>0</v>
      </c>
      <c r="O55" s="22"/>
      <c r="P55" s="20" t="e" cm="1">
        <f t="array" ref="P5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5" s="21" t="str" cm="1">
        <f t="array" ref="Q55">IFERROR(INDEX(SDC[#Headers],MAX((Table7[[#This Row],[SDC Closest]]=SDC[])*(Table7[[#This Row],[Row '#]]=SDC[Row])*COLUMN(SDC[#Headers])-COLUMN(SDC[Row])+1)),"")</f>
        <v/>
      </c>
      <c r="R55" s="22"/>
      <c r="S55" s="20" t="e" cm="1">
        <f t="array" ref="S5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5" s="21" t="str" cm="1">
        <f t="array" ref="T55">IFERROR(_xlfn.IFNA(INDEX(PLK[#Headers],MAX((Table7[[#This Row],[Plank Closest]]=PLK[])*(Table7[[#This Row],[Row '#]]=PLK[Row])*COLUMN(PLK[#Headers])-COLUMN(PLK[Row])+1)),""),"")</f>
        <v/>
      </c>
      <c r="U55" s="22"/>
      <c r="V55" s="20" t="e" cm="1">
        <f t="array" ref="V5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5" s="21" t="str" cm="1">
        <f t="array" ref="W55">IFERROR(_xlfn.IFNA(INDEX(TwoMile[#Headers],SUMPRODUCT(MAX((Table7[[#This Row],[Closest number]]=TwoMile[])*(Table7[[#This Row],[Row '#]]=TwoMile[Row])*COLUMN(TwoMile[#Headers])))-COLUMN(TwoMile[Row])+1),""),"")</f>
        <v/>
      </c>
      <c r="X5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6" spans="1:24" x14ac:dyDescent="0.25">
      <c r="A56" s="19"/>
      <c r="B56" s="19"/>
      <c r="C56" s="19"/>
      <c r="D56" s="19"/>
      <c r="E56" s="20" t="e" cm="1">
        <f t="array" ref="E56">INDEX(MDL[],MATCH(1,(MDL[Gender]=Table7[[#This Row],[Sex]])*(Table7[[#This Row],[Age]]&lt;=MDL[Max Age])*(Table7[[#This Row],[Age]]&gt;=MDL[Min Age]),0),1)</f>
        <v>#N/A</v>
      </c>
      <c r="F56" s="19"/>
      <c r="G56" s="20" t="e" cm="1">
        <f t="array" ref="G5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6" s="21" t="str" cm="1">
        <f t="array" ref="H56">IFERROR(_xlfn.IFNA(INDEX(MDL[#Headers],MAX((Table7[[#This Row],[DL Closest]]=MDL[])*(Table7[[#This Row],[Row '#]]=MDL[Row])*COLUMN(MDL[#Headers])-COLUMN(MDL[Row])+1)),""),"")</f>
        <v/>
      </c>
      <c r="I56" s="19"/>
      <c r="J56" s="20" t="e" cm="1">
        <f t="array" ref="J5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6" s="21" t="str" cm="1">
        <f t="array" ref="K56">IFERROR(_xlfn.IFNA(INDEX(SPT[#Headers],MAX((Table7[[#This Row],[SPT Closest]]=SPT[])*(Table7[[#This Row],[Row '#]]=SPT[Row])*COLUMN(SPT[#Headers])-COLUMN(SPT[Row])+1)),""),"")</f>
        <v/>
      </c>
      <c r="L56" s="19"/>
      <c r="M56" s="20" t="e" cm="1">
        <f t="array" ref="M5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6" s="21" cm="1">
        <f t="array" ref="N56">IF(Table7[[#This Row],[HRP Raw]]&lt;4,0,IFERROR(INDEX(HRP[#Headers],MAX((Table7[[#This Row],[HRP Closest]]=HRP[])*(Table7[[#This Row],[Row '#]]=HRP[Row])*COLUMN(HRP[#Headers])-COLUMN(HRP[Row])+1)),""))</f>
        <v>0</v>
      </c>
      <c r="O56" s="22"/>
      <c r="P56" s="20" t="e" cm="1">
        <f t="array" ref="P5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6" s="21" t="str" cm="1">
        <f t="array" ref="Q56">IFERROR(INDEX(SDC[#Headers],MAX((Table7[[#This Row],[SDC Closest]]=SDC[])*(Table7[[#This Row],[Row '#]]=SDC[Row])*COLUMN(SDC[#Headers])-COLUMN(SDC[Row])+1)),"")</f>
        <v/>
      </c>
      <c r="R56" s="22"/>
      <c r="S56" s="20" t="e" cm="1">
        <f t="array" ref="S5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6" s="21" t="str" cm="1">
        <f t="array" ref="T56">IFERROR(_xlfn.IFNA(INDEX(PLK[#Headers],MAX((Table7[[#This Row],[Plank Closest]]=PLK[])*(Table7[[#This Row],[Row '#]]=PLK[Row])*COLUMN(PLK[#Headers])-COLUMN(PLK[Row])+1)),""),"")</f>
        <v/>
      </c>
      <c r="U56" s="22"/>
      <c r="V56" s="20" t="e" cm="1">
        <f t="array" ref="V5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6" s="21" t="str" cm="1">
        <f t="array" ref="W56">IFERROR(_xlfn.IFNA(INDEX(TwoMile[#Headers],SUMPRODUCT(MAX((Table7[[#This Row],[Closest number]]=TwoMile[])*(Table7[[#This Row],[Row '#]]=TwoMile[Row])*COLUMN(TwoMile[#Headers])))-COLUMN(TwoMile[Row])+1),""),"")</f>
        <v/>
      </c>
      <c r="X5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7" spans="1:24" x14ac:dyDescent="0.25">
      <c r="A57" s="19"/>
      <c r="B57" s="19"/>
      <c r="C57" s="19"/>
      <c r="D57" s="19"/>
      <c r="E57" s="20" t="e" cm="1">
        <f t="array" ref="E57">INDEX(MDL[],MATCH(1,(MDL[Gender]=Table7[[#This Row],[Sex]])*(Table7[[#This Row],[Age]]&lt;=MDL[Max Age])*(Table7[[#This Row],[Age]]&gt;=MDL[Min Age]),0),1)</f>
        <v>#N/A</v>
      </c>
      <c r="F57" s="19"/>
      <c r="G57" s="20" t="e" cm="1">
        <f t="array" ref="G5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7" s="21" t="str" cm="1">
        <f t="array" ref="H57">IFERROR(_xlfn.IFNA(INDEX(MDL[#Headers],MAX((Table7[[#This Row],[DL Closest]]=MDL[])*(Table7[[#This Row],[Row '#]]=MDL[Row])*COLUMN(MDL[#Headers])-COLUMN(MDL[Row])+1)),""),"")</f>
        <v/>
      </c>
      <c r="I57" s="19"/>
      <c r="J57" s="20" t="e" cm="1">
        <f t="array" ref="J5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7" s="21" t="str" cm="1">
        <f t="array" ref="K57">IFERROR(_xlfn.IFNA(INDEX(SPT[#Headers],MAX((Table7[[#This Row],[SPT Closest]]=SPT[])*(Table7[[#This Row],[Row '#]]=SPT[Row])*COLUMN(SPT[#Headers])-COLUMN(SPT[Row])+1)),""),"")</f>
        <v/>
      </c>
      <c r="L57" s="19"/>
      <c r="M57" s="20" t="e" cm="1">
        <f t="array" ref="M5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7" s="21" cm="1">
        <f t="array" ref="N57">IF(Table7[[#This Row],[HRP Raw]]&lt;4,0,IFERROR(INDEX(HRP[#Headers],MAX((Table7[[#This Row],[HRP Closest]]=HRP[])*(Table7[[#This Row],[Row '#]]=HRP[Row])*COLUMN(HRP[#Headers])-COLUMN(HRP[Row])+1)),""))</f>
        <v>0</v>
      </c>
      <c r="O57" s="22"/>
      <c r="P57" s="20" t="e" cm="1">
        <f t="array" ref="P5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7" s="21" t="str" cm="1">
        <f t="array" ref="Q57">IFERROR(INDEX(SDC[#Headers],MAX((Table7[[#This Row],[SDC Closest]]=SDC[])*(Table7[[#This Row],[Row '#]]=SDC[Row])*COLUMN(SDC[#Headers])-COLUMN(SDC[Row])+1)),"")</f>
        <v/>
      </c>
      <c r="R57" s="22"/>
      <c r="S57" s="20" t="e" cm="1">
        <f t="array" ref="S5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7" s="21" t="str" cm="1">
        <f t="array" ref="T57">IFERROR(_xlfn.IFNA(INDEX(PLK[#Headers],MAX((Table7[[#This Row],[Plank Closest]]=PLK[])*(Table7[[#This Row],[Row '#]]=PLK[Row])*COLUMN(PLK[#Headers])-COLUMN(PLK[Row])+1)),""),"")</f>
        <v/>
      </c>
      <c r="U57" s="22"/>
      <c r="V57" s="20" t="e" cm="1">
        <f t="array" ref="V5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7" s="21" t="str" cm="1">
        <f t="array" ref="W57">IFERROR(_xlfn.IFNA(INDEX(TwoMile[#Headers],SUMPRODUCT(MAX((Table7[[#This Row],[Closest number]]=TwoMile[])*(Table7[[#This Row],[Row '#]]=TwoMile[Row])*COLUMN(TwoMile[#Headers])))-COLUMN(TwoMile[Row])+1),""),"")</f>
        <v/>
      </c>
      <c r="X5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8" spans="1:24" x14ac:dyDescent="0.25">
      <c r="A58" s="19"/>
      <c r="B58" s="19"/>
      <c r="C58" s="19"/>
      <c r="D58" s="19"/>
      <c r="E58" s="20" t="e" cm="1">
        <f t="array" ref="E58">INDEX(MDL[],MATCH(1,(MDL[Gender]=Table7[[#This Row],[Sex]])*(Table7[[#This Row],[Age]]&lt;=MDL[Max Age])*(Table7[[#This Row],[Age]]&gt;=MDL[Min Age]),0),1)</f>
        <v>#N/A</v>
      </c>
      <c r="F58" s="19"/>
      <c r="G58" s="20" t="e" cm="1">
        <f t="array" ref="G5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8" s="21" t="str" cm="1">
        <f t="array" ref="H58">IFERROR(_xlfn.IFNA(INDEX(MDL[#Headers],MAX((Table7[[#This Row],[DL Closest]]=MDL[])*(Table7[[#This Row],[Row '#]]=MDL[Row])*COLUMN(MDL[#Headers])-COLUMN(MDL[Row])+1)),""),"")</f>
        <v/>
      </c>
      <c r="I58" s="19"/>
      <c r="J58" s="20" t="e" cm="1">
        <f t="array" ref="J5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8" s="21" t="str" cm="1">
        <f t="array" ref="K58">IFERROR(_xlfn.IFNA(INDEX(SPT[#Headers],MAX((Table7[[#This Row],[SPT Closest]]=SPT[])*(Table7[[#This Row],[Row '#]]=SPT[Row])*COLUMN(SPT[#Headers])-COLUMN(SPT[Row])+1)),""),"")</f>
        <v/>
      </c>
      <c r="L58" s="19"/>
      <c r="M58" s="20" t="e" cm="1">
        <f t="array" ref="M5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8" s="21" cm="1">
        <f t="array" ref="N58">IF(Table7[[#This Row],[HRP Raw]]&lt;4,0,IFERROR(INDEX(HRP[#Headers],MAX((Table7[[#This Row],[HRP Closest]]=HRP[])*(Table7[[#This Row],[Row '#]]=HRP[Row])*COLUMN(HRP[#Headers])-COLUMN(HRP[Row])+1)),""))</f>
        <v>0</v>
      </c>
      <c r="O58" s="22"/>
      <c r="P58" s="20" t="e" cm="1">
        <f t="array" ref="P5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8" s="21" t="str" cm="1">
        <f t="array" ref="Q58">IFERROR(INDEX(SDC[#Headers],MAX((Table7[[#This Row],[SDC Closest]]=SDC[])*(Table7[[#This Row],[Row '#]]=SDC[Row])*COLUMN(SDC[#Headers])-COLUMN(SDC[Row])+1)),"")</f>
        <v/>
      </c>
      <c r="R58" s="22"/>
      <c r="S58" s="20" t="e" cm="1">
        <f t="array" ref="S5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8" s="21" t="str" cm="1">
        <f t="array" ref="T58">IFERROR(_xlfn.IFNA(INDEX(PLK[#Headers],MAX((Table7[[#This Row],[Plank Closest]]=PLK[])*(Table7[[#This Row],[Row '#]]=PLK[Row])*COLUMN(PLK[#Headers])-COLUMN(PLK[Row])+1)),""),"")</f>
        <v/>
      </c>
      <c r="U58" s="22"/>
      <c r="V58" s="20" t="e" cm="1">
        <f t="array" ref="V5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8" s="21" t="str" cm="1">
        <f t="array" ref="W58">IFERROR(_xlfn.IFNA(INDEX(TwoMile[#Headers],SUMPRODUCT(MAX((Table7[[#This Row],[Closest number]]=TwoMile[])*(Table7[[#This Row],[Row '#]]=TwoMile[Row])*COLUMN(TwoMile[#Headers])))-COLUMN(TwoMile[Row])+1),""),"")</f>
        <v/>
      </c>
      <c r="X5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9" spans="1:24" x14ac:dyDescent="0.25">
      <c r="A59" s="19"/>
      <c r="B59" s="19"/>
      <c r="C59" s="19"/>
      <c r="D59" s="19"/>
      <c r="E59" s="20" t="e" cm="1">
        <f t="array" ref="E59">INDEX(MDL[],MATCH(1,(MDL[Gender]=Table7[[#This Row],[Sex]])*(Table7[[#This Row],[Age]]&lt;=MDL[Max Age])*(Table7[[#This Row],[Age]]&gt;=MDL[Min Age]),0),1)</f>
        <v>#N/A</v>
      </c>
      <c r="F59" s="19"/>
      <c r="G59" s="20" t="e" cm="1">
        <f t="array" ref="G5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9" s="21" t="str" cm="1">
        <f t="array" ref="H59">IFERROR(_xlfn.IFNA(INDEX(MDL[#Headers],MAX((Table7[[#This Row],[DL Closest]]=MDL[])*(Table7[[#This Row],[Row '#]]=MDL[Row])*COLUMN(MDL[#Headers])-COLUMN(MDL[Row])+1)),""),"")</f>
        <v/>
      </c>
      <c r="I59" s="19"/>
      <c r="J59" s="20" t="e" cm="1">
        <f t="array" ref="J5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9" s="21" t="str" cm="1">
        <f t="array" ref="K59">IFERROR(_xlfn.IFNA(INDEX(SPT[#Headers],MAX((Table7[[#This Row],[SPT Closest]]=SPT[])*(Table7[[#This Row],[Row '#]]=SPT[Row])*COLUMN(SPT[#Headers])-COLUMN(SPT[Row])+1)),""),"")</f>
        <v/>
      </c>
      <c r="L59" s="19"/>
      <c r="M59" s="20" t="e" cm="1">
        <f t="array" ref="M5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9" s="21" cm="1">
        <f t="array" ref="N59">IF(Table7[[#This Row],[HRP Raw]]&lt;4,0,IFERROR(INDEX(HRP[#Headers],MAX((Table7[[#This Row],[HRP Closest]]=HRP[])*(Table7[[#This Row],[Row '#]]=HRP[Row])*COLUMN(HRP[#Headers])-COLUMN(HRP[Row])+1)),""))</f>
        <v>0</v>
      </c>
      <c r="O59" s="22"/>
      <c r="P59" s="20" t="e" cm="1">
        <f t="array" ref="P5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9" s="21" t="str" cm="1">
        <f t="array" ref="Q59">IFERROR(INDEX(SDC[#Headers],MAX((Table7[[#This Row],[SDC Closest]]=SDC[])*(Table7[[#This Row],[Row '#]]=SDC[Row])*COLUMN(SDC[#Headers])-COLUMN(SDC[Row])+1)),"")</f>
        <v/>
      </c>
      <c r="R59" s="22"/>
      <c r="S59" s="20" t="e" cm="1">
        <f t="array" ref="S5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9" s="21" t="str" cm="1">
        <f t="array" ref="T59">IFERROR(_xlfn.IFNA(INDEX(PLK[#Headers],MAX((Table7[[#This Row],[Plank Closest]]=PLK[])*(Table7[[#This Row],[Row '#]]=PLK[Row])*COLUMN(PLK[#Headers])-COLUMN(PLK[Row])+1)),""),"")</f>
        <v/>
      </c>
      <c r="U59" s="22"/>
      <c r="V59" s="20" t="e" cm="1">
        <f t="array" ref="V5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9" s="21" t="str" cm="1">
        <f t="array" ref="W59">IFERROR(_xlfn.IFNA(INDEX(TwoMile[#Headers],SUMPRODUCT(MAX((Table7[[#This Row],[Closest number]]=TwoMile[])*(Table7[[#This Row],[Row '#]]=TwoMile[Row])*COLUMN(TwoMile[#Headers])))-COLUMN(TwoMile[Row])+1),""),"")</f>
        <v/>
      </c>
      <c r="X5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0" spans="1:24" x14ac:dyDescent="0.25">
      <c r="A60" s="19"/>
      <c r="B60" s="19"/>
      <c r="C60" s="19"/>
      <c r="D60" s="19"/>
      <c r="E60" s="20" t="e" cm="1">
        <f t="array" ref="E60">INDEX(MDL[],MATCH(1,(MDL[Gender]=Table7[[#This Row],[Sex]])*(Table7[[#This Row],[Age]]&lt;=MDL[Max Age])*(Table7[[#This Row],[Age]]&gt;=MDL[Min Age]),0),1)</f>
        <v>#N/A</v>
      </c>
      <c r="F60" s="19"/>
      <c r="G60" s="20" t="e" cm="1">
        <f t="array" ref="G6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0" s="21" t="str" cm="1">
        <f t="array" ref="H60">IFERROR(_xlfn.IFNA(INDEX(MDL[#Headers],MAX((Table7[[#This Row],[DL Closest]]=MDL[])*(Table7[[#This Row],[Row '#]]=MDL[Row])*COLUMN(MDL[#Headers])-COLUMN(MDL[Row])+1)),""),"")</f>
        <v/>
      </c>
      <c r="I60" s="19"/>
      <c r="J60" s="20" t="e" cm="1">
        <f t="array" ref="J6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0" s="21" t="str" cm="1">
        <f t="array" ref="K60">IFERROR(_xlfn.IFNA(INDEX(SPT[#Headers],MAX((Table7[[#This Row],[SPT Closest]]=SPT[])*(Table7[[#This Row],[Row '#]]=SPT[Row])*COLUMN(SPT[#Headers])-COLUMN(SPT[Row])+1)),""),"")</f>
        <v/>
      </c>
      <c r="L60" s="19"/>
      <c r="M60" s="20" t="e" cm="1">
        <f t="array" ref="M6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0" s="21" cm="1">
        <f t="array" ref="N60">IF(Table7[[#This Row],[HRP Raw]]&lt;4,0,IFERROR(INDEX(HRP[#Headers],MAX((Table7[[#This Row],[HRP Closest]]=HRP[])*(Table7[[#This Row],[Row '#]]=HRP[Row])*COLUMN(HRP[#Headers])-COLUMN(HRP[Row])+1)),""))</f>
        <v>0</v>
      </c>
      <c r="O60" s="22"/>
      <c r="P60" s="20" t="e" cm="1">
        <f t="array" ref="P6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0" s="21" t="str" cm="1">
        <f t="array" ref="Q60">IFERROR(INDEX(SDC[#Headers],MAX((Table7[[#This Row],[SDC Closest]]=SDC[])*(Table7[[#This Row],[Row '#]]=SDC[Row])*COLUMN(SDC[#Headers])-COLUMN(SDC[Row])+1)),"")</f>
        <v/>
      </c>
      <c r="R60" s="22"/>
      <c r="S60" s="20" t="e" cm="1">
        <f t="array" ref="S6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0" s="21" t="str" cm="1">
        <f t="array" ref="T60">IFERROR(_xlfn.IFNA(INDEX(PLK[#Headers],MAX((Table7[[#This Row],[Plank Closest]]=PLK[])*(Table7[[#This Row],[Row '#]]=PLK[Row])*COLUMN(PLK[#Headers])-COLUMN(PLK[Row])+1)),""),"")</f>
        <v/>
      </c>
      <c r="U60" s="22"/>
      <c r="V60" s="20" t="e" cm="1">
        <f t="array" ref="V6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0" s="21" t="str" cm="1">
        <f t="array" ref="W60">IFERROR(_xlfn.IFNA(INDEX(TwoMile[#Headers],SUMPRODUCT(MAX((Table7[[#This Row],[Closest number]]=TwoMile[])*(Table7[[#This Row],[Row '#]]=TwoMile[Row])*COLUMN(TwoMile[#Headers])))-COLUMN(TwoMile[Row])+1),""),"")</f>
        <v/>
      </c>
      <c r="X6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1" spans="1:24" x14ac:dyDescent="0.25">
      <c r="A61" s="19"/>
      <c r="B61" s="19"/>
      <c r="C61" s="19"/>
      <c r="D61" s="19"/>
      <c r="E61" s="20" t="e" cm="1">
        <f t="array" ref="E61">INDEX(MDL[],MATCH(1,(MDL[Gender]=Table7[[#This Row],[Sex]])*(Table7[[#This Row],[Age]]&lt;=MDL[Max Age])*(Table7[[#This Row],[Age]]&gt;=MDL[Min Age]),0),1)</f>
        <v>#N/A</v>
      </c>
      <c r="F61" s="19"/>
      <c r="G61" s="20" t="e" cm="1">
        <f t="array" ref="G6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1" s="21" t="str" cm="1">
        <f t="array" ref="H61">IFERROR(_xlfn.IFNA(INDEX(MDL[#Headers],MAX((Table7[[#This Row],[DL Closest]]=MDL[])*(Table7[[#This Row],[Row '#]]=MDL[Row])*COLUMN(MDL[#Headers])-COLUMN(MDL[Row])+1)),""),"")</f>
        <v/>
      </c>
      <c r="I61" s="19"/>
      <c r="J61" s="20" t="e" cm="1">
        <f t="array" ref="J6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1" s="21" t="str" cm="1">
        <f t="array" ref="K61">IFERROR(_xlfn.IFNA(INDEX(SPT[#Headers],MAX((Table7[[#This Row],[SPT Closest]]=SPT[])*(Table7[[#This Row],[Row '#]]=SPT[Row])*COLUMN(SPT[#Headers])-COLUMN(SPT[Row])+1)),""),"")</f>
        <v/>
      </c>
      <c r="L61" s="19"/>
      <c r="M61" s="20" t="e" cm="1">
        <f t="array" ref="M6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1" s="21" cm="1">
        <f t="array" ref="N61">IF(Table7[[#This Row],[HRP Raw]]&lt;4,0,IFERROR(INDEX(HRP[#Headers],MAX((Table7[[#This Row],[HRP Closest]]=HRP[])*(Table7[[#This Row],[Row '#]]=HRP[Row])*COLUMN(HRP[#Headers])-COLUMN(HRP[Row])+1)),""))</f>
        <v>0</v>
      </c>
      <c r="O61" s="22"/>
      <c r="P61" s="20" t="e" cm="1">
        <f t="array" ref="P6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1" s="21" t="str" cm="1">
        <f t="array" ref="Q61">IFERROR(INDEX(SDC[#Headers],MAX((Table7[[#This Row],[SDC Closest]]=SDC[])*(Table7[[#This Row],[Row '#]]=SDC[Row])*COLUMN(SDC[#Headers])-COLUMN(SDC[Row])+1)),"")</f>
        <v/>
      </c>
      <c r="R61" s="22"/>
      <c r="S61" s="20" t="e" cm="1">
        <f t="array" ref="S6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1" s="21" t="str" cm="1">
        <f t="array" ref="T61">IFERROR(_xlfn.IFNA(INDEX(PLK[#Headers],MAX((Table7[[#This Row],[Plank Closest]]=PLK[])*(Table7[[#This Row],[Row '#]]=PLK[Row])*COLUMN(PLK[#Headers])-COLUMN(PLK[Row])+1)),""),"")</f>
        <v/>
      </c>
      <c r="U61" s="22"/>
      <c r="V61" s="20" t="e" cm="1">
        <f t="array" ref="V6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1" s="21" t="str" cm="1">
        <f t="array" ref="W61">IFERROR(_xlfn.IFNA(INDEX(TwoMile[#Headers],SUMPRODUCT(MAX((Table7[[#This Row],[Closest number]]=TwoMile[])*(Table7[[#This Row],[Row '#]]=TwoMile[Row])*COLUMN(TwoMile[#Headers])))-COLUMN(TwoMile[Row])+1),""),"")</f>
        <v/>
      </c>
      <c r="X6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2" spans="1:24" x14ac:dyDescent="0.25">
      <c r="A62" s="19"/>
      <c r="B62" s="19"/>
      <c r="C62" s="19"/>
      <c r="D62" s="19"/>
      <c r="E62" s="20" t="e" cm="1">
        <f t="array" ref="E62">INDEX(MDL[],MATCH(1,(MDL[Gender]=Table7[[#This Row],[Sex]])*(Table7[[#This Row],[Age]]&lt;=MDL[Max Age])*(Table7[[#This Row],[Age]]&gt;=MDL[Min Age]),0),1)</f>
        <v>#N/A</v>
      </c>
      <c r="F62" s="19"/>
      <c r="G62" s="20" t="e" cm="1">
        <f t="array" ref="G6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2" s="21" t="str" cm="1">
        <f t="array" ref="H62">IFERROR(_xlfn.IFNA(INDEX(MDL[#Headers],MAX((Table7[[#This Row],[DL Closest]]=MDL[])*(Table7[[#This Row],[Row '#]]=MDL[Row])*COLUMN(MDL[#Headers])-COLUMN(MDL[Row])+1)),""),"")</f>
        <v/>
      </c>
      <c r="I62" s="19"/>
      <c r="J62" s="20" t="e" cm="1">
        <f t="array" ref="J6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2" s="21" t="str" cm="1">
        <f t="array" ref="K62">IFERROR(_xlfn.IFNA(INDEX(SPT[#Headers],MAX((Table7[[#This Row],[SPT Closest]]=SPT[])*(Table7[[#This Row],[Row '#]]=SPT[Row])*COLUMN(SPT[#Headers])-COLUMN(SPT[Row])+1)),""),"")</f>
        <v/>
      </c>
      <c r="L62" s="19"/>
      <c r="M62" s="20" t="e" cm="1">
        <f t="array" ref="M6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2" s="21" cm="1">
        <f t="array" ref="N62">IF(Table7[[#This Row],[HRP Raw]]&lt;4,0,IFERROR(INDEX(HRP[#Headers],MAX((Table7[[#This Row],[HRP Closest]]=HRP[])*(Table7[[#This Row],[Row '#]]=HRP[Row])*COLUMN(HRP[#Headers])-COLUMN(HRP[Row])+1)),""))</f>
        <v>0</v>
      </c>
      <c r="O62" s="22"/>
      <c r="P62" s="20" t="e" cm="1">
        <f t="array" ref="P6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2" s="21" t="str" cm="1">
        <f t="array" ref="Q62">IFERROR(INDEX(SDC[#Headers],MAX((Table7[[#This Row],[SDC Closest]]=SDC[])*(Table7[[#This Row],[Row '#]]=SDC[Row])*COLUMN(SDC[#Headers])-COLUMN(SDC[Row])+1)),"")</f>
        <v/>
      </c>
      <c r="R62" s="22"/>
      <c r="S62" s="20" t="e" cm="1">
        <f t="array" ref="S6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2" s="21" t="str" cm="1">
        <f t="array" ref="T62">IFERROR(_xlfn.IFNA(INDEX(PLK[#Headers],MAX((Table7[[#This Row],[Plank Closest]]=PLK[])*(Table7[[#This Row],[Row '#]]=PLK[Row])*COLUMN(PLK[#Headers])-COLUMN(PLK[Row])+1)),""),"")</f>
        <v/>
      </c>
      <c r="U62" s="22"/>
      <c r="V62" s="20" t="e" cm="1">
        <f t="array" ref="V6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2" s="21" t="str" cm="1">
        <f t="array" ref="W62">IFERROR(_xlfn.IFNA(INDEX(TwoMile[#Headers],SUMPRODUCT(MAX((Table7[[#This Row],[Closest number]]=TwoMile[])*(Table7[[#This Row],[Row '#]]=TwoMile[Row])*COLUMN(TwoMile[#Headers])))-COLUMN(TwoMile[Row])+1),""),"")</f>
        <v/>
      </c>
      <c r="X6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3" spans="1:24" x14ac:dyDescent="0.25">
      <c r="A63" s="19"/>
      <c r="B63" s="19"/>
      <c r="C63" s="19"/>
      <c r="D63" s="19"/>
      <c r="E63" s="20" t="e" cm="1">
        <f t="array" ref="E63">INDEX(MDL[],MATCH(1,(MDL[Gender]=Table7[[#This Row],[Sex]])*(Table7[[#This Row],[Age]]&lt;=MDL[Max Age])*(Table7[[#This Row],[Age]]&gt;=MDL[Min Age]),0),1)</f>
        <v>#N/A</v>
      </c>
      <c r="F63" s="19"/>
      <c r="G63" s="20" t="e" cm="1">
        <f t="array" ref="G6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3" s="21" t="str" cm="1">
        <f t="array" ref="H63">IFERROR(_xlfn.IFNA(INDEX(MDL[#Headers],MAX((Table7[[#This Row],[DL Closest]]=MDL[])*(Table7[[#This Row],[Row '#]]=MDL[Row])*COLUMN(MDL[#Headers])-COLUMN(MDL[Row])+1)),""),"")</f>
        <v/>
      </c>
      <c r="I63" s="19"/>
      <c r="J63" s="20" t="e" cm="1">
        <f t="array" ref="J6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3" s="21" t="str" cm="1">
        <f t="array" ref="K63">IFERROR(_xlfn.IFNA(INDEX(SPT[#Headers],MAX((Table7[[#This Row],[SPT Closest]]=SPT[])*(Table7[[#This Row],[Row '#]]=SPT[Row])*COLUMN(SPT[#Headers])-COLUMN(SPT[Row])+1)),""),"")</f>
        <v/>
      </c>
      <c r="L63" s="19"/>
      <c r="M63" s="20" t="e" cm="1">
        <f t="array" ref="M6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3" s="21" cm="1">
        <f t="array" ref="N63">IF(Table7[[#This Row],[HRP Raw]]&lt;4,0,IFERROR(INDEX(HRP[#Headers],MAX((Table7[[#This Row],[HRP Closest]]=HRP[])*(Table7[[#This Row],[Row '#]]=HRP[Row])*COLUMN(HRP[#Headers])-COLUMN(HRP[Row])+1)),""))</f>
        <v>0</v>
      </c>
      <c r="O63" s="22"/>
      <c r="P63" s="20" t="e" cm="1">
        <f t="array" ref="P6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3" s="21" t="str" cm="1">
        <f t="array" ref="Q63">IFERROR(INDEX(SDC[#Headers],MAX((Table7[[#This Row],[SDC Closest]]=SDC[])*(Table7[[#This Row],[Row '#]]=SDC[Row])*COLUMN(SDC[#Headers])-COLUMN(SDC[Row])+1)),"")</f>
        <v/>
      </c>
      <c r="R63" s="22"/>
      <c r="S63" s="20" t="e" cm="1">
        <f t="array" ref="S6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3" s="21" t="str" cm="1">
        <f t="array" ref="T63">IFERROR(_xlfn.IFNA(INDEX(PLK[#Headers],MAX((Table7[[#This Row],[Plank Closest]]=PLK[])*(Table7[[#This Row],[Row '#]]=PLK[Row])*COLUMN(PLK[#Headers])-COLUMN(PLK[Row])+1)),""),"")</f>
        <v/>
      </c>
      <c r="U63" s="22"/>
      <c r="V63" s="20" t="e" cm="1">
        <f t="array" ref="V6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3" s="21" t="str" cm="1">
        <f t="array" ref="W63">IFERROR(_xlfn.IFNA(INDEX(TwoMile[#Headers],SUMPRODUCT(MAX((Table7[[#This Row],[Closest number]]=TwoMile[])*(Table7[[#This Row],[Row '#]]=TwoMile[Row])*COLUMN(TwoMile[#Headers])))-COLUMN(TwoMile[Row])+1),""),"")</f>
        <v/>
      </c>
      <c r="X6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4" spans="1:24" x14ac:dyDescent="0.25">
      <c r="A64" s="19"/>
      <c r="B64" s="19"/>
      <c r="C64" s="19"/>
      <c r="D64" s="19"/>
      <c r="E64" s="20" t="e" cm="1">
        <f t="array" ref="E64">INDEX(MDL[],MATCH(1,(MDL[Gender]=Table7[[#This Row],[Sex]])*(Table7[[#This Row],[Age]]&lt;=MDL[Max Age])*(Table7[[#This Row],[Age]]&gt;=MDL[Min Age]),0),1)</f>
        <v>#N/A</v>
      </c>
      <c r="F64" s="19"/>
      <c r="G64" s="20" t="e" cm="1">
        <f t="array" ref="G6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4" s="21" t="str" cm="1">
        <f t="array" ref="H64">IFERROR(_xlfn.IFNA(INDEX(MDL[#Headers],MAX((Table7[[#This Row],[DL Closest]]=MDL[])*(Table7[[#This Row],[Row '#]]=MDL[Row])*COLUMN(MDL[#Headers])-COLUMN(MDL[Row])+1)),""),"")</f>
        <v/>
      </c>
      <c r="I64" s="19"/>
      <c r="J64" s="20" t="e" cm="1">
        <f t="array" ref="J6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4" s="21" t="str" cm="1">
        <f t="array" ref="K64">IFERROR(_xlfn.IFNA(INDEX(SPT[#Headers],MAX((Table7[[#This Row],[SPT Closest]]=SPT[])*(Table7[[#This Row],[Row '#]]=SPT[Row])*COLUMN(SPT[#Headers])-COLUMN(SPT[Row])+1)),""),"")</f>
        <v/>
      </c>
      <c r="L64" s="19"/>
      <c r="M64" s="20" t="e" cm="1">
        <f t="array" ref="M6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4" s="21" cm="1">
        <f t="array" ref="N64">IF(Table7[[#This Row],[HRP Raw]]&lt;4,0,IFERROR(INDEX(HRP[#Headers],MAX((Table7[[#This Row],[HRP Closest]]=HRP[])*(Table7[[#This Row],[Row '#]]=HRP[Row])*COLUMN(HRP[#Headers])-COLUMN(HRP[Row])+1)),""))</f>
        <v>0</v>
      </c>
      <c r="O64" s="22"/>
      <c r="P64" s="20" t="e" cm="1">
        <f t="array" ref="P6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4" s="21" t="str" cm="1">
        <f t="array" ref="Q64">IFERROR(INDEX(SDC[#Headers],MAX((Table7[[#This Row],[SDC Closest]]=SDC[])*(Table7[[#This Row],[Row '#]]=SDC[Row])*COLUMN(SDC[#Headers])-COLUMN(SDC[Row])+1)),"")</f>
        <v/>
      </c>
      <c r="R64" s="22"/>
      <c r="S64" s="20" t="e" cm="1">
        <f t="array" ref="S6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4" s="21" t="str" cm="1">
        <f t="array" ref="T64">IFERROR(_xlfn.IFNA(INDEX(PLK[#Headers],MAX((Table7[[#This Row],[Plank Closest]]=PLK[])*(Table7[[#This Row],[Row '#]]=PLK[Row])*COLUMN(PLK[#Headers])-COLUMN(PLK[Row])+1)),""),"")</f>
        <v/>
      </c>
      <c r="U64" s="22"/>
      <c r="V64" s="20" t="e" cm="1">
        <f t="array" ref="V6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4" s="21" t="str" cm="1">
        <f t="array" ref="W64">IFERROR(_xlfn.IFNA(INDEX(TwoMile[#Headers],SUMPRODUCT(MAX((Table7[[#This Row],[Closest number]]=TwoMile[])*(Table7[[#This Row],[Row '#]]=TwoMile[Row])*COLUMN(TwoMile[#Headers])))-COLUMN(TwoMile[Row])+1),""),"")</f>
        <v/>
      </c>
      <c r="X6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5" spans="1:24" x14ac:dyDescent="0.25">
      <c r="A65" s="19"/>
      <c r="B65" s="19"/>
      <c r="C65" s="19"/>
      <c r="D65" s="19"/>
      <c r="E65" s="20" t="e" cm="1">
        <f t="array" ref="E65">INDEX(MDL[],MATCH(1,(MDL[Gender]=Table7[[#This Row],[Sex]])*(Table7[[#This Row],[Age]]&lt;=MDL[Max Age])*(Table7[[#This Row],[Age]]&gt;=MDL[Min Age]),0),1)</f>
        <v>#N/A</v>
      </c>
      <c r="F65" s="19"/>
      <c r="G65" s="20" t="e" cm="1">
        <f t="array" ref="G6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5" s="21" t="str" cm="1">
        <f t="array" ref="H65">IFERROR(_xlfn.IFNA(INDEX(MDL[#Headers],MAX((Table7[[#This Row],[DL Closest]]=MDL[])*(Table7[[#This Row],[Row '#]]=MDL[Row])*COLUMN(MDL[#Headers])-COLUMN(MDL[Row])+1)),""),"")</f>
        <v/>
      </c>
      <c r="I65" s="19"/>
      <c r="J65" s="20" t="e" cm="1">
        <f t="array" ref="J6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5" s="21" t="str" cm="1">
        <f t="array" ref="K65">IFERROR(_xlfn.IFNA(INDEX(SPT[#Headers],MAX((Table7[[#This Row],[SPT Closest]]=SPT[])*(Table7[[#This Row],[Row '#]]=SPT[Row])*COLUMN(SPT[#Headers])-COLUMN(SPT[Row])+1)),""),"")</f>
        <v/>
      </c>
      <c r="L65" s="19"/>
      <c r="M65" s="20" t="e" cm="1">
        <f t="array" ref="M6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5" s="21" cm="1">
        <f t="array" ref="N65">IF(Table7[[#This Row],[HRP Raw]]&lt;4,0,IFERROR(INDEX(HRP[#Headers],MAX((Table7[[#This Row],[HRP Closest]]=HRP[])*(Table7[[#This Row],[Row '#]]=HRP[Row])*COLUMN(HRP[#Headers])-COLUMN(HRP[Row])+1)),""))</f>
        <v>0</v>
      </c>
      <c r="O65" s="22"/>
      <c r="P65" s="20" t="e" cm="1">
        <f t="array" ref="P6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5" s="21" t="str" cm="1">
        <f t="array" ref="Q65">IFERROR(INDEX(SDC[#Headers],MAX((Table7[[#This Row],[SDC Closest]]=SDC[])*(Table7[[#This Row],[Row '#]]=SDC[Row])*COLUMN(SDC[#Headers])-COLUMN(SDC[Row])+1)),"")</f>
        <v/>
      </c>
      <c r="R65" s="22"/>
      <c r="S65" s="20" t="e" cm="1">
        <f t="array" ref="S6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5" s="21" t="str" cm="1">
        <f t="array" ref="T65">IFERROR(_xlfn.IFNA(INDEX(PLK[#Headers],MAX((Table7[[#This Row],[Plank Closest]]=PLK[])*(Table7[[#This Row],[Row '#]]=PLK[Row])*COLUMN(PLK[#Headers])-COLUMN(PLK[Row])+1)),""),"")</f>
        <v/>
      </c>
      <c r="U65" s="22"/>
      <c r="V65" s="20" t="e" cm="1">
        <f t="array" ref="V6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5" s="21" t="str" cm="1">
        <f t="array" ref="W65">IFERROR(_xlfn.IFNA(INDEX(TwoMile[#Headers],SUMPRODUCT(MAX((Table7[[#This Row],[Closest number]]=TwoMile[])*(Table7[[#This Row],[Row '#]]=TwoMile[Row])*COLUMN(TwoMile[#Headers])))-COLUMN(TwoMile[Row])+1),""),"")</f>
        <v/>
      </c>
      <c r="X6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6" spans="1:24" x14ac:dyDescent="0.25">
      <c r="A66" s="19"/>
      <c r="B66" s="19"/>
      <c r="C66" s="19"/>
      <c r="D66" s="19"/>
      <c r="E66" s="20" t="e" cm="1">
        <f t="array" ref="E66">INDEX(MDL[],MATCH(1,(MDL[Gender]=Table7[[#This Row],[Sex]])*(Table7[[#This Row],[Age]]&lt;=MDL[Max Age])*(Table7[[#This Row],[Age]]&gt;=MDL[Min Age]),0),1)</f>
        <v>#N/A</v>
      </c>
      <c r="F66" s="19"/>
      <c r="G66" s="20" t="e" cm="1">
        <f t="array" ref="G6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6" s="21" t="str" cm="1">
        <f t="array" ref="H66">IFERROR(_xlfn.IFNA(INDEX(MDL[#Headers],MAX((Table7[[#This Row],[DL Closest]]=MDL[])*(Table7[[#This Row],[Row '#]]=MDL[Row])*COLUMN(MDL[#Headers])-COLUMN(MDL[Row])+1)),""),"")</f>
        <v/>
      </c>
      <c r="I66" s="19"/>
      <c r="J66" s="20" t="e" cm="1">
        <f t="array" ref="J6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6" s="21" t="str" cm="1">
        <f t="array" ref="K66">IFERROR(_xlfn.IFNA(INDEX(SPT[#Headers],MAX((Table7[[#This Row],[SPT Closest]]=SPT[])*(Table7[[#This Row],[Row '#]]=SPT[Row])*COLUMN(SPT[#Headers])-COLUMN(SPT[Row])+1)),""),"")</f>
        <v/>
      </c>
      <c r="L66" s="19"/>
      <c r="M66" s="20" t="e" cm="1">
        <f t="array" ref="M6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6" s="21" cm="1">
        <f t="array" ref="N66">IF(Table7[[#This Row],[HRP Raw]]&lt;4,0,IFERROR(INDEX(HRP[#Headers],MAX((Table7[[#This Row],[HRP Closest]]=HRP[])*(Table7[[#This Row],[Row '#]]=HRP[Row])*COLUMN(HRP[#Headers])-COLUMN(HRP[Row])+1)),""))</f>
        <v>0</v>
      </c>
      <c r="O66" s="22"/>
      <c r="P66" s="20" t="e" cm="1">
        <f t="array" ref="P6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6" s="21" t="str" cm="1">
        <f t="array" ref="Q66">IFERROR(INDEX(SDC[#Headers],MAX((Table7[[#This Row],[SDC Closest]]=SDC[])*(Table7[[#This Row],[Row '#]]=SDC[Row])*COLUMN(SDC[#Headers])-COLUMN(SDC[Row])+1)),"")</f>
        <v/>
      </c>
      <c r="R66" s="22"/>
      <c r="S66" s="20" t="e" cm="1">
        <f t="array" ref="S6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6" s="21" t="str" cm="1">
        <f t="array" ref="T66">IFERROR(_xlfn.IFNA(INDEX(PLK[#Headers],MAX((Table7[[#This Row],[Plank Closest]]=PLK[])*(Table7[[#This Row],[Row '#]]=PLK[Row])*COLUMN(PLK[#Headers])-COLUMN(PLK[Row])+1)),""),"")</f>
        <v/>
      </c>
      <c r="U66" s="22"/>
      <c r="V66" s="20" t="e" cm="1">
        <f t="array" ref="V6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6" s="21" t="str" cm="1">
        <f t="array" ref="W66">IFERROR(_xlfn.IFNA(INDEX(TwoMile[#Headers],SUMPRODUCT(MAX((Table7[[#This Row],[Closest number]]=TwoMile[])*(Table7[[#This Row],[Row '#]]=TwoMile[Row])*COLUMN(TwoMile[#Headers])))-COLUMN(TwoMile[Row])+1),""),"")</f>
        <v/>
      </c>
      <c r="X6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7" spans="1:24" x14ac:dyDescent="0.25">
      <c r="A67" s="19"/>
      <c r="B67" s="19"/>
      <c r="C67" s="19"/>
      <c r="D67" s="19"/>
      <c r="E67" s="20" t="e" cm="1">
        <f t="array" ref="E67">INDEX(MDL[],MATCH(1,(MDL[Gender]=Table7[[#This Row],[Sex]])*(Table7[[#This Row],[Age]]&lt;=MDL[Max Age])*(Table7[[#This Row],[Age]]&gt;=MDL[Min Age]),0),1)</f>
        <v>#N/A</v>
      </c>
      <c r="F67" s="19"/>
      <c r="G67" s="20" t="e" cm="1">
        <f t="array" ref="G6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7" s="21" t="str" cm="1">
        <f t="array" ref="H67">IFERROR(_xlfn.IFNA(INDEX(MDL[#Headers],MAX((Table7[[#This Row],[DL Closest]]=MDL[])*(Table7[[#This Row],[Row '#]]=MDL[Row])*COLUMN(MDL[#Headers])-COLUMN(MDL[Row])+1)),""),"")</f>
        <v/>
      </c>
      <c r="I67" s="19"/>
      <c r="J67" s="20" t="e" cm="1">
        <f t="array" ref="J6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7" s="21" t="str" cm="1">
        <f t="array" ref="K67">IFERROR(_xlfn.IFNA(INDEX(SPT[#Headers],MAX((Table7[[#This Row],[SPT Closest]]=SPT[])*(Table7[[#This Row],[Row '#]]=SPT[Row])*COLUMN(SPT[#Headers])-COLUMN(SPT[Row])+1)),""),"")</f>
        <v/>
      </c>
      <c r="L67" s="19"/>
      <c r="M67" s="20" t="e" cm="1">
        <f t="array" ref="M6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7" s="21" cm="1">
        <f t="array" ref="N67">IF(Table7[[#This Row],[HRP Raw]]&lt;4,0,IFERROR(INDEX(HRP[#Headers],MAX((Table7[[#This Row],[HRP Closest]]=HRP[])*(Table7[[#This Row],[Row '#]]=HRP[Row])*COLUMN(HRP[#Headers])-COLUMN(HRP[Row])+1)),""))</f>
        <v>0</v>
      </c>
      <c r="O67" s="22"/>
      <c r="P67" s="20" t="e" cm="1">
        <f t="array" ref="P6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7" s="21" t="str" cm="1">
        <f t="array" ref="Q67">IFERROR(INDEX(SDC[#Headers],MAX((Table7[[#This Row],[SDC Closest]]=SDC[])*(Table7[[#This Row],[Row '#]]=SDC[Row])*COLUMN(SDC[#Headers])-COLUMN(SDC[Row])+1)),"")</f>
        <v/>
      </c>
      <c r="R67" s="22"/>
      <c r="S67" s="20" t="e" cm="1">
        <f t="array" ref="S6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7" s="21" t="str" cm="1">
        <f t="array" ref="T67">IFERROR(_xlfn.IFNA(INDEX(PLK[#Headers],MAX((Table7[[#This Row],[Plank Closest]]=PLK[])*(Table7[[#This Row],[Row '#]]=PLK[Row])*COLUMN(PLK[#Headers])-COLUMN(PLK[Row])+1)),""),"")</f>
        <v/>
      </c>
      <c r="U67" s="22"/>
      <c r="V67" s="20" t="e" cm="1">
        <f t="array" ref="V6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7" s="21" t="str" cm="1">
        <f t="array" ref="W67">IFERROR(_xlfn.IFNA(INDEX(TwoMile[#Headers],SUMPRODUCT(MAX((Table7[[#This Row],[Closest number]]=TwoMile[])*(Table7[[#This Row],[Row '#]]=TwoMile[Row])*COLUMN(TwoMile[#Headers])))-COLUMN(TwoMile[Row])+1),""),"")</f>
        <v/>
      </c>
      <c r="X6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8" spans="1:24" x14ac:dyDescent="0.25">
      <c r="A68" s="19"/>
      <c r="B68" s="19"/>
      <c r="C68" s="19"/>
      <c r="D68" s="19"/>
      <c r="E68" s="20" t="e" cm="1">
        <f t="array" ref="E68">INDEX(MDL[],MATCH(1,(MDL[Gender]=Table7[[#This Row],[Sex]])*(Table7[[#This Row],[Age]]&lt;=MDL[Max Age])*(Table7[[#This Row],[Age]]&gt;=MDL[Min Age]),0),1)</f>
        <v>#N/A</v>
      </c>
      <c r="F68" s="19"/>
      <c r="G68" s="20" t="e" cm="1">
        <f t="array" ref="G6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8" s="21" t="str" cm="1">
        <f t="array" ref="H68">IFERROR(_xlfn.IFNA(INDEX(MDL[#Headers],MAX((Table7[[#This Row],[DL Closest]]=MDL[])*(Table7[[#This Row],[Row '#]]=MDL[Row])*COLUMN(MDL[#Headers])-COLUMN(MDL[Row])+1)),""),"")</f>
        <v/>
      </c>
      <c r="I68" s="19"/>
      <c r="J68" s="20" t="e" cm="1">
        <f t="array" ref="J6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8" s="21" t="str" cm="1">
        <f t="array" ref="K68">IFERROR(_xlfn.IFNA(INDEX(SPT[#Headers],MAX((Table7[[#This Row],[SPT Closest]]=SPT[])*(Table7[[#This Row],[Row '#]]=SPT[Row])*COLUMN(SPT[#Headers])-COLUMN(SPT[Row])+1)),""),"")</f>
        <v/>
      </c>
      <c r="L68" s="19"/>
      <c r="M68" s="20" t="e" cm="1">
        <f t="array" ref="M6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8" s="21" cm="1">
        <f t="array" ref="N68">IF(Table7[[#This Row],[HRP Raw]]&lt;4,0,IFERROR(INDEX(HRP[#Headers],MAX((Table7[[#This Row],[HRP Closest]]=HRP[])*(Table7[[#This Row],[Row '#]]=HRP[Row])*COLUMN(HRP[#Headers])-COLUMN(HRP[Row])+1)),""))</f>
        <v>0</v>
      </c>
      <c r="O68" s="22"/>
      <c r="P68" s="20" t="e" cm="1">
        <f t="array" ref="P6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8" s="21" t="str" cm="1">
        <f t="array" ref="Q68">IFERROR(INDEX(SDC[#Headers],MAX((Table7[[#This Row],[SDC Closest]]=SDC[])*(Table7[[#This Row],[Row '#]]=SDC[Row])*COLUMN(SDC[#Headers])-COLUMN(SDC[Row])+1)),"")</f>
        <v/>
      </c>
      <c r="R68" s="22"/>
      <c r="S68" s="20" t="e" cm="1">
        <f t="array" ref="S6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8" s="21" t="str" cm="1">
        <f t="array" ref="T68">IFERROR(_xlfn.IFNA(INDEX(PLK[#Headers],MAX((Table7[[#This Row],[Plank Closest]]=PLK[])*(Table7[[#This Row],[Row '#]]=PLK[Row])*COLUMN(PLK[#Headers])-COLUMN(PLK[Row])+1)),""),"")</f>
        <v/>
      </c>
      <c r="U68" s="22"/>
      <c r="V68" s="20" t="e" cm="1">
        <f t="array" ref="V6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8" s="21" t="str" cm="1">
        <f t="array" ref="W68">IFERROR(_xlfn.IFNA(INDEX(TwoMile[#Headers],SUMPRODUCT(MAX((Table7[[#This Row],[Closest number]]=TwoMile[])*(Table7[[#This Row],[Row '#]]=TwoMile[Row])*COLUMN(TwoMile[#Headers])))-COLUMN(TwoMile[Row])+1),""),"")</f>
        <v/>
      </c>
      <c r="X6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9" spans="1:24" x14ac:dyDescent="0.25">
      <c r="A69" s="19"/>
      <c r="B69" s="19"/>
      <c r="C69" s="19"/>
      <c r="D69" s="19"/>
      <c r="E69" s="20" t="e" cm="1">
        <f t="array" ref="E69">INDEX(MDL[],MATCH(1,(MDL[Gender]=Table7[[#This Row],[Sex]])*(Table7[[#This Row],[Age]]&lt;=MDL[Max Age])*(Table7[[#This Row],[Age]]&gt;=MDL[Min Age]),0),1)</f>
        <v>#N/A</v>
      </c>
      <c r="F69" s="19"/>
      <c r="G69" s="20" t="e" cm="1">
        <f t="array" ref="G6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9" s="21" t="str" cm="1">
        <f t="array" ref="H69">IFERROR(_xlfn.IFNA(INDEX(MDL[#Headers],MAX((Table7[[#This Row],[DL Closest]]=MDL[])*(Table7[[#This Row],[Row '#]]=MDL[Row])*COLUMN(MDL[#Headers])-COLUMN(MDL[Row])+1)),""),"")</f>
        <v/>
      </c>
      <c r="I69" s="19"/>
      <c r="J69" s="20" t="e" cm="1">
        <f t="array" ref="J6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9" s="21" t="str" cm="1">
        <f t="array" ref="K69">IFERROR(_xlfn.IFNA(INDEX(SPT[#Headers],MAX((Table7[[#This Row],[SPT Closest]]=SPT[])*(Table7[[#This Row],[Row '#]]=SPT[Row])*COLUMN(SPT[#Headers])-COLUMN(SPT[Row])+1)),""),"")</f>
        <v/>
      </c>
      <c r="L69" s="19"/>
      <c r="M69" s="20" t="e" cm="1">
        <f t="array" ref="M6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9" s="21" cm="1">
        <f t="array" ref="N69">IF(Table7[[#This Row],[HRP Raw]]&lt;4,0,IFERROR(INDEX(HRP[#Headers],MAX((Table7[[#This Row],[HRP Closest]]=HRP[])*(Table7[[#This Row],[Row '#]]=HRP[Row])*COLUMN(HRP[#Headers])-COLUMN(HRP[Row])+1)),""))</f>
        <v>0</v>
      </c>
      <c r="O69" s="22"/>
      <c r="P69" s="20" t="e" cm="1">
        <f t="array" ref="P6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9" s="21" t="str" cm="1">
        <f t="array" ref="Q69">IFERROR(INDEX(SDC[#Headers],MAX((Table7[[#This Row],[SDC Closest]]=SDC[])*(Table7[[#This Row],[Row '#]]=SDC[Row])*COLUMN(SDC[#Headers])-COLUMN(SDC[Row])+1)),"")</f>
        <v/>
      </c>
      <c r="R69" s="22"/>
      <c r="S69" s="20" t="e" cm="1">
        <f t="array" ref="S6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9" s="21" t="str" cm="1">
        <f t="array" ref="T69">IFERROR(_xlfn.IFNA(INDEX(PLK[#Headers],MAX((Table7[[#This Row],[Plank Closest]]=PLK[])*(Table7[[#This Row],[Row '#]]=PLK[Row])*COLUMN(PLK[#Headers])-COLUMN(PLK[Row])+1)),""),"")</f>
        <v/>
      </c>
      <c r="U69" s="22"/>
      <c r="V69" s="20" t="e" cm="1">
        <f t="array" ref="V6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9" s="21" t="str" cm="1">
        <f t="array" ref="W69">IFERROR(_xlfn.IFNA(INDEX(TwoMile[#Headers],SUMPRODUCT(MAX((Table7[[#This Row],[Closest number]]=TwoMile[])*(Table7[[#This Row],[Row '#]]=TwoMile[Row])*COLUMN(TwoMile[#Headers])))-COLUMN(TwoMile[Row])+1),""),"")</f>
        <v/>
      </c>
      <c r="X6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0" spans="1:24" x14ac:dyDescent="0.25">
      <c r="A70" s="19"/>
      <c r="B70" s="19"/>
      <c r="C70" s="19"/>
      <c r="D70" s="19"/>
      <c r="E70" s="20" t="e" cm="1">
        <f t="array" ref="E70">INDEX(MDL[],MATCH(1,(MDL[Gender]=Table7[[#This Row],[Sex]])*(Table7[[#This Row],[Age]]&lt;=MDL[Max Age])*(Table7[[#This Row],[Age]]&gt;=MDL[Min Age]),0),1)</f>
        <v>#N/A</v>
      </c>
      <c r="F70" s="19"/>
      <c r="G70" s="20" t="e" cm="1">
        <f t="array" ref="G7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0" s="21" t="str" cm="1">
        <f t="array" ref="H70">IFERROR(_xlfn.IFNA(INDEX(MDL[#Headers],MAX((Table7[[#This Row],[DL Closest]]=MDL[])*(Table7[[#This Row],[Row '#]]=MDL[Row])*COLUMN(MDL[#Headers])-COLUMN(MDL[Row])+1)),""),"")</f>
        <v/>
      </c>
      <c r="I70" s="19"/>
      <c r="J70" s="20" t="e" cm="1">
        <f t="array" ref="J7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0" s="21" t="str" cm="1">
        <f t="array" ref="K70">IFERROR(_xlfn.IFNA(INDEX(SPT[#Headers],MAX((Table7[[#This Row],[SPT Closest]]=SPT[])*(Table7[[#This Row],[Row '#]]=SPT[Row])*COLUMN(SPT[#Headers])-COLUMN(SPT[Row])+1)),""),"")</f>
        <v/>
      </c>
      <c r="L70" s="19"/>
      <c r="M70" s="20" t="e" cm="1">
        <f t="array" ref="M7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0" s="21" cm="1">
        <f t="array" ref="N70">IF(Table7[[#This Row],[HRP Raw]]&lt;4,0,IFERROR(INDEX(HRP[#Headers],MAX((Table7[[#This Row],[HRP Closest]]=HRP[])*(Table7[[#This Row],[Row '#]]=HRP[Row])*COLUMN(HRP[#Headers])-COLUMN(HRP[Row])+1)),""))</f>
        <v>0</v>
      </c>
      <c r="O70" s="22"/>
      <c r="P70" s="20" t="e" cm="1">
        <f t="array" ref="P7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0" s="21" t="str" cm="1">
        <f t="array" ref="Q70">IFERROR(INDEX(SDC[#Headers],MAX((Table7[[#This Row],[SDC Closest]]=SDC[])*(Table7[[#This Row],[Row '#]]=SDC[Row])*COLUMN(SDC[#Headers])-COLUMN(SDC[Row])+1)),"")</f>
        <v/>
      </c>
      <c r="R70" s="22"/>
      <c r="S70" s="20" t="e" cm="1">
        <f t="array" ref="S7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0" s="21" t="str" cm="1">
        <f t="array" ref="T70">IFERROR(_xlfn.IFNA(INDEX(PLK[#Headers],MAX((Table7[[#This Row],[Plank Closest]]=PLK[])*(Table7[[#This Row],[Row '#]]=PLK[Row])*COLUMN(PLK[#Headers])-COLUMN(PLK[Row])+1)),""),"")</f>
        <v/>
      </c>
      <c r="U70" s="22"/>
      <c r="V70" s="20" t="e" cm="1">
        <f t="array" ref="V7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0" s="21" t="str" cm="1">
        <f t="array" ref="W70">IFERROR(_xlfn.IFNA(INDEX(TwoMile[#Headers],SUMPRODUCT(MAX((Table7[[#This Row],[Closest number]]=TwoMile[])*(Table7[[#This Row],[Row '#]]=TwoMile[Row])*COLUMN(TwoMile[#Headers])))-COLUMN(TwoMile[Row])+1),""),"")</f>
        <v/>
      </c>
      <c r="X7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1" spans="1:24" x14ac:dyDescent="0.25">
      <c r="A71" s="19"/>
      <c r="B71" s="19"/>
      <c r="C71" s="19"/>
      <c r="D71" s="19"/>
      <c r="E71" s="20" t="e" cm="1">
        <f t="array" ref="E71">INDEX(MDL[],MATCH(1,(MDL[Gender]=Table7[[#This Row],[Sex]])*(Table7[[#This Row],[Age]]&lt;=MDL[Max Age])*(Table7[[#This Row],[Age]]&gt;=MDL[Min Age]),0),1)</f>
        <v>#N/A</v>
      </c>
      <c r="F71" s="19"/>
      <c r="G71" s="20" t="e" cm="1">
        <f t="array" ref="G7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1" s="21" t="str" cm="1">
        <f t="array" ref="H71">IFERROR(_xlfn.IFNA(INDEX(MDL[#Headers],MAX((Table7[[#This Row],[DL Closest]]=MDL[])*(Table7[[#This Row],[Row '#]]=MDL[Row])*COLUMN(MDL[#Headers])-COLUMN(MDL[Row])+1)),""),"")</f>
        <v/>
      </c>
      <c r="I71" s="19"/>
      <c r="J71" s="20" t="e" cm="1">
        <f t="array" ref="J7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1" s="21" t="str" cm="1">
        <f t="array" ref="K71">IFERROR(_xlfn.IFNA(INDEX(SPT[#Headers],MAX((Table7[[#This Row],[SPT Closest]]=SPT[])*(Table7[[#This Row],[Row '#]]=SPT[Row])*COLUMN(SPT[#Headers])-COLUMN(SPT[Row])+1)),""),"")</f>
        <v/>
      </c>
      <c r="L71" s="19"/>
      <c r="M71" s="20" t="e" cm="1">
        <f t="array" ref="M7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1" s="21" cm="1">
        <f t="array" ref="N71">IF(Table7[[#This Row],[HRP Raw]]&lt;4,0,IFERROR(INDEX(HRP[#Headers],MAX((Table7[[#This Row],[HRP Closest]]=HRP[])*(Table7[[#This Row],[Row '#]]=HRP[Row])*COLUMN(HRP[#Headers])-COLUMN(HRP[Row])+1)),""))</f>
        <v>0</v>
      </c>
      <c r="O71" s="22"/>
      <c r="P71" s="20" t="e" cm="1">
        <f t="array" ref="P7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1" s="21" t="str" cm="1">
        <f t="array" ref="Q71">IFERROR(INDEX(SDC[#Headers],MAX((Table7[[#This Row],[SDC Closest]]=SDC[])*(Table7[[#This Row],[Row '#]]=SDC[Row])*COLUMN(SDC[#Headers])-COLUMN(SDC[Row])+1)),"")</f>
        <v/>
      </c>
      <c r="R71" s="22"/>
      <c r="S71" s="20" t="e" cm="1">
        <f t="array" ref="S7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1" s="21" t="str" cm="1">
        <f t="array" ref="T71">IFERROR(_xlfn.IFNA(INDEX(PLK[#Headers],MAX((Table7[[#This Row],[Plank Closest]]=PLK[])*(Table7[[#This Row],[Row '#]]=PLK[Row])*COLUMN(PLK[#Headers])-COLUMN(PLK[Row])+1)),""),"")</f>
        <v/>
      </c>
      <c r="U71" s="22"/>
      <c r="V71" s="20" t="e" cm="1">
        <f t="array" ref="V7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1" s="21" t="str" cm="1">
        <f t="array" ref="W71">IFERROR(_xlfn.IFNA(INDEX(TwoMile[#Headers],SUMPRODUCT(MAX((Table7[[#This Row],[Closest number]]=TwoMile[])*(Table7[[#This Row],[Row '#]]=TwoMile[Row])*COLUMN(TwoMile[#Headers])))-COLUMN(TwoMile[Row])+1),""),"")</f>
        <v/>
      </c>
      <c r="X7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2" spans="1:24" x14ac:dyDescent="0.25">
      <c r="A72" s="19"/>
      <c r="B72" s="19"/>
      <c r="C72" s="19"/>
      <c r="D72" s="19"/>
      <c r="E72" s="20" t="e" cm="1">
        <f t="array" ref="E72">INDEX(MDL[],MATCH(1,(MDL[Gender]=Table7[[#This Row],[Sex]])*(Table7[[#This Row],[Age]]&lt;=MDL[Max Age])*(Table7[[#This Row],[Age]]&gt;=MDL[Min Age]),0),1)</f>
        <v>#N/A</v>
      </c>
      <c r="F72" s="19"/>
      <c r="G72" s="20" t="e" cm="1">
        <f t="array" ref="G7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2" s="21" t="str" cm="1">
        <f t="array" ref="H72">IFERROR(_xlfn.IFNA(INDEX(MDL[#Headers],MAX((Table7[[#This Row],[DL Closest]]=MDL[])*(Table7[[#This Row],[Row '#]]=MDL[Row])*COLUMN(MDL[#Headers])-COLUMN(MDL[Row])+1)),""),"")</f>
        <v/>
      </c>
      <c r="I72" s="19"/>
      <c r="J72" s="20" t="e" cm="1">
        <f t="array" ref="J7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2" s="21" t="str" cm="1">
        <f t="array" ref="K72">IFERROR(_xlfn.IFNA(INDEX(SPT[#Headers],MAX((Table7[[#This Row],[SPT Closest]]=SPT[])*(Table7[[#This Row],[Row '#]]=SPT[Row])*COLUMN(SPT[#Headers])-COLUMN(SPT[Row])+1)),""),"")</f>
        <v/>
      </c>
      <c r="L72" s="19"/>
      <c r="M72" s="20" t="e" cm="1">
        <f t="array" ref="M7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2" s="21" cm="1">
        <f t="array" ref="N72">IF(Table7[[#This Row],[HRP Raw]]&lt;4,0,IFERROR(INDEX(HRP[#Headers],MAX((Table7[[#This Row],[HRP Closest]]=HRP[])*(Table7[[#This Row],[Row '#]]=HRP[Row])*COLUMN(HRP[#Headers])-COLUMN(HRP[Row])+1)),""))</f>
        <v>0</v>
      </c>
      <c r="O72" s="22"/>
      <c r="P72" s="20" t="e" cm="1">
        <f t="array" ref="P7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2" s="21" t="str" cm="1">
        <f t="array" ref="Q72">IFERROR(INDEX(SDC[#Headers],MAX((Table7[[#This Row],[SDC Closest]]=SDC[])*(Table7[[#This Row],[Row '#]]=SDC[Row])*COLUMN(SDC[#Headers])-COLUMN(SDC[Row])+1)),"")</f>
        <v/>
      </c>
      <c r="R72" s="22"/>
      <c r="S72" s="20" t="e" cm="1">
        <f t="array" ref="S7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2" s="21" t="str" cm="1">
        <f t="array" ref="T72">IFERROR(_xlfn.IFNA(INDEX(PLK[#Headers],MAX((Table7[[#This Row],[Plank Closest]]=PLK[])*(Table7[[#This Row],[Row '#]]=PLK[Row])*COLUMN(PLK[#Headers])-COLUMN(PLK[Row])+1)),""),"")</f>
        <v/>
      </c>
      <c r="U72" s="22"/>
      <c r="V72" s="20" t="e" cm="1">
        <f t="array" ref="V7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2" s="21" t="str" cm="1">
        <f t="array" ref="W72">IFERROR(_xlfn.IFNA(INDEX(TwoMile[#Headers],SUMPRODUCT(MAX((Table7[[#This Row],[Closest number]]=TwoMile[])*(Table7[[#This Row],[Row '#]]=TwoMile[Row])*COLUMN(TwoMile[#Headers])))-COLUMN(TwoMile[Row])+1),""),"")</f>
        <v/>
      </c>
      <c r="X7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3" spans="1:24" x14ac:dyDescent="0.25">
      <c r="A73" s="19"/>
      <c r="B73" s="19"/>
      <c r="C73" s="19"/>
      <c r="D73" s="19"/>
      <c r="E73" s="20" t="e" cm="1">
        <f t="array" ref="E73">INDEX(MDL[],MATCH(1,(MDL[Gender]=Table7[[#This Row],[Sex]])*(Table7[[#This Row],[Age]]&lt;=MDL[Max Age])*(Table7[[#This Row],[Age]]&gt;=MDL[Min Age]),0),1)</f>
        <v>#N/A</v>
      </c>
      <c r="F73" s="19"/>
      <c r="G73" s="20" t="e" cm="1">
        <f t="array" ref="G7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3" s="21" t="str" cm="1">
        <f t="array" ref="H73">IFERROR(_xlfn.IFNA(INDEX(MDL[#Headers],MAX((Table7[[#This Row],[DL Closest]]=MDL[])*(Table7[[#This Row],[Row '#]]=MDL[Row])*COLUMN(MDL[#Headers])-COLUMN(MDL[Row])+1)),""),"")</f>
        <v/>
      </c>
      <c r="I73" s="19"/>
      <c r="J73" s="20" t="e" cm="1">
        <f t="array" ref="J7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3" s="21" t="str" cm="1">
        <f t="array" ref="K73">IFERROR(_xlfn.IFNA(INDEX(SPT[#Headers],MAX((Table7[[#This Row],[SPT Closest]]=SPT[])*(Table7[[#This Row],[Row '#]]=SPT[Row])*COLUMN(SPT[#Headers])-COLUMN(SPT[Row])+1)),""),"")</f>
        <v/>
      </c>
      <c r="L73" s="19"/>
      <c r="M73" s="20" t="e" cm="1">
        <f t="array" ref="M7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3" s="21" cm="1">
        <f t="array" ref="N73">IF(Table7[[#This Row],[HRP Raw]]&lt;4,0,IFERROR(INDEX(HRP[#Headers],MAX((Table7[[#This Row],[HRP Closest]]=HRP[])*(Table7[[#This Row],[Row '#]]=HRP[Row])*COLUMN(HRP[#Headers])-COLUMN(HRP[Row])+1)),""))</f>
        <v>0</v>
      </c>
      <c r="O73" s="22"/>
      <c r="P73" s="20" t="e" cm="1">
        <f t="array" ref="P7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3" s="21" t="str" cm="1">
        <f t="array" ref="Q73">IFERROR(INDEX(SDC[#Headers],MAX((Table7[[#This Row],[SDC Closest]]=SDC[])*(Table7[[#This Row],[Row '#]]=SDC[Row])*COLUMN(SDC[#Headers])-COLUMN(SDC[Row])+1)),"")</f>
        <v/>
      </c>
      <c r="R73" s="22"/>
      <c r="S73" s="20" t="e" cm="1">
        <f t="array" ref="S7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3" s="21" t="str" cm="1">
        <f t="array" ref="T73">IFERROR(_xlfn.IFNA(INDEX(PLK[#Headers],MAX((Table7[[#This Row],[Plank Closest]]=PLK[])*(Table7[[#This Row],[Row '#]]=PLK[Row])*COLUMN(PLK[#Headers])-COLUMN(PLK[Row])+1)),""),"")</f>
        <v/>
      </c>
      <c r="U73" s="22"/>
      <c r="V73" s="20" t="e" cm="1">
        <f t="array" ref="V7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3" s="21" t="str" cm="1">
        <f t="array" ref="W73">IFERROR(_xlfn.IFNA(INDEX(TwoMile[#Headers],SUMPRODUCT(MAX((Table7[[#This Row],[Closest number]]=TwoMile[])*(Table7[[#This Row],[Row '#]]=TwoMile[Row])*COLUMN(TwoMile[#Headers])))-COLUMN(TwoMile[Row])+1),""),"")</f>
        <v/>
      </c>
      <c r="X7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4" spans="1:24" x14ac:dyDescent="0.25">
      <c r="A74" s="19"/>
      <c r="B74" s="19"/>
      <c r="C74" s="19"/>
      <c r="D74" s="19"/>
      <c r="E74" s="20" t="e" cm="1">
        <f t="array" ref="E74">INDEX(MDL[],MATCH(1,(MDL[Gender]=Table7[[#This Row],[Sex]])*(Table7[[#This Row],[Age]]&lt;=MDL[Max Age])*(Table7[[#This Row],[Age]]&gt;=MDL[Min Age]),0),1)</f>
        <v>#N/A</v>
      </c>
      <c r="F74" s="19"/>
      <c r="G74" s="20" t="e" cm="1">
        <f t="array" ref="G7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4" s="21" t="str" cm="1">
        <f t="array" ref="H74">IFERROR(_xlfn.IFNA(INDEX(MDL[#Headers],MAX((Table7[[#This Row],[DL Closest]]=MDL[])*(Table7[[#This Row],[Row '#]]=MDL[Row])*COLUMN(MDL[#Headers])-COLUMN(MDL[Row])+1)),""),"")</f>
        <v/>
      </c>
      <c r="I74" s="19"/>
      <c r="J74" s="20" t="e" cm="1">
        <f t="array" ref="J7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4" s="21" t="str" cm="1">
        <f t="array" ref="K74">IFERROR(_xlfn.IFNA(INDEX(SPT[#Headers],MAX((Table7[[#This Row],[SPT Closest]]=SPT[])*(Table7[[#This Row],[Row '#]]=SPT[Row])*COLUMN(SPT[#Headers])-COLUMN(SPT[Row])+1)),""),"")</f>
        <v/>
      </c>
      <c r="L74" s="19"/>
      <c r="M74" s="20" t="e" cm="1">
        <f t="array" ref="M7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4" s="21" cm="1">
        <f t="array" ref="N74">IF(Table7[[#This Row],[HRP Raw]]&lt;4,0,IFERROR(INDEX(HRP[#Headers],MAX((Table7[[#This Row],[HRP Closest]]=HRP[])*(Table7[[#This Row],[Row '#]]=HRP[Row])*COLUMN(HRP[#Headers])-COLUMN(HRP[Row])+1)),""))</f>
        <v>0</v>
      </c>
      <c r="O74" s="22"/>
      <c r="P74" s="20" t="e" cm="1">
        <f t="array" ref="P7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4" s="21" t="str" cm="1">
        <f t="array" ref="Q74">IFERROR(INDEX(SDC[#Headers],MAX((Table7[[#This Row],[SDC Closest]]=SDC[])*(Table7[[#This Row],[Row '#]]=SDC[Row])*COLUMN(SDC[#Headers])-COLUMN(SDC[Row])+1)),"")</f>
        <v/>
      </c>
      <c r="R74" s="22"/>
      <c r="S74" s="20" t="e" cm="1">
        <f t="array" ref="S7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4" s="21" t="str" cm="1">
        <f t="array" ref="T74">IFERROR(_xlfn.IFNA(INDEX(PLK[#Headers],MAX((Table7[[#This Row],[Plank Closest]]=PLK[])*(Table7[[#This Row],[Row '#]]=PLK[Row])*COLUMN(PLK[#Headers])-COLUMN(PLK[Row])+1)),""),"")</f>
        <v/>
      </c>
      <c r="U74" s="22"/>
      <c r="V74" s="20" t="e" cm="1">
        <f t="array" ref="V7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4" s="21" t="str" cm="1">
        <f t="array" ref="W74">IFERROR(_xlfn.IFNA(INDEX(TwoMile[#Headers],SUMPRODUCT(MAX((Table7[[#This Row],[Closest number]]=TwoMile[])*(Table7[[#This Row],[Row '#]]=TwoMile[Row])*COLUMN(TwoMile[#Headers])))-COLUMN(TwoMile[Row])+1),""),"")</f>
        <v/>
      </c>
      <c r="X7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5" spans="1:24" x14ac:dyDescent="0.25">
      <c r="A75" s="19"/>
      <c r="B75" s="19"/>
      <c r="C75" s="19"/>
      <c r="D75" s="19"/>
      <c r="E75" s="20" t="e" cm="1">
        <f t="array" ref="E75">INDEX(MDL[],MATCH(1,(MDL[Gender]=Table7[[#This Row],[Sex]])*(Table7[[#This Row],[Age]]&lt;=MDL[Max Age])*(Table7[[#This Row],[Age]]&gt;=MDL[Min Age]),0),1)</f>
        <v>#N/A</v>
      </c>
      <c r="F75" s="19"/>
      <c r="G75" s="20" t="e" cm="1">
        <f t="array" ref="G7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5" s="21" t="str" cm="1">
        <f t="array" ref="H75">IFERROR(_xlfn.IFNA(INDEX(MDL[#Headers],MAX((Table7[[#This Row],[DL Closest]]=MDL[])*(Table7[[#This Row],[Row '#]]=MDL[Row])*COLUMN(MDL[#Headers])-COLUMN(MDL[Row])+1)),""),"")</f>
        <v/>
      </c>
      <c r="I75" s="19"/>
      <c r="J75" s="20" t="e" cm="1">
        <f t="array" ref="J7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5" s="21" t="str" cm="1">
        <f t="array" ref="K75">IFERROR(_xlfn.IFNA(INDEX(SPT[#Headers],MAX((Table7[[#This Row],[SPT Closest]]=SPT[])*(Table7[[#This Row],[Row '#]]=SPT[Row])*COLUMN(SPT[#Headers])-COLUMN(SPT[Row])+1)),""),"")</f>
        <v/>
      </c>
      <c r="L75" s="19"/>
      <c r="M75" s="20" t="e" cm="1">
        <f t="array" ref="M7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5" s="21" cm="1">
        <f t="array" ref="N75">IF(Table7[[#This Row],[HRP Raw]]&lt;4,0,IFERROR(INDEX(HRP[#Headers],MAX((Table7[[#This Row],[HRP Closest]]=HRP[])*(Table7[[#This Row],[Row '#]]=HRP[Row])*COLUMN(HRP[#Headers])-COLUMN(HRP[Row])+1)),""))</f>
        <v>0</v>
      </c>
      <c r="O75" s="22"/>
      <c r="P75" s="20" t="e" cm="1">
        <f t="array" ref="P7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5" s="21" t="str" cm="1">
        <f t="array" ref="Q75">IFERROR(INDEX(SDC[#Headers],MAX((Table7[[#This Row],[SDC Closest]]=SDC[])*(Table7[[#This Row],[Row '#]]=SDC[Row])*COLUMN(SDC[#Headers])-COLUMN(SDC[Row])+1)),"")</f>
        <v/>
      </c>
      <c r="R75" s="22"/>
      <c r="S75" s="20" t="e" cm="1">
        <f t="array" ref="S7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5" s="21" t="str" cm="1">
        <f t="array" ref="T75">IFERROR(_xlfn.IFNA(INDEX(PLK[#Headers],MAX((Table7[[#This Row],[Plank Closest]]=PLK[])*(Table7[[#This Row],[Row '#]]=PLK[Row])*COLUMN(PLK[#Headers])-COLUMN(PLK[Row])+1)),""),"")</f>
        <v/>
      </c>
      <c r="U75" s="22"/>
      <c r="V75" s="20" t="e" cm="1">
        <f t="array" ref="V7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5" s="21" t="str" cm="1">
        <f t="array" ref="W75">IFERROR(_xlfn.IFNA(INDEX(TwoMile[#Headers],SUMPRODUCT(MAX((Table7[[#This Row],[Closest number]]=TwoMile[])*(Table7[[#This Row],[Row '#]]=TwoMile[Row])*COLUMN(TwoMile[#Headers])))-COLUMN(TwoMile[Row])+1),""),"")</f>
        <v/>
      </c>
      <c r="X7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6" spans="1:24" x14ac:dyDescent="0.25">
      <c r="A76" s="19"/>
      <c r="B76" s="19"/>
      <c r="C76" s="19"/>
      <c r="D76" s="19"/>
      <c r="E76" s="20" t="e" cm="1">
        <f t="array" ref="E76">INDEX(MDL[],MATCH(1,(MDL[Gender]=Table7[[#This Row],[Sex]])*(Table7[[#This Row],[Age]]&lt;=MDL[Max Age])*(Table7[[#This Row],[Age]]&gt;=MDL[Min Age]),0),1)</f>
        <v>#N/A</v>
      </c>
      <c r="F76" s="19"/>
      <c r="G76" s="20" t="e" cm="1">
        <f t="array" ref="G7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6" s="21" t="str" cm="1">
        <f t="array" ref="H76">IFERROR(_xlfn.IFNA(INDEX(MDL[#Headers],MAX((Table7[[#This Row],[DL Closest]]=MDL[])*(Table7[[#This Row],[Row '#]]=MDL[Row])*COLUMN(MDL[#Headers])-COLUMN(MDL[Row])+1)),""),"")</f>
        <v/>
      </c>
      <c r="I76" s="19"/>
      <c r="J76" s="20" t="e" cm="1">
        <f t="array" ref="J7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6" s="21" t="str" cm="1">
        <f t="array" ref="K76">IFERROR(_xlfn.IFNA(INDEX(SPT[#Headers],MAX((Table7[[#This Row],[SPT Closest]]=SPT[])*(Table7[[#This Row],[Row '#]]=SPT[Row])*COLUMN(SPT[#Headers])-COLUMN(SPT[Row])+1)),""),"")</f>
        <v/>
      </c>
      <c r="L76" s="19"/>
      <c r="M76" s="20" t="e" cm="1">
        <f t="array" ref="M7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6" s="21" cm="1">
        <f t="array" ref="N76">IF(Table7[[#This Row],[HRP Raw]]&lt;4,0,IFERROR(INDEX(HRP[#Headers],MAX((Table7[[#This Row],[HRP Closest]]=HRP[])*(Table7[[#This Row],[Row '#]]=HRP[Row])*COLUMN(HRP[#Headers])-COLUMN(HRP[Row])+1)),""))</f>
        <v>0</v>
      </c>
      <c r="O76" s="22"/>
      <c r="P76" s="20" t="e" cm="1">
        <f t="array" ref="P7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6" s="21" t="str" cm="1">
        <f t="array" ref="Q76">IFERROR(INDEX(SDC[#Headers],MAX((Table7[[#This Row],[SDC Closest]]=SDC[])*(Table7[[#This Row],[Row '#]]=SDC[Row])*COLUMN(SDC[#Headers])-COLUMN(SDC[Row])+1)),"")</f>
        <v/>
      </c>
      <c r="R76" s="22"/>
      <c r="S76" s="20" t="e" cm="1">
        <f t="array" ref="S7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6" s="21" t="str" cm="1">
        <f t="array" ref="T76">IFERROR(_xlfn.IFNA(INDEX(PLK[#Headers],MAX((Table7[[#This Row],[Plank Closest]]=PLK[])*(Table7[[#This Row],[Row '#]]=PLK[Row])*COLUMN(PLK[#Headers])-COLUMN(PLK[Row])+1)),""),"")</f>
        <v/>
      </c>
      <c r="U76" s="22"/>
      <c r="V76" s="20" t="e" cm="1">
        <f t="array" ref="V7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6" s="21" t="str" cm="1">
        <f t="array" ref="W76">IFERROR(_xlfn.IFNA(INDEX(TwoMile[#Headers],SUMPRODUCT(MAX((Table7[[#This Row],[Closest number]]=TwoMile[])*(Table7[[#This Row],[Row '#]]=TwoMile[Row])*COLUMN(TwoMile[#Headers])))-COLUMN(TwoMile[Row])+1),""),"")</f>
        <v/>
      </c>
      <c r="X7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7" spans="1:24" x14ac:dyDescent="0.25">
      <c r="A77" s="19"/>
      <c r="B77" s="19"/>
      <c r="C77" s="19"/>
      <c r="D77" s="19"/>
      <c r="E77" s="20" t="e" cm="1">
        <f t="array" ref="E77">INDEX(MDL[],MATCH(1,(MDL[Gender]=Table7[[#This Row],[Sex]])*(Table7[[#This Row],[Age]]&lt;=MDL[Max Age])*(Table7[[#This Row],[Age]]&gt;=MDL[Min Age]),0),1)</f>
        <v>#N/A</v>
      </c>
      <c r="F77" s="19"/>
      <c r="G77" s="20" t="e" cm="1">
        <f t="array" ref="G7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7" s="21" t="str" cm="1">
        <f t="array" ref="H77">IFERROR(_xlfn.IFNA(INDEX(MDL[#Headers],MAX((Table7[[#This Row],[DL Closest]]=MDL[])*(Table7[[#This Row],[Row '#]]=MDL[Row])*COLUMN(MDL[#Headers])-COLUMN(MDL[Row])+1)),""),"")</f>
        <v/>
      </c>
      <c r="I77" s="19"/>
      <c r="J77" s="20" t="e" cm="1">
        <f t="array" ref="J7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7" s="21" t="str" cm="1">
        <f t="array" ref="K77">IFERROR(_xlfn.IFNA(INDEX(SPT[#Headers],MAX((Table7[[#This Row],[SPT Closest]]=SPT[])*(Table7[[#This Row],[Row '#]]=SPT[Row])*COLUMN(SPT[#Headers])-COLUMN(SPT[Row])+1)),""),"")</f>
        <v/>
      </c>
      <c r="L77" s="19"/>
      <c r="M77" s="20" t="e" cm="1">
        <f t="array" ref="M7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7" s="21" cm="1">
        <f t="array" ref="N77">IF(Table7[[#This Row],[HRP Raw]]&lt;4,0,IFERROR(INDEX(HRP[#Headers],MAX((Table7[[#This Row],[HRP Closest]]=HRP[])*(Table7[[#This Row],[Row '#]]=HRP[Row])*COLUMN(HRP[#Headers])-COLUMN(HRP[Row])+1)),""))</f>
        <v>0</v>
      </c>
      <c r="O77" s="22"/>
      <c r="P77" s="20" t="e" cm="1">
        <f t="array" ref="P7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7" s="21" t="str" cm="1">
        <f t="array" ref="Q77">IFERROR(INDEX(SDC[#Headers],MAX((Table7[[#This Row],[SDC Closest]]=SDC[])*(Table7[[#This Row],[Row '#]]=SDC[Row])*COLUMN(SDC[#Headers])-COLUMN(SDC[Row])+1)),"")</f>
        <v/>
      </c>
      <c r="R77" s="22"/>
      <c r="S77" s="20" t="e" cm="1">
        <f t="array" ref="S7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7" s="21" t="str" cm="1">
        <f t="array" ref="T77">IFERROR(_xlfn.IFNA(INDEX(PLK[#Headers],MAX((Table7[[#This Row],[Plank Closest]]=PLK[])*(Table7[[#This Row],[Row '#]]=PLK[Row])*COLUMN(PLK[#Headers])-COLUMN(PLK[Row])+1)),""),"")</f>
        <v/>
      </c>
      <c r="U77" s="22"/>
      <c r="V77" s="20" t="e" cm="1">
        <f t="array" ref="V7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7" s="21" t="str" cm="1">
        <f t="array" ref="W77">IFERROR(_xlfn.IFNA(INDEX(TwoMile[#Headers],SUMPRODUCT(MAX((Table7[[#This Row],[Closest number]]=TwoMile[])*(Table7[[#This Row],[Row '#]]=TwoMile[Row])*COLUMN(TwoMile[#Headers])))-COLUMN(TwoMile[Row])+1),""),"")</f>
        <v/>
      </c>
      <c r="X7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8" spans="1:24" x14ac:dyDescent="0.25">
      <c r="A78" s="19"/>
      <c r="B78" s="19"/>
      <c r="C78" s="19"/>
      <c r="D78" s="19"/>
      <c r="E78" s="20" t="e" cm="1">
        <f t="array" ref="E78">INDEX(MDL[],MATCH(1,(MDL[Gender]=Table7[[#This Row],[Sex]])*(Table7[[#This Row],[Age]]&lt;=MDL[Max Age])*(Table7[[#This Row],[Age]]&gt;=MDL[Min Age]),0),1)</f>
        <v>#N/A</v>
      </c>
      <c r="F78" s="19"/>
      <c r="G78" s="20" t="e" cm="1">
        <f t="array" ref="G7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8" s="21" t="str" cm="1">
        <f t="array" ref="H78">IFERROR(_xlfn.IFNA(INDEX(MDL[#Headers],MAX((Table7[[#This Row],[DL Closest]]=MDL[])*(Table7[[#This Row],[Row '#]]=MDL[Row])*COLUMN(MDL[#Headers])-COLUMN(MDL[Row])+1)),""),"")</f>
        <v/>
      </c>
      <c r="I78" s="19"/>
      <c r="J78" s="20" t="e" cm="1">
        <f t="array" ref="J7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8" s="21" t="str" cm="1">
        <f t="array" ref="K78">IFERROR(_xlfn.IFNA(INDEX(SPT[#Headers],MAX((Table7[[#This Row],[SPT Closest]]=SPT[])*(Table7[[#This Row],[Row '#]]=SPT[Row])*COLUMN(SPT[#Headers])-COLUMN(SPT[Row])+1)),""),"")</f>
        <v/>
      </c>
      <c r="L78" s="19"/>
      <c r="M78" s="20" t="e" cm="1">
        <f t="array" ref="M7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8" s="21" cm="1">
        <f t="array" ref="N78">IF(Table7[[#This Row],[HRP Raw]]&lt;4,0,IFERROR(INDEX(HRP[#Headers],MAX((Table7[[#This Row],[HRP Closest]]=HRP[])*(Table7[[#This Row],[Row '#]]=HRP[Row])*COLUMN(HRP[#Headers])-COLUMN(HRP[Row])+1)),""))</f>
        <v>0</v>
      </c>
      <c r="O78" s="22"/>
      <c r="P78" s="20" t="e" cm="1">
        <f t="array" ref="P7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8" s="21" t="str" cm="1">
        <f t="array" ref="Q78">IFERROR(INDEX(SDC[#Headers],MAX((Table7[[#This Row],[SDC Closest]]=SDC[])*(Table7[[#This Row],[Row '#]]=SDC[Row])*COLUMN(SDC[#Headers])-COLUMN(SDC[Row])+1)),"")</f>
        <v/>
      </c>
      <c r="R78" s="22"/>
      <c r="S78" s="20" t="e" cm="1">
        <f t="array" ref="S7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8" s="21" t="str" cm="1">
        <f t="array" ref="T78">IFERROR(_xlfn.IFNA(INDEX(PLK[#Headers],MAX((Table7[[#This Row],[Plank Closest]]=PLK[])*(Table7[[#This Row],[Row '#]]=PLK[Row])*COLUMN(PLK[#Headers])-COLUMN(PLK[Row])+1)),""),"")</f>
        <v/>
      </c>
      <c r="U78" s="22"/>
      <c r="V78" s="20" t="e" cm="1">
        <f t="array" ref="V7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8" s="21" t="str" cm="1">
        <f t="array" ref="W78">IFERROR(_xlfn.IFNA(INDEX(TwoMile[#Headers],SUMPRODUCT(MAX((Table7[[#This Row],[Closest number]]=TwoMile[])*(Table7[[#This Row],[Row '#]]=TwoMile[Row])*COLUMN(TwoMile[#Headers])))-COLUMN(TwoMile[Row])+1),""),"")</f>
        <v/>
      </c>
      <c r="X7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9" spans="1:24" x14ac:dyDescent="0.25">
      <c r="A79" s="19"/>
      <c r="B79" s="19"/>
      <c r="C79" s="19"/>
      <c r="D79" s="19"/>
      <c r="E79" s="20" t="e" cm="1">
        <f t="array" ref="E79">INDEX(MDL[],MATCH(1,(MDL[Gender]=Table7[[#This Row],[Sex]])*(Table7[[#This Row],[Age]]&lt;=MDL[Max Age])*(Table7[[#This Row],[Age]]&gt;=MDL[Min Age]),0),1)</f>
        <v>#N/A</v>
      </c>
      <c r="F79" s="19"/>
      <c r="G79" s="20" t="e" cm="1">
        <f t="array" ref="G7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9" s="21" t="str" cm="1">
        <f t="array" ref="H79">IFERROR(_xlfn.IFNA(INDEX(MDL[#Headers],MAX((Table7[[#This Row],[DL Closest]]=MDL[])*(Table7[[#This Row],[Row '#]]=MDL[Row])*COLUMN(MDL[#Headers])-COLUMN(MDL[Row])+1)),""),"")</f>
        <v/>
      </c>
      <c r="I79" s="19"/>
      <c r="J79" s="20" t="e" cm="1">
        <f t="array" ref="J7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9" s="21" t="str" cm="1">
        <f t="array" ref="K79">IFERROR(_xlfn.IFNA(INDEX(SPT[#Headers],MAX((Table7[[#This Row],[SPT Closest]]=SPT[])*(Table7[[#This Row],[Row '#]]=SPT[Row])*COLUMN(SPT[#Headers])-COLUMN(SPT[Row])+1)),""),"")</f>
        <v/>
      </c>
      <c r="L79" s="19"/>
      <c r="M79" s="20" t="e" cm="1">
        <f t="array" ref="M7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9" s="21" cm="1">
        <f t="array" ref="N79">IF(Table7[[#This Row],[HRP Raw]]&lt;4,0,IFERROR(INDEX(HRP[#Headers],MAX((Table7[[#This Row],[HRP Closest]]=HRP[])*(Table7[[#This Row],[Row '#]]=HRP[Row])*COLUMN(HRP[#Headers])-COLUMN(HRP[Row])+1)),""))</f>
        <v>0</v>
      </c>
      <c r="O79" s="22"/>
      <c r="P79" s="20" t="e" cm="1">
        <f t="array" ref="P7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9" s="21" t="str" cm="1">
        <f t="array" ref="Q79">IFERROR(INDEX(SDC[#Headers],MAX((Table7[[#This Row],[SDC Closest]]=SDC[])*(Table7[[#This Row],[Row '#]]=SDC[Row])*COLUMN(SDC[#Headers])-COLUMN(SDC[Row])+1)),"")</f>
        <v/>
      </c>
      <c r="R79" s="22"/>
      <c r="S79" s="20" t="e" cm="1">
        <f t="array" ref="S7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9" s="21" t="str" cm="1">
        <f t="array" ref="T79">IFERROR(_xlfn.IFNA(INDEX(PLK[#Headers],MAX((Table7[[#This Row],[Plank Closest]]=PLK[])*(Table7[[#This Row],[Row '#]]=PLK[Row])*COLUMN(PLK[#Headers])-COLUMN(PLK[Row])+1)),""),"")</f>
        <v/>
      </c>
      <c r="U79" s="22"/>
      <c r="V79" s="20" t="e" cm="1">
        <f t="array" ref="V7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9" s="21" t="str" cm="1">
        <f t="array" ref="W79">IFERROR(_xlfn.IFNA(INDEX(TwoMile[#Headers],SUMPRODUCT(MAX((Table7[[#This Row],[Closest number]]=TwoMile[])*(Table7[[#This Row],[Row '#]]=TwoMile[Row])*COLUMN(TwoMile[#Headers])))-COLUMN(TwoMile[Row])+1),""),"")</f>
        <v/>
      </c>
      <c r="X7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0" spans="1:24" x14ac:dyDescent="0.25">
      <c r="A80" s="19"/>
      <c r="B80" s="19"/>
      <c r="C80" s="19"/>
      <c r="D80" s="19"/>
      <c r="E80" s="20" t="e" cm="1">
        <f t="array" ref="E80">INDEX(MDL[],MATCH(1,(MDL[Gender]=Table7[[#This Row],[Sex]])*(Table7[[#This Row],[Age]]&lt;=MDL[Max Age])*(Table7[[#This Row],[Age]]&gt;=MDL[Min Age]),0),1)</f>
        <v>#N/A</v>
      </c>
      <c r="F80" s="19"/>
      <c r="G80" s="20" t="e" cm="1">
        <f t="array" ref="G8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0" s="21" t="str" cm="1">
        <f t="array" ref="H80">IFERROR(_xlfn.IFNA(INDEX(MDL[#Headers],MAX((Table7[[#This Row],[DL Closest]]=MDL[])*(Table7[[#This Row],[Row '#]]=MDL[Row])*COLUMN(MDL[#Headers])-COLUMN(MDL[Row])+1)),""),"")</f>
        <v/>
      </c>
      <c r="I80" s="19"/>
      <c r="J80" s="20" t="e" cm="1">
        <f t="array" ref="J8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0" s="21" t="str" cm="1">
        <f t="array" ref="K80">IFERROR(_xlfn.IFNA(INDEX(SPT[#Headers],MAX((Table7[[#This Row],[SPT Closest]]=SPT[])*(Table7[[#This Row],[Row '#]]=SPT[Row])*COLUMN(SPT[#Headers])-COLUMN(SPT[Row])+1)),""),"")</f>
        <v/>
      </c>
      <c r="L80" s="19"/>
      <c r="M80" s="20" t="e" cm="1">
        <f t="array" ref="M8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0" s="21" cm="1">
        <f t="array" ref="N80">IF(Table7[[#This Row],[HRP Raw]]&lt;4,0,IFERROR(INDEX(HRP[#Headers],MAX((Table7[[#This Row],[HRP Closest]]=HRP[])*(Table7[[#This Row],[Row '#]]=HRP[Row])*COLUMN(HRP[#Headers])-COLUMN(HRP[Row])+1)),""))</f>
        <v>0</v>
      </c>
      <c r="O80" s="22"/>
      <c r="P80" s="20" t="e" cm="1">
        <f t="array" ref="P8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0" s="21" t="str" cm="1">
        <f t="array" ref="Q80">IFERROR(INDEX(SDC[#Headers],MAX((Table7[[#This Row],[SDC Closest]]=SDC[])*(Table7[[#This Row],[Row '#]]=SDC[Row])*COLUMN(SDC[#Headers])-COLUMN(SDC[Row])+1)),"")</f>
        <v/>
      </c>
      <c r="R80" s="22"/>
      <c r="S80" s="20" t="e" cm="1">
        <f t="array" ref="S8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0" s="21" t="str" cm="1">
        <f t="array" ref="T80">IFERROR(_xlfn.IFNA(INDEX(PLK[#Headers],MAX((Table7[[#This Row],[Plank Closest]]=PLK[])*(Table7[[#This Row],[Row '#]]=PLK[Row])*COLUMN(PLK[#Headers])-COLUMN(PLK[Row])+1)),""),"")</f>
        <v/>
      </c>
      <c r="U80" s="22"/>
      <c r="V80" s="20" t="e" cm="1">
        <f t="array" ref="V8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0" s="21" t="str" cm="1">
        <f t="array" ref="W80">IFERROR(_xlfn.IFNA(INDEX(TwoMile[#Headers],SUMPRODUCT(MAX((Table7[[#This Row],[Closest number]]=TwoMile[])*(Table7[[#This Row],[Row '#]]=TwoMile[Row])*COLUMN(TwoMile[#Headers])))-COLUMN(TwoMile[Row])+1),""),"")</f>
        <v/>
      </c>
      <c r="X8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1" spans="1:24" x14ac:dyDescent="0.25">
      <c r="A81" s="19"/>
      <c r="B81" s="19"/>
      <c r="C81" s="19"/>
      <c r="D81" s="19"/>
      <c r="E81" s="20" t="e" cm="1">
        <f t="array" ref="E81">INDEX(MDL[],MATCH(1,(MDL[Gender]=Table7[[#This Row],[Sex]])*(Table7[[#This Row],[Age]]&lt;=MDL[Max Age])*(Table7[[#This Row],[Age]]&gt;=MDL[Min Age]),0),1)</f>
        <v>#N/A</v>
      </c>
      <c r="F81" s="19"/>
      <c r="G81" s="20" t="e" cm="1">
        <f t="array" ref="G8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1" s="21" t="str" cm="1">
        <f t="array" ref="H81">IFERROR(_xlfn.IFNA(INDEX(MDL[#Headers],MAX((Table7[[#This Row],[DL Closest]]=MDL[])*(Table7[[#This Row],[Row '#]]=MDL[Row])*COLUMN(MDL[#Headers])-COLUMN(MDL[Row])+1)),""),"")</f>
        <v/>
      </c>
      <c r="I81" s="19"/>
      <c r="J81" s="20" t="e" cm="1">
        <f t="array" ref="J8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1" s="21" t="str" cm="1">
        <f t="array" ref="K81">IFERROR(_xlfn.IFNA(INDEX(SPT[#Headers],MAX((Table7[[#This Row],[SPT Closest]]=SPT[])*(Table7[[#This Row],[Row '#]]=SPT[Row])*COLUMN(SPT[#Headers])-COLUMN(SPT[Row])+1)),""),"")</f>
        <v/>
      </c>
      <c r="L81" s="19"/>
      <c r="M81" s="20" t="e" cm="1">
        <f t="array" ref="M8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1" s="21" cm="1">
        <f t="array" ref="N81">IF(Table7[[#This Row],[HRP Raw]]&lt;4,0,IFERROR(INDEX(HRP[#Headers],MAX((Table7[[#This Row],[HRP Closest]]=HRP[])*(Table7[[#This Row],[Row '#]]=HRP[Row])*COLUMN(HRP[#Headers])-COLUMN(HRP[Row])+1)),""))</f>
        <v>0</v>
      </c>
      <c r="O81" s="22"/>
      <c r="P81" s="20" t="e" cm="1">
        <f t="array" ref="P8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1" s="21" t="str" cm="1">
        <f t="array" ref="Q81">IFERROR(INDEX(SDC[#Headers],MAX((Table7[[#This Row],[SDC Closest]]=SDC[])*(Table7[[#This Row],[Row '#]]=SDC[Row])*COLUMN(SDC[#Headers])-COLUMN(SDC[Row])+1)),"")</f>
        <v/>
      </c>
      <c r="R81" s="22"/>
      <c r="S81" s="20" t="e" cm="1">
        <f t="array" ref="S8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1" s="21" t="str" cm="1">
        <f t="array" ref="T81">IFERROR(_xlfn.IFNA(INDEX(PLK[#Headers],MAX((Table7[[#This Row],[Plank Closest]]=PLK[])*(Table7[[#This Row],[Row '#]]=PLK[Row])*COLUMN(PLK[#Headers])-COLUMN(PLK[Row])+1)),""),"")</f>
        <v/>
      </c>
      <c r="U81" s="22"/>
      <c r="V81" s="20" t="e" cm="1">
        <f t="array" ref="V8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1" s="21" t="str" cm="1">
        <f t="array" ref="W81">IFERROR(_xlfn.IFNA(INDEX(TwoMile[#Headers],SUMPRODUCT(MAX((Table7[[#This Row],[Closest number]]=TwoMile[])*(Table7[[#This Row],[Row '#]]=TwoMile[Row])*COLUMN(TwoMile[#Headers])))-COLUMN(TwoMile[Row])+1),""),"")</f>
        <v/>
      </c>
      <c r="X8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2" spans="1:24" x14ac:dyDescent="0.25">
      <c r="A82" s="19"/>
      <c r="B82" s="19"/>
      <c r="C82" s="19"/>
      <c r="D82" s="19"/>
      <c r="E82" s="20" t="e" cm="1">
        <f t="array" ref="E82">INDEX(MDL[],MATCH(1,(MDL[Gender]=Table7[[#This Row],[Sex]])*(Table7[[#This Row],[Age]]&lt;=MDL[Max Age])*(Table7[[#This Row],[Age]]&gt;=MDL[Min Age]),0),1)</f>
        <v>#N/A</v>
      </c>
      <c r="F82" s="19"/>
      <c r="G82" s="20" t="e" cm="1">
        <f t="array" ref="G8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2" s="21" t="str" cm="1">
        <f t="array" ref="H82">IFERROR(_xlfn.IFNA(INDEX(MDL[#Headers],MAX((Table7[[#This Row],[DL Closest]]=MDL[])*(Table7[[#This Row],[Row '#]]=MDL[Row])*COLUMN(MDL[#Headers])-COLUMN(MDL[Row])+1)),""),"")</f>
        <v/>
      </c>
      <c r="I82" s="19"/>
      <c r="J82" s="20" t="e" cm="1">
        <f t="array" ref="J8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2" s="21" t="str" cm="1">
        <f t="array" ref="K82">IFERROR(_xlfn.IFNA(INDEX(SPT[#Headers],MAX((Table7[[#This Row],[SPT Closest]]=SPT[])*(Table7[[#This Row],[Row '#]]=SPT[Row])*COLUMN(SPT[#Headers])-COLUMN(SPT[Row])+1)),""),"")</f>
        <v/>
      </c>
      <c r="L82" s="19"/>
      <c r="M82" s="20" t="e" cm="1">
        <f t="array" ref="M8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2" s="21" cm="1">
        <f t="array" ref="N82">IF(Table7[[#This Row],[HRP Raw]]&lt;4,0,IFERROR(INDEX(HRP[#Headers],MAX((Table7[[#This Row],[HRP Closest]]=HRP[])*(Table7[[#This Row],[Row '#]]=HRP[Row])*COLUMN(HRP[#Headers])-COLUMN(HRP[Row])+1)),""))</f>
        <v>0</v>
      </c>
      <c r="O82" s="22"/>
      <c r="P82" s="20" t="e" cm="1">
        <f t="array" ref="P8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2" s="21" t="str" cm="1">
        <f t="array" ref="Q82">IFERROR(INDEX(SDC[#Headers],MAX((Table7[[#This Row],[SDC Closest]]=SDC[])*(Table7[[#This Row],[Row '#]]=SDC[Row])*COLUMN(SDC[#Headers])-COLUMN(SDC[Row])+1)),"")</f>
        <v/>
      </c>
      <c r="R82" s="22"/>
      <c r="S82" s="20" t="e" cm="1">
        <f t="array" ref="S8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2" s="21" t="str" cm="1">
        <f t="array" ref="T82">IFERROR(_xlfn.IFNA(INDEX(PLK[#Headers],MAX((Table7[[#This Row],[Plank Closest]]=PLK[])*(Table7[[#This Row],[Row '#]]=PLK[Row])*COLUMN(PLK[#Headers])-COLUMN(PLK[Row])+1)),""),"")</f>
        <v/>
      </c>
      <c r="U82" s="22"/>
      <c r="V82" s="20" t="e" cm="1">
        <f t="array" ref="V8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2" s="21" t="str" cm="1">
        <f t="array" ref="W82">IFERROR(_xlfn.IFNA(INDEX(TwoMile[#Headers],SUMPRODUCT(MAX((Table7[[#This Row],[Closest number]]=TwoMile[])*(Table7[[#This Row],[Row '#]]=TwoMile[Row])*COLUMN(TwoMile[#Headers])))-COLUMN(TwoMile[Row])+1),""),"")</f>
        <v/>
      </c>
      <c r="X8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3" spans="1:24" x14ac:dyDescent="0.25">
      <c r="A83" s="19"/>
      <c r="B83" s="19"/>
      <c r="C83" s="19"/>
      <c r="D83" s="19"/>
      <c r="E83" s="20" t="e" cm="1">
        <f t="array" ref="E83">INDEX(MDL[],MATCH(1,(MDL[Gender]=Table7[[#This Row],[Sex]])*(Table7[[#This Row],[Age]]&lt;=MDL[Max Age])*(Table7[[#This Row],[Age]]&gt;=MDL[Min Age]),0),1)</f>
        <v>#N/A</v>
      </c>
      <c r="F83" s="19"/>
      <c r="G83" s="20" t="e" cm="1">
        <f t="array" ref="G8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3" s="21" t="str" cm="1">
        <f t="array" ref="H83">IFERROR(_xlfn.IFNA(INDEX(MDL[#Headers],MAX((Table7[[#This Row],[DL Closest]]=MDL[])*(Table7[[#This Row],[Row '#]]=MDL[Row])*COLUMN(MDL[#Headers])-COLUMN(MDL[Row])+1)),""),"")</f>
        <v/>
      </c>
      <c r="I83" s="19"/>
      <c r="J83" s="20" t="e" cm="1">
        <f t="array" ref="J8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3" s="21" t="str" cm="1">
        <f t="array" ref="K83">IFERROR(_xlfn.IFNA(INDEX(SPT[#Headers],MAX((Table7[[#This Row],[SPT Closest]]=SPT[])*(Table7[[#This Row],[Row '#]]=SPT[Row])*COLUMN(SPT[#Headers])-COLUMN(SPT[Row])+1)),""),"")</f>
        <v/>
      </c>
      <c r="L83" s="19"/>
      <c r="M83" s="20" t="e" cm="1">
        <f t="array" ref="M8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3" s="21" cm="1">
        <f t="array" ref="N83">IF(Table7[[#This Row],[HRP Raw]]&lt;4,0,IFERROR(INDEX(HRP[#Headers],MAX((Table7[[#This Row],[HRP Closest]]=HRP[])*(Table7[[#This Row],[Row '#]]=HRP[Row])*COLUMN(HRP[#Headers])-COLUMN(HRP[Row])+1)),""))</f>
        <v>0</v>
      </c>
      <c r="O83" s="22"/>
      <c r="P83" s="20" t="e" cm="1">
        <f t="array" ref="P8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3" s="21" t="str" cm="1">
        <f t="array" ref="Q83">IFERROR(INDEX(SDC[#Headers],MAX((Table7[[#This Row],[SDC Closest]]=SDC[])*(Table7[[#This Row],[Row '#]]=SDC[Row])*COLUMN(SDC[#Headers])-COLUMN(SDC[Row])+1)),"")</f>
        <v/>
      </c>
      <c r="R83" s="22"/>
      <c r="S83" s="20" t="e" cm="1">
        <f t="array" ref="S8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3" s="21" t="str" cm="1">
        <f t="array" ref="T83">IFERROR(_xlfn.IFNA(INDEX(PLK[#Headers],MAX((Table7[[#This Row],[Plank Closest]]=PLK[])*(Table7[[#This Row],[Row '#]]=PLK[Row])*COLUMN(PLK[#Headers])-COLUMN(PLK[Row])+1)),""),"")</f>
        <v/>
      </c>
      <c r="U83" s="22"/>
      <c r="V83" s="20" t="e" cm="1">
        <f t="array" ref="V8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3" s="21" t="str" cm="1">
        <f t="array" ref="W83">IFERROR(_xlfn.IFNA(INDEX(TwoMile[#Headers],SUMPRODUCT(MAX((Table7[[#This Row],[Closest number]]=TwoMile[])*(Table7[[#This Row],[Row '#]]=TwoMile[Row])*COLUMN(TwoMile[#Headers])))-COLUMN(TwoMile[Row])+1),""),"")</f>
        <v/>
      </c>
      <c r="X8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4" spans="1:24" x14ac:dyDescent="0.25">
      <c r="A84" s="19"/>
      <c r="B84" s="19"/>
      <c r="C84" s="19"/>
      <c r="D84" s="19"/>
      <c r="E84" s="20" t="e" cm="1">
        <f t="array" ref="E84">INDEX(MDL[],MATCH(1,(MDL[Gender]=Table7[[#This Row],[Sex]])*(Table7[[#This Row],[Age]]&lt;=MDL[Max Age])*(Table7[[#This Row],[Age]]&gt;=MDL[Min Age]),0),1)</f>
        <v>#N/A</v>
      </c>
      <c r="F84" s="19"/>
      <c r="G84" s="20" t="e" cm="1">
        <f t="array" ref="G8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4" s="21" t="str" cm="1">
        <f t="array" ref="H84">IFERROR(_xlfn.IFNA(INDEX(MDL[#Headers],MAX((Table7[[#This Row],[DL Closest]]=MDL[])*(Table7[[#This Row],[Row '#]]=MDL[Row])*COLUMN(MDL[#Headers])-COLUMN(MDL[Row])+1)),""),"")</f>
        <v/>
      </c>
      <c r="I84" s="19"/>
      <c r="J84" s="20" t="e" cm="1">
        <f t="array" ref="J8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4" s="21" t="str" cm="1">
        <f t="array" ref="K84">IFERROR(_xlfn.IFNA(INDEX(SPT[#Headers],MAX((Table7[[#This Row],[SPT Closest]]=SPT[])*(Table7[[#This Row],[Row '#]]=SPT[Row])*COLUMN(SPT[#Headers])-COLUMN(SPT[Row])+1)),""),"")</f>
        <v/>
      </c>
      <c r="L84" s="19"/>
      <c r="M84" s="20" t="e" cm="1">
        <f t="array" ref="M8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4" s="21" cm="1">
        <f t="array" ref="N84">IF(Table7[[#This Row],[HRP Raw]]&lt;4,0,IFERROR(INDEX(HRP[#Headers],MAX((Table7[[#This Row],[HRP Closest]]=HRP[])*(Table7[[#This Row],[Row '#]]=HRP[Row])*COLUMN(HRP[#Headers])-COLUMN(HRP[Row])+1)),""))</f>
        <v>0</v>
      </c>
      <c r="O84" s="22"/>
      <c r="P84" s="20" t="e" cm="1">
        <f t="array" ref="P8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4" s="21" t="str" cm="1">
        <f t="array" ref="Q84">IFERROR(INDEX(SDC[#Headers],MAX((Table7[[#This Row],[SDC Closest]]=SDC[])*(Table7[[#This Row],[Row '#]]=SDC[Row])*COLUMN(SDC[#Headers])-COLUMN(SDC[Row])+1)),"")</f>
        <v/>
      </c>
      <c r="R84" s="22"/>
      <c r="S84" s="20" t="e" cm="1">
        <f t="array" ref="S8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4" s="21" t="str" cm="1">
        <f t="array" ref="T84">IFERROR(_xlfn.IFNA(INDEX(PLK[#Headers],MAX((Table7[[#This Row],[Plank Closest]]=PLK[])*(Table7[[#This Row],[Row '#]]=PLK[Row])*COLUMN(PLK[#Headers])-COLUMN(PLK[Row])+1)),""),"")</f>
        <v/>
      </c>
      <c r="U84" s="22"/>
      <c r="V84" s="20" t="e" cm="1">
        <f t="array" ref="V8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4" s="21" t="str" cm="1">
        <f t="array" ref="W84">IFERROR(_xlfn.IFNA(INDEX(TwoMile[#Headers],SUMPRODUCT(MAX((Table7[[#This Row],[Closest number]]=TwoMile[])*(Table7[[#This Row],[Row '#]]=TwoMile[Row])*COLUMN(TwoMile[#Headers])))-COLUMN(TwoMile[Row])+1),""),"")</f>
        <v/>
      </c>
      <c r="X8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5" spans="1:24" x14ac:dyDescent="0.25">
      <c r="A85" s="19"/>
      <c r="B85" s="19"/>
      <c r="C85" s="19"/>
      <c r="D85" s="19"/>
      <c r="E85" s="20" t="e" cm="1">
        <f t="array" ref="E85">INDEX(MDL[],MATCH(1,(MDL[Gender]=Table7[[#This Row],[Sex]])*(Table7[[#This Row],[Age]]&lt;=MDL[Max Age])*(Table7[[#This Row],[Age]]&gt;=MDL[Min Age]),0),1)</f>
        <v>#N/A</v>
      </c>
      <c r="F85" s="19"/>
      <c r="G85" s="20" t="e" cm="1">
        <f t="array" ref="G8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5" s="21" t="str" cm="1">
        <f t="array" ref="H85">IFERROR(_xlfn.IFNA(INDEX(MDL[#Headers],MAX((Table7[[#This Row],[DL Closest]]=MDL[])*(Table7[[#This Row],[Row '#]]=MDL[Row])*COLUMN(MDL[#Headers])-COLUMN(MDL[Row])+1)),""),"")</f>
        <v/>
      </c>
      <c r="I85" s="19"/>
      <c r="J85" s="20" t="e" cm="1">
        <f t="array" ref="J8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5" s="21" t="str" cm="1">
        <f t="array" ref="K85">IFERROR(_xlfn.IFNA(INDEX(SPT[#Headers],MAX((Table7[[#This Row],[SPT Closest]]=SPT[])*(Table7[[#This Row],[Row '#]]=SPT[Row])*COLUMN(SPT[#Headers])-COLUMN(SPT[Row])+1)),""),"")</f>
        <v/>
      </c>
      <c r="L85" s="19"/>
      <c r="M85" s="20" t="e" cm="1">
        <f t="array" ref="M8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5" s="21" cm="1">
        <f t="array" ref="N85">IF(Table7[[#This Row],[HRP Raw]]&lt;4,0,IFERROR(INDEX(HRP[#Headers],MAX((Table7[[#This Row],[HRP Closest]]=HRP[])*(Table7[[#This Row],[Row '#]]=HRP[Row])*COLUMN(HRP[#Headers])-COLUMN(HRP[Row])+1)),""))</f>
        <v>0</v>
      </c>
      <c r="O85" s="22"/>
      <c r="P85" s="20" t="e" cm="1">
        <f t="array" ref="P8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5" s="21" t="str" cm="1">
        <f t="array" ref="Q85">IFERROR(INDEX(SDC[#Headers],MAX((Table7[[#This Row],[SDC Closest]]=SDC[])*(Table7[[#This Row],[Row '#]]=SDC[Row])*COLUMN(SDC[#Headers])-COLUMN(SDC[Row])+1)),"")</f>
        <v/>
      </c>
      <c r="R85" s="22"/>
      <c r="S85" s="20" t="e" cm="1">
        <f t="array" ref="S8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5" s="21" t="str" cm="1">
        <f t="array" ref="T85">IFERROR(_xlfn.IFNA(INDEX(PLK[#Headers],MAX((Table7[[#This Row],[Plank Closest]]=PLK[])*(Table7[[#This Row],[Row '#]]=PLK[Row])*COLUMN(PLK[#Headers])-COLUMN(PLK[Row])+1)),""),"")</f>
        <v/>
      </c>
      <c r="U85" s="22"/>
      <c r="V85" s="20" t="e" cm="1">
        <f t="array" ref="V8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5" s="21" t="str" cm="1">
        <f t="array" ref="W85">IFERROR(_xlfn.IFNA(INDEX(TwoMile[#Headers],SUMPRODUCT(MAX((Table7[[#This Row],[Closest number]]=TwoMile[])*(Table7[[#This Row],[Row '#]]=TwoMile[Row])*COLUMN(TwoMile[#Headers])))-COLUMN(TwoMile[Row])+1),""),"")</f>
        <v/>
      </c>
      <c r="X8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6" spans="1:24" x14ac:dyDescent="0.25">
      <c r="A86" s="19"/>
      <c r="B86" s="19"/>
      <c r="C86" s="19"/>
      <c r="D86" s="19"/>
      <c r="E86" s="20" t="e" cm="1">
        <f t="array" ref="E86">INDEX(MDL[],MATCH(1,(MDL[Gender]=Table7[[#This Row],[Sex]])*(Table7[[#This Row],[Age]]&lt;=MDL[Max Age])*(Table7[[#This Row],[Age]]&gt;=MDL[Min Age]),0),1)</f>
        <v>#N/A</v>
      </c>
      <c r="F86" s="19"/>
      <c r="G86" s="20" t="e" cm="1">
        <f t="array" ref="G8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6" s="21" t="str" cm="1">
        <f t="array" ref="H86">IFERROR(_xlfn.IFNA(INDEX(MDL[#Headers],MAX((Table7[[#This Row],[DL Closest]]=MDL[])*(Table7[[#This Row],[Row '#]]=MDL[Row])*COLUMN(MDL[#Headers])-COLUMN(MDL[Row])+1)),""),"")</f>
        <v/>
      </c>
      <c r="I86" s="19"/>
      <c r="J86" s="20" t="e" cm="1">
        <f t="array" ref="J8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6" s="21" t="str" cm="1">
        <f t="array" ref="K86">IFERROR(_xlfn.IFNA(INDEX(SPT[#Headers],MAX((Table7[[#This Row],[SPT Closest]]=SPT[])*(Table7[[#This Row],[Row '#]]=SPT[Row])*COLUMN(SPT[#Headers])-COLUMN(SPT[Row])+1)),""),"")</f>
        <v/>
      </c>
      <c r="L86" s="19"/>
      <c r="M86" s="20" t="e" cm="1">
        <f t="array" ref="M8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6" s="21" cm="1">
        <f t="array" ref="N86">IF(Table7[[#This Row],[HRP Raw]]&lt;4,0,IFERROR(INDEX(HRP[#Headers],MAX((Table7[[#This Row],[HRP Closest]]=HRP[])*(Table7[[#This Row],[Row '#]]=HRP[Row])*COLUMN(HRP[#Headers])-COLUMN(HRP[Row])+1)),""))</f>
        <v>0</v>
      </c>
      <c r="O86" s="22"/>
      <c r="P86" s="20" t="e" cm="1">
        <f t="array" ref="P8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6" s="21" t="str" cm="1">
        <f t="array" ref="Q86">IFERROR(INDEX(SDC[#Headers],MAX((Table7[[#This Row],[SDC Closest]]=SDC[])*(Table7[[#This Row],[Row '#]]=SDC[Row])*COLUMN(SDC[#Headers])-COLUMN(SDC[Row])+1)),"")</f>
        <v/>
      </c>
      <c r="R86" s="22"/>
      <c r="S86" s="20" t="e" cm="1">
        <f t="array" ref="S8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6" s="21" t="str" cm="1">
        <f t="array" ref="T86">IFERROR(_xlfn.IFNA(INDEX(PLK[#Headers],MAX((Table7[[#This Row],[Plank Closest]]=PLK[])*(Table7[[#This Row],[Row '#]]=PLK[Row])*COLUMN(PLK[#Headers])-COLUMN(PLK[Row])+1)),""),"")</f>
        <v/>
      </c>
      <c r="U86" s="22"/>
      <c r="V86" s="20" t="e" cm="1">
        <f t="array" ref="V8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6" s="21" t="str" cm="1">
        <f t="array" ref="W86">IFERROR(_xlfn.IFNA(INDEX(TwoMile[#Headers],SUMPRODUCT(MAX((Table7[[#This Row],[Closest number]]=TwoMile[])*(Table7[[#This Row],[Row '#]]=TwoMile[Row])*COLUMN(TwoMile[#Headers])))-COLUMN(TwoMile[Row])+1),""),"")</f>
        <v/>
      </c>
      <c r="X8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7" spans="1:24" x14ac:dyDescent="0.25">
      <c r="A87" s="19"/>
      <c r="B87" s="19"/>
      <c r="C87" s="19"/>
      <c r="D87" s="19"/>
      <c r="E87" s="20" t="e" cm="1">
        <f t="array" ref="E87">INDEX(MDL[],MATCH(1,(MDL[Gender]=Table7[[#This Row],[Sex]])*(Table7[[#This Row],[Age]]&lt;=MDL[Max Age])*(Table7[[#This Row],[Age]]&gt;=MDL[Min Age]),0),1)</f>
        <v>#N/A</v>
      </c>
      <c r="F87" s="19"/>
      <c r="G87" s="20" t="e" cm="1">
        <f t="array" ref="G8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7" s="21" t="str" cm="1">
        <f t="array" ref="H87">IFERROR(_xlfn.IFNA(INDEX(MDL[#Headers],MAX((Table7[[#This Row],[DL Closest]]=MDL[])*(Table7[[#This Row],[Row '#]]=MDL[Row])*COLUMN(MDL[#Headers])-COLUMN(MDL[Row])+1)),""),"")</f>
        <v/>
      </c>
      <c r="I87" s="19"/>
      <c r="J87" s="20" t="e" cm="1">
        <f t="array" ref="J8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7" s="21" t="str" cm="1">
        <f t="array" ref="K87">IFERROR(_xlfn.IFNA(INDEX(SPT[#Headers],MAX((Table7[[#This Row],[SPT Closest]]=SPT[])*(Table7[[#This Row],[Row '#]]=SPT[Row])*COLUMN(SPT[#Headers])-COLUMN(SPT[Row])+1)),""),"")</f>
        <v/>
      </c>
      <c r="L87" s="19"/>
      <c r="M87" s="20" t="e" cm="1">
        <f t="array" ref="M8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7" s="21" cm="1">
        <f t="array" ref="N87">IF(Table7[[#This Row],[HRP Raw]]&lt;4,0,IFERROR(INDEX(HRP[#Headers],MAX((Table7[[#This Row],[HRP Closest]]=HRP[])*(Table7[[#This Row],[Row '#]]=HRP[Row])*COLUMN(HRP[#Headers])-COLUMN(HRP[Row])+1)),""))</f>
        <v>0</v>
      </c>
      <c r="O87" s="22"/>
      <c r="P87" s="20" t="e" cm="1">
        <f t="array" ref="P8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7" s="21" t="str" cm="1">
        <f t="array" ref="Q87">IFERROR(INDEX(SDC[#Headers],MAX((Table7[[#This Row],[SDC Closest]]=SDC[])*(Table7[[#This Row],[Row '#]]=SDC[Row])*COLUMN(SDC[#Headers])-COLUMN(SDC[Row])+1)),"")</f>
        <v/>
      </c>
      <c r="R87" s="22"/>
      <c r="S87" s="20" t="e" cm="1">
        <f t="array" ref="S8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7" s="21" t="str" cm="1">
        <f t="array" ref="T87">IFERROR(_xlfn.IFNA(INDEX(PLK[#Headers],MAX((Table7[[#This Row],[Plank Closest]]=PLK[])*(Table7[[#This Row],[Row '#]]=PLK[Row])*COLUMN(PLK[#Headers])-COLUMN(PLK[Row])+1)),""),"")</f>
        <v/>
      </c>
      <c r="U87" s="22"/>
      <c r="V87" s="20" t="e" cm="1">
        <f t="array" ref="V8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7" s="21" t="str" cm="1">
        <f t="array" ref="W87">IFERROR(_xlfn.IFNA(INDEX(TwoMile[#Headers],SUMPRODUCT(MAX((Table7[[#This Row],[Closest number]]=TwoMile[])*(Table7[[#This Row],[Row '#]]=TwoMile[Row])*COLUMN(TwoMile[#Headers])))-COLUMN(TwoMile[Row])+1),""),"")</f>
        <v/>
      </c>
      <c r="X8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8" spans="1:24" x14ac:dyDescent="0.25">
      <c r="A88" s="19"/>
      <c r="B88" s="19"/>
      <c r="C88" s="19"/>
      <c r="D88" s="19"/>
      <c r="E88" s="20" t="e" cm="1">
        <f t="array" ref="E88">INDEX(MDL[],MATCH(1,(MDL[Gender]=Table7[[#This Row],[Sex]])*(Table7[[#This Row],[Age]]&lt;=MDL[Max Age])*(Table7[[#This Row],[Age]]&gt;=MDL[Min Age]),0),1)</f>
        <v>#N/A</v>
      </c>
      <c r="F88" s="19"/>
      <c r="G88" s="20" t="e" cm="1">
        <f t="array" ref="G8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8" s="21" t="str" cm="1">
        <f t="array" ref="H88">IFERROR(_xlfn.IFNA(INDEX(MDL[#Headers],MAX((Table7[[#This Row],[DL Closest]]=MDL[])*(Table7[[#This Row],[Row '#]]=MDL[Row])*COLUMN(MDL[#Headers])-COLUMN(MDL[Row])+1)),""),"")</f>
        <v/>
      </c>
      <c r="I88" s="19"/>
      <c r="J88" s="20" t="e" cm="1">
        <f t="array" ref="J8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8" s="21" t="str" cm="1">
        <f t="array" ref="K88">IFERROR(_xlfn.IFNA(INDEX(SPT[#Headers],MAX((Table7[[#This Row],[SPT Closest]]=SPT[])*(Table7[[#This Row],[Row '#]]=SPT[Row])*COLUMN(SPT[#Headers])-COLUMN(SPT[Row])+1)),""),"")</f>
        <v/>
      </c>
      <c r="L88" s="19"/>
      <c r="M88" s="20" t="e" cm="1">
        <f t="array" ref="M8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8" s="21" cm="1">
        <f t="array" ref="N88">IF(Table7[[#This Row],[HRP Raw]]&lt;4,0,IFERROR(INDEX(HRP[#Headers],MAX((Table7[[#This Row],[HRP Closest]]=HRP[])*(Table7[[#This Row],[Row '#]]=HRP[Row])*COLUMN(HRP[#Headers])-COLUMN(HRP[Row])+1)),""))</f>
        <v>0</v>
      </c>
      <c r="O88" s="22"/>
      <c r="P88" s="20" t="e" cm="1">
        <f t="array" ref="P8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8" s="21" t="str" cm="1">
        <f t="array" ref="Q88">IFERROR(INDEX(SDC[#Headers],MAX((Table7[[#This Row],[SDC Closest]]=SDC[])*(Table7[[#This Row],[Row '#]]=SDC[Row])*COLUMN(SDC[#Headers])-COLUMN(SDC[Row])+1)),"")</f>
        <v/>
      </c>
      <c r="R88" s="22"/>
      <c r="S88" s="20" t="e" cm="1">
        <f t="array" ref="S8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8" s="21" t="str" cm="1">
        <f t="array" ref="T88">IFERROR(_xlfn.IFNA(INDEX(PLK[#Headers],MAX((Table7[[#This Row],[Plank Closest]]=PLK[])*(Table7[[#This Row],[Row '#]]=PLK[Row])*COLUMN(PLK[#Headers])-COLUMN(PLK[Row])+1)),""),"")</f>
        <v/>
      </c>
      <c r="U88" s="22"/>
      <c r="V88" s="20" t="e" cm="1">
        <f t="array" ref="V8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8" s="21" t="str" cm="1">
        <f t="array" ref="W88">IFERROR(_xlfn.IFNA(INDEX(TwoMile[#Headers],SUMPRODUCT(MAX((Table7[[#This Row],[Closest number]]=TwoMile[])*(Table7[[#This Row],[Row '#]]=TwoMile[Row])*COLUMN(TwoMile[#Headers])))-COLUMN(TwoMile[Row])+1),""),"")</f>
        <v/>
      </c>
      <c r="X8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9" spans="1:24" x14ac:dyDescent="0.25">
      <c r="A89" s="19"/>
      <c r="B89" s="19"/>
      <c r="C89" s="19"/>
      <c r="D89" s="19"/>
      <c r="E89" s="20" t="e" cm="1">
        <f t="array" ref="E89">INDEX(MDL[],MATCH(1,(MDL[Gender]=Table7[[#This Row],[Sex]])*(Table7[[#This Row],[Age]]&lt;=MDL[Max Age])*(Table7[[#This Row],[Age]]&gt;=MDL[Min Age]),0),1)</f>
        <v>#N/A</v>
      </c>
      <c r="F89" s="19"/>
      <c r="G89" s="20" t="e" cm="1">
        <f t="array" ref="G8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9" s="21" t="str" cm="1">
        <f t="array" ref="H89">IFERROR(_xlfn.IFNA(INDEX(MDL[#Headers],MAX((Table7[[#This Row],[DL Closest]]=MDL[])*(Table7[[#This Row],[Row '#]]=MDL[Row])*COLUMN(MDL[#Headers])-COLUMN(MDL[Row])+1)),""),"")</f>
        <v/>
      </c>
      <c r="I89" s="19"/>
      <c r="J89" s="20" t="e" cm="1">
        <f t="array" ref="J8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9" s="21" t="str" cm="1">
        <f t="array" ref="K89">IFERROR(_xlfn.IFNA(INDEX(SPT[#Headers],MAX((Table7[[#This Row],[SPT Closest]]=SPT[])*(Table7[[#This Row],[Row '#]]=SPT[Row])*COLUMN(SPT[#Headers])-COLUMN(SPT[Row])+1)),""),"")</f>
        <v/>
      </c>
      <c r="L89" s="19"/>
      <c r="M89" s="20" t="e" cm="1">
        <f t="array" ref="M8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9" s="21" cm="1">
        <f t="array" ref="N89">IF(Table7[[#This Row],[HRP Raw]]&lt;4,0,IFERROR(INDEX(HRP[#Headers],MAX((Table7[[#This Row],[HRP Closest]]=HRP[])*(Table7[[#This Row],[Row '#]]=HRP[Row])*COLUMN(HRP[#Headers])-COLUMN(HRP[Row])+1)),""))</f>
        <v>0</v>
      </c>
      <c r="O89" s="22"/>
      <c r="P89" s="20" t="e" cm="1">
        <f t="array" ref="P8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9" s="21" t="str" cm="1">
        <f t="array" ref="Q89">IFERROR(INDEX(SDC[#Headers],MAX((Table7[[#This Row],[SDC Closest]]=SDC[])*(Table7[[#This Row],[Row '#]]=SDC[Row])*COLUMN(SDC[#Headers])-COLUMN(SDC[Row])+1)),"")</f>
        <v/>
      </c>
      <c r="R89" s="22"/>
      <c r="S89" s="20" t="e" cm="1">
        <f t="array" ref="S8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9" s="21" t="str" cm="1">
        <f t="array" ref="T89">IFERROR(_xlfn.IFNA(INDEX(PLK[#Headers],MAX((Table7[[#This Row],[Plank Closest]]=PLK[])*(Table7[[#This Row],[Row '#]]=PLK[Row])*COLUMN(PLK[#Headers])-COLUMN(PLK[Row])+1)),""),"")</f>
        <v/>
      </c>
      <c r="U89" s="22"/>
      <c r="V89" s="20" t="e" cm="1">
        <f t="array" ref="V8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9" s="21" t="str" cm="1">
        <f t="array" ref="W89">IFERROR(_xlfn.IFNA(INDEX(TwoMile[#Headers],SUMPRODUCT(MAX((Table7[[#This Row],[Closest number]]=TwoMile[])*(Table7[[#This Row],[Row '#]]=TwoMile[Row])*COLUMN(TwoMile[#Headers])))-COLUMN(TwoMile[Row])+1),""),"")</f>
        <v/>
      </c>
      <c r="X8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0" spans="1:24" x14ac:dyDescent="0.25">
      <c r="A90" s="19"/>
      <c r="B90" s="19"/>
      <c r="C90" s="19"/>
      <c r="D90" s="19"/>
      <c r="E90" s="20" t="e" cm="1">
        <f t="array" ref="E90">INDEX(MDL[],MATCH(1,(MDL[Gender]=Table7[[#This Row],[Sex]])*(Table7[[#This Row],[Age]]&lt;=MDL[Max Age])*(Table7[[#This Row],[Age]]&gt;=MDL[Min Age]),0),1)</f>
        <v>#N/A</v>
      </c>
      <c r="F90" s="19"/>
      <c r="G90" s="20" t="e" cm="1">
        <f t="array" ref="G9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0" s="21" t="str" cm="1">
        <f t="array" ref="H90">IFERROR(_xlfn.IFNA(INDEX(MDL[#Headers],MAX((Table7[[#This Row],[DL Closest]]=MDL[])*(Table7[[#This Row],[Row '#]]=MDL[Row])*COLUMN(MDL[#Headers])-COLUMN(MDL[Row])+1)),""),"")</f>
        <v/>
      </c>
      <c r="I90" s="19"/>
      <c r="J90" s="20" t="e" cm="1">
        <f t="array" ref="J9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0" s="21" t="str" cm="1">
        <f t="array" ref="K90">IFERROR(_xlfn.IFNA(INDEX(SPT[#Headers],MAX((Table7[[#This Row],[SPT Closest]]=SPT[])*(Table7[[#This Row],[Row '#]]=SPT[Row])*COLUMN(SPT[#Headers])-COLUMN(SPT[Row])+1)),""),"")</f>
        <v/>
      </c>
      <c r="L90" s="19"/>
      <c r="M90" s="20" t="e" cm="1">
        <f t="array" ref="M9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0" s="21" cm="1">
        <f t="array" ref="N90">IF(Table7[[#This Row],[HRP Raw]]&lt;4,0,IFERROR(INDEX(HRP[#Headers],MAX((Table7[[#This Row],[HRP Closest]]=HRP[])*(Table7[[#This Row],[Row '#]]=HRP[Row])*COLUMN(HRP[#Headers])-COLUMN(HRP[Row])+1)),""))</f>
        <v>0</v>
      </c>
      <c r="O90" s="22"/>
      <c r="P90" s="20" t="e" cm="1">
        <f t="array" ref="P9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0" s="21" t="str" cm="1">
        <f t="array" ref="Q90">IFERROR(INDEX(SDC[#Headers],MAX((Table7[[#This Row],[SDC Closest]]=SDC[])*(Table7[[#This Row],[Row '#]]=SDC[Row])*COLUMN(SDC[#Headers])-COLUMN(SDC[Row])+1)),"")</f>
        <v/>
      </c>
      <c r="R90" s="22"/>
      <c r="S90" s="20" t="e" cm="1">
        <f t="array" ref="S9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0" s="21" t="str" cm="1">
        <f t="array" ref="T90">IFERROR(_xlfn.IFNA(INDEX(PLK[#Headers],MAX((Table7[[#This Row],[Plank Closest]]=PLK[])*(Table7[[#This Row],[Row '#]]=PLK[Row])*COLUMN(PLK[#Headers])-COLUMN(PLK[Row])+1)),""),"")</f>
        <v/>
      </c>
      <c r="U90" s="22"/>
      <c r="V90" s="20" t="e" cm="1">
        <f t="array" ref="V9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0" s="21" t="str" cm="1">
        <f t="array" ref="W90">IFERROR(_xlfn.IFNA(INDEX(TwoMile[#Headers],SUMPRODUCT(MAX((Table7[[#This Row],[Closest number]]=TwoMile[])*(Table7[[#This Row],[Row '#]]=TwoMile[Row])*COLUMN(TwoMile[#Headers])))-COLUMN(TwoMile[Row])+1),""),"")</f>
        <v/>
      </c>
      <c r="X9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1" spans="1:24" x14ac:dyDescent="0.25">
      <c r="A91" s="19"/>
      <c r="B91" s="19"/>
      <c r="C91" s="19"/>
      <c r="D91" s="19"/>
      <c r="E91" s="20" t="e" cm="1">
        <f t="array" ref="E91">INDEX(MDL[],MATCH(1,(MDL[Gender]=Table7[[#This Row],[Sex]])*(Table7[[#This Row],[Age]]&lt;=MDL[Max Age])*(Table7[[#This Row],[Age]]&gt;=MDL[Min Age]),0),1)</f>
        <v>#N/A</v>
      </c>
      <c r="F91" s="19"/>
      <c r="G91" s="20" t="e" cm="1">
        <f t="array" ref="G9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1" s="21" t="str" cm="1">
        <f t="array" ref="H91">IFERROR(_xlfn.IFNA(INDEX(MDL[#Headers],MAX((Table7[[#This Row],[DL Closest]]=MDL[])*(Table7[[#This Row],[Row '#]]=MDL[Row])*COLUMN(MDL[#Headers])-COLUMN(MDL[Row])+1)),""),"")</f>
        <v/>
      </c>
      <c r="I91" s="19"/>
      <c r="J91" s="20" t="e" cm="1">
        <f t="array" ref="J9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1" s="21" t="str" cm="1">
        <f t="array" ref="K91">IFERROR(_xlfn.IFNA(INDEX(SPT[#Headers],MAX((Table7[[#This Row],[SPT Closest]]=SPT[])*(Table7[[#This Row],[Row '#]]=SPT[Row])*COLUMN(SPT[#Headers])-COLUMN(SPT[Row])+1)),""),"")</f>
        <v/>
      </c>
      <c r="L91" s="19"/>
      <c r="M91" s="20" t="e" cm="1">
        <f t="array" ref="M9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1" s="21" cm="1">
        <f t="array" ref="N91">IF(Table7[[#This Row],[HRP Raw]]&lt;4,0,IFERROR(INDEX(HRP[#Headers],MAX((Table7[[#This Row],[HRP Closest]]=HRP[])*(Table7[[#This Row],[Row '#]]=HRP[Row])*COLUMN(HRP[#Headers])-COLUMN(HRP[Row])+1)),""))</f>
        <v>0</v>
      </c>
      <c r="O91" s="22"/>
      <c r="P91" s="20" t="e" cm="1">
        <f t="array" ref="P9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1" s="21" t="str" cm="1">
        <f t="array" ref="Q91">IFERROR(INDEX(SDC[#Headers],MAX((Table7[[#This Row],[SDC Closest]]=SDC[])*(Table7[[#This Row],[Row '#]]=SDC[Row])*COLUMN(SDC[#Headers])-COLUMN(SDC[Row])+1)),"")</f>
        <v/>
      </c>
      <c r="R91" s="22"/>
      <c r="S91" s="20" t="e" cm="1">
        <f t="array" ref="S9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1" s="21" t="str" cm="1">
        <f t="array" ref="T91">IFERROR(_xlfn.IFNA(INDEX(PLK[#Headers],MAX((Table7[[#This Row],[Plank Closest]]=PLK[])*(Table7[[#This Row],[Row '#]]=PLK[Row])*COLUMN(PLK[#Headers])-COLUMN(PLK[Row])+1)),""),"")</f>
        <v/>
      </c>
      <c r="U91" s="22"/>
      <c r="V91" s="20" t="e" cm="1">
        <f t="array" ref="V9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1" s="21" t="str" cm="1">
        <f t="array" ref="W91">IFERROR(_xlfn.IFNA(INDEX(TwoMile[#Headers],SUMPRODUCT(MAX((Table7[[#This Row],[Closest number]]=TwoMile[])*(Table7[[#This Row],[Row '#]]=TwoMile[Row])*COLUMN(TwoMile[#Headers])))-COLUMN(TwoMile[Row])+1),""),"")</f>
        <v/>
      </c>
      <c r="X9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2" spans="1:24" x14ac:dyDescent="0.25">
      <c r="A92" s="19"/>
      <c r="B92" s="19"/>
      <c r="C92" s="19"/>
      <c r="D92" s="19"/>
      <c r="E92" s="20" t="e" cm="1">
        <f t="array" ref="E92">INDEX(MDL[],MATCH(1,(MDL[Gender]=Table7[[#This Row],[Sex]])*(Table7[[#This Row],[Age]]&lt;=MDL[Max Age])*(Table7[[#This Row],[Age]]&gt;=MDL[Min Age]),0),1)</f>
        <v>#N/A</v>
      </c>
      <c r="F92" s="19"/>
      <c r="G92" s="20" t="e" cm="1">
        <f t="array" ref="G9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2" s="21" t="str" cm="1">
        <f t="array" ref="H92">IFERROR(_xlfn.IFNA(INDEX(MDL[#Headers],MAX((Table7[[#This Row],[DL Closest]]=MDL[])*(Table7[[#This Row],[Row '#]]=MDL[Row])*COLUMN(MDL[#Headers])-COLUMN(MDL[Row])+1)),""),"")</f>
        <v/>
      </c>
      <c r="I92" s="19"/>
      <c r="J92" s="20" t="e" cm="1">
        <f t="array" ref="J9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2" s="21" t="str" cm="1">
        <f t="array" ref="K92">IFERROR(_xlfn.IFNA(INDEX(SPT[#Headers],MAX((Table7[[#This Row],[SPT Closest]]=SPT[])*(Table7[[#This Row],[Row '#]]=SPT[Row])*COLUMN(SPT[#Headers])-COLUMN(SPT[Row])+1)),""),"")</f>
        <v/>
      </c>
      <c r="L92" s="19"/>
      <c r="M92" s="20" t="e" cm="1">
        <f t="array" ref="M9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2" s="21" cm="1">
        <f t="array" ref="N92">IF(Table7[[#This Row],[HRP Raw]]&lt;4,0,IFERROR(INDEX(HRP[#Headers],MAX((Table7[[#This Row],[HRP Closest]]=HRP[])*(Table7[[#This Row],[Row '#]]=HRP[Row])*COLUMN(HRP[#Headers])-COLUMN(HRP[Row])+1)),""))</f>
        <v>0</v>
      </c>
      <c r="O92" s="22"/>
      <c r="P92" s="20" t="e" cm="1">
        <f t="array" ref="P9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2" s="21" t="str" cm="1">
        <f t="array" ref="Q92">IFERROR(INDEX(SDC[#Headers],MAX((Table7[[#This Row],[SDC Closest]]=SDC[])*(Table7[[#This Row],[Row '#]]=SDC[Row])*COLUMN(SDC[#Headers])-COLUMN(SDC[Row])+1)),"")</f>
        <v/>
      </c>
      <c r="R92" s="22"/>
      <c r="S92" s="20" t="e" cm="1">
        <f t="array" ref="S9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2" s="21" t="str" cm="1">
        <f t="array" ref="T92">IFERROR(_xlfn.IFNA(INDEX(PLK[#Headers],MAX((Table7[[#This Row],[Plank Closest]]=PLK[])*(Table7[[#This Row],[Row '#]]=PLK[Row])*COLUMN(PLK[#Headers])-COLUMN(PLK[Row])+1)),""),"")</f>
        <v/>
      </c>
      <c r="U92" s="22"/>
      <c r="V92" s="20" t="e" cm="1">
        <f t="array" ref="V9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2" s="21" t="str" cm="1">
        <f t="array" ref="W92">IFERROR(_xlfn.IFNA(INDEX(TwoMile[#Headers],SUMPRODUCT(MAX((Table7[[#This Row],[Closest number]]=TwoMile[])*(Table7[[#This Row],[Row '#]]=TwoMile[Row])*COLUMN(TwoMile[#Headers])))-COLUMN(TwoMile[Row])+1),""),"")</f>
        <v/>
      </c>
      <c r="X9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3" spans="1:24" x14ac:dyDescent="0.25">
      <c r="A93" s="19"/>
      <c r="B93" s="19"/>
      <c r="C93" s="19"/>
      <c r="D93" s="19"/>
      <c r="E93" s="20" t="e" cm="1">
        <f t="array" ref="E93">INDEX(MDL[],MATCH(1,(MDL[Gender]=Table7[[#This Row],[Sex]])*(Table7[[#This Row],[Age]]&lt;=MDL[Max Age])*(Table7[[#This Row],[Age]]&gt;=MDL[Min Age]),0),1)</f>
        <v>#N/A</v>
      </c>
      <c r="F93" s="19"/>
      <c r="G93" s="20" t="e" cm="1">
        <f t="array" ref="G9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3" s="21" t="str" cm="1">
        <f t="array" ref="H93">IFERROR(_xlfn.IFNA(INDEX(MDL[#Headers],MAX((Table7[[#This Row],[DL Closest]]=MDL[])*(Table7[[#This Row],[Row '#]]=MDL[Row])*COLUMN(MDL[#Headers])-COLUMN(MDL[Row])+1)),""),"")</f>
        <v/>
      </c>
      <c r="I93" s="19"/>
      <c r="J93" s="20" t="e" cm="1">
        <f t="array" ref="J9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3" s="21" t="str" cm="1">
        <f t="array" ref="K93">IFERROR(_xlfn.IFNA(INDEX(SPT[#Headers],MAX((Table7[[#This Row],[SPT Closest]]=SPT[])*(Table7[[#This Row],[Row '#]]=SPT[Row])*COLUMN(SPT[#Headers])-COLUMN(SPT[Row])+1)),""),"")</f>
        <v/>
      </c>
      <c r="L93" s="19"/>
      <c r="M93" s="20" t="e" cm="1">
        <f t="array" ref="M9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3" s="21" cm="1">
        <f t="array" ref="N93">IF(Table7[[#This Row],[HRP Raw]]&lt;4,0,IFERROR(INDEX(HRP[#Headers],MAX((Table7[[#This Row],[HRP Closest]]=HRP[])*(Table7[[#This Row],[Row '#]]=HRP[Row])*COLUMN(HRP[#Headers])-COLUMN(HRP[Row])+1)),""))</f>
        <v>0</v>
      </c>
      <c r="O93" s="22"/>
      <c r="P93" s="20" t="e" cm="1">
        <f t="array" ref="P9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3" s="21" t="str" cm="1">
        <f t="array" ref="Q93">IFERROR(INDEX(SDC[#Headers],MAX((Table7[[#This Row],[SDC Closest]]=SDC[])*(Table7[[#This Row],[Row '#]]=SDC[Row])*COLUMN(SDC[#Headers])-COLUMN(SDC[Row])+1)),"")</f>
        <v/>
      </c>
      <c r="R93" s="22"/>
      <c r="S93" s="20" t="e" cm="1">
        <f t="array" ref="S9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3" s="21" t="str" cm="1">
        <f t="array" ref="T93">IFERROR(_xlfn.IFNA(INDEX(PLK[#Headers],MAX((Table7[[#This Row],[Plank Closest]]=PLK[])*(Table7[[#This Row],[Row '#]]=PLK[Row])*COLUMN(PLK[#Headers])-COLUMN(PLK[Row])+1)),""),"")</f>
        <v/>
      </c>
      <c r="U93" s="22"/>
      <c r="V93" s="20" t="e" cm="1">
        <f t="array" ref="V9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3" s="21" t="str" cm="1">
        <f t="array" ref="W93">IFERROR(_xlfn.IFNA(INDEX(TwoMile[#Headers],SUMPRODUCT(MAX((Table7[[#This Row],[Closest number]]=TwoMile[])*(Table7[[#This Row],[Row '#]]=TwoMile[Row])*COLUMN(TwoMile[#Headers])))-COLUMN(TwoMile[Row])+1),""),"")</f>
        <v/>
      </c>
      <c r="X9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4" spans="1:24" x14ac:dyDescent="0.25">
      <c r="A94" s="19"/>
      <c r="B94" s="19"/>
      <c r="C94" s="19"/>
      <c r="D94" s="19"/>
      <c r="E94" s="20" t="e" cm="1">
        <f t="array" ref="E94">INDEX(MDL[],MATCH(1,(MDL[Gender]=Table7[[#This Row],[Sex]])*(Table7[[#This Row],[Age]]&lt;=MDL[Max Age])*(Table7[[#This Row],[Age]]&gt;=MDL[Min Age]),0),1)</f>
        <v>#N/A</v>
      </c>
      <c r="F94" s="19"/>
      <c r="G94" s="20" t="e" cm="1">
        <f t="array" ref="G9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4" s="21" t="str" cm="1">
        <f t="array" ref="H94">IFERROR(_xlfn.IFNA(INDEX(MDL[#Headers],MAX((Table7[[#This Row],[DL Closest]]=MDL[])*(Table7[[#This Row],[Row '#]]=MDL[Row])*COLUMN(MDL[#Headers])-COLUMN(MDL[Row])+1)),""),"")</f>
        <v/>
      </c>
      <c r="I94" s="19"/>
      <c r="J94" s="20" t="e" cm="1">
        <f t="array" ref="J9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4" s="21" t="str" cm="1">
        <f t="array" ref="K94">IFERROR(_xlfn.IFNA(INDEX(SPT[#Headers],MAX((Table7[[#This Row],[SPT Closest]]=SPT[])*(Table7[[#This Row],[Row '#]]=SPT[Row])*COLUMN(SPT[#Headers])-COLUMN(SPT[Row])+1)),""),"")</f>
        <v/>
      </c>
      <c r="L94" s="19"/>
      <c r="M94" s="20" t="e" cm="1">
        <f t="array" ref="M9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4" s="21" cm="1">
        <f t="array" ref="N94">IF(Table7[[#This Row],[HRP Raw]]&lt;4,0,IFERROR(INDEX(HRP[#Headers],MAX((Table7[[#This Row],[HRP Closest]]=HRP[])*(Table7[[#This Row],[Row '#]]=HRP[Row])*COLUMN(HRP[#Headers])-COLUMN(HRP[Row])+1)),""))</f>
        <v>0</v>
      </c>
      <c r="O94" s="22"/>
      <c r="P94" s="20" t="e" cm="1">
        <f t="array" ref="P9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4" s="21" t="str" cm="1">
        <f t="array" ref="Q94">IFERROR(INDEX(SDC[#Headers],MAX((Table7[[#This Row],[SDC Closest]]=SDC[])*(Table7[[#This Row],[Row '#]]=SDC[Row])*COLUMN(SDC[#Headers])-COLUMN(SDC[Row])+1)),"")</f>
        <v/>
      </c>
      <c r="R94" s="22"/>
      <c r="S94" s="20" t="e" cm="1">
        <f t="array" ref="S9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4" s="21" t="str" cm="1">
        <f t="array" ref="T94">IFERROR(_xlfn.IFNA(INDEX(PLK[#Headers],MAX((Table7[[#This Row],[Plank Closest]]=PLK[])*(Table7[[#This Row],[Row '#]]=PLK[Row])*COLUMN(PLK[#Headers])-COLUMN(PLK[Row])+1)),""),"")</f>
        <v/>
      </c>
      <c r="U94" s="22"/>
      <c r="V94" s="20" t="e" cm="1">
        <f t="array" ref="V9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4" s="21" t="str" cm="1">
        <f t="array" ref="W94">IFERROR(_xlfn.IFNA(INDEX(TwoMile[#Headers],SUMPRODUCT(MAX((Table7[[#This Row],[Closest number]]=TwoMile[])*(Table7[[#This Row],[Row '#]]=TwoMile[Row])*COLUMN(TwoMile[#Headers])))-COLUMN(TwoMile[Row])+1),""),"")</f>
        <v/>
      </c>
      <c r="X9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5" spans="1:24" x14ac:dyDescent="0.25">
      <c r="A95" s="19"/>
      <c r="B95" s="19"/>
      <c r="C95" s="19"/>
      <c r="D95" s="19"/>
      <c r="E95" s="20" t="e" cm="1">
        <f t="array" ref="E95">INDEX(MDL[],MATCH(1,(MDL[Gender]=Table7[[#This Row],[Sex]])*(Table7[[#This Row],[Age]]&lt;=MDL[Max Age])*(Table7[[#This Row],[Age]]&gt;=MDL[Min Age]),0),1)</f>
        <v>#N/A</v>
      </c>
      <c r="F95" s="19"/>
      <c r="G95" s="20" t="e" cm="1">
        <f t="array" ref="G9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5" s="21" t="str" cm="1">
        <f t="array" ref="H95">IFERROR(_xlfn.IFNA(INDEX(MDL[#Headers],MAX((Table7[[#This Row],[DL Closest]]=MDL[])*(Table7[[#This Row],[Row '#]]=MDL[Row])*COLUMN(MDL[#Headers])-COLUMN(MDL[Row])+1)),""),"")</f>
        <v/>
      </c>
      <c r="I95" s="19"/>
      <c r="J95" s="20" t="e" cm="1">
        <f t="array" ref="J9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5" s="21" t="str" cm="1">
        <f t="array" ref="K95">IFERROR(_xlfn.IFNA(INDEX(SPT[#Headers],MAX((Table7[[#This Row],[SPT Closest]]=SPT[])*(Table7[[#This Row],[Row '#]]=SPT[Row])*COLUMN(SPT[#Headers])-COLUMN(SPT[Row])+1)),""),"")</f>
        <v/>
      </c>
      <c r="L95" s="19"/>
      <c r="M95" s="20" t="e" cm="1">
        <f t="array" ref="M9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5" s="21" cm="1">
        <f t="array" ref="N95">IF(Table7[[#This Row],[HRP Raw]]&lt;4,0,IFERROR(INDEX(HRP[#Headers],MAX((Table7[[#This Row],[HRP Closest]]=HRP[])*(Table7[[#This Row],[Row '#]]=HRP[Row])*COLUMN(HRP[#Headers])-COLUMN(HRP[Row])+1)),""))</f>
        <v>0</v>
      </c>
      <c r="O95" s="22"/>
      <c r="P95" s="20" t="e" cm="1">
        <f t="array" ref="P9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5" s="21" t="str" cm="1">
        <f t="array" ref="Q95">IFERROR(INDEX(SDC[#Headers],MAX((Table7[[#This Row],[SDC Closest]]=SDC[])*(Table7[[#This Row],[Row '#]]=SDC[Row])*COLUMN(SDC[#Headers])-COLUMN(SDC[Row])+1)),"")</f>
        <v/>
      </c>
      <c r="R95" s="22"/>
      <c r="S95" s="20" t="e" cm="1">
        <f t="array" ref="S9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5" s="21" t="str" cm="1">
        <f t="array" ref="T95">IFERROR(_xlfn.IFNA(INDEX(PLK[#Headers],MAX((Table7[[#This Row],[Plank Closest]]=PLK[])*(Table7[[#This Row],[Row '#]]=PLK[Row])*COLUMN(PLK[#Headers])-COLUMN(PLK[Row])+1)),""),"")</f>
        <v/>
      </c>
      <c r="U95" s="22"/>
      <c r="V95" s="20" t="e" cm="1">
        <f t="array" ref="V9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5" s="21" t="str" cm="1">
        <f t="array" ref="W95">IFERROR(_xlfn.IFNA(INDEX(TwoMile[#Headers],SUMPRODUCT(MAX((Table7[[#This Row],[Closest number]]=TwoMile[])*(Table7[[#This Row],[Row '#]]=TwoMile[Row])*COLUMN(TwoMile[#Headers])))-COLUMN(TwoMile[Row])+1),""),"")</f>
        <v/>
      </c>
      <c r="X9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6" spans="1:24" x14ac:dyDescent="0.25">
      <c r="A96" s="19"/>
      <c r="B96" s="19"/>
      <c r="C96" s="19"/>
      <c r="D96" s="19"/>
      <c r="E96" s="20" t="e" cm="1">
        <f t="array" ref="E96">INDEX(MDL[],MATCH(1,(MDL[Gender]=Table7[[#This Row],[Sex]])*(Table7[[#This Row],[Age]]&lt;=MDL[Max Age])*(Table7[[#This Row],[Age]]&gt;=MDL[Min Age]),0),1)</f>
        <v>#N/A</v>
      </c>
      <c r="F96" s="19"/>
      <c r="G96" s="20" t="e" cm="1">
        <f t="array" ref="G9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6" s="21" t="str" cm="1">
        <f t="array" ref="H96">IFERROR(_xlfn.IFNA(INDEX(MDL[#Headers],MAX((Table7[[#This Row],[DL Closest]]=MDL[])*(Table7[[#This Row],[Row '#]]=MDL[Row])*COLUMN(MDL[#Headers])-COLUMN(MDL[Row])+1)),""),"")</f>
        <v/>
      </c>
      <c r="I96" s="19"/>
      <c r="J96" s="20" t="e" cm="1">
        <f t="array" ref="J9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6" s="21" t="str" cm="1">
        <f t="array" ref="K96">IFERROR(_xlfn.IFNA(INDEX(SPT[#Headers],MAX((Table7[[#This Row],[SPT Closest]]=SPT[])*(Table7[[#This Row],[Row '#]]=SPT[Row])*COLUMN(SPT[#Headers])-COLUMN(SPT[Row])+1)),""),"")</f>
        <v/>
      </c>
      <c r="L96" s="19"/>
      <c r="M96" s="20" t="e" cm="1">
        <f t="array" ref="M9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6" s="21" cm="1">
        <f t="array" ref="N96">IF(Table7[[#This Row],[HRP Raw]]&lt;4,0,IFERROR(INDEX(HRP[#Headers],MAX((Table7[[#This Row],[HRP Closest]]=HRP[])*(Table7[[#This Row],[Row '#]]=HRP[Row])*COLUMN(HRP[#Headers])-COLUMN(HRP[Row])+1)),""))</f>
        <v>0</v>
      </c>
      <c r="O96" s="22"/>
      <c r="P96" s="20" t="e" cm="1">
        <f t="array" ref="P9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6" s="21" t="str" cm="1">
        <f t="array" ref="Q96">IFERROR(INDEX(SDC[#Headers],MAX((Table7[[#This Row],[SDC Closest]]=SDC[])*(Table7[[#This Row],[Row '#]]=SDC[Row])*COLUMN(SDC[#Headers])-COLUMN(SDC[Row])+1)),"")</f>
        <v/>
      </c>
      <c r="R96" s="22"/>
      <c r="S96" s="20" t="e" cm="1">
        <f t="array" ref="S9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6" s="21" t="str" cm="1">
        <f t="array" ref="T96">IFERROR(_xlfn.IFNA(INDEX(PLK[#Headers],MAX((Table7[[#This Row],[Plank Closest]]=PLK[])*(Table7[[#This Row],[Row '#]]=PLK[Row])*COLUMN(PLK[#Headers])-COLUMN(PLK[Row])+1)),""),"")</f>
        <v/>
      </c>
      <c r="U96" s="22"/>
      <c r="V96" s="20" t="e" cm="1">
        <f t="array" ref="V9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6" s="21" t="str" cm="1">
        <f t="array" ref="W96">IFERROR(_xlfn.IFNA(INDEX(TwoMile[#Headers],SUMPRODUCT(MAX((Table7[[#This Row],[Closest number]]=TwoMile[])*(Table7[[#This Row],[Row '#]]=TwoMile[Row])*COLUMN(TwoMile[#Headers])))-COLUMN(TwoMile[Row])+1),""),"")</f>
        <v/>
      </c>
      <c r="X9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7" spans="1:24" x14ac:dyDescent="0.25">
      <c r="A97" s="19"/>
      <c r="B97" s="19"/>
      <c r="C97" s="19"/>
      <c r="D97" s="19"/>
      <c r="E97" s="20" t="e" cm="1">
        <f t="array" ref="E97">INDEX(MDL[],MATCH(1,(MDL[Gender]=Table7[[#This Row],[Sex]])*(Table7[[#This Row],[Age]]&lt;=MDL[Max Age])*(Table7[[#This Row],[Age]]&gt;=MDL[Min Age]),0),1)</f>
        <v>#N/A</v>
      </c>
      <c r="F97" s="19"/>
      <c r="G97" s="20" t="e" cm="1">
        <f t="array" ref="G9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7" s="21" t="str" cm="1">
        <f t="array" ref="H97">IFERROR(_xlfn.IFNA(INDEX(MDL[#Headers],MAX((Table7[[#This Row],[DL Closest]]=MDL[])*(Table7[[#This Row],[Row '#]]=MDL[Row])*COLUMN(MDL[#Headers])-COLUMN(MDL[Row])+1)),""),"")</f>
        <v/>
      </c>
      <c r="I97" s="19"/>
      <c r="J97" s="20" t="e" cm="1">
        <f t="array" ref="J9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7" s="21" t="str" cm="1">
        <f t="array" ref="K97">IFERROR(_xlfn.IFNA(INDEX(SPT[#Headers],MAX((Table7[[#This Row],[SPT Closest]]=SPT[])*(Table7[[#This Row],[Row '#]]=SPT[Row])*COLUMN(SPT[#Headers])-COLUMN(SPT[Row])+1)),""),"")</f>
        <v/>
      </c>
      <c r="L97" s="19"/>
      <c r="M97" s="20" t="e" cm="1">
        <f t="array" ref="M9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7" s="21" cm="1">
        <f t="array" ref="N97">IF(Table7[[#This Row],[HRP Raw]]&lt;4,0,IFERROR(INDEX(HRP[#Headers],MAX((Table7[[#This Row],[HRP Closest]]=HRP[])*(Table7[[#This Row],[Row '#]]=HRP[Row])*COLUMN(HRP[#Headers])-COLUMN(HRP[Row])+1)),""))</f>
        <v>0</v>
      </c>
      <c r="O97" s="22"/>
      <c r="P97" s="20" t="e" cm="1">
        <f t="array" ref="P9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7" s="21" t="str" cm="1">
        <f t="array" ref="Q97">IFERROR(INDEX(SDC[#Headers],MAX((Table7[[#This Row],[SDC Closest]]=SDC[])*(Table7[[#This Row],[Row '#]]=SDC[Row])*COLUMN(SDC[#Headers])-COLUMN(SDC[Row])+1)),"")</f>
        <v/>
      </c>
      <c r="R97" s="22"/>
      <c r="S97" s="20" t="e" cm="1">
        <f t="array" ref="S9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7" s="21" t="str" cm="1">
        <f t="array" ref="T97">IFERROR(_xlfn.IFNA(INDEX(PLK[#Headers],MAX((Table7[[#This Row],[Plank Closest]]=PLK[])*(Table7[[#This Row],[Row '#]]=PLK[Row])*COLUMN(PLK[#Headers])-COLUMN(PLK[Row])+1)),""),"")</f>
        <v/>
      </c>
      <c r="U97" s="22"/>
      <c r="V97" s="20" t="e" cm="1">
        <f t="array" ref="V9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7" s="21" t="str" cm="1">
        <f t="array" ref="W97">IFERROR(_xlfn.IFNA(INDEX(TwoMile[#Headers],SUMPRODUCT(MAX((Table7[[#This Row],[Closest number]]=TwoMile[])*(Table7[[#This Row],[Row '#]]=TwoMile[Row])*COLUMN(TwoMile[#Headers])))-COLUMN(TwoMile[Row])+1),""),"")</f>
        <v/>
      </c>
      <c r="X9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8" spans="1:24" x14ac:dyDescent="0.25">
      <c r="A98" s="19"/>
      <c r="B98" s="19"/>
      <c r="C98" s="19"/>
      <c r="D98" s="19"/>
      <c r="E98" s="20" t="e" cm="1">
        <f t="array" ref="E98">INDEX(MDL[],MATCH(1,(MDL[Gender]=Table7[[#This Row],[Sex]])*(Table7[[#This Row],[Age]]&lt;=MDL[Max Age])*(Table7[[#This Row],[Age]]&gt;=MDL[Min Age]),0),1)</f>
        <v>#N/A</v>
      </c>
      <c r="F98" s="19"/>
      <c r="G98" s="20" t="e" cm="1">
        <f t="array" ref="G9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8" s="21" t="str" cm="1">
        <f t="array" ref="H98">IFERROR(_xlfn.IFNA(INDEX(MDL[#Headers],MAX((Table7[[#This Row],[DL Closest]]=MDL[])*(Table7[[#This Row],[Row '#]]=MDL[Row])*COLUMN(MDL[#Headers])-COLUMN(MDL[Row])+1)),""),"")</f>
        <v/>
      </c>
      <c r="I98" s="19"/>
      <c r="J98" s="20" t="e" cm="1">
        <f t="array" ref="J9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8" s="21" t="str" cm="1">
        <f t="array" ref="K98">IFERROR(_xlfn.IFNA(INDEX(SPT[#Headers],MAX((Table7[[#This Row],[SPT Closest]]=SPT[])*(Table7[[#This Row],[Row '#]]=SPT[Row])*COLUMN(SPT[#Headers])-COLUMN(SPT[Row])+1)),""),"")</f>
        <v/>
      </c>
      <c r="L98" s="19"/>
      <c r="M98" s="20" t="e" cm="1">
        <f t="array" ref="M9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8" s="21" cm="1">
        <f t="array" ref="N98">IF(Table7[[#This Row],[HRP Raw]]&lt;4,0,IFERROR(INDEX(HRP[#Headers],MAX((Table7[[#This Row],[HRP Closest]]=HRP[])*(Table7[[#This Row],[Row '#]]=HRP[Row])*COLUMN(HRP[#Headers])-COLUMN(HRP[Row])+1)),""))</f>
        <v>0</v>
      </c>
      <c r="O98" s="22"/>
      <c r="P98" s="20" t="e" cm="1">
        <f t="array" ref="P9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8" s="21" t="str" cm="1">
        <f t="array" ref="Q98">IFERROR(INDEX(SDC[#Headers],MAX((Table7[[#This Row],[SDC Closest]]=SDC[])*(Table7[[#This Row],[Row '#]]=SDC[Row])*COLUMN(SDC[#Headers])-COLUMN(SDC[Row])+1)),"")</f>
        <v/>
      </c>
      <c r="R98" s="22"/>
      <c r="S98" s="20" t="e" cm="1">
        <f t="array" ref="S9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8" s="21" t="str" cm="1">
        <f t="array" ref="T98">IFERROR(_xlfn.IFNA(INDEX(PLK[#Headers],MAX((Table7[[#This Row],[Plank Closest]]=PLK[])*(Table7[[#This Row],[Row '#]]=PLK[Row])*COLUMN(PLK[#Headers])-COLUMN(PLK[Row])+1)),""),"")</f>
        <v/>
      </c>
      <c r="U98" s="22"/>
      <c r="V98" s="20" t="e" cm="1">
        <f t="array" ref="V9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8" s="21" t="str" cm="1">
        <f t="array" ref="W98">IFERROR(_xlfn.IFNA(INDEX(TwoMile[#Headers],SUMPRODUCT(MAX((Table7[[#This Row],[Closest number]]=TwoMile[])*(Table7[[#This Row],[Row '#]]=TwoMile[Row])*COLUMN(TwoMile[#Headers])))-COLUMN(TwoMile[Row])+1),""),"")</f>
        <v/>
      </c>
      <c r="X9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9" spans="1:24" x14ac:dyDescent="0.25">
      <c r="A99" s="19"/>
      <c r="B99" s="19"/>
      <c r="C99" s="19"/>
      <c r="D99" s="19"/>
      <c r="E99" s="20" t="e" cm="1">
        <f t="array" ref="E99">INDEX(MDL[],MATCH(1,(MDL[Gender]=Table7[[#This Row],[Sex]])*(Table7[[#This Row],[Age]]&lt;=MDL[Max Age])*(Table7[[#This Row],[Age]]&gt;=MDL[Min Age]),0),1)</f>
        <v>#N/A</v>
      </c>
      <c r="F99" s="19"/>
      <c r="G99" s="20" t="e" cm="1">
        <f t="array" ref="G9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9" s="21" t="str" cm="1">
        <f t="array" ref="H99">IFERROR(_xlfn.IFNA(INDEX(MDL[#Headers],MAX((Table7[[#This Row],[DL Closest]]=MDL[])*(Table7[[#This Row],[Row '#]]=MDL[Row])*COLUMN(MDL[#Headers])-COLUMN(MDL[Row])+1)),""),"")</f>
        <v/>
      </c>
      <c r="I99" s="19"/>
      <c r="J99" s="20" t="e" cm="1">
        <f t="array" ref="J9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9" s="21" t="str" cm="1">
        <f t="array" ref="K99">IFERROR(_xlfn.IFNA(INDEX(SPT[#Headers],MAX((Table7[[#This Row],[SPT Closest]]=SPT[])*(Table7[[#This Row],[Row '#]]=SPT[Row])*COLUMN(SPT[#Headers])-COLUMN(SPT[Row])+1)),""),"")</f>
        <v/>
      </c>
      <c r="L99" s="19"/>
      <c r="M99" s="20" t="e" cm="1">
        <f t="array" ref="M9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9" s="21" cm="1">
        <f t="array" ref="N99">IF(Table7[[#This Row],[HRP Raw]]&lt;4,0,IFERROR(INDEX(HRP[#Headers],MAX((Table7[[#This Row],[HRP Closest]]=HRP[])*(Table7[[#This Row],[Row '#]]=HRP[Row])*COLUMN(HRP[#Headers])-COLUMN(HRP[Row])+1)),""))</f>
        <v>0</v>
      </c>
      <c r="O99" s="22"/>
      <c r="P99" s="20" t="e" cm="1">
        <f t="array" ref="P9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9" s="21" t="str" cm="1">
        <f t="array" ref="Q99">IFERROR(INDEX(SDC[#Headers],MAX((Table7[[#This Row],[SDC Closest]]=SDC[])*(Table7[[#This Row],[Row '#]]=SDC[Row])*COLUMN(SDC[#Headers])-COLUMN(SDC[Row])+1)),"")</f>
        <v/>
      </c>
      <c r="R99" s="22"/>
      <c r="S99" s="20" t="e" cm="1">
        <f t="array" ref="S9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9" s="21" t="str" cm="1">
        <f t="array" ref="T99">IFERROR(_xlfn.IFNA(INDEX(PLK[#Headers],MAX((Table7[[#This Row],[Plank Closest]]=PLK[])*(Table7[[#This Row],[Row '#]]=PLK[Row])*COLUMN(PLK[#Headers])-COLUMN(PLK[Row])+1)),""),"")</f>
        <v/>
      </c>
      <c r="U99" s="22"/>
      <c r="V99" s="20" t="e" cm="1">
        <f t="array" ref="V9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9" s="21" t="str" cm="1">
        <f t="array" ref="W99">IFERROR(_xlfn.IFNA(INDEX(TwoMile[#Headers],SUMPRODUCT(MAX((Table7[[#This Row],[Closest number]]=TwoMile[])*(Table7[[#This Row],[Row '#]]=TwoMile[Row])*COLUMN(TwoMile[#Headers])))-COLUMN(TwoMile[Row])+1),""),"")</f>
        <v/>
      </c>
      <c r="X9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00" spans="1:24" x14ac:dyDescent="0.25">
      <c r="A100" s="19"/>
      <c r="B100" s="19"/>
      <c r="C100" s="19"/>
      <c r="D100" s="19"/>
      <c r="E100" s="20" t="e" cm="1">
        <f t="array" ref="E100">INDEX(MDL[],MATCH(1,(MDL[Gender]=Table7[[#This Row],[Sex]])*(Table7[[#This Row],[Age]]&lt;=MDL[Max Age])*(Table7[[#This Row],[Age]]&gt;=MDL[Min Age]),0),1)</f>
        <v>#N/A</v>
      </c>
      <c r="F100" s="19"/>
      <c r="G100" s="20" t="e" cm="1">
        <f t="array" ref="G10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00" s="21" t="str" cm="1">
        <f t="array" ref="H100">IFERROR(_xlfn.IFNA(INDEX(MDL[#Headers],MAX((Table7[[#This Row],[DL Closest]]=MDL[])*(Table7[[#This Row],[Row '#]]=MDL[Row])*COLUMN(MDL[#Headers])-COLUMN(MDL[Row])+1)),""),"")</f>
        <v/>
      </c>
      <c r="I100" s="19"/>
      <c r="J100" s="20" t="e" cm="1">
        <f t="array" ref="J10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00" s="21" t="str" cm="1">
        <f t="array" ref="K100">IFERROR(_xlfn.IFNA(INDEX(SPT[#Headers],MAX((Table7[[#This Row],[SPT Closest]]=SPT[])*(Table7[[#This Row],[Row '#]]=SPT[Row])*COLUMN(SPT[#Headers])-COLUMN(SPT[Row])+1)),""),"")</f>
        <v/>
      </c>
      <c r="L100" s="19"/>
      <c r="M100" s="20" t="e" cm="1">
        <f t="array" ref="M10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00" s="21" cm="1">
        <f t="array" ref="N100">IF(Table7[[#This Row],[HRP Raw]]&lt;4,0,IFERROR(INDEX(HRP[#Headers],MAX((Table7[[#This Row],[HRP Closest]]=HRP[])*(Table7[[#This Row],[Row '#]]=HRP[Row])*COLUMN(HRP[#Headers])-COLUMN(HRP[Row])+1)),""))</f>
        <v>0</v>
      </c>
      <c r="O100" s="22"/>
      <c r="P100" s="20" t="e" cm="1">
        <f t="array" ref="P10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00" s="21" t="str" cm="1">
        <f t="array" ref="Q100">IFERROR(INDEX(SDC[#Headers],MAX((Table7[[#This Row],[SDC Closest]]=SDC[])*(Table7[[#This Row],[Row '#]]=SDC[Row])*COLUMN(SDC[#Headers])-COLUMN(SDC[Row])+1)),"")</f>
        <v/>
      </c>
      <c r="R100" s="22"/>
      <c r="S100" s="20" t="e" cm="1">
        <f t="array" ref="S10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00" s="21" t="str" cm="1">
        <f t="array" ref="T100">IFERROR(_xlfn.IFNA(INDEX(PLK[#Headers],MAX((Table7[[#This Row],[Plank Closest]]=PLK[])*(Table7[[#This Row],[Row '#]]=PLK[Row])*COLUMN(PLK[#Headers])-COLUMN(PLK[Row])+1)),""),"")</f>
        <v/>
      </c>
      <c r="U100" s="22"/>
      <c r="V100" s="20" t="e" cm="1">
        <f t="array" ref="V10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00" s="21" t="str" cm="1">
        <f t="array" ref="W100">IFERROR(_xlfn.IFNA(INDEX(TwoMile[#Headers],SUMPRODUCT(MAX((Table7[[#This Row],[Closest number]]=TwoMile[])*(Table7[[#This Row],[Row '#]]=TwoMile[Row])*COLUMN(TwoMile[#Headers])))-COLUMN(TwoMile[Row])+1),""),"")</f>
        <v/>
      </c>
      <c r="X10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01" spans="1:24" x14ac:dyDescent="0.25">
      <c r="A101" s="19"/>
      <c r="B101" s="19"/>
      <c r="C101" s="19"/>
      <c r="D101" s="19"/>
      <c r="E101" s="20" t="e" cm="1">
        <f t="array" ref="E101">INDEX(MDL[],MATCH(1,(MDL[Gender]=Table7[[#This Row],[Sex]])*(Table7[[#This Row],[Age]]&lt;=MDL[Max Age])*(Table7[[#This Row],[Age]]&gt;=MDL[Min Age]),0),1)</f>
        <v>#N/A</v>
      </c>
      <c r="F101" s="19"/>
      <c r="G101" s="20" t="e" cm="1">
        <f t="array" ref="G10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01" s="21" t="str" cm="1">
        <f t="array" ref="H101">IFERROR(_xlfn.IFNA(INDEX(MDL[#Headers],MAX((Table7[[#This Row],[DL Closest]]=MDL[])*(Table7[[#This Row],[Row '#]]=MDL[Row])*COLUMN(MDL[#Headers])-COLUMN(MDL[Row])+1)),""),"")</f>
        <v/>
      </c>
      <c r="I101" s="19"/>
      <c r="J101" s="20" t="e" cm="1">
        <f t="array" ref="J10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01" s="21" t="str" cm="1">
        <f t="array" ref="K101">IFERROR(_xlfn.IFNA(INDEX(SPT[#Headers],MAX((Table7[[#This Row],[SPT Closest]]=SPT[])*(Table7[[#This Row],[Row '#]]=SPT[Row])*COLUMN(SPT[#Headers])-COLUMN(SPT[Row])+1)),""),"")</f>
        <v/>
      </c>
      <c r="L101" s="19"/>
      <c r="M101" s="20" t="e" cm="1">
        <f t="array" ref="M10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01" s="21" cm="1">
        <f t="array" ref="N101">IF(Table7[[#This Row],[HRP Raw]]&lt;4,0,IFERROR(INDEX(HRP[#Headers],MAX((Table7[[#This Row],[HRP Closest]]=HRP[])*(Table7[[#This Row],[Row '#]]=HRP[Row])*COLUMN(HRP[#Headers])-COLUMN(HRP[Row])+1)),""))</f>
        <v>0</v>
      </c>
      <c r="O101" s="22"/>
      <c r="P101" s="20" t="e" cm="1">
        <f t="array" ref="P10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01" s="21" t="str" cm="1">
        <f t="array" ref="Q101">IFERROR(INDEX(SDC[#Headers],MAX((Table7[[#This Row],[SDC Closest]]=SDC[])*(Table7[[#This Row],[Row '#]]=SDC[Row])*COLUMN(SDC[#Headers])-COLUMN(SDC[Row])+1)),"")</f>
        <v/>
      </c>
      <c r="R101" s="22"/>
      <c r="S101" s="20" t="e" cm="1">
        <f t="array" ref="S10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01" s="21" t="str" cm="1">
        <f t="array" ref="T101">IFERROR(_xlfn.IFNA(INDEX(PLK[#Headers],MAX((Table7[[#This Row],[Plank Closest]]=PLK[])*(Table7[[#This Row],[Row '#]]=PLK[Row])*COLUMN(PLK[#Headers])-COLUMN(PLK[Row])+1)),""),"")</f>
        <v/>
      </c>
      <c r="U101" s="22"/>
      <c r="V101" s="20" t="e" cm="1">
        <f t="array" ref="V10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01" s="21" t="str" cm="1">
        <f t="array" ref="W101">IFERROR(_xlfn.IFNA(INDEX(TwoMile[#Headers],SUMPRODUCT(MAX((Table7[[#This Row],[Closest number]]=TwoMile[])*(Table7[[#This Row],[Row '#]]=TwoMile[Row])*COLUMN(TwoMile[#Headers])))-COLUMN(TwoMile[Row])+1),""),"")</f>
        <v/>
      </c>
      <c r="X10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02" spans="1:24" x14ac:dyDescent="0.25">
      <c r="A102" s="19"/>
      <c r="B102" s="19"/>
      <c r="C102" s="19"/>
      <c r="D102" s="19"/>
      <c r="E102" s="20" t="e" cm="1">
        <f t="array" ref="E102">INDEX(MDL[],MATCH(1,(MDL[Gender]=Table7[[#This Row],[Sex]])*(Table7[[#This Row],[Age]]&lt;=MDL[Max Age])*(Table7[[#This Row],[Age]]&gt;=MDL[Min Age]),0),1)</f>
        <v>#N/A</v>
      </c>
      <c r="F102" s="19"/>
      <c r="G102" s="20" t="e" cm="1">
        <f t="array" ref="G10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02" s="21" t="str" cm="1">
        <f t="array" ref="H102">IFERROR(_xlfn.IFNA(INDEX(MDL[#Headers],MAX((Table7[[#This Row],[DL Closest]]=MDL[])*(Table7[[#This Row],[Row '#]]=MDL[Row])*COLUMN(MDL[#Headers])-COLUMN(MDL[Row])+1)),""),"")</f>
        <v/>
      </c>
      <c r="I102" s="19"/>
      <c r="J102" s="20" t="e" cm="1">
        <f t="array" ref="J10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02" s="21" t="str" cm="1">
        <f t="array" ref="K102">IFERROR(_xlfn.IFNA(INDEX(SPT[#Headers],MAX((Table7[[#This Row],[SPT Closest]]=SPT[])*(Table7[[#This Row],[Row '#]]=SPT[Row])*COLUMN(SPT[#Headers])-COLUMN(SPT[Row])+1)),""),"")</f>
        <v/>
      </c>
      <c r="L102" s="19"/>
      <c r="M102" s="20" t="e" cm="1">
        <f t="array" ref="M10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02" s="21" cm="1">
        <f t="array" ref="N102">IF(Table7[[#This Row],[HRP Raw]]&lt;4,0,IFERROR(INDEX(HRP[#Headers],MAX((Table7[[#This Row],[HRP Closest]]=HRP[])*(Table7[[#This Row],[Row '#]]=HRP[Row])*COLUMN(HRP[#Headers])-COLUMN(HRP[Row])+1)),""))</f>
        <v>0</v>
      </c>
      <c r="O102" s="22"/>
      <c r="P102" s="20" t="e" cm="1">
        <f t="array" ref="P10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02" s="21" t="str" cm="1">
        <f t="array" ref="Q102">IFERROR(INDEX(SDC[#Headers],MAX((Table7[[#This Row],[SDC Closest]]=SDC[])*(Table7[[#This Row],[Row '#]]=SDC[Row])*COLUMN(SDC[#Headers])-COLUMN(SDC[Row])+1)),"")</f>
        <v/>
      </c>
      <c r="R102" s="22"/>
      <c r="S102" s="20" t="e" cm="1">
        <f t="array" ref="S10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02" s="21" t="str" cm="1">
        <f t="array" ref="T102">IFERROR(_xlfn.IFNA(INDEX(PLK[#Headers],MAX((Table7[[#This Row],[Plank Closest]]=PLK[])*(Table7[[#This Row],[Row '#]]=PLK[Row])*COLUMN(PLK[#Headers])-COLUMN(PLK[Row])+1)),""),"")</f>
        <v/>
      </c>
      <c r="U102" s="22"/>
      <c r="V102" s="20" t="e" cm="1">
        <f t="array" ref="V10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02" s="21" t="str" cm="1">
        <f t="array" ref="W102">IFERROR(_xlfn.IFNA(INDEX(TwoMile[#Headers],SUMPRODUCT(MAX((Table7[[#This Row],[Closest number]]=TwoMile[])*(Table7[[#This Row],[Row '#]]=TwoMile[Row])*COLUMN(TwoMile[#Headers])))-COLUMN(TwoMile[Row])+1),""),"")</f>
        <v/>
      </c>
      <c r="X10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03" spans="1:24" x14ac:dyDescent="0.25">
      <c r="A103" s="19"/>
      <c r="B103" s="19"/>
      <c r="C103" s="19"/>
      <c r="D103" s="19"/>
      <c r="E103" s="20" t="e" cm="1">
        <f t="array" ref="E103">INDEX(MDL[],MATCH(1,(MDL[Gender]=Table7[[#This Row],[Sex]])*(Table7[[#This Row],[Age]]&lt;=MDL[Max Age])*(Table7[[#This Row],[Age]]&gt;=MDL[Min Age]),0),1)</f>
        <v>#N/A</v>
      </c>
      <c r="F103" s="19"/>
      <c r="G103" s="20" t="e" cm="1">
        <f t="array" ref="G10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03" s="21" t="str" cm="1">
        <f t="array" ref="H103">IFERROR(_xlfn.IFNA(INDEX(MDL[#Headers],MAX((Table7[[#This Row],[DL Closest]]=MDL[])*(Table7[[#This Row],[Row '#]]=MDL[Row])*COLUMN(MDL[#Headers])-COLUMN(MDL[Row])+1)),""),"")</f>
        <v/>
      </c>
      <c r="I103" s="19"/>
      <c r="J103" s="20" t="e" cm="1">
        <f t="array" ref="J10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03" s="21" t="str" cm="1">
        <f t="array" ref="K103">IFERROR(_xlfn.IFNA(INDEX(SPT[#Headers],MAX((Table7[[#This Row],[SPT Closest]]=SPT[])*(Table7[[#This Row],[Row '#]]=SPT[Row])*COLUMN(SPT[#Headers])-COLUMN(SPT[Row])+1)),""),"")</f>
        <v/>
      </c>
      <c r="L103" s="19"/>
      <c r="M103" s="20" t="e" cm="1">
        <f t="array" ref="M10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03" s="21" cm="1">
        <f t="array" ref="N103">IF(Table7[[#This Row],[HRP Raw]]&lt;4,0,IFERROR(INDEX(HRP[#Headers],MAX((Table7[[#This Row],[HRP Closest]]=HRP[])*(Table7[[#This Row],[Row '#]]=HRP[Row])*COLUMN(HRP[#Headers])-COLUMN(HRP[Row])+1)),""))</f>
        <v>0</v>
      </c>
      <c r="O103" s="22"/>
      <c r="P103" s="20" t="e" cm="1">
        <f t="array" ref="P10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03" s="21" t="str" cm="1">
        <f t="array" ref="Q103">IFERROR(INDEX(SDC[#Headers],MAX((Table7[[#This Row],[SDC Closest]]=SDC[])*(Table7[[#This Row],[Row '#]]=SDC[Row])*COLUMN(SDC[#Headers])-COLUMN(SDC[Row])+1)),"")</f>
        <v/>
      </c>
      <c r="R103" s="22"/>
      <c r="S103" s="20" t="e" cm="1">
        <f t="array" ref="S10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03" s="21" t="str" cm="1">
        <f t="array" ref="T103">IFERROR(_xlfn.IFNA(INDEX(PLK[#Headers],MAX((Table7[[#This Row],[Plank Closest]]=PLK[])*(Table7[[#This Row],[Row '#]]=PLK[Row])*COLUMN(PLK[#Headers])-COLUMN(PLK[Row])+1)),""),"")</f>
        <v/>
      </c>
      <c r="U103" s="22"/>
      <c r="V103" s="20" t="e" cm="1">
        <f t="array" ref="V10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03" s="21" t="str" cm="1">
        <f t="array" ref="W103">IFERROR(_xlfn.IFNA(INDEX(TwoMile[#Headers],SUMPRODUCT(MAX((Table7[[#This Row],[Closest number]]=TwoMile[])*(Table7[[#This Row],[Row '#]]=TwoMile[Row])*COLUMN(TwoMile[#Headers])))-COLUMN(TwoMile[Row])+1),""),"")</f>
        <v/>
      </c>
      <c r="X10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04" spans="1:24" x14ac:dyDescent="0.25">
      <c r="A104" s="19"/>
      <c r="B104" s="19"/>
      <c r="C104" s="19"/>
      <c r="D104" s="19"/>
      <c r="E104" s="20" t="e" cm="1">
        <f t="array" ref="E104">INDEX(MDL[],MATCH(1,(MDL[Gender]=Table7[[#This Row],[Sex]])*(Table7[[#This Row],[Age]]&lt;=MDL[Max Age])*(Table7[[#This Row],[Age]]&gt;=MDL[Min Age]),0),1)</f>
        <v>#N/A</v>
      </c>
      <c r="F104" s="19"/>
      <c r="G104" s="20" t="e" cm="1">
        <f t="array" ref="G10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04" s="21" t="str" cm="1">
        <f t="array" ref="H104">IFERROR(_xlfn.IFNA(INDEX(MDL[#Headers],MAX((Table7[[#This Row],[DL Closest]]=MDL[])*(Table7[[#This Row],[Row '#]]=MDL[Row])*COLUMN(MDL[#Headers])-COLUMN(MDL[Row])+1)),""),"")</f>
        <v/>
      </c>
      <c r="I104" s="19"/>
      <c r="J104" s="20" t="e" cm="1">
        <f t="array" ref="J10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04" s="21" t="str" cm="1">
        <f t="array" ref="K104">IFERROR(_xlfn.IFNA(INDEX(SPT[#Headers],MAX((Table7[[#This Row],[SPT Closest]]=SPT[])*(Table7[[#This Row],[Row '#]]=SPT[Row])*COLUMN(SPT[#Headers])-COLUMN(SPT[Row])+1)),""),"")</f>
        <v/>
      </c>
      <c r="L104" s="19"/>
      <c r="M104" s="20" t="e" cm="1">
        <f t="array" ref="M10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04" s="21" cm="1">
        <f t="array" ref="N104">IF(Table7[[#This Row],[HRP Raw]]&lt;4,0,IFERROR(INDEX(HRP[#Headers],MAX((Table7[[#This Row],[HRP Closest]]=HRP[])*(Table7[[#This Row],[Row '#]]=HRP[Row])*COLUMN(HRP[#Headers])-COLUMN(HRP[Row])+1)),""))</f>
        <v>0</v>
      </c>
      <c r="O104" s="22"/>
      <c r="P104" s="20" t="e" cm="1">
        <f t="array" ref="P10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04" s="21" t="str" cm="1">
        <f t="array" ref="Q104">IFERROR(INDEX(SDC[#Headers],MAX((Table7[[#This Row],[SDC Closest]]=SDC[])*(Table7[[#This Row],[Row '#]]=SDC[Row])*COLUMN(SDC[#Headers])-COLUMN(SDC[Row])+1)),"")</f>
        <v/>
      </c>
      <c r="R104" s="22"/>
      <c r="S104" s="20" t="e" cm="1">
        <f t="array" ref="S10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04" s="21" t="str" cm="1">
        <f t="array" ref="T104">IFERROR(_xlfn.IFNA(INDEX(PLK[#Headers],MAX((Table7[[#This Row],[Plank Closest]]=PLK[])*(Table7[[#This Row],[Row '#]]=PLK[Row])*COLUMN(PLK[#Headers])-COLUMN(PLK[Row])+1)),""),"")</f>
        <v/>
      </c>
      <c r="U104" s="22"/>
      <c r="V104" s="20" t="e" cm="1">
        <f t="array" ref="V10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04" s="21" t="str" cm="1">
        <f t="array" ref="W104">IFERROR(_xlfn.IFNA(INDEX(TwoMile[#Headers],SUMPRODUCT(MAX((Table7[[#This Row],[Closest number]]=TwoMile[])*(Table7[[#This Row],[Row '#]]=TwoMile[Row])*COLUMN(TwoMile[#Headers])))-COLUMN(TwoMile[Row])+1),""),"")</f>
        <v/>
      </c>
      <c r="X10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05" spans="1:24" x14ac:dyDescent="0.25">
      <c r="A105" s="19"/>
      <c r="B105" s="19"/>
      <c r="C105" s="19"/>
      <c r="D105" s="19"/>
      <c r="E105" s="20" t="e" cm="1">
        <f t="array" ref="E105">INDEX(MDL[],MATCH(1,(MDL[Gender]=Table7[[#This Row],[Sex]])*(Table7[[#This Row],[Age]]&lt;=MDL[Max Age])*(Table7[[#This Row],[Age]]&gt;=MDL[Min Age]),0),1)</f>
        <v>#N/A</v>
      </c>
      <c r="F105" s="19"/>
      <c r="G105" s="20" t="e" cm="1">
        <f t="array" ref="G10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05" s="21" t="str" cm="1">
        <f t="array" ref="H105">IFERROR(_xlfn.IFNA(INDEX(MDL[#Headers],MAX((Table7[[#This Row],[DL Closest]]=MDL[])*(Table7[[#This Row],[Row '#]]=MDL[Row])*COLUMN(MDL[#Headers])-COLUMN(MDL[Row])+1)),""),"")</f>
        <v/>
      </c>
      <c r="I105" s="19"/>
      <c r="J105" s="20" t="e" cm="1">
        <f t="array" ref="J10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05" s="21" t="str" cm="1">
        <f t="array" ref="K105">IFERROR(_xlfn.IFNA(INDEX(SPT[#Headers],MAX((Table7[[#This Row],[SPT Closest]]=SPT[])*(Table7[[#This Row],[Row '#]]=SPT[Row])*COLUMN(SPT[#Headers])-COLUMN(SPT[Row])+1)),""),"")</f>
        <v/>
      </c>
      <c r="L105" s="19"/>
      <c r="M105" s="20" t="e" cm="1">
        <f t="array" ref="M10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05" s="21" cm="1">
        <f t="array" ref="N105">IF(Table7[[#This Row],[HRP Raw]]&lt;4,0,IFERROR(INDEX(HRP[#Headers],MAX((Table7[[#This Row],[HRP Closest]]=HRP[])*(Table7[[#This Row],[Row '#]]=HRP[Row])*COLUMN(HRP[#Headers])-COLUMN(HRP[Row])+1)),""))</f>
        <v>0</v>
      </c>
      <c r="O105" s="22"/>
      <c r="P105" s="20" t="e" cm="1">
        <f t="array" ref="P10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05" s="21" t="str" cm="1">
        <f t="array" ref="Q105">IFERROR(INDEX(SDC[#Headers],MAX((Table7[[#This Row],[SDC Closest]]=SDC[])*(Table7[[#This Row],[Row '#]]=SDC[Row])*COLUMN(SDC[#Headers])-COLUMN(SDC[Row])+1)),"")</f>
        <v/>
      </c>
      <c r="R105" s="22"/>
      <c r="S105" s="20" t="e" cm="1">
        <f t="array" ref="S10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05" s="21" t="str" cm="1">
        <f t="array" ref="T105">IFERROR(_xlfn.IFNA(INDEX(PLK[#Headers],MAX((Table7[[#This Row],[Plank Closest]]=PLK[])*(Table7[[#This Row],[Row '#]]=PLK[Row])*COLUMN(PLK[#Headers])-COLUMN(PLK[Row])+1)),""),"")</f>
        <v/>
      </c>
      <c r="U105" s="22"/>
      <c r="V105" s="20" t="e" cm="1">
        <f t="array" ref="V10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05" s="21" t="str" cm="1">
        <f t="array" ref="W105">IFERROR(_xlfn.IFNA(INDEX(TwoMile[#Headers],SUMPRODUCT(MAX((Table7[[#This Row],[Closest number]]=TwoMile[])*(Table7[[#This Row],[Row '#]]=TwoMile[Row])*COLUMN(TwoMile[#Headers])))-COLUMN(TwoMile[Row])+1),""),"")</f>
        <v/>
      </c>
      <c r="X10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06" spans="1:24" x14ac:dyDescent="0.25">
      <c r="A106" s="19"/>
      <c r="B106" s="19"/>
      <c r="C106" s="19"/>
      <c r="D106" s="19"/>
      <c r="E106" s="20" t="e" cm="1">
        <f t="array" ref="E106">INDEX(MDL[],MATCH(1,(MDL[Gender]=Table7[[#This Row],[Sex]])*(Table7[[#This Row],[Age]]&lt;=MDL[Max Age])*(Table7[[#This Row],[Age]]&gt;=MDL[Min Age]),0),1)</f>
        <v>#N/A</v>
      </c>
      <c r="F106" s="19"/>
      <c r="G106" s="20" t="e" cm="1">
        <f t="array" ref="G10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06" s="21" t="str" cm="1">
        <f t="array" ref="H106">IFERROR(_xlfn.IFNA(INDEX(MDL[#Headers],MAX((Table7[[#This Row],[DL Closest]]=MDL[])*(Table7[[#This Row],[Row '#]]=MDL[Row])*COLUMN(MDL[#Headers])-COLUMN(MDL[Row])+1)),""),"")</f>
        <v/>
      </c>
      <c r="I106" s="19"/>
      <c r="J106" s="20" t="e" cm="1">
        <f t="array" ref="J10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06" s="21" t="str" cm="1">
        <f t="array" ref="K106">IFERROR(_xlfn.IFNA(INDEX(SPT[#Headers],MAX((Table7[[#This Row],[SPT Closest]]=SPT[])*(Table7[[#This Row],[Row '#]]=SPT[Row])*COLUMN(SPT[#Headers])-COLUMN(SPT[Row])+1)),""),"")</f>
        <v/>
      </c>
      <c r="L106" s="19"/>
      <c r="M106" s="20" t="e" cm="1">
        <f t="array" ref="M10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06" s="21" cm="1">
        <f t="array" ref="N106">IF(Table7[[#This Row],[HRP Raw]]&lt;4,0,IFERROR(INDEX(HRP[#Headers],MAX((Table7[[#This Row],[HRP Closest]]=HRP[])*(Table7[[#This Row],[Row '#]]=HRP[Row])*COLUMN(HRP[#Headers])-COLUMN(HRP[Row])+1)),""))</f>
        <v>0</v>
      </c>
      <c r="O106" s="22"/>
      <c r="P106" s="20" t="e" cm="1">
        <f t="array" ref="P10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06" s="21" t="str" cm="1">
        <f t="array" ref="Q106">IFERROR(INDEX(SDC[#Headers],MAX((Table7[[#This Row],[SDC Closest]]=SDC[])*(Table7[[#This Row],[Row '#]]=SDC[Row])*COLUMN(SDC[#Headers])-COLUMN(SDC[Row])+1)),"")</f>
        <v/>
      </c>
      <c r="R106" s="22"/>
      <c r="S106" s="20" t="e" cm="1">
        <f t="array" ref="S10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06" s="21" t="str" cm="1">
        <f t="array" ref="T106">IFERROR(_xlfn.IFNA(INDEX(PLK[#Headers],MAX((Table7[[#This Row],[Plank Closest]]=PLK[])*(Table7[[#This Row],[Row '#]]=PLK[Row])*COLUMN(PLK[#Headers])-COLUMN(PLK[Row])+1)),""),"")</f>
        <v/>
      </c>
      <c r="U106" s="22"/>
      <c r="V106" s="20" t="e" cm="1">
        <f t="array" ref="V10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06" s="21" t="str" cm="1">
        <f t="array" ref="W106">IFERROR(_xlfn.IFNA(INDEX(TwoMile[#Headers],SUMPRODUCT(MAX((Table7[[#This Row],[Closest number]]=TwoMile[])*(Table7[[#This Row],[Row '#]]=TwoMile[Row])*COLUMN(TwoMile[#Headers])))-COLUMN(TwoMile[Row])+1),""),"")</f>
        <v/>
      </c>
      <c r="X10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07" spans="1:24" x14ac:dyDescent="0.25">
      <c r="A107" s="19"/>
      <c r="B107" s="19"/>
      <c r="C107" s="19"/>
      <c r="D107" s="19"/>
      <c r="E107" s="20" t="e" cm="1">
        <f t="array" ref="E107">INDEX(MDL[],MATCH(1,(MDL[Gender]=Table7[[#This Row],[Sex]])*(Table7[[#This Row],[Age]]&lt;=MDL[Max Age])*(Table7[[#This Row],[Age]]&gt;=MDL[Min Age]),0),1)</f>
        <v>#N/A</v>
      </c>
      <c r="F107" s="19"/>
      <c r="G107" s="20" t="e" cm="1">
        <f t="array" ref="G10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07" s="21" t="str" cm="1">
        <f t="array" ref="H107">IFERROR(_xlfn.IFNA(INDEX(MDL[#Headers],MAX((Table7[[#This Row],[DL Closest]]=MDL[])*(Table7[[#This Row],[Row '#]]=MDL[Row])*COLUMN(MDL[#Headers])-COLUMN(MDL[Row])+1)),""),"")</f>
        <v/>
      </c>
      <c r="I107" s="19"/>
      <c r="J107" s="20" t="e" cm="1">
        <f t="array" ref="J10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07" s="21" t="str" cm="1">
        <f t="array" ref="K107">IFERROR(_xlfn.IFNA(INDEX(SPT[#Headers],MAX((Table7[[#This Row],[SPT Closest]]=SPT[])*(Table7[[#This Row],[Row '#]]=SPT[Row])*COLUMN(SPT[#Headers])-COLUMN(SPT[Row])+1)),""),"")</f>
        <v/>
      </c>
      <c r="L107" s="19"/>
      <c r="M107" s="20" t="e" cm="1">
        <f t="array" ref="M10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07" s="21" cm="1">
        <f t="array" ref="N107">IF(Table7[[#This Row],[HRP Raw]]&lt;4,0,IFERROR(INDEX(HRP[#Headers],MAX((Table7[[#This Row],[HRP Closest]]=HRP[])*(Table7[[#This Row],[Row '#]]=HRP[Row])*COLUMN(HRP[#Headers])-COLUMN(HRP[Row])+1)),""))</f>
        <v>0</v>
      </c>
      <c r="O107" s="22"/>
      <c r="P107" s="20" t="e" cm="1">
        <f t="array" ref="P10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07" s="21" t="str" cm="1">
        <f t="array" ref="Q107">IFERROR(INDEX(SDC[#Headers],MAX((Table7[[#This Row],[SDC Closest]]=SDC[])*(Table7[[#This Row],[Row '#]]=SDC[Row])*COLUMN(SDC[#Headers])-COLUMN(SDC[Row])+1)),"")</f>
        <v/>
      </c>
      <c r="R107" s="22"/>
      <c r="S107" s="20" t="e" cm="1">
        <f t="array" ref="S10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07" s="21" t="str" cm="1">
        <f t="array" ref="T107">IFERROR(_xlfn.IFNA(INDEX(PLK[#Headers],MAX((Table7[[#This Row],[Plank Closest]]=PLK[])*(Table7[[#This Row],[Row '#]]=PLK[Row])*COLUMN(PLK[#Headers])-COLUMN(PLK[Row])+1)),""),"")</f>
        <v/>
      </c>
      <c r="U107" s="22"/>
      <c r="V107" s="20" t="e" cm="1">
        <f t="array" ref="V10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07" s="21" t="str" cm="1">
        <f t="array" ref="W107">IFERROR(_xlfn.IFNA(INDEX(TwoMile[#Headers],SUMPRODUCT(MAX((Table7[[#This Row],[Closest number]]=TwoMile[])*(Table7[[#This Row],[Row '#]]=TwoMile[Row])*COLUMN(TwoMile[#Headers])))-COLUMN(TwoMile[Row])+1),""),"")</f>
        <v/>
      </c>
      <c r="X10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08" spans="1:24" x14ac:dyDescent="0.25">
      <c r="A108" s="19"/>
      <c r="B108" s="19"/>
      <c r="C108" s="19"/>
      <c r="D108" s="19"/>
      <c r="E108" s="20" t="e" cm="1">
        <f t="array" ref="E108">INDEX(MDL[],MATCH(1,(MDL[Gender]=Table7[[#This Row],[Sex]])*(Table7[[#This Row],[Age]]&lt;=MDL[Max Age])*(Table7[[#This Row],[Age]]&gt;=MDL[Min Age]),0),1)</f>
        <v>#N/A</v>
      </c>
      <c r="F108" s="19"/>
      <c r="G108" s="20" t="e" cm="1">
        <f t="array" ref="G10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08" s="21" t="str" cm="1">
        <f t="array" ref="H108">IFERROR(_xlfn.IFNA(INDEX(MDL[#Headers],MAX((Table7[[#This Row],[DL Closest]]=MDL[])*(Table7[[#This Row],[Row '#]]=MDL[Row])*COLUMN(MDL[#Headers])-COLUMN(MDL[Row])+1)),""),"")</f>
        <v/>
      </c>
      <c r="I108" s="19"/>
      <c r="J108" s="20" t="e" cm="1">
        <f t="array" ref="J10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08" s="21" t="str" cm="1">
        <f t="array" ref="K108">IFERROR(_xlfn.IFNA(INDEX(SPT[#Headers],MAX((Table7[[#This Row],[SPT Closest]]=SPT[])*(Table7[[#This Row],[Row '#]]=SPT[Row])*COLUMN(SPT[#Headers])-COLUMN(SPT[Row])+1)),""),"")</f>
        <v/>
      </c>
      <c r="L108" s="19"/>
      <c r="M108" s="20" t="e" cm="1">
        <f t="array" ref="M10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08" s="21" cm="1">
        <f t="array" ref="N108">IF(Table7[[#This Row],[HRP Raw]]&lt;4,0,IFERROR(INDEX(HRP[#Headers],MAX((Table7[[#This Row],[HRP Closest]]=HRP[])*(Table7[[#This Row],[Row '#]]=HRP[Row])*COLUMN(HRP[#Headers])-COLUMN(HRP[Row])+1)),""))</f>
        <v>0</v>
      </c>
      <c r="O108" s="22"/>
      <c r="P108" s="20" t="e" cm="1">
        <f t="array" ref="P10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08" s="21" t="str" cm="1">
        <f t="array" ref="Q108">IFERROR(INDEX(SDC[#Headers],MAX((Table7[[#This Row],[SDC Closest]]=SDC[])*(Table7[[#This Row],[Row '#]]=SDC[Row])*COLUMN(SDC[#Headers])-COLUMN(SDC[Row])+1)),"")</f>
        <v/>
      </c>
      <c r="R108" s="22"/>
      <c r="S108" s="20" t="e" cm="1">
        <f t="array" ref="S10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08" s="21" t="str" cm="1">
        <f t="array" ref="T108">IFERROR(_xlfn.IFNA(INDEX(PLK[#Headers],MAX((Table7[[#This Row],[Plank Closest]]=PLK[])*(Table7[[#This Row],[Row '#]]=PLK[Row])*COLUMN(PLK[#Headers])-COLUMN(PLK[Row])+1)),""),"")</f>
        <v/>
      </c>
      <c r="U108" s="22"/>
      <c r="V108" s="20" t="e" cm="1">
        <f t="array" ref="V10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08" s="21" t="str" cm="1">
        <f t="array" ref="W108">IFERROR(_xlfn.IFNA(INDEX(TwoMile[#Headers],SUMPRODUCT(MAX((Table7[[#This Row],[Closest number]]=TwoMile[])*(Table7[[#This Row],[Row '#]]=TwoMile[Row])*COLUMN(TwoMile[#Headers])))-COLUMN(TwoMile[Row])+1),""),"")</f>
        <v/>
      </c>
      <c r="X10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09" spans="1:24" x14ac:dyDescent="0.25">
      <c r="A109" s="19"/>
      <c r="B109" s="19"/>
      <c r="C109" s="19"/>
      <c r="D109" s="19"/>
      <c r="E109" s="20" t="e" cm="1">
        <f t="array" ref="E109">INDEX(MDL[],MATCH(1,(MDL[Gender]=Table7[[#This Row],[Sex]])*(Table7[[#This Row],[Age]]&lt;=MDL[Max Age])*(Table7[[#This Row],[Age]]&gt;=MDL[Min Age]),0),1)</f>
        <v>#N/A</v>
      </c>
      <c r="F109" s="19"/>
      <c r="G109" s="20" t="e" cm="1">
        <f t="array" ref="G10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09" s="21" t="str" cm="1">
        <f t="array" ref="H109">IFERROR(_xlfn.IFNA(INDEX(MDL[#Headers],MAX((Table7[[#This Row],[DL Closest]]=MDL[])*(Table7[[#This Row],[Row '#]]=MDL[Row])*COLUMN(MDL[#Headers])-COLUMN(MDL[Row])+1)),""),"")</f>
        <v/>
      </c>
      <c r="I109" s="19"/>
      <c r="J109" s="20" t="e" cm="1">
        <f t="array" ref="J10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09" s="21" t="str" cm="1">
        <f t="array" ref="K109">IFERROR(_xlfn.IFNA(INDEX(SPT[#Headers],MAX((Table7[[#This Row],[SPT Closest]]=SPT[])*(Table7[[#This Row],[Row '#]]=SPT[Row])*COLUMN(SPT[#Headers])-COLUMN(SPT[Row])+1)),""),"")</f>
        <v/>
      </c>
      <c r="L109" s="19"/>
      <c r="M109" s="20" t="e" cm="1">
        <f t="array" ref="M10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09" s="21" cm="1">
        <f t="array" ref="N109">IF(Table7[[#This Row],[HRP Raw]]&lt;4,0,IFERROR(INDEX(HRP[#Headers],MAX((Table7[[#This Row],[HRP Closest]]=HRP[])*(Table7[[#This Row],[Row '#]]=HRP[Row])*COLUMN(HRP[#Headers])-COLUMN(HRP[Row])+1)),""))</f>
        <v>0</v>
      </c>
      <c r="O109" s="22"/>
      <c r="P109" s="20" t="e" cm="1">
        <f t="array" ref="P10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09" s="21" t="str" cm="1">
        <f t="array" ref="Q109">IFERROR(INDEX(SDC[#Headers],MAX((Table7[[#This Row],[SDC Closest]]=SDC[])*(Table7[[#This Row],[Row '#]]=SDC[Row])*COLUMN(SDC[#Headers])-COLUMN(SDC[Row])+1)),"")</f>
        <v/>
      </c>
      <c r="R109" s="22"/>
      <c r="S109" s="20" t="e" cm="1">
        <f t="array" ref="S10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09" s="21" t="str" cm="1">
        <f t="array" ref="T109">IFERROR(_xlfn.IFNA(INDEX(PLK[#Headers],MAX((Table7[[#This Row],[Plank Closest]]=PLK[])*(Table7[[#This Row],[Row '#]]=PLK[Row])*COLUMN(PLK[#Headers])-COLUMN(PLK[Row])+1)),""),"")</f>
        <v/>
      </c>
      <c r="U109" s="22"/>
      <c r="V109" s="20" t="e" cm="1">
        <f t="array" ref="V10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09" s="21" t="str" cm="1">
        <f t="array" ref="W109">IFERROR(_xlfn.IFNA(INDEX(TwoMile[#Headers],SUMPRODUCT(MAX((Table7[[#This Row],[Closest number]]=TwoMile[])*(Table7[[#This Row],[Row '#]]=TwoMile[Row])*COLUMN(TwoMile[#Headers])))-COLUMN(TwoMile[Row])+1),""),"")</f>
        <v/>
      </c>
      <c r="X10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10" spans="1:24" x14ac:dyDescent="0.25">
      <c r="A110" s="19"/>
      <c r="B110" s="19"/>
      <c r="C110" s="19"/>
      <c r="D110" s="19"/>
      <c r="E110" s="20" t="e" cm="1">
        <f t="array" ref="E110">INDEX(MDL[],MATCH(1,(MDL[Gender]=Table7[[#This Row],[Sex]])*(Table7[[#This Row],[Age]]&lt;=MDL[Max Age])*(Table7[[#This Row],[Age]]&gt;=MDL[Min Age]),0),1)</f>
        <v>#N/A</v>
      </c>
      <c r="F110" s="19"/>
      <c r="G110" s="20" t="e" cm="1">
        <f t="array" ref="G11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10" s="21" t="str" cm="1">
        <f t="array" ref="H110">IFERROR(_xlfn.IFNA(INDEX(MDL[#Headers],MAX((Table7[[#This Row],[DL Closest]]=MDL[])*(Table7[[#This Row],[Row '#]]=MDL[Row])*COLUMN(MDL[#Headers])-COLUMN(MDL[Row])+1)),""),"")</f>
        <v/>
      </c>
      <c r="I110" s="19"/>
      <c r="J110" s="20" t="e" cm="1">
        <f t="array" ref="J11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10" s="21" t="str" cm="1">
        <f t="array" ref="K110">IFERROR(_xlfn.IFNA(INDEX(SPT[#Headers],MAX((Table7[[#This Row],[SPT Closest]]=SPT[])*(Table7[[#This Row],[Row '#]]=SPT[Row])*COLUMN(SPT[#Headers])-COLUMN(SPT[Row])+1)),""),"")</f>
        <v/>
      </c>
      <c r="L110" s="19"/>
      <c r="M110" s="20" t="e" cm="1">
        <f t="array" ref="M11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10" s="21" cm="1">
        <f t="array" ref="N110">IF(Table7[[#This Row],[HRP Raw]]&lt;4,0,IFERROR(INDEX(HRP[#Headers],MAX((Table7[[#This Row],[HRP Closest]]=HRP[])*(Table7[[#This Row],[Row '#]]=HRP[Row])*COLUMN(HRP[#Headers])-COLUMN(HRP[Row])+1)),""))</f>
        <v>0</v>
      </c>
      <c r="O110" s="22"/>
      <c r="P110" s="20" t="e" cm="1">
        <f t="array" ref="P11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10" s="21" t="str" cm="1">
        <f t="array" ref="Q110">IFERROR(INDEX(SDC[#Headers],MAX((Table7[[#This Row],[SDC Closest]]=SDC[])*(Table7[[#This Row],[Row '#]]=SDC[Row])*COLUMN(SDC[#Headers])-COLUMN(SDC[Row])+1)),"")</f>
        <v/>
      </c>
      <c r="R110" s="22"/>
      <c r="S110" s="20" t="e" cm="1">
        <f t="array" ref="S11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10" s="21" t="str" cm="1">
        <f t="array" ref="T110">IFERROR(_xlfn.IFNA(INDEX(PLK[#Headers],MAX((Table7[[#This Row],[Plank Closest]]=PLK[])*(Table7[[#This Row],[Row '#]]=PLK[Row])*COLUMN(PLK[#Headers])-COLUMN(PLK[Row])+1)),""),"")</f>
        <v/>
      </c>
      <c r="U110" s="22"/>
      <c r="V110" s="20" t="e" cm="1">
        <f t="array" ref="V11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10" s="21" t="str" cm="1">
        <f t="array" ref="W110">IFERROR(_xlfn.IFNA(INDEX(TwoMile[#Headers],SUMPRODUCT(MAX((Table7[[#This Row],[Closest number]]=TwoMile[])*(Table7[[#This Row],[Row '#]]=TwoMile[Row])*COLUMN(TwoMile[#Headers])))-COLUMN(TwoMile[Row])+1),""),"")</f>
        <v/>
      </c>
      <c r="X11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11" spans="1:24" x14ac:dyDescent="0.25">
      <c r="A111" s="19"/>
      <c r="B111" s="19"/>
      <c r="C111" s="19"/>
      <c r="D111" s="19"/>
      <c r="E111" s="20" t="e" cm="1">
        <f t="array" ref="E111">INDEX(MDL[],MATCH(1,(MDL[Gender]=Table7[[#This Row],[Sex]])*(Table7[[#This Row],[Age]]&lt;=MDL[Max Age])*(Table7[[#This Row],[Age]]&gt;=MDL[Min Age]),0),1)</f>
        <v>#N/A</v>
      </c>
      <c r="F111" s="19"/>
      <c r="G111" s="20" t="e" cm="1">
        <f t="array" ref="G11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11" s="21" t="str" cm="1">
        <f t="array" ref="H111">IFERROR(_xlfn.IFNA(INDEX(MDL[#Headers],MAX((Table7[[#This Row],[DL Closest]]=MDL[])*(Table7[[#This Row],[Row '#]]=MDL[Row])*COLUMN(MDL[#Headers])-COLUMN(MDL[Row])+1)),""),"")</f>
        <v/>
      </c>
      <c r="I111" s="19"/>
      <c r="J111" s="20" t="e" cm="1">
        <f t="array" ref="J11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11" s="21" t="str" cm="1">
        <f t="array" ref="K111">IFERROR(_xlfn.IFNA(INDEX(SPT[#Headers],MAX((Table7[[#This Row],[SPT Closest]]=SPT[])*(Table7[[#This Row],[Row '#]]=SPT[Row])*COLUMN(SPT[#Headers])-COLUMN(SPT[Row])+1)),""),"")</f>
        <v/>
      </c>
      <c r="L111" s="19"/>
      <c r="M111" s="20" t="e" cm="1">
        <f t="array" ref="M11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11" s="21" cm="1">
        <f t="array" ref="N111">IF(Table7[[#This Row],[HRP Raw]]&lt;4,0,IFERROR(INDEX(HRP[#Headers],MAX((Table7[[#This Row],[HRP Closest]]=HRP[])*(Table7[[#This Row],[Row '#]]=HRP[Row])*COLUMN(HRP[#Headers])-COLUMN(HRP[Row])+1)),""))</f>
        <v>0</v>
      </c>
      <c r="O111" s="22"/>
      <c r="P111" s="20" t="e" cm="1">
        <f t="array" ref="P11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11" s="21" t="str" cm="1">
        <f t="array" ref="Q111">IFERROR(INDEX(SDC[#Headers],MAX((Table7[[#This Row],[SDC Closest]]=SDC[])*(Table7[[#This Row],[Row '#]]=SDC[Row])*COLUMN(SDC[#Headers])-COLUMN(SDC[Row])+1)),"")</f>
        <v/>
      </c>
      <c r="R111" s="22"/>
      <c r="S111" s="20" t="e" cm="1">
        <f t="array" ref="S11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11" s="21" t="str" cm="1">
        <f t="array" ref="T111">IFERROR(_xlfn.IFNA(INDEX(PLK[#Headers],MAX((Table7[[#This Row],[Plank Closest]]=PLK[])*(Table7[[#This Row],[Row '#]]=PLK[Row])*COLUMN(PLK[#Headers])-COLUMN(PLK[Row])+1)),""),"")</f>
        <v/>
      </c>
      <c r="U111" s="22"/>
      <c r="V111" s="20" t="e" cm="1">
        <f t="array" ref="V11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11" s="21" t="str" cm="1">
        <f t="array" ref="W111">IFERROR(_xlfn.IFNA(INDEX(TwoMile[#Headers],SUMPRODUCT(MAX((Table7[[#This Row],[Closest number]]=TwoMile[])*(Table7[[#This Row],[Row '#]]=TwoMile[Row])*COLUMN(TwoMile[#Headers])))-COLUMN(TwoMile[Row])+1),""),"")</f>
        <v/>
      </c>
      <c r="X11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12" spans="1:24" x14ac:dyDescent="0.25">
      <c r="A112" s="19"/>
      <c r="B112" s="19"/>
      <c r="C112" s="19"/>
      <c r="D112" s="19"/>
      <c r="E112" s="20" t="e" cm="1">
        <f t="array" ref="E112">INDEX(MDL[],MATCH(1,(MDL[Gender]=Table7[[#This Row],[Sex]])*(Table7[[#This Row],[Age]]&lt;=MDL[Max Age])*(Table7[[#This Row],[Age]]&gt;=MDL[Min Age]),0),1)</f>
        <v>#N/A</v>
      </c>
      <c r="F112" s="19"/>
      <c r="G112" s="20" t="e" cm="1">
        <f t="array" ref="G11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12" s="21" t="str" cm="1">
        <f t="array" ref="H112">IFERROR(_xlfn.IFNA(INDEX(MDL[#Headers],MAX((Table7[[#This Row],[DL Closest]]=MDL[])*(Table7[[#This Row],[Row '#]]=MDL[Row])*COLUMN(MDL[#Headers])-COLUMN(MDL[Row])+1)),""),"")</f>
        <v/>
      </c>
      <c r="I112" s="19"/>
      <c r="J112" s="20" t="e" cm="1">
        <f t="array" ref="J11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12" s="21" t="str" cm="1">
        <f t="array" ref="K112">IFERROR(_xlfn.IFNA(INDEX(SPT[#Headers],MAX((Table7[[#This Row],[SPT Closest]]=SPT[])*(Table7[[#This Row],[Row '#]]=SPT[Row])*COLUMN(SPT[#Headers])-COLUMN(SPT[Row])+1)),""),"")</f>
        <v/>
      </c>
      <c r="L112" s="19"/>
      <c r="M112" s="20" t="e" cm="1">
        <f t="array" ref="M11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12" s="21" cm="1">
        <f t="array" ref="N112">IF(Table7[[#This Row],[HRP Raw]]&lt;4,0,IFERROR(INDEX(HRP[#Headers],MAX((Table7[[#This Row],[HRP Closest]]=HRP[])*(Table7[[#This Row],[Row '#]]=HRP[Row])*COLUMN(HRP[#Headers])-COLUMN(HRP[Row])+1)),""))</f>
        <v>0</v>
      </c>
      <c r="O112" s="22"/>
      <c r="P112" s="20" t="e" cm="1">
        <f t="array" ref="P11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12" s="21" t="str" cm="1">
        <f t="array" ref="Q112">IFERROR(INDEX(SDC[#Headers],MAX((Table7[[#This Row],[SDC Closest]]=SDC[])*(Table7[[#This Row],[Row '#]]=SDC[Row])*COLUMN(SDC[#Headers])-COLUMN(SDC[Row])+1)),"")</f>
        <v/>
      </c>
      <c r="R112" s="22"/>
      <c r="S112" s="20" t="e" cm="1">
        <f t="array" ref="S11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12" s="21" t="str" cm="1">
        <f t="array" ref="T112">IFERROR(_xlfn.IFNA(INDEX(PLK[#Headers],MAX((Table7[[#This Row],[Plank Closest]]=PLK[])*(Table7[[#This Row],[Row '#]]=PLK[Row])*COLUMN(PLK[#Headers])-COLUMN(PLK[Row])+1)),""),"")</f>
        <v/>
      </c>
      <c r="U112" s="22"/>
      <c r="V112" s="20" t="e" cm="1">
        <f t="array" ref="V11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12" s="21" t="str" cm="1">
        <f t="array" ref="W112">IFERROR(_xlfn.IFNA(INDEX(TwoMile[#Headers],SUMPRODUCT(MAX((Table7[[#This Row],[Closest number]]=TwoMile[])*(Table7[[#This Row],[Row '#]]=TwoMile[Row])*COLUMN(TwoMile[#Headers])))-COLUMN(TwoMile[Row])+1),""),"")</f>
        <v/>
      </c>
      <c r="X11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13" spans="1:24" x14ac:dyDescent="0.25">
      <c r="A113" s="19"/>
      <c r="B113" s="19"/>
      <c r="C113" s="19"/>
      <c r="D113" s="19"/>
      <c r="E113" s="20" t="e" cm="1">
        <f t="array" ref="E113">INDEX(MDL[],MATCH(1,(MDL[Gender]=Table7[[#This Row],[Sex]])*(Table7[[#This Row],[Age]]&lt;=MDL[Max Age])*(Table7[[#This Row],[Age]]&gt;=MDL[Min Age]),0),1)</f>
        <v>#N/A</v>
      </c>
      <c r="F113" s="19"/>
      <c r="G113" s="20" t="e" cm="1">
        <f t="array" ref="G11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13" s="21" t="str" cm="1">
        <f t="array" ref="H113">IFERROR(_xlfn.IFNA(INDEX(MDL[#Headers],MAX((Table7[[#This Row],[DL Closest]]=MDL[])*(Table7[[#This Row],[Row '#]]=MDL[Row])*COLUMN(MDL[#Headers])-COLUMN(MDL[Row])+1)),""),"")</f>
        <v/>
      </c>
      <c r="I113" s="19"/>
      <c r="J113" s="20" t="e" cm="1">
        <f t="array" ref="J11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13" s="21" t="str" cm="1">
        <f t="array" ref="K113">IFERROR(_xlfn.IFNA(INDEX(SPT[#Headers],MAX((Table7[[#This Row],[SPT Closest]]=SPT[])*(Table7[[#This Row],[Row '#]]=SPT[Row])*COLUMN(SPT[#Headers])-COLUMN(SPT[Row])+1)),""),"")</f>
        <v/>
      </c>
      <c r="L113" s="19"/>
      <c r="M113" s="20" t="e" cm="1">
        <f t="array" ref="M11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13" s="21" cm="1">
        <f t="array" ref="N113">IF(Table7[[#This Row],[HRP Raw]]&lt;4,0,IFERROR(INDEX(HRP[#Headers],MAX((Table7[[#This Row],[HRP Closest]]=HRP[])*(Table7[[#This Row],[Row '#]]=HRP[Row])*COLUMN(HRP[#Headers])-COLUMN(HRP[Row])+1)),""))</f>
        <v>0</v>
      </c>
      <c r="O113" s="22"/>
      <c r="P113" s="20" t="e" cm="1">
        <f t="array" ref="P11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13" s="21" t="str" cm="1">
        <f t="array" ref="Q113">IFERROR(INDEX(SDC[#Headers],MAX((Table7[[#This Row],[SDC Closest]]=SDC[])*(Table7[[#This Row],[Row '#]]=SDC[Row])*COLUMN(SDC[#Headers])-COLUMN(SDC[Row])+1)),"")</f>
        <v/>
      </c>
      <c r="R113" s="22"/>
      <c r="S113" s="20" t="e" cm="1">
        <f t="array" ref="S11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13" s="21" t="str" cm="1">
        <f t="array" ref="T113">IFERROR(_xlfn.IFNA(INDEX(PLK[#Headers],MAX((Table7[[#This Row],[Plank Closest]]=PLK[])*(Table7[[#This Row],[Row '#]]=PLK[Row])*COLUMN(PLK[#Headers])-COLUMN(PLK[Row])+1)),""),"")</f>
        <v/>
      </c>
      <c r="U113" s="22"/>
      <c r="V113" s="20" t="e" cm="1">
        <f t="array" ref="V11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13" s="21" t="str" cm="1">
        <f t="array" ref="W113">IFERROR(_xlfn.IFNA(INDEX(TwoMile[#Headers],SUMPRODUCT(MAX((Table7[[#This Row],[Closest number]]=TwoMile[])*(Table7[[#This Row],[Row '#]]=TwoMile[Row])*COLUMN(TwoMile[#Headers])))-COLUMN(TwoMile[Row])+1),""),"")</f>
        <v/>
      </c>
      <c r="X11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14" spans="1:24" x14ac:dyDescent="0.25">
      <c r="A114" s="19"/>
      <c r="B114" s="19"/>
      <c r="C114" s="19"/>
      <c r="D114" s="19"/>
      <c r="E114" s="20" t="e" cm="1">
        <f t="array" ref="E114">INDEX(MDL[],MATCH(1,(MDL[Gender]=Table7[[#This Row],[Sex]])*(Table7[[#This Row],[Age]]&lt;=MDL[Max Age])*(Table7[[#This Row],[Age]]&gt;=MDL[Min Age]),0),1)</f>
        <v>#N/A</v>
      </c>
      <c r="F114" s="19"/>
      <c r="G114" s="20" t="e" cm="1">
        <f t="array" ref="G11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14" s="21" t="str" cm="1">
        <f t="array" ref="H114">IFERROR(_xlfn.IFNA(INDEX(MDL[#Headers],MAX((Table7[[#This Row],[DL Closest]]=MDL[])*(Table7[[#This Row],[Row '#]]=MDL[Row])*COLUMN(MDL[#Headers])-COLUMN(MDL[Row])+1)),""),"")</f>
        <v/>
      </c>
      <c r="I114" s="19"/>
      <c r="J114" s="20" t="e" cm="1">
        <f t="array" ref="J11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14" s="21" t="str" cm="1">
        <f t="array" ref="K114">IFERROR(_xlfn.IFNA(INDEX(SPT[#Headers],MAX((Table7[[#This Row],[SPT Closest]]=SPT[])*(Table7[[#This Row],[Row '#]]=SPT[Row])*COLUMN(SPT[#Headers])-COLUMN(SPT[Row])+1)),""),"")</f>
        <v/>
      </c>
      <c r="L114" s="19"/>
      <c r="M114" s="20" t="e" cm="1">
        <f t="array" ref="M11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14" s="21" cm="1">
        <f t="array" ref="N114">IF(Table7[[#This Row],[HRP Raw]]&lt;4,0,IFERROR(INDEX(HRP[#Headers],MAX((Table7[[#This Row],[HRP Closest]]=HRP[])*(Table7[[#This Row],[Row '#]]=HRP[Row])*COLUMN(HRP[#Headers])-COLUMN(HRP[Row])+1)),""))</f>
        <v>0</v>
      </c>
      <c r="O114" s="22"/>
      <c r="P114" s="20" t="e" cm="1">
        <f t="array" ref="P11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14" s="21" t="str" cm="1">
        <f t="array" ref="Q114">IFERROR(INDEX(SDC[#Headers],MAX((Table7[[#This Row],[SDC Closest]]=SDC[])*(Table7[[#This Row],[Row '#]]=SDC[Row])*COLUMN(SDC[#Headers])-COLUMN(SDC[Row])+1)),"")</f>
        <v/>
      </c>
      <c r="R114" s="22"/>
      <c r="S114" s="20" t="e" cm="1">
        <f t="array" ref="S11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14" s="21" t="str" cm="1">
        <f t="array" ref="T114">IFERROR(_xlfn.IFNA(INDEX(PLK[#Headers],MAX((Table7[[#This Row],[Plank Closest]]=PLK[])*(Table7[[#This Row],[Row '#]]=PLK[Row])*COLUMN(PLK[#Headers])-COLUMN(PLK[Row])+1)),""),"")</f>
        <v/>
      </c>
      <c r="U114" s="22"/>
      <c r="V114" s="20" t="e" cm="1">
        <f t="array" ref="V11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14" s="21" t="str" cm="1">
        <f t="array" ref="W114">IFERROR(_xlfn.IFNA(INDEX(TwoMile[#Headers],SUMPRODUCT(MAX((Table7[[#This Row],[Closest number]]=TwoMile[])*(Table7[[#This Row],[Row '#]]=TwoMile[Row])*COLUMN(TwoMile[#Headers])))-COLUMN(TwoMile[Row])+1),""),"")</f>
        <v/>
      </c>
      <c r="X11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15" spans="1:24" x14ac:dyDescent="0.25">
      <c r="A115" s="19"/>
      <c r="B115" s="19"/>
      <c r="C115" s="19"/>
      <c r="D115" s="19"/>
      <c r="E115" s="20" t="e" cm="1">
        <f t="array" ref="E115">INDEX(MDL[],MATCH(1,(MDL[Gender]=Table7[[#This Row],[Sex]])*(Table7[[#This Row],[Age]]&lt;=MDL[Max Age])*(Table7[[#This Row],[Age]]&gt;=MDL[Min Age]),0),1)</f>
        <v>#N/A</v>
      </c>
      <c r="F115" s="19"/>
      <c r="G115" s="20" t="e" cm="1">
        <f t="array" ref="G11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15" s="21" t="str" cm="1">
        <f t="array" ref="H115">IFERROR(_xlfn.IFNA(INDEX(MDL[#Headers],MAX((Table7[[#This Row],[DL Closest]]=MDL[])*(Table7[[#This Row],[Row '#]]=MDL[Row])*COLUMN(MDL[#Headers])-COLUMN(MDL[Row])+1)),""),"")</f>
        <v/>
      </c>
      <c r="I115" s="19"/>
      <c r="J115" s="20" t="e" cm="1">
        <f t="array" ref="J11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15" s="21" t="str" cm="1">
        <f t="array" ref="K115">IFERROR(_xlfn.IFNA(INDEX(SPT[#Headers],MAX((Table7[[#This Row],[SPT Closest]]=SPT[])*(Table7[[#This Row],[Row '#]]=SPT[Row])*COLUMN(SPT[#Headers])-COLUMN(SPT[Row])+1)),""),"")</f>
        <v/>
      </c>
      <c r="L115" s="19"/>
      <c r="M115" s="20" t="e" cm="1">
        <f t="array" ref="M11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15" s="21" cm="1">
        <f t="array" ref="N115">IF(Table7[[#This Row],[HRP Raw]]&lt;4,0,IFERROR(INDEX(HRP[#Headers],MAX((Table7[[#This Row],[HRP Closest]]=HRP[])*(Table7[[#This Row],[Row '#]]=HRP[Row])*COLUMN(HRP[#Headers])-COLUMN(HRP[Row])+1)),""))</f>
        <v>0</v>
      </c>
      <c r="O115" s="22"/>
      <c r="P115" s="20" t="e" cm="1">
        <f t="array" ref="P11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15" s="21" t="str" cm="1">
        <f t="array" ref="Q115">IFERROR(INDEX(SDC[#Headers],MAX((Table7[[#This Row],[SDC Closest]]=SDC[])*(Table7[[#This Row],[Row '#]]=SDC[Row])*COLUMN(SDC[#Headers])-COLUMN(SDC[Row])+1)),"")</f>
        <v/>
      </c>
      <c r="R115" s="22"/>
      <c r="S115" s="20" t="e" cm="1">
        <f t="array" ref="S11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15" s="21" t="str" cm="1">
        <f t="array" ref="T115">IFERROR(_xlfn.IFNA(INDEX(PLK[#Headers],MAX((Table7[[#This Row],[Plank Closest]]=PLK[])*(Table7[[#This Row],[Row '#]]=PLK[Row])*COLUMN(PLK[#Headers])-COLUMN(PLK[Row])+1)),""),"")</f>
        <v/>
      </c>
      <c r="U115" s="22"/>
      <c r="V115" s="20" t="e" cm="1">
        <f t="array" ref="V11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15" s="21" t="str" cm="1">
        <f t="array" ref="W115">IFERROR(_xlfn.IFNA(INDEX(TwoMile[#Headers],SUMPRODUCT(MAX((Table7[[#This Row],[Closest number]]=TwoMile[])*(Table7[[#This Row],[Row '#]]=TwoMile[Row])*COLUMN(TwoMile[#Headers])))-COLUMN(TwoMile[Row])+1),""),"")</f>
        <v/>
      </c>
      <c r="X11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16" spans="1:24" x14ac:dyDescent="0.25">
      <c r="A116" s="19"/>
      <c r="B116" s="19"/>
      <c r="C116" s="19"/>
      <c r="D116" s="19"/>
      <c r="E116" s="20" t="e" cm="1">
        <f t="array" ref="E116">INDEX(MDL[],MATCH(1,(MDL[Gender]=Table7[[#This Row],[Sex]])*(Table7[[#This Row],[Age]]&lt;=MDL[Max Age])*(Table7[[#This Row],[Age]]&gt;=MDL[Min Age]),0),1)</f>
        <v>#N/A</v>
      </c>
      <c r="F116" s="19"/>
      <c r="G116" s="20" t="e" cm="1">
        <f t="array" ref="G11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16" s="21" t="str" cm="1">
        <f t="array" ref="H116">IFERROR(_xlfn.IFNA(INDEX(MDL[#Headers],MAX((Table7[[#This Row],[DL Closest]]=MDL[])*(Table7[[#This Row],[Row '#]]=MDL[Row])*COLUMN(MDL[#Headers])-COLUMN(MDL[Row])+1)),""),"")</f>
        <v/>
      </c>
      <c r="I116" s="19"/>
      <c r="J116" s="20" t="e" cm="1">
        <f t="array" ref="J11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16" s="21" t="str" cm="1">
        <f t="array" ref="K116">IFERROR(_xlfn.IFNA(INDEX(SPT[#Headers],MAX((Table7[[#This Row],[SPT Closest]]=SPT[])*(Table7[[#This Row],[Row '#]]=SPT[Row])*COLUMN(SPT[#Headers])-COLUMN(SPT[Row])+1)),""),"")</f>
        <v/>
      </c>
      <c r="L116" s="19"/>
      <c r="M116" s="20" t="e" cm="1">
        <f t="array" ref="M11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16" s="21" cm="1">
        <f t="array" ref="N116">IF(Table7[[#This Row],[HRP Raw]]&lt;4,0,IFERROR(INDEX(HRP[#Headers],MAX((Table7[[#This Row],[HRP Closest]]=HRP[])*(Table7[[#This Row],[Row '#]]=HRP[Row])*COLUMN(HRP[#Headers])-COLUMN(HRP[Row])+1)),""))</f>
        <v>0</v>
      </c>
      <c r="O116" s="22"/>
      <c r="P116" s="20" t="e" cm="1">
        <f t="array" ref="P11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16" s="21" t="str" cm="1">
        <f t="array" ref="Q116">IFERROR(INDEX(SDC[#Headers],MAX((Table7[[#This Row],[SDC Closest]]=SDC[])*(Table7[[#This Row],[Row '#]]=SDC[Row])*COLUMN(SDC[#Headers])-COLUMN(SDC[Row])+1)),"")</f>
        <v/>
      </c>
      <c r="R116" s="22"/>
      <c r="S116" s="20" t="e" cm="1">
        <f t="array" ref="S11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16" s="21" t="str" cm="1">
        <f t="array" ref="T116">IFERROR(_xlfn.IFNA(INDEX(PLK[#Headers],MAX((Table7[[#This Row],[Plank Closest]]=PLK[])*(Table7[[#This Row],[Row '#]]=PLK[Row])*COLUMN(PLK[#Headers])-COLUMN(PLK[Row])+1)),""),"")</f>
        <v/>
      </c>
      <c r="U116" s="22"/>
      <c r="V116" s="20" t="e" cm="1">
        <f t="array" ref="V11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16" s="21" t="str" cm="1">
        <f t="array" ref="W116">IFERROR(_xlfn.IFNA(INDEX(TwoMile[#Headers],SUMPRODUCT(MAX((Table7[[#This Row],[Closest number]]=TwoMile[])*(Table7[[#This Row],[Row '#]]=TwoMile[Row])*COLUMN(TwoMile[#Headers])))-COLUMN(TwoMile[Row])+1),""),"")</f>
        <v/>
      </c>
      <c r="X11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17" spans="1:24" x14ac:dyDescent="0.25">
      <c r="A117" s="19"/>
      <c r="B117" s="19"/>
      <c r="C117" s="19"/>
      <c r="D117" s="19"/>
      <c r="E117" s="20" t="e" cm="1">
        <f t="array" ref="E117">INDEX(MDL[],MATCH(1,(MDL[Gender]=Table7[[#This Row],[Sex]])*(Table7[[#This Row],[Age]]&lt;=MDL[Max Age])*(Table7[[#This Row],[Age]]&gt;=MDL[Min Age]),0),1)</f>
        <v>#N/A</v>
      </c>
      <c r="F117" s="19"/>
      <c r="G117" s="20" t="e" cm="1">
        <f t="array" ref="G11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17" s="21" t="str" cm="1">
        <f t="array" ref="H117">IFERROR(_xlfn.IFNA(INDEX(MDL[#Headers],MAX((Table7[[#This Row],[DL Closest]]=MDL[])*(Table7[[#This Row],[Row '#]]=MDL[Row])*COLUMN(MDL[#Headers])-COLUMN(MDL[Row])+1)),""),"")</f>
        <v/>
      </c>
      <c r="I117" s="19"/>
      <c r="J117" s="20" t="e" cm="1">
        <f t="array" ref="J11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17" s="21" t="str" cm="1">
        <f t="array" ref="K117">IFERROR(_xlfn.IFNA(INDEX(SPT[#Headers],MAX((Table7[[#This Row],[SPT Closest]]=SPT[])*(Table7[[#This Row],[Row '#]]=SPT[Row])*COLUMN(SPT[#Headers])-COLUMN(SPT[Row])+1)),""),"")</f>
        <v/>
      </c>
      <c r="L117" s="19"/>
      <c r="M117" s="20" t="e" cm="1">
        <f t="array" ref="M11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17" s="21" cm="1">
        <f t="array" ref="N117">IF(Table7[[#This Row],[HRP Raw]]&lt;4,0,IFERROR(INDEX(HRP[#Headers],MAX((Table7[[#This Row],[HRP Closest]]=HRP[])*(Table7[[#This Row],[Row '#]]=HRP[Row])*COLUMN(HRP[#Headers])-COLUMN(HRP[Row])+1)),""))</f>
        <v>0</v>
      </c>
      <c r="O117" s="22"/>
      <c r="P117" s="20" t="e" cm="1">
        <f t="array" ref="P11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17" s="21" t="str" cm="1">
        <f t="array" ref="Q117">IFERROR(INDEX(SDC[#Headers],MAX((Table7[[#This Row],[SDC Closest]]=SDC[])*(Table7[[#This Row],[Row '#]]=SDC[Row])*COLUMN(SDC[#Headers])-COLUMN(SDC[Row])+1)),"")</f>
        <v/>
      </c>
      <c r="R117" s="22"/>
      <c r="S117" s="20" t="e" cm="1">
        <f t="array" ref="S11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17" s="21" t="str" cm="1">
        <f t="array" ref="T117">IFERROR(_xlfn.IFNA(INDEX(PLK[#Headers],MAX((Table7[[#This Row],[Plank Closest]]=PLK[])*(Table7[[#This Row],[Row '#]]=PLK[Row])*COLUMN(PLK[#Headers])-COLUMN(PLK[Row])+1)),""),"")</f>
        <v/>
      </c>
      <c r="U117" s="22"/>
      <c r="V117" s="20" t="e" cm="1">
        <f t="array" ref="V11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17" s="21" t="str" cm="1">
        <f t="array" ref="W117">IFERROR(_xlfn.IFNA(INDEX(TwoMile[#Headers],SUMPRODUCT(MAX((Table7[[#This Row],[Closest number]]=TwoMile[])*(Table7[[#This Row],[Row '#]]=TwoMile[Row])*COLUMN(TwoMile[#Headers])))-COLUMN(TwoMile[Row])+1),""),"")</f>
        <v/>
      </c>
      <c r="X11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18" spans="1:24" x14ac:dyDescent="0.25">
      <c r="A118" s="19"/>
      <c r="B118" s="19"/>
      <c r="C118" s="19"/>
      <c r="D118" s="19"/>
      <c r="E118" s="20" t="e" cm="1">
        <f t="array" ref="E118">INDEX(MDL[],MATCH(1,(MDL[Gender]=Table7[[#This Row],[Sex]])*(Table7[[#This Row],[Age]]&lt;=MDL[Max Age])*(Table7[[#This Row],[Age]]&gt;=MDL[Min Age]),0),1)</f>
        <v>#N/A</v>
      </c>
      <c r="F118" s="19"/>
      <c r="G118" s="20" t="e" cm="1">
        <f t="array" ref="G11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18" s="21" t="str" cm="1">
        <f t="array" ref="H118">IFERROR(_xlfn.IFNA(INDEX(MDL[#Headers],MAX((Table7[[#This Row],[DL Closest]]=MDL[])*(Table7[[#This Row],[Row '#]]=MDL[Row])*COLUMN(MDL[#Headers])-COLUMN(MDL[Row])+1)),""),"")</f>
        <v/>
      </c>
      <c r="I118" s="19"/>
      <c r="J118" s="20" t="e" cm="1">
        <f t="array" ref="J11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18" s="21" t="str" cm="1">
        <f t="array" ref="K118">IFERROR(_xlfn.IFNA(INDEX(SPT[#Headers],MAX((Table7[[#This Row],[SPT Closest]]=SPT[])*(Table7[[#This Row],[Row '#]]=SPT[Row])*COLUMN(SPT[#Headers])-COLUMN(SPT[Row])+1)),""),"")</f>
        <v/>
      </c>
      <c r="L118" s="19"/>
      <c r="M118" s="20" t="e" cm="1">
        <f t="array" ref="M11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18" s="21" cm="1">
        <f t="array" ref="N118">IF(Table7[[#This Row],[HRP Raw]]&lt;4,0,IFERROR(INDEX(HRP[#Headers],MAX((Table7[[#This Row],[HRP Closest]]=HRP[])*(Table7[[#This Row],[Row '#]]=HRP[Row])*COLUMN(HRP[#Headers])-COLUMN(HRP[Row])+1)),""))</f>
        <v>0</v>
      </c>
      <c r="O118" s="22"/>
      <c r="P118" s="20" t="e" cm="1">
        <f t="array" ref="P11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18" s="21" t="str" cm="1">
        <f t="array" ref="Q118">IFERROR(INDEX(SDC[#Headers],MAX((Table7[[#This Row],[SDC Closest]]=SDC[])*(Table7[[#This Row],[Row '#]]=SDC[Row])*COLUMN(SDC[#Headers])-COLUMN(SDC[Row])+1)),"")</f>
        <v/>
      </c>
      <c r="R118" s="22"/>
      <c r="S118" s="20" t="e" cm="1">
        <f t="array" ref="S11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18" s="21" t="str" cm="1">
        <f t="array" ref="T118">IFERROR(_xlfn.IFNA(INDEX(PLK[#Headers],MAX((Table7[[#This Row],[Plank Closest]]=PLK[])*(Table7[[#This Row],[Row '#]]=PLK[Row])*COLUMN(PLK[#Headers])-COLUMN(PLK[Row])+1)),""),"")</f>
        <v/>
      </c>
      <c r="U118" s="22"/>
      <c r="V118" s="20" t="e" cm="1">
        <f t="array" ref="V11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18" s="21" t="str" cm="1">
        <f t="array" ref="W118">IFERROR(_xlfn.IFNA(INDEX(TwoMile[#Headers],SUMPRODUCT(MAX((Table7[[#This Row],[Closest number]]=TwoMile[])*(Table7[[#This Row],[Row '#]]=TwoMile[Row])*COLUMN(TwoMile[#Headers])))-COLUMN(TwoMile[Row])+1),""),"")</f>
        <v/>
      </c>
      <c r="X11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19" spans="1:24" x14ac:dyDescent="0.25">
      <c r="A119" s="19"/>
      <c r="B119" s="19"/>
      <c r="C119" s="19"/>
      <c r="D119" s="19"/>
      <c r="E119" s="20" t="e" cm="1">
        <f t="array" ref="E119">INDEX(MDL[],MATCH(1,(MDL[Gender]=Table7[[#This Row],[Sex]])*(Table7[[#This Row],[Age]]&lt;=MDL[Max Age])*(Table7[[#This Row],[Age]]&gt;=MDL[Min Age]),0),1)</f>
        <v>#N/A</v>
      </c>
      <c r="F119" s="19"/>
      <c r="G119" s="20" t="e" cm="1">
        <f t="array" ref="G11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19" s="21" t="str" cm="1">
        <f t="array" ref="H119">IFERROR(_xlfn.IFNA(INDEX(MDL[#Headers],MAX((Table7[[#This Row],[DL Closest]]=MDL[])*(Table7[[#This Row],[Row '#]]=MDL[Row])*COLUMN(MDL[#Headers])-COLUMN(MDL[Row])+1)),""),"")</f>
        <v/>
      </c>
      <c r="I119" s="19"/>
      <c r="J119" s="20" t="e" cm="1">
        <f t="array" ref="J11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19" s="21" t="str" cm="1">
        <f t="array" ref="K119">IFERROR(_xlfn.IFNA(INDEX(SPT[#Headers],MAX((Table7[[#This Row],[SPT Closest]]=SPT[])*(Table7[[#This Row],[Row '#]]=SPT[Row])*COLUMN(SPT[#Headers])-COLUMN(SPT[Row])+1)),""),"")</f>
        <v/>
      </c>
      <c r="L119" s="19"/>
      <c r="M119" s="20" t="e" cm="1">
        <f t="array" ref="M11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19" s="21" cm="1">
        <f t="array" ref="N119">IF(Table7[[#This Row],[HRP Raw]]&lt;4,0,IFERROR(INDEX(HRP[#Headers],MAX((Table7[[#This Row],[HRP Closest]]=HRP[])*(Table7[[#This Row],[Row '#]]=HRP[Row])*COLUMN(HRP[#Headers])-COLUMN(HRP[Row])+1)),""))</f>
        <v>0</v>
      </c>
      <c r="O119" s="22"/>
      <c r="P119" s="20" t="e" cm="1">
        <f t="array" ref="P11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19" s="21" t="str" cm="1">
        <f t="array" ref="Q119">IFERROR(INDEX(SDC[#Headers],MAX((Table7[[#This Row],[SDC Closest]]=SDC[])*(Table7[[#This Row],[Row '#]]=SDC[Row])*COLUMN(SDC[#Headers])-COLUMN(SDC[Row])+1)),"")</f>
        <v/>
      </c>
      <c r="R119" s="22"/>
      <c r="S119" s="20" t="e" cm="1">
        <f t="array" ref="S11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19" s="21" t="str" cm="1">
        <f t="array" ref="T119">IFERROR(_xlfn.IFNA(INDEX(PLK[#Headers],MAX((Table7[[#This Row],[Plank Closest]]=PLK[])*(Table7[[#This Row],[Row '#]]=PLK[Row])*COLUMN(PLK[#Headers])-COLUMN(PLK[Row])+1)),""),"")</f>
        <v/>
      </c>
      <c r="U119" s="22"/>
      <c r="V119" s="20" t="e" cm="1">
        <f t="array" ref="V11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19" s="21" t="str" cm="1">
        <f t="array" ref="W119">IFERROR(_xlfn.IFNA(INDEX(TwoMile[#Headers],SUMPRODUCT(MAX((Table7[[#This Row],[Closest number]]=TwoMile[])*(Table7[[#This Row],[Row '#]]=TwoMile[Row])*COLUMN(TwoMile[#Headers])))-COLUMN(TwoMile[Row])+1),""),"")</f>
        <v/>
      </c>
      <c r="X11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20" spans="1:24" x14ac:dyDescent="0.25">
      <c r="A120" s="19"/>
      <c r="B120" s="19"/>
      <c r="C120" s="19"/>
      <c r="D120" s="19"/>
      <c r="E120" s="20" t="e" cm="1">
        <f t="array" ref="E120">INDEX(MDL[],MATCH(1,(MDL[Gender]=Table7[[#This Row],[Sex]])*(Table7[[#This Row],[Age]]&lt;=MDL[Max Age])*(Table7[[#This Row],[Age]]&gt;=MDL[Min Age]),0),1)</f>
        <v>#N/A</v>
      </c>
      <c r="F120" s="19"/>
      <c r="G120" s="20" t="e" cm="1">
        <f t="array" ref="G12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20" s="21" t="str" cm="1">
        <f t="array" ref="H120">IFERROR(_xlfn.IFNA(INDEX(MDL[#Headers],MAX((Table7[[#This Row],[DL Closest]]=MDL[])*(Table7[[#This Row],[Row '#]]=MDL[Row])*COLUMN(MDL[#Headers])-COLUMN(MDL[Row])+1)),""),"")</f>
        <v/>
      </c>
      <c r="I120" s="19"/>
      <c r="J120" s="20" t="e" cm="1">
        <f t="array" ref="J12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20" s="21" t="str" cm="1">
        <f t="array" ref="K120">IFERROR(_xlfn.IFNA(INDEX(SPT[#Headers],MAX((Table7[[#This Row],[SPT Closest]]=SPT[])*(Table7[[#This Row],[Row '#]]=SPT[Row])*COLUMN(SPT[#Headers])-COLUMN(SPT[Row])+1)),""),"")</f>
        <v/>
      </c>
      <c r="L120" s="19"/>
      <c r="M120" s="20" t="e" cm="1">
        <f t="array" ref="M12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20" s="21" cm="1">
        <f t="array" ref="N120">IF(Table7[[#This Row],[HRP Raw]]&lt;4,0,IFERROR(INDEX(HRP[#Headers],MAX((Table7[[#This Row],[HRP Closest]]=HRP[])*(Table7[[#This Row],[Row '#]]=HRP[Row])*COLUMN(HRP[#Headers])-COLUMN(HRP[Row])+1)),""))</f>
        <v>0</v>
      </c>
      <c r="O120" s="22"/>
      <c r="P120" s="20" t="e" cm="1">
        <f t="array" ref="P12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20" s="21" t="str" cm="1">
        <f t="array" ref="Q120">IFERROR(INDEX(SDC[#Headers],MAX((Table7[[#This Row],[SDC Closest]]=SDC[])*(Table7[[#This Row],[Row '#]]=SDC[Row])*COLUMN(SDC[#Headers])-COLUMN(SDC[Row])+1)),"")</f>
        <v/>
      </c>
      <c r="R120" s="22"/>
      <c r="S120" s="20" t="e" cm="1">
        <f t="array" ref="S12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20" s="21" t="str" cm="1">
        <f t="array" ref="T120">IFERROR(_xlfn.IFNA(INDEX(PLK[#Headers],MAX((Table7[[#This Row],[Plank Closest]]=PLK[])*(Table7[[#This Row],[Row '#]]=PLK[Row])*COLUMN(PLK[#Headers])-COLUMN(PLK[Row])+1)),""),"")</f>
        <v/>
      </c>
      <c r="U120" s="22"/>
      <c r="V120" s="20" t="e" cm="1">
        <f t="array" ref="V12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20" s="21" t="str" cm="1">
        <f t="array" ref="W120">IFERROR(_xlfn.IFNA(INDEX(TwoMile[#Headers],SUMPRODUCT(MAX((Table7[[#This Row],[Closest number]]=TwoMile[])*(Table7[[#This Row],[Row '#]]=TwoMile[Row])*COLUMN(TwoMile[#Headers])))-COLUMN(TwoMile[Row])+1),""),"")</f>
        <v/>
      </c>
      <c r="X12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21" spans="1:24" x14ac:dyDescent="0.25">
      <c r="A121" s="19"/>
      <c r="B121" s="19"/>
      <c r="C121" s="19"/>
      <c r="D121" s="19"/>
      <c r="E121" s="20" t="e" cm="1">
        <f t="array" ref="E121">INDEX(MDL[],MATCH(1,(MDL[Gender]=Table7[[#This Row],[Sex]])*(Table7[[#This Row],[Age]]&lt;=MDL[Max Age])*(Table7[[#This Row],[Age]]&gt;=MDL[Min Age]),0),1)</f>
        <v>#N/A</v>
      </c>
      <c r="F121" s="19"/>
      <c r="G121" s="20" t="e" cm="1">
        <f t="array" ref="G12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21" s="21" t="str" cm="1">
        <f t="array" ref="H121">IFERROR(_xlfn.IFNA(INDEX(MDL[#Headers],MAX((Table7[[#This Row],[DL Closest]]=MDL[])*(Table7[[#This Row],[Row '#]]=MDL[Row])*COLUMN(MDL[#Headers])-COLUMN(MDL[Row])+1)),""),"")</f>
        <v/>
      </c>
      <c r="I121" s="19"/>
      <c r="J121" s="20" t="e" cm="1">
        <f t="array" ref="J12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21" s="21" t="str" cm="1">
        <f t="array" ref="K121">IFERROR(_xlfn.IFNA(INDEX(SPT[#Headers],MAX((Table7[[#This Row],[SPT Closest]]=SPT[])*(Table7[[#This Row],[Row '#]]=SPT[Row])*COLUMN(SPT[#Headers])-COLUMN(SPT[Row])+1)),""),"")</f>
        <v/>
      </c>
      <c r="L121" s="19"/>
      <c r="M121" s="20" t="e" cm="1">
        <f t="array" ref="M12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21" s="21" cm="1">
        <f t="array" ref="N121">IF(Table7[[#This Row],[HRP Raw]]&lt;4,0,IFERROR(INDEX(HRP[#Headers],MAX((Table7[[#This Row],[HRP Closest]]=HRP[])*(Table7[[#This Row],[Row '#]]=HRP[Row])*COLUMN(HRP[#Headers])-COLUMN(HRP[Row])+1)),""))</f>
        <v>0</v>
      </c>
      <c r="O121" s="22"/>
      <c r="P121" s="20" t="e" cm="1">
        <f t="array" ref="P12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21" s="21" t="str" cm="1">
        <f t="array" ref="Q121">IFERROR(INDEX(SDC[#Headers],MAX((Table7[[#This Row],[SDC Closest]]=SDC[])*(Table7[[#This Row],[Row '#]]=SDC[Row])*COLUMN(SDC[#Headers])-COLUMN(SDC[Row])+1)),"")</f>
        <v/>
      </c>
      <c r="R121" s="22"/>
      <c r="S121" s="20" t="e" cm="1">
        <f t="array" ref="S12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21" s="21" t="str" cm="1">
        <f t="array" ref="T121">IFERROR(_xlfn.IFNA(INDEX(PLK[#Headers],MAX((Table7[[#This Row],[Plank Closest]]=PLK[])*(Table7[[#This Row],[Row '#]]=PLK[Row])*COLUMN(PLK[#Headers])-COLUMN(PLK[Row])+1)),""),"")</f>
        <v/>
      </c>
      <c r="U121" s="22"/>
      <c r="V121" s="20" t="e" cm="1">
        <f t="array" ref="V12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21" s="21" t="str" cm="1">
        <f t="array" ref="W121">IFERROR(_xlfn.IFNA(INDEX(TwoMile[#Headers],SUMPRODUCT(MAX((Table7[[#This Row],[Closest number]]=TwoMile[])*(Table7[[#This Row],[Row '#]]=TwoMile[Row])*COLUMN(TwoMile[#Headers])))-COLUMN(TwoMile[Row])+1),""),"")</f>
        <v/>
      </c>
      <c r="X12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22" spans="1:24" x14ac:dyDescent="0.25">
      <c r="A122" s="19"/>
      <c r="B122" s="19"/>
      <c r="C122" s="19"/>
      <c r="D122" s="19"/>
      <c r="E122" s="20" t="e" cm="1">
        <f t="array" ref="E122">INDEX(MDL[],MATCH(1,(MDL[Gender]=Table7[[#This Row],[Sex]])*(Table7[[#This Row],[Age]]&lt;=MDL[Max Age])*(Table7[[#This Row],[Age]]&gt;=MDL[Min Age]),0),1)</f>
        <v>#N/A</v>
      </c>
      <c r="F122" s="19"/>
      <c r="G122" s="20" t="e" cm="1">
        <f t="array" ref="G12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22" s="21" t="str" cm="1">
        <f t="array" ref="H122">IFERROR(_xlfn.IFNA(INDEX(MDL[#Headers],MAX((Table7[[#This Row],[DL Closest]]=MDL[])*(Table7[[#This Row],[Row '#]]=MDL[Row])*COLUMN(MDL[#Headers])-COLUMN(MDL[Row])+1)),""),"")</f>
        <v/>
      </c>
      <c r="I122" s="19"/>
      <c r="J122" s="20" t="e" cm="1">
        <f t="array" ref="J12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22" s="21" t="str" cm="1">
        <f t="array" ref="K122">IFERROR(_xlfn.IFNA(INDEX(SPT[#Headers],MAX((Table7[[#This Row],[SPT Closest]]=SPT[])*(Table7[[#This Row],[Row '#]]=SPT[Row])*COLUMN(SPT[#Headers])-COLUMN(SPT[Row])+1)),""),"")</f>
        <v/>
      </c>
      <c r="L122" s="19"/>
      <c r="M122" s="20" t="e" cm="1">
        <f t="array" ref="M12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22" s="21" cm="1">
        <f t="array" ref="N122">IF(Table7[[#This Row],[HRP Raw]]&lt;4,0,IFERROR(INDEX(HRP[#Headers],MAX((Table7[[#This Row],[HRP Closest]]=HRP[])*(Table7[[#This Row],[Row '#]]=HRP[Row])*COLUMN(HRP[#Headers])-COLUMN(HRP[Row])+1)),""))</f>
        <v>0</v>
      </c>
      <c r="O122" s="22"/>
      <c r="P122" s="20" t="e" cm="1">
        <f t="array" ref="P12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22" s="21" t="str" cm="1">
        <f t="array" ref="Q122">IFERROR(INDEX(SDC[#Headers],MAX((Table7[[#This Row],[SDC Closest]]=SDC[])*(Table7[[#This Row],[Row '#]]=SDC[Row])*COLUMN(SDC[#Headers])-COLUMN(SDC[Row])+1)),"")</f>
        <v/>
      </c>
      <c r="R122" s="22"/>
      <c r="S122" s="20" t="e" cm="1">
        <f t="array" ref="S12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22" s="21" t="str" cm="1">
        <f t="array" ref="T122">IFERROR(_xlfn.IFNA(INDEX(PLK[#Headers],MAX((Table7[[#This Row],[Plank Closest]]=PLK[])*(Table7[[#This Row],[Row '#]]=PLK[Row])*COLUMN(PLK[#Headers])-COLUMN(PLK[Row])+1)),""),"")</f>
        <v/>
      </c>
      <c r="U122" s="22"/>
      <c r="V122" s="20" t="e" cm="1">
        <f t="array" ref="V12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22" s="21" t="str" cm="1">
        <f t="array" ref="W122">IFERROR(_xlfn.IFNA(INDEX(TwoMile[#Headers],SUMPRODUCT(MAX((Table7[[#This Row],[Closest number]]=TwoMile[])*(Table7[[#This Row],[Row '#]]=TwoMile[Row])*COLUMN(TwoMile[#Headers])))-COLUMN(TwoMile[Row])+1),""),"")</f>
        <v/>
      </c>
      <c r="X12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23" spans="1:24" x14ac:dyDescent="0.25">
      <c r="A123" s="19"/>
      <c r="B123" s="19"/>
      <c r="C123" s="19"/>
      <c r="D123" s="19"/>
      <c r="E123" s="20" t="e" cm="1">
        <f t="array" ref="E123">INDEX(MDL[],MATCH(1,(MDL[Gender]=Table7[[#This Row],[Sex]])*(Table7[[#This Row],[Age]]&lt;=MDL[Max Age])*(Table7[[#This Row],[Age]]&gt;=MDL[Min Age]),0),1)</f>
        <v>#N/A</v>
      </c>
      <c r="F123" s="19"/>
      <c r="G123" s="20" t="e" cm="1">
        <f t="array" ref="G12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23" s="21" t="str" cm="1">
        <f t="array" ref="H123">IFERROR(_xlfn.IFNA(INDEX(MDL[#Headers],MAX((Table7[[#This Row],[DL Closest]]=MDL[])*(Table7[[#This Row],[Row '#]]=MDL[Row])*COLUMN(MDL[#Headers])-COLUMN(MDL[Row])+1)),""),"")</f>
        <v/>
      </c>
      <c r="I123" s="19"/>
      <c r="J123" s="20" t="e" cm="1">
        <f t="array" ref="J12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23" s="21" t="str" cm="1">
        <f t="array" ref="K123">IFERROR(_xlfn.IFNA(INDEX(SPT[#Headers],MAX((Table7[[#This Row],[SPT Closest]]=SPT[])*(Table7[[#This Row],[Row '#]]=SPT[Row])*COLUMN(SPT[#Headers])-COLUMN(SPT[Row])+1)),""),"")</f>
        <v/>
      </c>
      <c r="L123" s="19"/>
      <c r="M123" s="20" t="e" cm="1">
        <f t="array" ref="M12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23" s="21" cm="1">
        <f t="array" ref="N123">IF(Table7[[#This Row],[HRP Raw]]&lt;4,0,IFERROR(INDEX(HRP[#Headers],MAX((Table7[[#This Row],[HRP Closest]]=HRP[])*(Table7[[#This Row],[Row '#]]=HRP[Row])*COLUMN(HRP[#Headers])-COLUMN(HRP[Row])+1)),""))</f>
        <v>0</v>
      </c>
      <c r="O123" s="22"/>
      <c r="P123" s="20" t="e" cm="1">
        <f t="array" ref="P12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23" s="21" t="str" cm="1">
        <f t="array" ref="Q123">IFERROR(INDEX(SDC[#Headers],MAX((Table7[[#This Row],[SDC Closest]]=SDC[])*(Table7[[#This Row],[Row '#]]=SDC[Row])*COLUMN(SDC[#Headers])-COLUMN(SDC[Row])+1)),"")</f>
        <v/>
      </c>
      <c r="R123" s="22"/>
      <c r="S123" s="20" t="e" cm="1">
        <f t="array" ref="S12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23" s="21" t="str" cm="1">
        <f t="array" ref="T123">IFERROR(_xlfn.IFNA(INDEX(PLK[#Headers],MAX((Table7[[#This Row],[Plank Closest]]=PLK[])*(Table7[[#This Row],[Row '#]]=PLK[Row])*COLUMN(PLK[#Headers])-COLUMN(PLK[Row])+1)),""),"")</f>
        <v/>
      </c>
      <c r="U123" s="22"/>
      <c r="V123" s="20" t="e" cm="1">
        <f t="array" ref="V12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23" s="21" t="str" cm="1">
        <f t="array" ref="W123">IFERROR(_xlfn.IFNA(INDEX(TwoMile[#Headers],SUMPRODUCT(MAX((Table7[[#This Row],[Closest number]]=TwoMile[])*(Table7[[#This Row],[Row '#]]=TwoMile[Row])*COLUMN(TwoMile[#Headers])))-COLUMN(TwoMile[Row])+1),""),"")</f>
        <v/>
      </c>
      <c r="X12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24" spans="1:24" x14ac:dyDescent="0.25">
      <c r="A124" s="19"/>
      <c r="B124" s="19"/>
      <c r="C124" s="19"/>
      <c r="D124" s="19"/>
      <c r="E124" s="20" t="e" cm="1">
        <f t="array" ref="E124">INDEX(MDL[],MATCH(1,(MDL[Gender]=Table7[[#This Row],[Sex]])*(Table7[[#This Row],[Age]]&lt;=MDL[Max Age])*(Table7[[#This Row],[Age]]&gt;=MDL[Min Age]),0),1)</f>
        <v>#N/A</v>
      </c>
      <c r="F124" s="19"/>
      <c r="G124" s="20" t="e" cm="1">
        <f t="array" ref="G12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24" s="21" t="str" cm="1">
        <f t="array" ref="H124">IFERROR(_xlfn.IFNA(INDEX(MDL[#Headers],MAX((Table7[[#This Row],[DL Closest]]=MDL[])*(Table7[[#This Row],[Row '#]]=MDL[Row])*COLUMN(MDL[#Headers])-COLUMN(MDL[Row])+1)),""),"")</f>
        <v/>
      </c>
      <c r="I124" s="19"/>
      <c r="J124" s="20" t="e" cm="1">
        <f t="array" ref="J12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24" s="21" t="str" cm="1">
        <f t="array" ref="K124">IFERROR(_xlfn.IFNA(INDEX(SPT[#Headers],MAX((Table7[[#This Row],[SPT Closest]]=SPT[])*(Table7[[#This Row],[Row '#]]=SPT[Row])*COLUMN(SPT[#Headers])-COLUMN(SPT[Row])+1)),""),"")</f>
        <v/>
      </c>
      <c r="L124" s="19"/>
      <c r="M124" s="20" t="e" cm="1">
        <f t="array" ref="M12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24" s="21" cm="1">
        <f t="array" ref="N124">IF(Table7[[#This Row],[HRP Raw]]&lt;4,0,IFERROR(INDEX(HRP[#Headers],MAX((Table7[[#This Row],[HRP Closest]]=HRP[])*(Table7[[#This Row],[Row '#]]=HRP[Row])*COLUMN(HRP[#Headers])-COLUMN(HRP[Row])+1)),""))</f>
        <v>0</v>
      </c>
      <c r="O124" s="22"/>
      <c r="P124" s="20" t="e" cm="1">
        <f t="array" ref="P12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24" s="21" t="str" cm="1">
        <f t="array" ref="Q124">IFERROR(INDEX(SDC[#Headers],MAX((Table7[[#This Row],[SDC Closest]]=SDC[])*(Table7[[#This Row],[Row '#]]=SDC[Row])*COLUMN(SDC[#Headers])-COLUMN(SDC[Row])+1)),"")</f>
        <v/>
      </c>
      <c r="R124" s="22"/>
      <c r="S124" s="20" t="e" cm="1">
        <f t="array" ref="S12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24" s="21" t="str" cm="1">
        <f t="array" ref="T124">IFERROR(_xlfn.IFNA(INDEX(PLK[#Headers],MAX((Table7[[#This Row],[Plank Closest]]=PLK[])*(Table7[[#This Row],[Row '#]]=PLK[Row])*COLUMN(PLK[#Headers])-COLUMN(PLK[Row])+1)),""),"")</f>
        <v/>
      </c>
      <c r="U124" s="22"/>
      <c r="V124" s="20" t="e" cm="1">
        <f t="array" ref="V12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24" s="21" t="str" cm="1">
        <f t="array" ref="W124">IFERROR(_xlfn.IFNA(INDEX(TwoMile[#Headers],SUMPRODUCT(MAX((Table7[[#This Row],[Closest number]]=TwoMile[])*(Table7[[#This Row],[Row '#]]=TwoMile[Row])*COLUMN(TwoMile[#Headers])))-COLUMN(TwoMile[Row])+1),""),"")</f>
        <v/>
      </c>
      <c r="X12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25" spans="1:24" x14ac:dyDescent="0.25">
      <c r="A125" s="19"/>
      <c r="B125" s="19"/>
      <c r="C125" s="19"/>
      <c r="D125" s="19"/>
      <c r="E125" s="20" t="e" cm="1">
        <f t="array" ref="E125">INDEX(MDL[],MATCH(1,(MDL[Gender]=Table7[[#This Row],[Sex]])*(Table7[[#This Row],[Age]]&lt;=MDL[Max Age])*(Table7[[#This Row],[Age]]&gt;=MDL[Min Age]),0),1)</f>
        <v>#N/A</v>
      </c>
      <c r="F125" s="19"/>
      <c r="G125" s="20" t="e" cm="1">
        <f t="array" ref="G12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25" s="21" t="str" cm="1">
        <f t="array" ref="H125">IFERROR(_xlfn.IFNA(INDEX(MDL[#Headers],MAX((Table7[[#This Row],[DL Closest]]=MDL[])*(Table7[[#This Row],[Row '#]]=MDL[Row])*COLUMN(MDL[#Headers])-COLUMN(MDL[Row])+1)),""),"")</f>
        <v/>
      </c>
      <c r="I125" s="19"/>
      <c r="J125" s="20" t="e" cm="1">
        <f t="array" ref="J12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25" s="21" t="str" cm="1">
        <f t="array" ref="K125">IFERROR(_xlfn.IFNA(INDEX(SPT[#Headers],MAX((Table7[[#This Row],[SPT Closest]]=SPT[])*(Table7[[#This Row],[Row '#]]=SPT[Row])*COLUMN(SPT[#Headers])-COLUMN(SPT[Row])+1)),""),"")</f>
        <v/>
      </c>
      <c r="L125" s="19"/>
      <c r="M125" s="20" t="e" cm="1">
        <f t="array" ref="M12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25" s="21" cm="1">
        <f t="array" ref="N125">IF(Table7[[#This Row],[HRP Raw]]&lt;4,0,IFERROR(INDEX(HRP[#Headers],MAX((Table7[[#This Row],[HRP Closest]]=HRP[])*(Table7[[#This Row],[Row '#]]=HRP[Row])*COLUMN(HRP[#Headers])-COLUMN(HRP[Row])+1)),""))</f>
        <v>0</v>
      </c>
      <c r="O125" s="22"/>
      <c r="P125" s="20" t="e" cm="1">
        <f t="array" ref="P12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25" s="21" t="str" cm="1">
        <f t="array" ref="Q125">IFERROR(INDEX(SDC[#Headers],MAX((Table7[[#This Row],[SDC Closest]]=SDC[])*(Table7[[#This Row],[Row '#]]=SDC[Row])*COLUMN(SDC[#Headers])-COLUMN(SDC[Row])+1)),"")</f>
        <v/>
      </c>
      <c r="R125" s="22"/>
      <c r="S125" s="20" t="e" cm="1">
        <f t="array" ref="S12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25" s="21" t="str" cm="1">
        <f t="array" ref="T125">IFERROR(_xlfn.IFNA(INDEX(PLK[#Headers],MAX((Table7[[#This Row],[Plank Closest]]=PLK[])*(Table7[[#This Row],[Row '#]]=PLK[Row])*COLUMN(PLK[#Headers])-COLUMN(PLK[Row])+1)),""),"")</f>
        <v/>
      </c>
      <c r="U125" s="22"/>
      <c r="V125" s="20" t="e" cm="1">
        <f t="array" ref="V12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25" s="21" t="str" cm="1">
        <f t="array" ref="W125">IFERROR(_xlfn.IFNA(INDEX(TwoMile[#Headers],SUMPRODUCT(MAX((Table7[[#This Row],[Closest number]]=TwoMile[])*(Table7[[#This Row],[Row '#]]=TwoMile[Row])*COLUMN(TwoMile[#Headers])))-COLUMN(TwoMile[Row])+1),""),"")</f>
        <v/>
      </c>
      <c r="X12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26" spans="1:24" x14ac:dyDescent="0.25">
      <c r="A126" s="19"/>
      <c r="B126" s="19"/>
      <c r="C126" s="19"/>
      <c r="D126" s="19"/>
      <c r="E126" s="20" t="e" cm="1">
        <f t="array" ref="E126">INDEX(MDL[],MATCH(1,(MDL[Gender]=Table7[[#This Row],[Sex]])*(Table7[[#This Row],[Age]]&lt;=MDL[Max Age])*(Table7[[#This Row],[Age]]&gt;=MDL[Min Age]),0),1)</f>
        <v>#N/A</v>
      </c>
      <c r="F126" s="19"/>
      <c r="G126" s="20" t="e" cm="1">
        <f t="array" ref="G12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26" s="21" t="str" cm="1">
        <f t="array" ref="H126">IFERROR(_xlfn.IFNA(INDEX(MDL[#Headers],MAX((Table7[[#This Row],[DL Closest]]=MDL[])*(Table7[[#This Row],[Row '#]]=MDL[Row])*COLUMN(MDL[#Headers])-COLUMN(MDL[Row])+1)),""),"")</f>
        <v/>
      </c>
      <c r="I126" s="19"/>
      <c r="J126" s="20" t="e" cm="1">
        <f t="array" ref="J12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26" s="21" t="str" cm="1">
        <f t="array" ref="K126">IFERROR(_xlfn.IFNA(INDEX(SPT[#Headers],MAX((Table7[[#This Row],[SPT Closest]]=SPT[])*(Table7[[#This Row],[Row '#]]=SPT[Row])*COLUMN(SPT[#Headers])-COLUMN(SPT[Row])+1)),""),"")</f>
        <v/>
      </c>
      <c r="L126" s="19"/>
      <c r="M126" s="20" t="e" cm="1">
        <f t="array" ref="M12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26" s="21" cm="1">
        <f t="array" ref="N126">IF(Table7[[#This Row],[HRP Raw]]&lt;4,0,IFERROR(INDEX(HRP[#Headers],MAX((Table7[[#This Row],[HRP Closest]]=HRP[])*(Table7[[#This Row],[Row '#]]=HRP[Row])*COLUMN(HRP[#Headers])-COLUMN(HRP[Row])+1)),""))</f>
        <v>0</v>
      </c>
      <c r="O126" s="22"/>
      <c r="P126" s="20" t="e" cm="1">
        <f t="array" ref="P12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26" s="21" t="str" cm="1">
        <f t="array" ref="Q126">IFERROR(INDEX(SDC[#Headers],MAX((Table7[[#This Row],[SDC Closest]]=SDC[])*(Table7[[#This Row],[Row '#]]=SDC[Row])*COLUMN(SDC[#Headers])-COLUMN(SDC[Row])+1)),"")</f>
        <v/>
      </c>
      <c r="R126" s="22"/>
      <c r="S126" s="20" t="e" cm="1">
        <f t="array" ref="S12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26" s="21" t="str" cm="1">
        <f t="array" ref="T126">IFERROR(_xlfn.IFNA(INDEX(PLK[#Headers],MAX((Table7[[#This Row],[Plank Closest]]=PLK[])*(Table7[[#This Row],[Row '#]]=PLK[Row])*COLUMN(PLK[#Headers])-COLUMN(PLK[Row])+1)),""),"")</f>
        <v/>
      </c>
      <c r="U126" s="22"/>
      <c r="V126" s="20" t="e" cm="1">
        <f t="array" ref="V12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26" s="21" t="str" cm="1">
        <f t="array" ref="W126">IFERROR(_xlfn.IFNA(INDEX(TwoMile[#Headers],SUMPRODUCT(MAX((Table7[[#This Row],[Closest number]]=TwoMile[])*(Table7[[#This Row],[Row '#]]=TwoMile[Row])*COLUMN(TwoMile[#Headers])))-COLUMN(TwoMile[Row])+1),""),"")</f>
        <v/>
      </c>
      <c r="X12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27" spans="1:24" x14ac:dyDescent="0.25">
      <c r="A127" s="19"/>
      <c r="B127" s="19"/>
      <c r="C127" s="19"/>
      <c r="D127" s="19"/>
      <c r="E127" s="20" t="e" cm="1">
        <f t="array" ref="E127">INDEX(MDL[],MATCH(1,(MDL[Gender]=Table7[[#This Row],[Sex]])*(Table7[[#This Row],[Age]]&lt;=MDL[Max Age])*(Table7[[#This Row],[Age]]&gt;=MDL[Min Age]),0),1)</f>
        <v>#N/A</v>
      </c>
      <c r="F127" s="19"/>
      <c r="G127" s="20" t="e" cm="1">
        <f t="array" ref="G12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27" s="21" t="str" cm="1">
        <f t="array" ref="H127">IFERROR(_xlfn.IFNA(INDEX(MDL[#Headers],MAX((Table7[[#This Row],[DL Closest]]=MDL[])*(Table7[[#This Row],[Row '#]]=MDL[Row])*COLUMN(MDL[#Headers])-COLUMN(MDL[Row])+1)),""),"")</f>
        <v/>
      </c>
      <c r="I127" s="19"/>
      <c r="J127" s="20" t="e" cm="1">
        <f t="array" ref="J12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27" s="21" t="str" cm="1">
        <f t="array" ref="K127">IFERROR(_xlfn.IFNA(INDEX(SPT[#Headers],MAX((Table7[[#This Row],[SPT Closest]]=SPT[])*(Table7[[#This Row],[Row '#]]=SPT[Row])*COLUMN(SPT[#Headers])-COLUMN(SPT[Row])+1)),""),"")</f>
        <v/>
      </c>
      <c r="L127" s="19"/>
      <c r="M127" s="20" t="e" cm="1">
        <f t="array" ref="M12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27" s="21" cm="1">
        <f t="array" ref="N127">IF(Table7[[#This Row],[HRP Raw]]&lt;4,0,IFERROR(INDEX(HRP[#Headers],MAX((Table7[[#This Row],[HRP Closest]]=HRP[])*(Table7[[#This Row],[Row '#]]=HRP[Row])*COLUMN(HRP[#Headers])-COLUMN(HRP[Row])+1)),""))</f>
        <v>0</v>
      </c>
      <c r="O127" s="22"/>
      <c r="P127" s="20" t="e" cm="1">
        <f t="array" ref="P12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27" s="21" t="str" cm="1">
        <f t="array" ref="Q127">IFERROR(INDEX(SDC[#Headers],MAX((Table7[[#This Row],[SDC Closest]]=SDC[])*(Table7[[#This Row],[Row '#]]=SDC[Row])*COLUMN(SDC[#Headers])-COLUMN(SDC[Row])+1)),"")</f>
        <v/>
      </c>
      <c r="R127" s="22"/>
      <c r="S127" s="20" t="e" cm="1">
        <f t="array" ref="S12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27" s="21" t="str" cm="1">
        <f t="array" ref="T127">IFERROR(_xlfn.IFNA(INDEX(PLK[#Headers],MAX((Table7[[#This Row],[Plank Closest]]=PLK[])*(Table7[[#This Row],[Row '#]]=PLK[Row])*COLUMN(PLK[#Headers])-COLUMN(PLK[Row])+1)),""),"")</f>
        <v/>
      </c>
      <c r="U127" s="22"/>
      <c r="V127" s="20" t="e" cm="1">
        <f t="array" ref="V12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27" s="21" t="str" cm="1">
        <f t="array" ref="W127">IFERROR(_xlfn.IFNA(INDEX(TwoMile[#Headers],SUMPRODUCT(MAX((Table7[[#This Row],[Closest number]]=TwoMile[])*(Table7[[#This Row],[Row '#]]=TwoMile[Row])*COLUMN(TwoMile[#Headers])))-COLUMN(TwoMile[Row])+1),""),"")</f>
        <v/>
      </c>
      <c r="X12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28" spans="1:24" x14ac:dyDescent="0.25">
      <c r="A128" s="19"/>
      <c r="B128" s="19"/>
      <c r="C128" s="19"/>
      <c r="D128" s="19"/>
      <c r="E128" s="20" t="e" cm="1">
        <f t="array" ref="E128">INDEX(MDL[],MATCH(1,(MDL[Gender]=Table7[[#This Row],[Sex]])*(Table7[[#This Row],[Age]]&lt;=MDL[Max Age])*(Table7[[#This Row],[Age]]&gt;=MDL[Min Age]),0),1)</f>
        <v>#N/A</v>
      </c>
      <c r="F128" s="19"/>
      <c r="G128" s="20" t="e" cm="1">
        <f t="array" ref="G12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28" s="21" t="str" cm="1">
        <f t="array" ref="H128">IFERROR(_xlfn.IFNA(INDEX(MDL[#Headers],MAX((Table7[[#This Row],[DL Closest]]=MDL[])*(Table7[[#This Row],[Row '#]]=MDL[Row])*COLUMN(MDL[#Headers])-COLUMN(MDL[Row])+1)),""),"")</f>
        <v/>
      </c>
      <c r="I128" s="19"/>
      <c r="J128" s="20" t="e" cm="1">
        <f t="array" ref="J12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28" s="21" t="str" cm="1">
        <f t="array" ref="K128">IFERROR(_xlfn.IFNA(INDEX(SPT[#Headers],MAX((Table7[[#This Row],[SPT Closest]]=SPT[])*(Table7[[#This Row],[Row '#]]=SPT[Row])*COLUMN(SPT[#Headers])-COLUMN(SPT[Row])+1)),""),"")</f>
        <v/>
      </c>
      <c r="L128" s="19"/>
      <c r="M128" s="20" t="e" cm="1">
        <f t="array" ref="M12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28" s="21" cm="1">
        <f t="array" ref="N128">IF(Table7[[#This Row],[HRP Raw]]&lt;4,0,IFERROR(INDEX(HRP[#Headers],MAX((Table7[[#This Row],[HRP Closest]]=HRP[])*(Table7[[#This Row],[Row '#]]=HRP[Row])*COLUMN(HRP[#Headers])-COLUMN(HRP[Row])+1)),""))</f>
        <v>0</v>
      </c>
      <c r="O128" s="22"/>
      <c r="P128" s="20" t="e" cm="1">
        <f t="array" ref="P12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28" s="21" t="str" cm="1">
        <f t="array" ref="Q128">IFERROR(INDEX(SDC[#Headers],MAX((Table7[[#This Row],[SDC Closest]]=SDC[])*(Table7[[#This Row],[Row '#]]=SDC[Row])*COLUMN(SDC[#Headers])-COLUMN(SDC[Row])+1)),"")</f>
        <v/>
      </c>
      <c r="R128" s="22"/>
      <c r="S128" s="20" t="e" cm="1">
        <f t="array" ref="S12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28" s="21" t="str" cm="1">
        <f t="array" ref="T128">IFERROR(_xlfn.IFNA(INDEX(PLK[#Headers],MAX((Table7[[#This Row],[Plank Closest]]=PLK[])*(Table7[[#This Row],[Row '#]]=PLK[Row])*COLUMN(PLK[#Headers])-COLUMN(PLK[Row])+1)),""),"")</f>
        <v/>
      </c>
      <c r="U128" s="22"/>
      <c r="V128" s="20" t="e" cm="1">
        <f t="array" ref="V12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28" s="21" t="str" cm="1">
        <f t="array" ref="W128">IFERROR(_xlfn.IFNA(INDEX(TwoMile[#Headers],SUMPRODUCT(MAX((Table7[[#This Row],[Closest number]]=TwoMile[])*(Table7[[#This Row],[Row '#]]=TwoMile[Row])*COLUMN(TwoMile[#Headers])))-COLUMN(TwoMile[Row])+1),""),"")</f>
        <v/>
      </c>
      <c r="X12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29" spans="1:24" x14ac:dyDescent="0.25">
      <c r="A129" s="19"/>
      <c r="B129" s="19"/>
      <c r="C129" s="19"/>
      <c r="D129" s="19"/>
      <c r="E129" s="20" t="e" cm="1">
        <f t="array" ref="E129">INDEX(MDL[],MATCH(1,(MDL[Gender]=Table7[[#This Row],[Sex]])*(Table7[[#This Row],[Age]]&lt;=MDL[Max Age])*(Table7[[#This Row],[Age]]&gt;=MDL[Min Age]),0),1)</f>
        <v>#N/A</v>
      </c>
      <c r="F129" s="19"/>
      <c r="G129" s="20" t="e" cm="1">
        <f t="array" ref="G12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29" s="21" t="str" cm="1">
        <f t="array" ref="H129">IFERROR(_xlfn.IFNA(INDEX(MDL[#Headers],MAX((Table7[[#This Row],[DL Closest]]=MDL[])*(Table7[[#This Row],[Row '#]]=MDL[Row])*COLUMN(MDL[#Headers])-COLUMN(MDL[Row])+1)),""),"")</f>
        <v/>
      </c>
      <c r="I129" s="19"/>
      <c r="J129" s="20" t="e" cm="1">
        <f t="array" ref="J12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29" s="21" t="str" cm="1">
        <f t="array" ref="K129">IFERROR(_xlfn.IFNA(INDEX(SPT[#Headers],MAX((Table7[[#This Row],[SPT Closest]]=SPT[])*(Table7[[#This Row],[Row '#]]=SPT[Row])*COLUMN(SPT[#Headers])-COLUMN(SPT[Row])+1)),""),"")</f>
        <v/>
      </c>
      <c r="L129" s="19"/>
      <c r="M129" s="20" t="e" cm="1">
        <f t="array" ref="M12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29" s="21" cm="1">
        <f t="array" ref="N129">IF(Table7[[#This Row],[HRP Raw]]&lt;4,0,IFERROR(INDEX(HRP[#Headers],MAX((Table7[[#This Row],[HRP Closest]]=HRP[])*(Table7[[#This Row],[Row '#]]=HRP[Row])*COLUMN(HRP[#Headers])-COLUMN(HRP[Row])+1)),""))</f>
        <v>0</v>
      </c>
      <c r="O129" s="22"/>
      <c r="P129" s="20" t="e" cm="1">
        <f t="array" ref="P12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29" s="21" t="str" cm="1">
        <f t="array" ref="Q129">IFERROR(INDEX(SDC[#Headers],MAX((Table7[[#This Row],[SDC Closest]]=SDC[])*(Table7[[#This Row],[Row '#]]=SDC[Row])*COLUMN(SDC[#Headers])-COLUMN(SDC[Row])+1)),"")</f>
        <v/>
      </c>
      <c r="R129" s="22"/>
      <c r="S129" s="20" t="e" cm="1">
        <f t="array" ref="S12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29" s="21" t="str" cm="1">
        <f t="array" ref="T129">IFERROR(_xlfn.IFNA(INDEX(PLK[#Headers],MAX((Table7[[#This Row],[Plank Closest]]=PLK[])*(Table7[[#This Row],[Row '#]]=PLK[Row])*COLUMN(PLK[#Headers])-COLUMN(PLK[Row])+1)),""),"")</f>
        <v/>
      </c>
      <c r="U129" s="22"/>
      <c r="V129" s="20" t="e" cm="1">
        <f t="array" ref="V12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29" s="21" t="str" cm="1">
        <f t="array" ref="W129">IFERROR(_xlfn.IFNA(INDEX(TwoMile[#Headers],SUMPRODUCT(MAX((Table7[[#This Row],[Closest number]]=TwoMile[])*(Table7[[#This Row],[Row '#]]=TwoMile[Row])*COLUMN(TwoMile[#Headers])))-COLUMN(TwoMile[Row])+1),""),"")</f>
        <v/>
      </c>
      <c r="X12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30" spans="1:24" x14ac:dyDescent="0.25">
      <c r="A130" s="19"/>
      <c r="B130" s="19"/>
      <c r="C130" s="19"/>
      <c r="D130" s="19"/>
      <c r="E130" s="20" t="e" cm="1">
        <f t="array" ref="E130">INDEX(MDL[],MATCH(1,(MDL[Gender]=Table7[[#This Row],[Sex]])*(Table7[[#This Row],[Age]]&lt;=MDL[Max Age])*(Table7[[#This Row],[Age]]&gt;=MDL[Min Age]),0),1)</f>
        <v>#N/A</v>
      </c>
      <c r="F130" s="19"/>
      <c r="G130" s="20" t="e" cm="1">
        <f t="array" ref="G13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30" s="21" t="str" cm="1">
        <f t="array" ref="H130">IFERROR(_xlfn.IFNA(INDEX(MDL[#Headers],MAX((Table7[[#This Row],[DL Closest]]=MDL[])*(Table7[[#This Row],[Row '#]]=MDL[Row])*COLUMN(MDL[#Headers])-COLUMN(MDL[Row])+1)),""),"")</f>
        <v/>
      </c>
      <c r="I130" s="19"/>
      <c r="J130" s="20" t="e" cm="1">
        <f t="array" ref="J13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30" s="21" t="str" cm="1">
        <f t="array" ref="K130">IFERROR(_xlfn.IFNA(INDEX(SPT[#Headers],MAX((Table7[[#This Row],[SPT Closest]]=SPT[])*(Table7[[#This Row],[Row '#]]=SPT[Row])*COLUMN(SPT[#Headers])-COLUMN(SPT[Row])+1)),""),"")</f>
        <v/>
      </c>
      <c r="L130" s="19"/>
      <c r="M130" s="20" t="e" cm="1">
        <f t="array" ref="M13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30" s="21" cm="1">
        <f t="array" ref="N130">IF(Table7[[#This Row],[HRP Raw]]&lt;4,0,IFERROR(INDEX(HRP[#Headers],MAX((Table7[[#This Row],[HRP Closest]]=HRP[])*(Table7[[#This Row],[Row '#]]=HRP[Row])*COLUMN(HRP[#Headers])-COLUMN(HRP[Row])+1)),""))</f>
        <v>0</v>
      </c>
      <c r="O130" s="22"/>
      <c r="P130" s="20" t="e" cm="1">
        <f t="array" ref="P13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30" s="21" t="str" cm="1">
        <f t="array" ref="Q130">IFERROR(INDEX(SDC[#Headers],MAX((Table7[[#This Row],[SDC Closest]]=SDC[])*(Table7[[#This Row],[Row '#]]=SDC[Row])*COLUMN(SDC[#Headers])-COLUMN(SDC[Row])+1)),"")</f>
        <v/>
      </c>
      <c r="R130" s="22"/>
      <c r="S130" s="20" t="e" cm="1">
        <f t="array" ref="S13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30" s="21" t="str" cm="1">
        <f t="array" ref="T130">IFERROR(_xlfn.IFNA(INDEX(PLK[#Headers],MAX((Table7[[#This Row],[Plank Closest]]=PLK[])*(Table7[[#This Row],[Row '#]]=PLK[Row])*COLUMN(PLK[#Headers])-COLUMN(PLK[Row])+1)),""),"")</f>
        <v/>
      </c>
      <c r="U130" s="22"/>
      <c r="V130" s="20" t="e" cm="1">
        <f t="array" ref="V13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30" s="21" t="str" cm="1">
        <f t="array" ref="W130">IFERROR(_xlfn.IFNA(INDEX(TwoMile[#Headers],SUMPRODUCT(MAX((Table7[[#This Row],[Closest number]]=TwoMile[])*(Table7[[#This Row],[Row '#]]=TwoMile[Row])*COLUMN(TwoMile[#Headers])))-COLUMN(TwoMile[Row])+1),""),"")</f>
        <v/>
      </c>
      <c r="X13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31" spans="1:24" x14ac:dyDescent="0.25">
      <c r="A131" s="19"/>
      <c r="B131" s="19"/>
      <c r="C131" s="19"/>
      <c r="D131" s="19"/>
      <c r="E131" s="20" t="e" cm="1">
        <f t="array" ref="E131">INDEX(MDL[],MATCH(1,(MDL[Gender]=Table7[[#This Row],[Sex]])*(Table7[[#This Row],[Age]]&lt;=MDL[Max Age])*(Table7[[#This Row],[Age]]&gt;=MDL[Min Age]),0),1)</f>
        <v>#N/A</v>
      </c>
      <c r="F131" s="19"/>
      <c r="G131" s="20" t="e" cm="1">
        <f t="array" ref="G13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31" s="21" t="str" cm="1">
        <f t="array" ref="H131">IFERROR(_xlfn.IFNA(INDEX(MDL[#Headers],MAX((Table7[[#This Row],[DL Closest]]=MDL[])*(Table7[[#This Row],[Row '#]]=MDL[Row])*COLUMN(MDL[#Headers])-COLUMN(MDL[Row])+1)),""),"")</f>
        <v/>
      </c>
      <c r="I131" s="19"/>
      <c r="J131" s="20" t="e" cm="1">
        <f t="array" ref="J13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31" s="21" t="str" cm="1">
        <f t="array" ref="K131">IFERROR(_xlfn.IFNA(INDEX(SPT[#Headers],MAX((Table7[[#This Row],[SPT Closest]]=SPT[])*(Table7[[#This Row],[Row '#]]=SPT[Row])*COLUMN(SPT[#Headers])-COLUMN(SPT[Row])+1)),""),"")</f>
        <v/>
      </c>
      <c r="L131" s="19"/>
      <c r="M131" s="20" t="e" cm="1">
        <f t="array" ref="M13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31" s="21" cm="1">
        <f t="array" ref="N131">IF(Table7[[#This Row],[HRP Raw]]&lt;4,0,IFERROR(INDEX(HRP[#Headers],MAX((Table7[[#This Row],[HRP Closest]]=HRP[])*(Table7[[#This Row],[Row '#]]=HRP[Row])*COLUMN(HRP[#Headers])-COLUMN(HRP[Row])+1)),""))</f>
        <v>0</v>
      </c>
      <c r="O131" s="22"/>
      <c r="P131" s="20" t="e" cm="1">
        <f t="array" ref="P13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31" s="21" t="str" cm="1">
        <f t="array" ref="Q131">IFERROR(INDEX(SDC[#Headers],MAX((Table7[[#This Row],[SDC Closest]]=SDC[])*(Table7[[#This Row],[Row '#]]=SDC[Row])*COLUMN(SDC[#Headers])-COLUMN(SDC[Row])+1)),"")</f>
        <v/>
      </c>
      <c r="R131" s="22"/>
      <c r="S131" s="20" t="e" cm="1">
        <f t="array" ref="S13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31" s="21" t="str" cm="1">
        <f t="array" ref="T131">IFERROR(_xlfn.IFNA(INDEX(PLK[#Headers],MAX((Table7[[#This Row],[Plank Closest]]=PLK[])*(Table7[[#This Row],[Row '#]]=PLK[Row])*COLUMN(PLK[#Headers])-COLUMN(PLK[Row])+1)),""),"")</f>
        <v/>
      </c>
      <c r="U131" s="22"/>
      <c r="V131" s="20" t="e" cm="1">
        <f t="array" ref="V13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31" s="21" t="str" cm="1">
        <f t="array" ref="W131">IFERROR(_xlfn.IFNA(INDEX(TwoMile[#Headers],SUMPRODUCT(MAX((Table7[[#This Row],[Closest number]]=TwoMile[])*(Table7[[#This Row],[Row '#]]=TwoMile[Row])*COLUMN(TwoMile[#Headers])))-COLUMN(TwoMile[Row])+1),""),"")</f>
        <v/>
      </c>
      <c r="X13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32" spans="1:24" x14ac:dyDescent="0.25">
      <c r="A132" s="19"/>
      <c r="B132" s="19"/>
      <c r="C132" s="19"/>
      <c r="D132" s="19"/>
      <c r="E132" s="20" t="e" cm="1">
        <f t="array" ref="E132">INDEX(MDL[],MATCH(1,(MDL[Gender]=Table7[[#This Row],[Sex]])*(Table7[[#This Row],[Age]]&lt;=MDL[Max Age])*(Table7[[#This Row],[Age]]&gt;=MDL[Min Age]),0),1)</f>
        <v>#N/A</v>
      </c>
      <c r="F132" s="19"/>
      <c r="G132" s="20" t="e" cm="1">
        <f t="array" ref="G13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32" s="21" t="str" cm="1">
        <f t="array" ref="H132">IFERROR(_xlfn.IFNA(INDEX(MDL[#Headers],MAX((Table7[[#This Row],[DL Closest]]=MDL[])*(Table7[[#This Row],[Row '#]]=MDL[Row])*COLUMN(MDL[#Headers])-COLUMN(MDL[Row])+1)),""),"")</f>
        <v/>
      </c>
      <c r="I132" s="19"/>
      <c r="J132" s="20" t="e" cm="1">
        <f t="array" ref="J13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32" s="21" t="str" cm="1">
        <f t="array" ref="K132">IFERROR(_xlfn.IFNA(INDEX(SPT[#Headers],MAX((Table7[[#This Row],[SPT Closest]]=SPT[])*(Table7[[#This Row],[Row '#]]=SPT[Row])*COLUMN(SPT[#Headers])-COLUMN(SPT[Row])+1)),""),"")</f>
        <v/>
      </c>
      <c r="L132" s="19"/>
      <c r="M132" s="20" t="e" cm="1">
        <f t="array" ref="M13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32" s="21" cm="1">
        <f t="array" ref="N132">IF(Table7[[#This Row],[HRP Raw]]&lt;4,0,IFERROR(INDEX(HRP[#Headers],MAX((Table7[[#This Row],[HRP Closest]]=HRP[])*(Table7[[#This Row],[Row '#]]=HRP[Row])*COLUMN(HRP[#Headers])-COLUMN(HRP[Row])+1)),""))</f>
        <v>0</v>
      </c>
      <c r="O132" s="22"/>
      <c r="P132" s="20" t="e" cm="1">
        <f t="array" ref="P13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32" s="21" t="str" cm="1">
        <f t="array" ref="Q132">IFERROR(INDEX(SDC[#Headers],MAX((Table7[[#This Row],[SDC Closest]]=SDC[])*(Table7[[#This Row],[Row '#]]=SDC[Row])*COLUMN(SDC[#Headers])-COLUMN(SDC[Row])+1)),"")</f>
        <v/>
      </c>
      <c r="R132" s="22"/>
      <c r="S132" s="20" t="e" cm="1">
        <f t="array" ref="S13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32" s="21" t="str" cm="1">
        <f t="array" ref="T132">IFERROR(_xlfn.IFNA(INDEX(PLK[#Headers],MAX((Table7[[#This Row],[Plank Closest]]=PLK[])*(Table7[[#This Row],[Row '#]]=PLK[Row])*COLUMN(PLK[#Headers])-COLUMN(PLK[Row])+1)),""),"")</f>
        <v/>
      </c>
      <c r="U132" s="22"/>
      <c r="V132" s="20" t="e" cm="1">
        <f t="array" ref="V13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32" s="21" t="str" cm="1">
        <f t="array" ref="W132">IFERROR(_xlfn.IFNA(INDEX(TwoMile[#Headers],SUMPRODUCT(MAX((Table7[[#This Row],[Closest number]]=TwoMile[])*(Table7[[#This Row],[Row '#]]=TwoMile[Row])*COLUMN(TwoMile[#Headers])))-COLUMN(TwoMile[Row])+1),""),"")</f>
        <v/>
      </c>
      <c r="X13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33" spans="1:24" x14ac:dyDescent="0.25">
      <c r="A133" s="19"/>
      <c r="B133" s="19"/>
      <c r="C133" s="19"/>
      <c r="D133" s="19"/>
      <c r="E133" s="20" t="e" cm="1">
        <f t="array" ref="E133">INDEX(MDL[],MATCH(1,(MDL[Gender]=Table7[[#This Row],[Sex]])*(Table7[[#This Row],[Age]]&lt;=MDL[Max Age])*(Table7[[#This Row],[Age]]&gt;=MDL[Min Age]),0),1)</f>
        <v>#N/A</v>
      </c>
      <c r="F133" s="19"/>
      <c r="G133" s="20" t="e" cm="1">
        <f t="array" ref="G13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33" s="21" t="str" cm="1">
        <f t="array" ref="H133">IFERROR(_xlfn.IFNA(INDEX(MDL[#Headers],MAX((Table7[[#This Row],[DL Closest]]=MDL[])*(Table7[[#This Row],[Row '#]]=MDL[Row])*COLUMN(MDL[#Headers])-COLUMN(MDL[Row])+1)),""),"")</f>
        <v/>
      </c>
      <c r="I133" s="19"/>
      <c r="J133" s="20" t="e" cm="1">
        <f t="array" ref="J13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33" s="21" t="str" cm="1">
        <f t="array" ref="K133">IFERROR(_xlfn.IFNA(INDEX(SPT[#Headers],MAX((Table7[[#This Row],[SPT Closest]]=SPT[])*(Table7[[#This Row],[Row '#]]=SPT[Row])*COLUMN(SPT[#Headers])-COLUMN(SPT[Row])+1)),""),"")</f>
        <v/>
      </c>
      <c r="L133" s="19"/>
      <c r="M133" s="20" t="e" cm="1">
        <f t="array" ref="M13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33" s="21" cm="1">
        <f t="array" ref="N133">IF(Table7[[#This Row],[HRP Raw]]&lt;4,0,IFERROR(INDEX(HRP[#Headers],MAX((Table7[[#This Row],[HRP Closest]]=HRP[])*(Table7[[#This Row],[Row '#]]=HRP[Row])*COLUMN(HRP[#Headers])-COLUMN(HRP[Row])+1)),""))</f>
        <v>0</v>
      </c>
      <c r="O133" s="22"/>
      <c r="P133" s="20" t="e" cm="1">
        <f t="array" ref="P13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33" s="21" t="str" cm="1">
        <f t="array" ref="Q133">IFERROR(INDEX(SDC[#Headers],MAX((Table7[[#This Row],[SDC Closest]]=SDC[])*(Table7[[#This Row],[Row '#]]=SDC[Row])*COLUMN(SDC[#Headers])-COLUMN(SDC[Row])+1)),"")</f>
        <v/>
      </c>
      <c r="R133" s="22"/>
      <c r="S133" s="20" t="e" cm="1">
        <f t="array" ref="S13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33" s="21" t="str" cm="1">
        <f t="array" ref="T133">IFERROR(_xlfn.IFNA(INDEX(PLK[#Headers],MAX((Table7[[#This Row],[Plank Closest]]=PLK[])*(Table7[[#This Row],[Row '#]]=PLK[Row])*COLUMN(PLK[#Headers])-COLUMN(PLK[Row])+1)),""),"")</f>
        <v/>
      </c>
      <c r="U133" s="22"/>
      <c r="V133" s="20" t="e" cm="1">
        <f t="array" ref="V13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33" s="21" t="str" cm="1">
        <f t="array" ref="W133">IFERROR(_xlfn.IFNA(INDEX(TwoMile[#Headers],SUMPRODUCT(MAX((Table7[[#This Row],[Closest number]]=TwoMile[])*(Table7[[#This Row],[Row '#]]=TwoMile[Row])*COLUMN(TwoMile[#Headers])))-COLUMN(TwoMile[Row])+1),""),"")</f>
        <v/>
      </c>
      <c r="X13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34" spans="1:24" x14ac:dyDescent="0.25">
      <c r="A134" s="19"/>
      <c r="B134" s="19"/>
      <c r="C134" s="19"/>
      <c r="D134" s="19"/>
      <c r="E134" s="20" t="e" cm="1">
        <f t="array" ref="E134">INDEX(MDL[],MATCH(1,(MDL[Gender]=Table7[[#This Row],[Sex]])*(Table7[[#This Row],[Age]]&lt;=MDL[Max Age])*(Table7[[#This Row],[Age]]&gt;=MDL[Min Age]),0),1)</f>
        <v>#N/A</v>
      </c>
      <c r="F134" s="19"/>
      <c r="G134" s="20" t="e" cm="1">
        <f t="array" ref="G13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34" s="21" t="str" cm="1">
        <f t="array" ref="H134">IFERROR(_xlfn.IFNA(INDEX(MDL[#Headers],MAX((Table7[[#This Row],[DL Closest]]=MDL[])*(Table7[[#This Row],[Row '#]]=MDL[Row])*COLUMN(MDL[#Headers])-COLUMN(MDL[Row])+1)),""),"")</f>
        <v/>
      </c>
      <c r="I134" s="19"/>
      <c r="J134" s="20" t="e" cm="1">
        <f t="array" ref="J13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34" s="21" t="str" cm="1">
        <f t="array" ref="K134">IFERROR(_xlfn.IFNA(INDEX(SPT[#Headers],MAX((Table7[[#This Row],[SPT Closest]]=SPT[])*(Table7[[#This Row],[Row '#]]=SPT[Row])*COLUMN(SPT[#Headers])-COLUMN(SPT[Row])+1)),""),"")</f>
        <v/>
      </c>
      <c r="L134" s="19"/>
      <c r="M134" s="20" t="e" cm="1">
        <f t="array" ref="M13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34" s="21" cm="1">
        <f t="array" ref="N134">IF(Table7[[#This Row],[HRP Raw]]&lt;4,0,IFERROR(INDEX(HRP[#Headers],MAX((Table7[[#This Row],[HRP Closest]]=HRP[])*(Table7[[#This Row],[Row '#]]=HRP[Row])*COLUMN(HRP[#Headers])-COLUMN(HRP[Row])+1)),""))</f>
        <v>0</v>
      </c>
      <c r="O134" s="22"/>
      <c r="P134" s="20" t="e" cm="1">
        <f t="array" ref="P13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34" s="21" t="str" cm="1">
        <f t="array" ref="Q134">IFERROR(INDEX(SDC[#Headers],MAX((Table7[[#This Row],[SDC Closest]]=SDC[])*(Table7[[#This Row],[Row '#]]=SDC[Row])*COLUMN(SDC[#Headers])-COLUMN(SDC[Row])+1)),"")</f>
        <v/>
      </c>
      <c r="R134" s="22"/>
      <c r="S134" s="20" t="e" cm="1">
        <f t="array" ref="S13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34" s="21" t="str" cm="1">
        <f t="array" ref="T134">IFERROR(_xlfn.IFNA(INDEX(PLK[#Headers],MAX((Table7[[#This Row],[Plank Closest]]=PLK[])*(Table7[[#This Row],[Row '#]]=PLK[Row])*COLUMN(PLK[#Headers])-COLUMN(PLK[Row])+1)),""),"")</f>
        <v/>
      </c>
      <c r="U134" s="22"/>
      <c r="V134" s="20" t="e" cm="1">
        <f t="array" ref="V13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34" s="21" t="str" cm="1">
        <f t="array" ref="W134">IFERROR(_xlfn.IFNA(INDEX(TwoMile[#Headers],SUMPRODUCT(MAX((Table7[[#This Row],[Closest number]]=TwoMile[])*(Table7[[#This Row],[Row '#]]=TwoMile[Row])*COLUMN(TwoMile[#Headers])))-COLUMN(TwoMile[Row])+1),""),"")</f>
        <v/>
      </c>
      <c r="X13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35" spans="1:24" x14ac:dyDescent="0.25">
      <c r="A135" s="19"/>
      <c r="B135" s="19"/>
      <c r="C135" s="19"/>
      <c r="D135" s="19"/>
      <c r="E135" s="20" t="e" cm="1">
        <f t="array" ref="E135">INDEX(MDL[],MATCH(1,(MDL[Gender]=Table7[[#This Row],[Sex]])*(Table7[[#This Row],[Age]]&lt;=MDL[Max Age])*(Table7[[#This Row],[Age]]&gt;=MDL[Min Age]),0),1)</f>
        <v>#N/A</v>
      </c>
      <c r="F135" s="19"/>
      <c r="G135" s="20" t="e" cm="1">
        <f t="array" ref="G13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35" s="21" t="str" cm="1">
        <f t="array" ref="H135">IFERROR(_xlfn.IFNA(INDEX(MDL[#Headers],MAX((Table7[[#This Row],[DL Closest]]=MDL[])*(Table7[[#This Row],[Row '#]]=MDL[Row])*COLUMN(MDL[#Headers])-COLUMN(MDL[Row])+1)),""),"")</f>
        <v/>
      </c>
      <c r="I135" s="19"/>
      <c r="J135" s="20" t="e" cm="1">
        <f t="array" ref="J13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35" s="21" t="str" cm="1">
        <f t="array" ref="K135">IFERROR(_xlfn.IFNA(INDEX(SPT[#Headers],MAX((Table7[[#This Row],[SPT Closest]]=SPT[])*(Table7[[#This Row],[Row '#]]=SPT[Row])*COLUMN(SPT[#Headers])-COLUMN(SPT[Row])+1)),""),"")</f>
        <v/>
      </c>
      <c r="L135" s="19"/>
      <c r="M135" s="20" t="e" cm="1">
        <f t="array" ref="M13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35" s="21" cm="1">
        <f t="array" ref="N135">IF(Table7[[#This Row],[HRP Raw]]&lt;4,0,IFERROR(INDEX(HRP[#Headers],MAX((Table7[[#This Row],[HRP Closest]]=HRP[])*(Table7[[#This Row],[Row '#]]=HRP[Row])*COLUMN(HRP[#Headers])-COLUMN(HRP[Row])+1)),""))</f>
        <v>0</v>
      </c>
      <c r="O135" s="22"/>
      <c r="P135" s="20" t="e" cm="1">
        <f t="array" ref="P13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35" s="21" t="str" cm="1">
        <f t="array" ref="Q135">IFERROR(INDEX(SDC[#Headers],MAX((Table7[[#This Row],[SDC Closest]]=SDC[])*(Table7[[#This Row],[Row '#]]=SDC[Row])*COLUMN(SDC[#Headers])-COLUMN(SDC[Row])+1)),"")</f>
        <v/>
      </c>
      <c r="R135" s="22"/>
      <c r="S135" s="20" t="e" cm="1">
        <f t="array" ref="S13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35" s="21" t="str" cm="1">
        <f t="array" ref="T135">IFERROR(_xlfn.IFNA(INDEX(PLK[#Headers],MAX((Table7[[#This Row],[Plank Closest]]=PLK[])*(Table7[[#This Row],[Row '#]]=PLK[Row])*COLUMN(PLK[#Headers])-COLUMN(PLK[Row])+1)),""),"")</f>
        <v/>
      </c>
      <c r="U135" s="22"/>
      <c r="V135" s="20" t="e" cm="1">
        <f t="array" ref="V13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35" s="21" t="str" cm="1">
        <f t="array" ref="W135">IFERROR(_xlfn.IFNA(INDEX(TwoMile[#Headers],SUMPRODUCT(MAX((Table7[[#This Row],[Closest number]]=TwoMile[])*(Table7[[#This Row],[Row '#]]=TwoMile[Row])*COLUMN(TwoMile[#Headers])))-COLUMN(TwoMile[Row])+1),""),"")</f>
        <v/>
      </c>
      <c r="X13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36" spans="1:24" x14ac:dyDescent="0.25">
      <c r="A136" s="19"/>
      <c r="B136" s="19"/>
      <c r="C136" s="19"/>
      <c r="D136" s="19"/>
      <c r="E136" s="20" t="e" cm="1">
        <f t="array" ref="E136">INDEX(MDL[],MATCH(1,(MDL[Gender]=Table7[[#This Row],[Sex]])*(Table7[[#This Row],[Age]]&lt;=MDL[Max Age])*(Table7[[#This Row],[Age]]&gt;=MDL[Min Age]),0),1)</f>
        <v>#N/A</v>
      </c>
      <c r="F136" s="19"/>
      <c r="G136" s="20" t="e" cm="1">
        <f t="array" ref="G13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36" s="21" t="str" cm="1">
        <f t="array" ref="H136">IFERROR(_xlfn.IFNA(INDEX(MDL[#Headers],MAX((Table7[[#This Row],[DL Closest]]=MDL[])*(Table7[[#This Row],[Row '#]]=MDL[Row])*COLUMN(MDL[#Headers])-COLUMN(MDL[Row])+1)),""),"")</f>
        <v/>
      </c>
      <c r="I136" s="19"/>
      <c r="J136" s="20" t="e" cm="1">
        <f t="array" ref="J13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36" s="21" t="str" cm="1">
        <f t="array" ref="K136">IFERROR(_xlfn.IFNA(INDEX(SPT[#Headers],MAX((Table7[[#This Row],[SPT Closest]]=SPT[])*(Table7[[#This Row],[Row '#]]=SPT[Row])*COLUMN(SPT[#Headers])-COLUMN(SPT[Row])+1)),""),"")</f>
        <v/>
      </c>
      <c r="L136" s="19"/>
      <c r="M136" s="20" t="e" cm="1">
        <f t="array" ref="M13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36" s="21" cm="1">
        <f t="array" ref="N136">IF(Table7[[#This Row],[HRP Raw]]&lt;4,0,IFERROR(INDEX(HRP[#Headers],MAX((Table7[[#This Row],[HRP Closest]]=HRP[])*(Table7[[#This Row],[Row '#]]=HRP[Row])*COLUMN(HRP[#Headers])-COLUMN(HRP[Row])+1)),""))</f>
        <v>0</v>
      </c>
      <c r="O136" s="22"/>
      <c r="P136" s="20" t="e" cm="1">
        <f t="array" ref="P13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36" s="21" t="str" cm="1">
        <f t="array" ref="Q136">IFERROR(INDEX(SDC[#Headers],MAX((Table7[[#This Row],[SDC Closest]]=SDC[])*(Table7[[#This Row],[Row '#]]=SDC[Row])*COLUMN(SDC[#Headers])-COLUMN(SDC[Row])+1)),"")</f>
        <v/>
      </c>
      <c r="R136" s="22"/>
      <c r="S136" s="20" t="e" cm="1">
        <f t="array" ref="S13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36" s="21" t="str" cm="1">
        <f t="array" ref="T136">IFERROR(_xlfn.IFNA(INDEX(PLK[#Headers],MAX((Table7[[#This Row],[Plank Closest]]=PLK[])*(Table7[[#This Row],[Row '#]]=PLK[Row])*COLUMN(PLK[#Headers])-COLUMN(PLK[Row])+1)),""),"")</f>
        <v/>
      </c>
      <c r="U136" s="22"/>
      <c r="V136" s="20" t="e" cm="1">
        <f t="array" ref="V13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36" s="21" t="str" cm="1">
        <f t="array" ref="W136">IFERROR(_xlfn.IFNA(INDEX(TwoMile[#Headers],SUMPRODUCT(MAX((Table7[[#This Row],[Closest number]]=TwoMile[])*(Table7[[#This Row],[Row '#]]=TwoMile[Row])*COLUMN(TwoMile[#Headers])))-COLUMN(TwoMile[Row])+1),""),"")</f>
        <v/>
      </c>
      <c r="X13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37" spans="1:24" x14ac:dyDescent="0.25">
      <c r="A137" s="19"/>
      <c r="B137" s="19"/>
      <c r="C137" s="19"/>
      <c r="D137" s="19"/>
      <c r="E137" s="20" t="e" cm="1">
        <f t="array" ref="E137">INDEX(MDL[],MATCH(1,(MDL[Gender]=Table7[[#This Row],[Sex]])*(Table7[[#This Row],[Age]]&lt;=MDL[Max Age])*(Table7[[#This Row],[Age]]&gt;=MDL[Min Age]),0),1)</f>
        <v>#N/A</v>
      </c>
      <c r="F137" s="19"/>
      <c r="G137" s="20" t="e" cm="1">
        <f t="array" ref="G13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37" s="21" t="str" cm="1">
        <f t="array" ref="H137">IFERROR(_xlfn.IFNA(INDEX(MDL[#Headers],MAX((Table7[[#This Row],[DL Closest]]=MDL[])*(Table7[[#This Row],[Row '#]]=MDL[Row])*COLUMN(MDL[#Headers])-COLUMN(MDL[Row])+1)),""),"")</f>
        <v/>
      </c>
      <c r="I137" s="19"/>
      <c r="J137" s="20" t="e" cm="1">
        <f t="array" ref="J13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37" s="21" t="str" cm="1">
        <f t="array" ref="K137">IFERROR(_xlfn.IFNA(INDEX(SPT[#Headers],MAX((Table7[[#This Row],[SPT Closest]]=SPT[])*(Table7[[#This Row],[Row '#]]=SPT[Row])*COLUMN(SPT[#Headers])-COLUMN(SPT[Row])+1)),""),"")</f>
        <v/>
      </c>
      <c r="L137" s="19"/>
      <c r="M137" s="20" t="e" cm="1">
        <f t="array" ref="M13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37" s="21" cm="1">
        <f t="array" ref="N137">IF(Table7[[#This Row],[HRP Raw]]&lt;4,0,IFERROR(INDEX(HRP[#Headers],MAX((Table7[[#This Row],[HRP Closest]]=HRP[])*(Table7[[#This Row],[Row '#]]=HRP[Row])*COLUMN(HRP[#Headers])-COLUMN(HRP[Row])+1)),""))</f>
        <v>0</v>
      </c>
      <c r="O137" s="22"/>
      <c r="P137" s="20" t="e" cm="1">
        <f t="array" ref="P13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37" s="21" t="str" cm="1">
        <f t="array" ref="Q137">IFERROR(INDEX(SDC[#Headers],MAX((Table7[[#This Row],[SDC Closest]]=SDC[])*(Table7[[#This Row],[Row '#]]=SDC[Row])*COLUMN(SDC[#Headers])-COLUMN(SDC[Row])+1)),"")</f>
        <v/>
      </c>
      <c r="R137" s="22"/>
      <c r="S137" s="20" t="e" cm="1">
        <f t="array" ref="S13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37" s="21" t="str" cm="1">
        <f t="array" ref="T137">IFERROR(_xlfn.IFNA(INDEX(PLK[#Headers],MAX((Table7[[#This Row],[Plank Closest]]=PLK[])*(Table7[[#This Row],[Row '#]]=PLK[Row])*COLUMN(PLK[#Headers])-COLUMN(PLK[Row])+1)),""),"")</f>
        <v/>
      </c>
      <c r="U137" s="22"/>
      <c r="V137" s="20" t="e" cm="1">
        <f t="array" ref="V13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37" s="21" t="str" cm="1">
        <f t="array" ref="W137">IFERROR(_xlfn.IFNA(INDEX(TwoMile[#Headers],SUMPRODUCT(MAX((Table7[[#This Row],[Closest number]]=TwoMile[])*(Table7[[#This Row],[Row '#]]=TwoMile[Row])*COLUMN(TwoMile[#Headers])))-COLUMN(TwoMile[Row])+1),""),"")</f>
        <v/>
      </c>
      <c r="X13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38" spans="1:24" x14ac:dyDescent="0.25">
      <c r="A138" s="19"/>
      <c r="B138" s="19"/>
      <c r="C138" s="19"/>
      <c r="D138" s="19"/>
      <c r="E138" s="20" t="e" cm="1">
        <f t="array" ref="E138">INDEX(MDL[],MATCH(1,(MDL[Gender]=Table7[[#This Row],[Sex]])*(Table7[[#This Row],[Age]]&lt;=MDL[Max Age])*(Table7[[#This Row],[Age]]&gt;=MDL[Min Age]),0),1)</f>
        <v>#N/A</v>
      </c>
      <c r="F138" s="19"/>
      <c r="G138" s="20" t="e" cm="1">
        <f t="array" ref="G13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38" s="21" t="str" cm="1">
        <f t="array" ref="H138">IFERROR(_xlfn.IFNA(INDEX(MDL[#Headers],MAX((Table7[[#This Row],[DL Closest]]=MDL[])*(Table7[[#This Row],[Row '#]]=MDL[Row])*COLUMN(MDL[#Headers])-COLUMN(MDL[Row])+1)),""),"")</f>
        <v/>
      </c>
      <c r="I138" s="19"/>
      <c r="J138" s="20" t="e" cm="1">
        <f t="array" ref="J13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38" s="21" t="str" cm="1">
        <f t="array" ref="K138">IFERROR(_xlfn.IFNA(INDEX(SPT[#Headers],MAX((Table7[[#This Row],[SPT Closest]]=SPT[])*(Table7[[#This Row],[Row '#]]=SPT[Row])*COLUMN(SPT[#Headers])-COLUMN(SPT[Row])+1)),""),"")</f>
        <v/>
      </c>
      <c r="L138" s="19"/>
      <c r="M138" s="20" t="e" cm="1">
        <f t="array" ref="M13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38" s="21" cm="1">
        <f t="array" ref="N138">IF(Table7[[#This Row],[HRP Raw]]&lt;4,0,IFERROR(INDEX(HRP[#Headers],MAX((Table7[[#This Row],[HRP Closest]]=HRP[])*(Table7[[#This Row],[Row '#]]=HRP[Row])*COLUMN(HRP[#Headers])-COLUMN(HRP[Row])+1)),""))</f>
        <v>0</v>
      </c>
      <c r="O138" s="22"/>
      <c r="P138" s="20" t="e" cm="1">
        <f t="array" ref="P13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38" s="21" t="str" cm="1">
        <f t="array" ref="Q138">IFERROR(INDEX(SDC[#Headers],MAX((Table7[[#This Row],[SDC Closest]]=SDC[])*(Table7[[#This Row],[Row '#]]=SDC[Row])*COLUMN(SDC[#Headers])-COLUMN(SDC[Row])+1)),"")</f>
        <v/>
      </c>
      <c r="R138" s="22"/>
      <c r="S138" s="20" t="e" cm="1">
        <f t="array" ref="S13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38" s="21" t="str" cm="1">
        <f t="array" ref="T138">IFERROR(_xlfn.IFNA(INDEX(PLK[#Headers],MAX((Table7[[#This Row],[Plank Closest]]=PLK[])*(Table7[[#This Row],[Row '#]]=PLK[Row])*COLUMN(PLK[#Headers])-COLUMN(PLK[Row])+1)),""),"")</f>
        <v/>
      </c>
      <c r="U138" s="22"/>
      <c r="V138" s="20" t="e" cm="1">
        <f t="array" ref="V13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38" s="21" t="str" cm="1">
        <f t="array" ref="W138">IFERROR(_xlfn.IFNA(INDEX(TwoMile[#Headers],SUMPRODUCT(MAX((Table7[[#This Row],[Closest number]]=TwoMile[])*(Table7[[#This Row],[Row '#]]=TwoMile[Row])*COLUMN(TwoMile[#Headers])))-COLUMN(TwoMile[Row])+1),""),"")</f>
        <v/>
      </c>
      <c r="X13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39" spans="1:24" x14ac:dyDescent="0.25">
      <c r="A139" s="19"/>
      <c r="B139" s="19"/>
      <c r="C139" s="19"/>
      <c r="D139" s="19"/>
      <c r="E139" s="20" t="e" cm="1">
        <f t="array" ref="E139">INDEX(MDL[],MATCH(1,(MDL[Gender]=Table7[[#This Row],[Sex]])*(Table7[[#This Row],[Age]]&lt;=MDL[Max Age])*(Table7[[#This Row],[Age]]&gt;=MDL[Min Age]),0),1)</f>
        <v>#N/A</v>
      </c>
      <c r="F139" s="19"/>
      <c r="G139" s="20" t="e" cm="1">
        <f t="array" ref="G13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39" s="21" t="str" cm="1">
        <f t="array" ref="H139">IFERROR(_xlfn.IFNA(INDEX(MDL[#Headers],MAX((Table7[[#This Row],[DL Closest]]=MDL[])*(Table7[[#This Row],[Row '#]]=MDL[Row])*COLUMN(MDL[#Headers])-COLUMN(MDL[Row])+1)),""),"")</f>
        <v/>
      </c>
      <c r="I139" s="19"/>
      <c r="J139" s="20" t="e" cm="1">
        <f t="array" ref="J13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39" s="21" t="str" cm="1">
        <f t="array" ref="K139">IFERROR(_xlfn.IFNA(INDEX(SPT[#Headers],MAX((Table7[[#This Row],[SPT Closest]]=SPT[])*(Table7[[#This Row],[Row '#]]=SPT[Row])*COLUMN(SPT[#Headers])-COLUMN(SPT[Row])+1)),""),"")</f>
        <v/>
      </c>
      <c r="L139" s="19"/>
      <c r="M139" s="20" t="e" cm="1">
        <f t="array" ref="M13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39" s="21" cm="1">
        <f t="array" ref="N139">IF(Table7[[#This Row],[HRP Raw]]&lt;4,0,IFERROR(INDEX(HRP[#Headers],MAX((Table7[[#This Row],[HRP Closest]]=HRP[])*(Table7[[#This Row],[Row '#]]=HRP[Row])*COLUMN(HRP[#Headers])-COLUMN(HRP[Row])+1)),""))</f>
        <v>0</v>
      </c>
      <c r="O139" s="22"/>
      <c r="P139" s="20" t="e" cm="1">
        <f t="array" ref="P13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39" s="21" t="str" cm="1">
        <f t="array" ref="Q139">IFERROR(INDEX(SDC[#Headers],MAX((Table7[[#This Row],[SDC Closest]]=SDC[])*(Table7[[#This Row],[Row '#]]=SDC[Row])*COLUMN(SDC[#Headers])-COLUMN(SDC[Row])+1)),"")</f>
        <v/>
      </c>
      <c r="R139" s="22"/>
      <c r="S139" s="20" t="e" cm="1">
        <f t="array" ref="S13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39" s="21" t="str" cm="1">
        <f t="array" ref="T139">IFERROR(_xlfn.IFNA(INDEX(PLK[#Headers],MAX((Table7[[#This Row],[Plank Closest]]=PLK[])*(Table7[[#This Row],[Row '#]]=PLK[Row])*COLUMN(PLK[#Headers])-COLUMN(PLK[Row])+1)),""),"")</f>
        <v/>
      </c>
      <c r="U139" s="22"/>
      <c r="V139" s="20" t="e" cm="1">
        <f t="array" ref="V13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39" s="21" t="str" cm="1">
        <f t="array" ref="W139">IFERROR(_xlfn.IFNA(INDEX(TwoMile[#Headers],SUMPRODUCT(MAX((Table7[[#This Row],[Closest number]]=TwoMile[])*(Table7[[#This Row],[Row '#]]=TwoMile[Row])*COLUMN(TwoMile[#Headers])))-COLUMN(TwoMile[Row])+1),""),"")</f>
        <v/>
      </c>
      <c r="X13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40" spans="1:24" x14ac:dyDescent="0.25">
      <c r="A140" s="19"/>
      <c r="B140" s="19"/>
      <c r="C140" s="19"/>
      <c r="D140" s="19"/>
      <c r="E140" s="20" t="e" cm="1">
        <f t="array" ref="E140">INDEX(MDL[],MATCH(1,(MDL[Gender]=Table7[[#This Row],[Sex]])*(Table7[[#This Row],[Age]]&lt;=MDL[Max Age])*(Table7[[#This Row],[Age]]&gt;=MDL[Min Age]),0),1)</f>
        <v>#N/A</v>
      </c>
      <c r="F140" s="19"/>
      <c r="G140" s="20" t="e" cm="1">
        <f t="array" ref="G14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40" s="21" t="str" cm="1">
        <f t="array" ref="H140">IFERROR(_xlfn.IFNA(INDEX(MDL[#Headers],MAX((Table7[[#This Row],[DL Closest]]=MDL[])*(Table7[[#This Row],[Row '#]]=MDL[Row])*COLUMN(MDL[#Headers])-COLUMN(MDL[Row])+1)),""),"")</f>
        <v/>
      </c>
      <c r="I140" s="19"/>
      <c r="J140" s="20" t="e" cm="1">
        <f t="array" ref="J14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40" s="21" t="str" cm="1">
        <f t="array" ref="K140">IFERROR(_xlfn.IFNA(INDEX(SPT[#Headers],MAX((Table7[[#This Row],[SPT Closest]]=SPT[])*(Table7[[#This Row],[Row '#]]=SPT[Row])*COLUMN(SPT[#Headers])-COLUMN(SPT[Row])+1)),""),"")</f>
        <v/>
      </c>
      <c r="L140" s="19"/>
      <c r="M140" s="20" t="e" cm="1">
        <f t="array" ref="M14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40" s="21" cm="1">
        <f t="array" ref="N140">IF(Table7[[#This Row],[HRP Raw]]&lt;4,0,IFERROR(INDEX(HRP[#Headers],MAX((Table7[[#This Row],[HRP Closest]]=HRP[])*(Table7[[#This Row],[Row '#]]=HRP[Row])*COLUMN(HRP[#Headers])-COLUMN(HRP[Row])+1)),""))</f>
        <v>0</v>
      </c>
      <c r="O140" s="22"/>
      <c r="P140" s="20" t="e" cm="1">
        <f t="array" ref="P14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40" s="21" t="str" cm="1">
        <f t="array" ref="Q140">IFERROR(INDEX(SDC[#Headers],MAX((Table7[[#This Row],[SDC Closest]]=SDC[])*(Table7[[#This Row],[Row '#]]=SDC[Row])*COLUMN(SDC[#Headers])-COLUMN(SDC[Row])+1)),"")</f>
        <v/>
      </c>
      <c r="R140" s="22"/>
      <c r="S140" s="20" t="e" cm="1">
        <f t="array" ref="S14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40" s="21" t="str" cm="1">
        <f t="array" ref="T140">IFERROR(_xlfn.IFNA(INDEX(PLK[#Headers],MAX((Table7[[#This Row],[Plank Closest]]=PLK[])*(Table7[[#This Row],[Row '#]]=PLK[Row])*COLUMN(PLK[#Headers])-COLUMN(PLK[Row])+1)),""),"")</f>
        <v/>
      </c>
      <c r="U140" s="22"/>
      <c r="V140" s="20" t="e" cm="1">
        <f t="array" ref="V14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40" s="21" t="str" cm="1">
        <f t="array" ref="W140">IFERROR(_xlfn.IFNA(INDEX(TwoMile[#Headers],SUMPRODUCT(MAX((Table7[[#This Row],[Closest number]]=TwoMile[])*(Table7[[#This Row],[Row '#]]=TwoMile[Row])*COLUMN(TwoMile[#Headers])))-COLUMN(TwoMile[Row])+1),""),"")</f>
        <v/>
      </c>
      <c r="X14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41" spans="1:24" x14ac:dyDescent="0.25">
      <c r="A141" s="19"/>
      <c r="B141" s="19"/>
      <c r="C141" s="19"/>
      <c r="D141" s="19"/>
      <c r="E141" s="20" t="e" cm="1">
        <f t="array" ref="E141">INDEX(MDL[],MATCH(1,(MDL[Gender]=Table7[[#This Row],[Sex]])*(Table7[[#This Row],[Age]]&lt;=MDL[Max Age])*(Table7[[#This Row],[Age]]&gt;=MDL[Min Age]),0),1)</f>
        <v>#N/A</v>
      </c>
      <c r="F141" s="19"/>
      <c r="G141" s="20" t="e" cm="1">
        <f t="array" ref="G14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41" s="21" t="str" cm="1">
        <f t="array" ref="H141">IFERROR(_xlfn.IFNA(INDEX(MDL[#Headers],MAX((Table7[[#This Row],[DL Closest]]=MDL[])*(Table7[[#This Row],[Row '#]]=MDL[Row])*COLUMN(MDL[#Headers])-COLUMN(MDL[Row])+1)),""),"")</f>
        <v/>
      </c>
      <c r="I141" s="19"/>
      <c r="J141" s="20" t="e" cm="1">
        <f t="array" ref="J14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41" s="21" t="str" cm="1">
        <f t="array" ref="K141">IFERROR(_xlfn.IFNA(INDEX(SPT[#Headers],MAX((Table7[[#This Row],[SPT Closest]]=SPT[])*(Table7[[#This Row],[Row '#]]=SPT[Row])*COLUMN(SPT[#Headers])-COLUMN(SPT[Row])+1)),""),"")</f>
        <v/>
      </c>
      <c r="L141" s="19"/>
      <c r="M141" s="20" t="e" cm="1">
        <f t="array" ref="M14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41" s="21" cm="1">
        <f t="array" ref="N141">IF(Table7[[#This Row],[HRP Raw]]&lt;4,0,IFERROR(INDEX(HRP[#Headers],MAX((Table7[[#This Row],[HRP Closest]]=HRP[])*(Table7[[#This Row],[Row '#]]=HRP[Row])*COLUMN(HRP[#Headers])-COLUMN(HRP[Row])+1)),""))</f>
        <v>0</v>
      </c>
      <c r="O141" s="22"/>
      <c r="P141" s="20" t="e" cm="1">
        <f t="array" ref="P14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41" s="21" t="str" cm="1">
        <f t="array" ref="Q141">IFERROR(INDEX(SDC[#Headers],MAX((Table7[[#This Row],[SDC Closest]]=SDC[])*(Table7[[#This Row],[Row '#]]=SDC[Row])*COLUMN(SDC[#Headers])-COLUMN(SDC[Row])+1)),"")</f>
        <v/>
      </c>
      <c r="R141" s="22"/>
      <c r="S141" s="20" t="e" cm="1">
        <f t="array" ref="S14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41" s="21" t="str" cm="1">
        <f t="array" ref="T141">IFERROR(_xlfn.IFNA(INDEX(PLK[#Headers],MAX((Table7[[#This Row],[Plank Closest]]=PLK[])*(Table7[[#This Row],[Row '#]]=PLK[Row])*COLUMN(PLK[#Headers])-COLUMN(PLK[Row])+1)),""),"")</f>
        <v/>
      </c>
      <c r="U141" s="22"/>
      <c r="V141" s="20" t="e" cm="1">
        <f t="array" ref="V14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41" s="21" t="str" cm="1">
        <f t="array" ref="W141">IFERROR(_xlfn.IFNA(INDEX(TwoMile[#Headers],SUMPRODUCT(MAX((Table7[[#This Row],[Closest number]]=TwoMile[])*(Table7[[#This Row],[Row '#]]=TwoMile[Row])*COLUMN(TwoMile[#Headers])))-COLUMN(TwoMile[Row])+1),""),"")</f>
        <v/>
      </c>
      <c r="X14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42" spans="1:24" x14ac:dyDescent="0.25">
      <c r="A142" s="19"/>
      <c r="B142" s="19"/>
      <c r="C142" s="19"/>
      <c r="D142" s="19"/>
      <c r="E142" s="20" t="e" cm="1">
        <f t="array" ref="E142">INDEX(MDL[],MATCH(1,(MDL[Gender]=Table7[[#This Row],[Sex]])*(Table7[[#This Row],[Age]]&lt;=MDL[Max Age])*(Table7[[#This Row],[Age]]&gt;=MDL[Min Age]),0),1)</f>
        <v>#N/A</v>
      </c>
      <c r="F142" s="19"/>
      <c r="G142" s="20" t="e" cm="1">
        <f t="array" ref="G14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42" s="21" t="str" cm="1">
        <f t="array" ref="H142">IFERROR(_xlfn.IFNA(INDEX(MDL[#Headers],MAX((Table7[[#This Row],[DL Closest]]=MDL[])*(Table7[[#This Row],[Row '#]]=MDL[Row])*COLUMN(MDL[#Headers])-COLUMN(MDL[Row])+1)),""),"")</f>
        <v/>
      </c>
      <c r="I142" s="19"/>
      <c r="J142" s="20" t="e" cm="1">
        <f t="array" ref="J14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42" s="21" t="str" cm="1">
        <f t="array" ref="K142">IFERROR(_xlfn.IFNA(INDEX(SPT[#Headers],MAX((Table7[[#This Row],[SPT Closest]]=SPT[])*(Table7[[#This Row],[Row '#]]=SPT[Row])*COLUMN(SPT[#Headers])-COLUMN(SPT[Row])+1)),""),"")</f>
        <v/>
      </c>
      <c r="L142" s="19"/>
      <c r="M142" s="20" t="e" cm="1">
        <f t="array" ref="M14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42" s="21" cm="1">
        <f t="array" ref="N142">IF(Table7[[#This Row],[HRP Raw]]&lt;4,0,IFERROR(INDEX(HRP[#Headers],MAX((Table7[[#This Row],[HRP Closest]]=HRP[])*(Table7[[#This Row],[Row '#]]=HRP[Row])*COLUMN(HRP[#Headers])-COLUMN(HRP[Row])+1)),""))</f>
        <v>0</v>
      </c>
      <c r="O142" s="22"/>
      <c r="P142" s="20" t="e" cm="1">
        <f t="array" ref="P14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42" s="21" t="str" cm="1">
        <f t="array" ref="Q142">IFERROR(INDEX(SDC[#Headers],MAX((Table7[[#This Row],[SDC Closest]]=SDC[])*(Table7[[#This Row],[Row '#]]=SDC[Row])*COLUMN(SDC[#Headers])-COLUMN(SDC[Row])+1)),"")</f>
        <v/>
      </c>
      <c r="R142" s="22"/>
      <c r="S142" s="20" t="e" cm="1">
        <f t="array" ref="S14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42" s="21" t="str" cm="1">
        <f t="array" ref="T142">IFERROR(_xlfn.IFNA(INDEX(PLK[#Headers],MAX((Table7[[#This Row],[Plank Closest]]=PLK[])*(Table7[[#This Row],[Row '#]]=PLK[Row])*COLUMN(PLK[#Headers])-COLUMN(PLK[Row])+1)),""),"")</f>
        <v/>
      </c>
      <c r="U142" s="22"/>
      <c r="V142" s="20" t="e" cm="1">
        <f t="array" ref="V14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42" s="21" t="str" cm="1">
        <f t="array" ref="W142">IFERROR(_xlfn.IFNA(INDEX(TwoMile[#Headers],SUMPRODUCT(MAX((Table7[[#This Row],[Closest number]]=TwoMile[])*(Table7[[#This Row],[Row '#]]=TwoMile[Row])*COLUMN(TwoMile[#Headers])))-COLUMN(TwoMile[Row])+1),""),"")</f>
        <v/>
      </c>
      <c r="X14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43" spans="1:24" x14ac:dyDescent="0.25">
      <c r="A143" s="19"/>
      <c r="B143" s="19"/>
      <c r="C143" s="19"/>
      <c r="D143" s="19"/>
      <c r="E143" s="20" t="e" cm="1">
        <f t="array" ref="E143">INDEX(MDL[],MATCH(1,(MDL[Gender]=Table7[[#This Row],[Sex]])*(Table7[[#This Row],[Age]]&lt;=MDL[Max Age])*(Table7[[#This Row],[Age]]&gt;=MDL[Min Age]),0),1)</f>
        <v>#N/A</v>
      </c>
      <c r="F143" s="19"/>
      <c r="G143" s="20" t="e" cm="1">
        <f t="array" ref="G14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43" s="21" t="str" cm="1">
        <f t="array" ref="H143">IFERROR(_xlfn.IFNA(INDEX(MDL[#Headers],MAX((Table7[[#This Row],[DL Closest]]=MDL[])*(Table7[[#This Row],[Row '#]]=MDL[Row])*COLUMN(MDL[#Headers])-COLUMN(MDL[Row])+1)),""),"")</f>
        <v/>
      </c>
      <c r="I143" s="19"/>
      <c r="J143" s="20" t="e" cm="1">
        <f t="array" ref="J14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43" s="21" t="str" cm="1">
        <f t="array" ref="K143">IFERROR(_xlfn.IFNA(INDEX(SPT[#Headers],MAX((Table7[[#This Row],[SPT Closest]]=SPT[])*(Table7[[#This Row],[Row '#]]=SPT[Row])*COLUMN(SPT[#Headers])-COLUMN(SPT[Row])+1)),""),"")</f>
        <v/>
      </c>
      <c r="L143" s="19"/>
      <c r="M143" s="20" t="e" cm="1">
        <f t="array" ref="M14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43" s="21" cm="1">
        <f t="array" ref="N143">IF(Table7[[#This Row],[HRP Raw]]&lt;4,0,IFERROR(INDEX(HRP[#Headers],MAX((Table7[[#This Row],[HRP Closest]]=HRP[])*(Table7[[#This Row],[Row '#]]=HRP[Row])*COLUMN(HRP[#Headers])-COLUMN(HRP[Row])+1)),""))</f>
        <v>0</v>
      </c>
      <c r="O143" s="22"/>
      <c r="P143" s="20" t="e" cm="1">
        <f t="array" ref="P14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43" s="21" t="str" cm="1">
        <f t="array" ref="Q143">IFERROR(INDEX(SDC[#Headers],MAX((Table7[[#This Row],[SDC Closest]]=SDC[])*(Table7[[#This Row],[Row '#]]=SDC[Row])*COLUMN(SDC[#Headers])-COLUMN(SDC[Row])+1)),"")</f>
        <v/>
      </c>
      <c r="R143" s="22"/>
      <c r="S143" s="20" t="e" cm="1">
        <f t="array" ref="S14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43" s="21" t="str" cm="1">
        <f t="array" ref="T143">IFERROR(_xlfn.IFNA(INDEX(PLK[#Headers],MAX((Table7[[#This Row],[Plank Closest]]=PLK[])*(Table7[[#This Row],[Row '#]]=PLK[Row])*COLUMN(PLK[#Headers])-COLUMN(PLK[Row])+1)),""),"")</f>
        <v/>
      </c>
      <c r="U143" s="22"/>
      <c r="V143" s="20" t="e" cm="1">
        <f t="array" ref="V14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43" s="21" t="str" cm="1">
        <f t="array" ref="W143">IFERROR(_xlfn.IFNA(INDEX(TwoMile[#Headers],SUMPRODUCT(MAX((Table7[[#This Row],[Closest number]]=TwoMile[])*(Table7[[#This Row],[Row '#]]=TwoMile[Row])*COLUMN(TwoMile[#Headers])))-COLUMN(TwoMile[Row])+1),""),"")</f>
        <v/>
      </c>
      <c r="X14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44" spans="1:24" x14ac:dyDescent="0.25">
      <c r="A144" s="19"/>
      <c r="B144" s="19"/>
      <c r="C144" s="19"/>
      <c r="D144" s="19"/>
      <c r="E144" s="20" t="e" cm="1">
        <f t="array" ref="E144">INDEX(MDL[],MATCH(1,(MDL[Gender]=Table7[[#This Row],[Sex]])*(Table7[[#This Row],[Age]]&lt;=MDL[Max Age])*(Table7[[#This Row],[Age]]&gt;=MDL[Min Age]),0),1)</f>
        <v>#N/A</v>
      </c>
      <c r="F144" s="19"/>
      <c r="G144" s="20" t="e" cm="1">
        <f t="array" ref="G14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44" s="21" t="str" cm="1">
        <f t="array" ref="H144">IFERROR(_xlfn.IFNA(INDEX(MDL[#Headers],MAX((Table7[[#This Row],[DL Closest]]=MDL[])*(Table7[[#This Row],[Row '#]]=MDL[Row])*COLUMN(MDL[#Headers])-COLUMN(MDL[Row])+1)),""),"")</f>
        <v/>
      </c>
      <c r="I144" s="19"/>
      <c r="J144" s="20" t="e" cm="1">
        <f t="array" ref="J14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44" s="21" t="str" cm="1">
        <f t="array" ref="K144">IFERROR(_xlfn.IFNA(INDEX(SPT[#Headers],MAX((Table7[[#This Row],[SPT Closest]]=SPT[])*(Table7[[#This Row],[Row '#]]=SPT[Row])*COLUMN(SPT[#Headers])-COLUMN(SPT[Row])+1)),""),"")</f>
        <v/>
      </c>
      <c r="L144" s="19"/>
      <c r="M144" s="20" t="e" cm="1">
        <f t="array" ref="M14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44" s="21" cm="1">
        <f t="array" ref="N144">IF(Table7[[#This Row],[HRP Raw]]&lt;4,0,IFERROR(INDEX(HRP[#Headers],MAX((Table7[[#This Row],[HRP Closest]]=HRP[])*(Table7[[#This Row],[Row '#]]=HRP[Row])*COLUMN(HRP[#Headers])-COLUMN(HRP[Row])+1)),""))</f>
        <v>0</v>
      </c>
      <c r="O144" s="22"/>
      <c r="P144" s="20" t="e" cm="1">
        <f t="array" ref="P14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44" s="21" t="str" cm="1">
        <f t="array" ref="Q144">IFERROR(INDEX(SDC[#Headers],MAX((Table7[[#This Row],[SDC Closest]]=SDC[])*(Table7[[#This Row],[Row '#]]=SDC[Row])*COLUMN(SDC[#Headers])-COLUMN(SDC[Row])+1)),"")</f>
        <v/>
      </c>
      <c r="R144" s="22"/>
      <c r="S144" s="20" t="e" cm="1">
        <f t="array" ref="S14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44" s="21" t="str" cm="1">
        <f t="array" ref="T144">IFERROR(_xlfn.IFNA(INDEX(PLK[#Headers],MAX((Table7[[#This Row],[Plank Closest]]=PLK[])*(Table7[[#This Row],[Row '#]]=PLK[Row])*COLUMN(PLK[#Headers])-COLUMN(PLK[Row])+1)),""),"")</f>
        <v/>
      </c>
      <c r="U144" s="22"/>
      <c r="V144" s="20" t="e" cm="1">
        <f t="array" ref="V14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44" s="21" t="str" cm="1">
        <f t="array" ref="W144">IFERROR(_xlfn.IFNA(INDEX(TwoMile[#Headers],SUMPRODUCT(MAX((Table7[[#This Row],[Closest number]]=TwoMile[])*(Table7[[#This Row],[Row '#]]=TwoMile[Row])*COLUMN(TwoMile[#Headers])))-COLUMN(TwoMile[Row])+1),""),"")</f>
        <v/>
      </c>
      <c r="X14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45" spans="1:24" x14ac:dyDescent="0.25">
      <c r="A145" s="19"/>
      <c r="B145" s="19"/>
      <c r="C145" s="19"/>
      <c r="D145" s="19"/>
      <c r="E145" s="20" t="e" cm="1">
        <f t="array" ref="E145">INDEX(MDL[],MATCH(1,(MDL[Gender]=Table7[[#This Row],[Sex]])*(Table7[[#This Row],[Age]]&lt;=MDL[Max Age])*(Table7[[#This Row],[Age]]&gt;=MDL[Min Age]),0),1)</f>
        <v>#N/A</v>
      </c>
      <c r="F145" s="19"/>
      <c r="G145" s="20" t="e" cm="1">
        <f t="array" ref="G14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45" s="21" t="str" cm="1">
        <f t="array" ref="H145">IFERROR(_xlfn.IFNA(INDEX(MDL[#Headers],MAX((Table7[[#This Row],[DL Closest]]=MDL[])*(Table7[[#This Row],[Row '#]]=MDL[Row])*COLUMN(MDL[#Headers])-COLUMN(MDL[Row])+1)),""),"")</f>
        <v/>
      </c>
      <c r="I145" s="19"/>
      <c r="J145" s="20" t="e" cm="1">
        <f t="array" ref="J14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45" s="21" t="str" cm="1">
        <f t="array" ref="K145">IFERROR(_xlfn.IFNA(INDEX(SPT[#Headers],MAX((Table7[[#This Row],[SPT Closest]]=SPT[])*(Table7[[#This Row],[Row '#]]=SPT[Row])*COLUMN(SPT[#Headers])-COLUMN(SPT[Row])+1)),""),"")</f>
        <v/>
      </c>
      <c r="L145" s="19"/>
      <c r="M145" s="20" t="e" cm="1">
        <f t="array" ref="M14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45" s="21" cm="1">
        <f t="array" ref="N145">IF(Table7[[#This Row],[HRP Raw]]&lt;4,0,IFERROR(INDEX(HRP[#Headers],MAX((Table7[[#This Row],[HRP Closest]]=HRP[])*(Table7[[#This Row],[Row '#]]=HRP[Row])*COLUMN(HRP[#Headers])-COLUMN(HRP[Row])+1)),""))</f>
        <v>0</v>
      </c>
      <c r="O145" s="22"/>
      <c r="P145" s="20" t="e" cm="1">
        <f t="array" ref="P14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45" s="21" t="str" cm="1">
        <f t="array" ref="Q145">IFERROR(INDEX(SDC[#Headers],MAX((Table7[[#This Row],[SDC Closest]]=SDC[])*(Table7[[#This Row],[Row '#]]=SDC[Row])*COLUMN(SDC[#Headers])-COLUMN(SDC[Row])+1)),"")</f>
        <v/>
      </c>
      <c r="R145" s="22"/>
      <c r="S145" s="20" t="e" cm="1">
        <f t="array" ref="S14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45" s="21" t="str" cm="1">
        <f t="array" ref="T145">IFERROR(_xlfn.IFNA(INDEX(PLK[#Headers],MAX((Table7[[#This Row],[Plank Closest]]=PLK[])*(Table7[[#This Row],[Row '#]]=PLK[Row])*COLUMN(PLK[#Headers])-COLUMN(PLK[Row])+1)),""),"")</f>
        <v/>
      </c>
      <c r="U145" s="22"/>
      <c r="V145" s="20" t="e" cm="1">
        <f t="array" ref="V14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45" s="21" t="str" cm="1">
        <f t="array" ref="W145">IFERROR(_xlfn.IFNA(INDEX(TwoMile[#Headers],SUMPRODUCT(MAX((Table7[[#This Row],[Closest number]]=TwoMile[])*(Table7[[#This Row],[Row '#]]=TwoMile[Row])*COLUMN(TwoMile[#Headers])))-COLUMN(TwoMile[Row])+1),""),"")</f>
        <v/>
      </c>
      <c r="X14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46" spans="1:24" x14ac:dyDescent="0.25">
      <c r="A146" s="19"/>
      <c r="B146" s="19"/>
      <c r="C146" s="19"/>
      <c r="D146" s="19"/>
      <c r="E146" s="20" t="e" cm="1">
        <f t="array" ref="E146">INDEX(MDL[],MATCH(1,(MDL[Gender]=Table7[[#This Row],[Sex]])*(Table7[[#This Row],[Age]]&lt;=MDL[Max Age])*(Table7[[#This Row],[Age]]&gt;=MDL[Min Age]),0),1)</f>
        <v>#N/A</v>
      </c>
      <c r="F146" s="19"/>
      <c r="G146" s="20" t="e" cm="1">
        <f t="array" ref="G14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46" s="21" t="str" cm="1">
        <f t="array" ref="H146">IFERROR(_xlfn.IFNA(INDEX(MDL[#Headers],MAX((Table7[[#This Row],[DL Closest]]=MDL[])*(Table7[[#This Row],[Row '#]]=MDL[Row])*COLUMN(MDL[#Headers])-COLUMN(MDL[Row])+1)),""),"")</f>
        <v/>
      </c>
      <c r="I146" s="19"/>
      <c r="J146" s="20" t="e" cm="1">
        <f t="array" ref="J14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46" s="21" t="str" cm="1">
        <f t="array" ref="K146">IFERROR(_xlfn.IFNA(INDEX(SPT[#Headers],MAX((Table7[[#This Row],[SPT Closest]]=SPT[])*(Table7[[#This Row],[Row '#]]=SPT[Row])*COLUMN(SPT[#Headers])-COLUMN(SPT[Row])+1)),""),"")</f>
        <v/>
      </c>
      <c r="L146" s="19"/>
      <c r="M146" s="20" t="e" cm="1">
        <f t="array" ref="M14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46" s="21" cm="1">
        <f t="array" ref="N146">IF(Table7[[#This Row],[HRP Raw]]&lt;4,0,IFERROR(INDEX(HRP[#Headers],MAX((Table7[[#This Row],[HRP Closest]]=HRP[])*(Table7[[#This Row],[Row '#]]=HRP[Row])*COLUMN(HRP[#Headers])-COLUMN(HRP[Row])+1)),""))</f>
        <v>0</v>
      </c>
      <c r="O146" s="22"/>
      <c r="P146" s="20" t="e" cm="1">
        <f t="array" ref="P14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46" s="21" t="str" cm="1">
        <f t="array" ref="Q146">IFERROR(INDEX(SDC[#Headers],MAX((Table7[[#This Row],[SDC Closest]]=SDC[])*(Table7[[#This Row],[Row '#]]=SDC[Row])*COLUMN(SDC[#Headers])-COLUMN(SDC[Row])+1)),"")</f>
        <v/>
      </c>
      <c r="R146" s="22"/>
      <c r="S146" s="20" t="e" cm="1">
        <f t="array" ref="S14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46" s="21" t="str" cm="1">
        <f t="array" ref="T146">IFERROR(_xlfn.IFNA(INDEX(PLK[#Headers],MAX((Table7[[#This Row],[Plank Closest]]=PLK[])*(Table7[[#This Row],[Row '#]]=PLK[Row])*COLUMN(PLK[#Headers])-COLUMN(PLK[Row])+1)),""),"")</f>
        <v/>
      </c>
      <c r="U146" s="22"/>
      <c r="V146" s="20" t="e" cm="1">
        <f t="array" ref="V14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46" s="21" t="str" cm="1">
        <f t="array" ref="W146">IFERROR(_xlfn.IFNA(INDEX(TwoMile[#Headers],SUMPRODUCT(MAX((Table7[[#This Row],[Closest number]]=TwoMile[])*(Table7[[#This Row],[Row '#]]=TwoMile[Row])*COLUMN(TwoMile[#Headers])))-COLUMN(TwoMile[Row])+1),""),"")</f>
        <v/>
      </c>
      <c r="X14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47" spans="1:24" x14ac:dyDescent="0.25">
      <c r="A147" s="19"/>
      <c r="B147" s="19"/>
      <c r="C147" s="19"/>
      <c r="D147" s="19"/>
      <c r="E147" s="20" t="e" cm="1">
        <f t="array" ref="E147">INDEX(MDL[],MATCH(1,(MDL[Gender]=Table7[[#This Row],[Sex]])*(Table7[[#This Row],[Age]]&lt;=MDL[Max Age])*(Table7[[#This Row],[Age]]&gt;=MDL[Min Age]),0),1)</f>
        <v>#N/A</v>
      </c>
      <c r="F147" s="19"/>
      <c r="G147" s="20" t="e" cm="1">
        <f t="array" ref="G14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47" s="21" t="str" cm="1">
        <f t="array" ref="H147">IFERROR(_xlfn.IFNA(INDEX(MDL[#Headers],MAX((Table7[[#This Row],[DL Closest]]=MDL[])*(Table7[[#This Row],[Row '#]]=MDL[Row])*COLUMN(MDL[#Headers])-COLUMN(MDL[Row])+1)),""),"")</f>
        <v/>
      </c>
      <c r="I147" s="19"/>
      <c r="J147" s="20" t="e" cm="1">
        <f t="array" ref="J14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47" s="21" t="str" cm="1">
        <f t="array" ref="K147">IFERROR(_xlfn.IFNA(INDEX(SPT[#Headers],MAX((Table7[[#This Row],[SPT Closest]]=SPT[])*(Table7[[#This Row],[Row '#]]=SPT[Row])*COLUMN(SPT[#Headers])-COLUMN(SPT[Row])+1)),""),"")</f>
        <v/>
      </c>
      <c r="L147" s="19"/>
      <c r="M147" s="20" t="e" cm="1">
        <f t="array" ref="M14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47" s="21" cm="1">
        <f t="array" ref="N147">IF(Table7[[#This Row],[HRP Raw]]&lt;4,0,IFERROR(INDEX(HRP[#Headers],MAX((Table7[[#This Row],[HRP Closest]]=HRP[])*(Table7[[#This Row],[Row '#]]=HRP[Row])*COLUMN(HRP[#Headers])-COLUMN(HRP[Row])+1)),""))</f>
        <v>0</v>
      </c>
      <c r="O147" s="22"/>
      <c r="P147" s="20" t="e" cm="1">
        <f t="array" ref="P14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47" s="21" t="str" cm="1">
        <f t="array" ref="Q147">IFERROR(INDEX(SDC[#Headers],MAX((Table7[[#This Row],[SDC Closest]]=SDC[])*(Table7[[#This Row],[Row '#]]=SDC[Row])*COLUMN(SDC[#Headers])-COLUMN(SDC[Row])+1)),"")</f>
        <v/>
      </c>
      <c r="R147" s="22"/>
      <c r="S147" s="20" t="e" cm="1">
        <f t="array" ref="S14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47" s="21" t="str" cm="1">
        <f t="array" ref="T147">IFERROR(_xlfn.IFNA(INDEX(PLK[#Headers],MAX((Table7[[#This Row],[Plank Closest]]=PLK[])*(Table7[[#This Row],[Row '#]]=PLK[Row])*COLUMN(PLK[#Headers])-COLUMN(PLK[Row])+1)),""),"")</f>
        <v/>
      </c>
      <c r="U147" s="22"/>
      <c r="V147" s="20" t="e" cm="1">
        <f t="array" ref="V14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47" s="21" t="str" cm="1">
        <f t="array" ref="W147">IFERROR(_xlfn.IFNA(INDEX(TwoMile[#Headers],SUMPRODUCT(MAX((Table7[[#This Row],[Closest number]]=TwoMile[])*(Table7[[#This Row],[Row '#]]=TwoMile[Row])*COLUMN(TwoMile[#Headers])))-COLUMN(TwoMile[Row])+1),""),"")</f>
        <v/>
      </c>
      <c r="X14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48" spans="1:24" x14ac:dyDescent="0.25">
      <c r="A148" s="19"/>
      <c r="B148" s="19"/>
      <c r="C148" s="19"/>
      <c r="D148" s="19"/>
      <c r="E148" s="20" t="e" cm="1">
        <f t="array" ref="E148">INDEX(MDL[],MATCH(1,(MDL[Gender]=Table7[[#This Row],[Sex]])*(Table7[[#This Row],[Age]]&lt;=MDL[Max Age])*(Table7[[#This Row],[Age]]&gt;=MDL[Min Age]),0),1)</f>
        <v>#N/A</v>
      </c>
      <c r="F148" s="19"/>
      <c r="G148" s="20" t="e" cm="1">
        <f t="array" ref="G14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48" s="21" t="str" cm="1">
        <f t="array" ref="H148">IFERROR(_xlfn.IFNA(INDEX(MDL[#Headers],MAX((Table7[[#This Row],[DL Closest]]=MDL[])*(Table7[[#This Row],[Row '#]]=MDL[Row])*COLUMN(MDL[#Headers])-COLUMN(MDL[Row])+1)),""),"")</f>
        <v/>
      </c>
      <c r="I148" s="19"/>
      <c r="J148" s="20" t="e" cm="1">
        <f t="array" ref="J14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48" s="21" t="str" cm="1">
        <f t="array" ref="K148">IFERROR(_xlfn.IFNA(INDEX(SPT[#Headers],MAX((Table7[[#This Row],[SPT Closest]]=SPT[])*(Table7[[#This Row],[Row '#]]=SPT[Row])*COLUMN(SPT[#Headers])-COLUMN(SPT[Row])+1)),""),"")</f>
        <v/>
      </c>
      <c r="L148" s="19"/>
      <c r="M148" s="20" t="e" cm="1">
        <f t="array" ref="M14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48" s="21" cm="1">
        <f t="array" ref="N148">IF(Table7[[#This Row],[HRP Raw]]&lt;4,0,IFERROR(INDEX(HRP[#Headers],MAX((Table7[[#This Row],[HRP Closest]]=HRP[])*(Table7[[#This Row],[Row '#]]=HRP[Row])*COLUMN(HRP[#Headers])-COLUMN(HRP[Row])+1)),""))</f>
        <v>0</v>
      </c>
      <c r="O148" s="22"/>
      <c r="P148" s="20" t="e" cm="1">
        <f t="array" ref="P14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48" s="21" t="str" cm="1">
        <f t="array" ref="Q148">IFERROR(INDEX(SDC[#Headers],MAX((Table7[[#This Row],[SDC Closest]]=SDC[])*(Table7[[#This Row],[Row '#]]=SDC[Row])*COLUMN(SDC[#Headers])-COLUMN(SDC[Row])+1)),"")</f>
        <v/>
      </c>
      <c r="R148" s="22"/>
      <c r="S148" s="20" t="e" cm="1">
        <f t="array" ref="S14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48" s="21" t="str" cm="1">
        <f t="array" ref="T148">IFERROR(_xlfn.IFNA(INDEX(PLK[#Headers],MAX((Table7[[#This Row],[Plank Closest]]=PLK[])*(Table7[[#This Row],[Row '#]]=PLK[Row])*COLUMN(PLK[#Headers])-COLUMN(PLK[Row])+1)),""),"")</f>
        <v/>
      </c>
      <c r="U148" s="22"/>
      <c r="V148" s="20" t="e" cm="1">
        <f t="array" ref="V14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48" s="21" t="str" cm="1">
        <f t="array" ref="W148">IFERROR(_xlfn.IFNA(INDEX(TwoMile[#Headers],SUMPRODUCT(MAX((Table7[[#This Row],[Closest number]]=TwoMile[])*(Table7[[#This Row],[Row '#]]=TwoMile[Row])*COLUMN(TwoMile[#Headers])))-COLUMN(TwoMile[Row])+1),""),"")</f>
        <v/>
      </c>
      <c r="X14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49" spans="1:24" x14ac:dyDescent="0.25">
      <c r="A149" s="19"/>
      <c r="B149" s="19"/>
      <c r="C149" s="19"/>
      <c r="D149" s="19"/>
      <c r="E149" s="20" t="e" cm="1">
        <f t="array" ref="E149">INDEX(MDL[],MATCH(1,(MDL[Gender]=Table7[[#This Row],[Sex]])*(Table7[[#This Row],[Age]]&lt;=MDL[Max Age])*(Table7[[#This Row],[Age]]&gt;=MDL[Min Age]),0),1)</f>
        <v>#N/A</v>
      </c>
      <c r="F149" s="19"/>
      <c r="G149" s="20" t="e" cm="1">
        <f t="array" ref="G14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49" s="21" t="str" cm="1">
        <f t="array" ref="H149">IFERROR(_xlfn.IFNA(INDEX(MDL[#Headers],MAX((Table7[[#This Row],[DL Closest]]=MDL[])*(Table7[[#This Row],[Row '#]]=MDL[Row])*COLUMN(MDL[#Headers])-COLUMN(MDL[Row])+1)),""),"")</f>
        <v/>
      </c>
      <c r="I149" s="19"/>
      <c r="J149" s="20" t="e" cm="1">
        <f t="array" ref="J14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49" s="21" t="str" cm="1">
        <f t="array" ref="K149">IFERROR(_xlfn.IFNA(INDEX(SPT[#Headers],MAX((Table7[[#This Row],[SPT Closest]]=SPT[])*(Table7[[#This Row],[Row '#]]=SPT[Row])*COLUMN(SPT[#Headers])-COLUMN(SPT[Row])+1)),""),"")</f>
        <v/>
      </c>
      <c r="L149" s="19"/>
      <c r="M149" s="20" t="e" cm="1">
        <f t="array" ref="M14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49" s="21" cm="1">
        <f t="array" ref="N149">IF(Table7[[#This Row],[HRP Raw]]&lt;4,0,IFERROR(INDEX(HRP[#Headers],MAX((Table7[[#This Row],[HRP Closest]]=HRP[])*(Table7[[#This Row],[Row '#]]=HRP[Row])*COLUMN(HRP[#Headers])-COLUMN(HRP[Row])+1)),""))</f>
        <v>0</v>
      </c>
      <c r="O149" s="22"/>
      <c r="P149" s="20" t="e" cm="1">
        <f t="array" ref="P14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49" s="21" t="str" cm="1">
        <f t="array" ref="Q149">IFERROR(INDEX(SDC[#Headers],MAX((Table7[[#This Row],[SDC Closest]]=SDC[])*(Table7[[#This Row],[Row '#]]=SDC[Row])*COLUMN(SDC[#Headers])-COLUMN(SDC[Row])+1)),"")</f>
        <v/>
      </c>
      <c r="R149" s="22"/>
      <c r="S149" s="20" t="e" cm="1">
        <f t="array" ref="S14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49" s="21" t="str" cm="1">
        <f t="array" ref="T149">IFERROR(_xlfn.IFNA(INDEX(PLK[#Headers],MAX((Table7[[#This Row],[Plank Closest]]=PLK[])*(Table7[[#This Row],[Row '#]]=PLK[Row])*COLUMN(PLK[#Headers])-COLUMN(PLK[Row])+1)),""),"")</f>
        <v/>
      </c>
      <c r="U149" s="22"/>
      <c r="V149" s="20" t="e" cm="1">
        <f t="array" ref="V14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49" s="21" t="str" cm="1">
        <f t="array" ref="W149">IFERROR(_xlfn.IFNA(INDEX(TwoMile[#Headers],SUMPRODUCT(MAX((Table7[[#This Row],[Closest number]]=TwoMile[])*(Table7[[#This Row],[Row '#]]=TwoMile[Row])*COLUMN(TwoMile[#Headers])))-COLUMN(TwoMile[Row])+1),""),"")</f>
        <v/>
      </c>
      <c r="X14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50" spans="1:24" x14ac:dyDescent="0.25">
      <c r="A150" s="19"/>
      <c r="B150" s="19"/>
      <c r="C150" s="19"/>
      <c r="D150" s="19"/>
      <c r="E150" s="20" t="e" cm="1">
        <f t="array" ref="E150">INDEX(MDL[],MATCH(1,(MDL[Gender]=Table7[[#This Row],[Sex]])*(Table7[[#This Row],[Age]]&lt;=MDL[Max Age])*(Table7[[#This Row],[Age]]&gt;=MDL[Min Age]),0),1)</f>
        <v>#N/A</v>
      </c>
      <c r="F150" s="19"/>
      <c r="G150" s="20" t="e" cm="1">
        <f t="array" ref="G15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50" s="21" t="str" cm="1">
        <f t="array" ref="H150">IFERROR(_xlfn.IFNA(INDEX(MDL[#Headers],MAX((Table7[[#This Row],[DL Closest]]=MDL[])*(Table7[[#This Row],[Row '#]]=MDL[Row])*COLUMN(MDL[#Headers])-COLUMN(MDL[Row])+1)),""),"")</f>
        <v/>
      </c>
      <c r="I150" s="19"/>
      <c r="J150" s="20" t="e" cm="1">
        <f t="array" ref="J15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50" s="21" t="str" cm="1">
        <f t="array" ref="K150">IFERROR(_xlfn.IFNA(INDEX(SPT[#Headers],MAX((Table7[[#This Row],[SPT Closest]]=SPT[])*(Table7[[#This Row],[Row '#]]=SPT[Row])*COLUMN(SPT[#Headers])-COLUMN(SPT[Row])+1)),""),"")</f>
        <v/>
      </c>
      <c r="L150" s="19"/>
      <c r="M150" s="20" t="e" cm="1">
        <f t="array" ref="M15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50" s="21" cm="1">
        <f t="array" ref="N150">IF(Table7[[#This Row],[HRP Raw]]&lt;4,0,IFERROR(INDEX(HRP[#Headers],MAX((Table7[[#This Row],[HRP Closest]]=HRP[])*(Table7[[#This Row],[Row '#]]=HRP[Row])*COLUMN(HRP[#Headers])-COLUMN(HRP[Row])+1)),""))</f>
        <v>0</v>
      </c>
      <c r="O150" s="22"/>
      <c r="P150" s="20" t="e" cm="1">
        <f t="array" ref="P15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50" s="21" t="str" cm="1">
        <f t="array" ref="Q150">IFERROR(INDEX(SDC[#Headers],MAX((Table7[[#This Row],[SDC Closest]]=SDC[])*(Table7[[#This Row],[Row '#]]=SDC[Row])*COLUMN(SDC[#Headers])-COLUMN(SDC[Row])+1)),"")</f>
        <v/>
      </c>
      <c r="R150" s="22"/>
      <c r="S150" s="20" t="e" cm="1">
        <f t="array" ref="S15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50" s="21" t="str" cm="1">
        <f t="array" ref="T150">IFERROR(_xlfn.IFNA(INDEX(PLK[#Headers],MAX((Table7[[#This Row],[Plank Closest]]=PLK[])*(Table7[[#This Row],[Row '#]]=PLK[Row])*COLUMN(PLK[#Headers])-COLUMN(PLK[Row])+1)),""),"")</f>
        <v/>
      </c>
      <c r="U150" s="22"/>
      <c r="V150" s="20" t="e" cm="1">
        <f t="array" ref="V15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50" s="21" t="str" cm="1">
        <f t="array" ref="W150">IFERROR(_xlfn.IFNA(INDEX(TwoMile[#Headers],SUMPRODUCT(MAX((Table7[[#This Row],[Closest number]]=TwoMile[])*(Table7[[#This Row],[Row '#]]=TwoMile[Row])*COLUMN(TwoMile[#Headers])))-COLUMN(TwoMile[Row])+1),""),"")</f>
        <v/>
      </c>
      <c r="X15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51" spans="1:24" x14ac:dyDescent="0.25">
      <c r="A151" s="19"/>
      <c r="B151" s="19"/>
      <c r="C151" s="19"/>
      <c r="D151" s="19"/>
      <c r="E151" s="20" t="e" cm="1">
        <f t="array" ref="E151">INDEX(MDL[],MATCH(1,(MDL[Gender]=Table7[[#This Row],[Sex]])*(Table7[[#This Row],[Age]]&lt;=MDL[Max Age])*(Table7[[#This Row],[Age]]&gt;=MDL[Min Age]),0),1)</f>
        <v>#N/A</v>
      </c>
      <c r="F151" s="19"/>
      <c r="G151" s="20" t="e" cm="1">
        <f t="array" ref="G15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51" s="21" t="str" cm="1">
        <f t="array" ref="H151">IFERROR(_xlfn.IFNA(INDEX(MDL[#Headers],MAX((Table7[[#This Row],[DL Closest]]=MDL[])*(Table7[[#This Row],[Row '#]]=MDL[Row])*COLUMN(MDL[#Headers])-COLUMN(MDL[Row])+1)),""),"")</f>
        <v/>
      </c>
      <c r="I151" s="19"/>
      <c r="J151" s="20" t="e" cm="1">
        <f t="array" ref="J15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51" s="21" t="str" cm="1">
        <f t="array" ref="K151">IFERROR(_xlfn.IFNA(INDEX(SPT[#Headers],MAX((Table7[[#This Row],[SPT Closest]]=SPT[])*(Table7[[#This Row],[Row '#]]=SPT[Row])*COLUMN(SPT[#Headers])-COLUMN(SPT[Row])+1)),""),"")</f>
        <v/>
      </c>
      <c r="L151" s="19"/>
      <c r="M151" s="20" t="e" cm="1">
        <f t="array" ref="M15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51" s="21" cm="1">
        <f t="array" ref="N151">IF(Table7[[#This Row],[HRP Raw]]&lt;4,0,IFERROR(INDEX(HRP[#Headers],MAX((Table7[[#This Row],[HRP Closest]]=HRP[])*(Table7[[#This Row],[Row '#]]=HRP[Row])*COLUMN(HRP[#Headers])-COLUMN(HRP[Row])+1)),""))</f>
        <v>0</v>
      </c>
      <c r="O151" s="22"/>
      <c r="P151" s="20" t="e" cm="1">
        <f t="array" ref="P15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51" s="21" t="str" cm="1">
        <f t="array" ref="Q151">IFERROR(INDEX(SDC[#Headers],MAX((Table7[[#This Row],[SDC Closest]]=SDC[])*(Table7[[#This Row],[Row '#]]=SDC[Row])*COLUMN(SDC[#Headers])-COLUMN(SDC[Row])+1)),"")</f>
        <v/>
      </c>
      <c r="R151" s="22"/>
      <c r="S151" s="20" t="e" cm="1">
        <f t="array" ref="S15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51" s="21" t="str" cm="1">
        <f t="array" ref="T151">IFERROR(_xlfn.IFNA(INDEX(PLK[#Headers],MAX((Table7[[#This Row],[Plank Closest]]=PLK[])*(Table7[[#This Row],[Row '#]]=PLK[Row])*COLUMN(PLK[#Headers])-COLUMN(PLK[Row])+1)),""),"")</f>
        <v/>
      </c>
      <c r="U151" s="22"/>
      <c r="V151" s="20" t="e" cm="1">
        <f t="array" ref="V15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51" s="21" t="str" cm="1">
        <f t="array" ref="W151">IFERROR(_xlfn.IFNA(INDEX(TwoMile[#Headers],SUMPRODUCT(MAX((Table7[[#This Row],[Closest number]]=TwoMile[])*(Table7[[#This Row],[Row '#]]=TwoMile[Row])*COLUMN(TwoMile[#Headers])))-COLUMN(TwoMile[Row])+1),""),"")</f>
        <v/>
      </c>
      <c r="X15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52" spans="1:24" x14ac:dyDescent="0.25">
      <c r="A152" s="19"/>
      <c r="B152" s="19"/>
      <c r="C152" s="19"/>
      <c r="D152" s="19"/>
      <c r="E152" s="20" t="e" cm="1">
        <f t="array" ref="E152">INDEX(MDL[],MATCH(1,(MDL[Gender]=Table7[[#This Row],[Sex]])*(Table7[[#This Row],[Age]]&lt;=MDL[Max Age])*(Table7[[#This Row],[Age]]&gt;=MDL[Min Age]),0),1)</f>
        <v>#N/A</v>
      </c>
      <c r="F152" s="19"/>
      <c r="G152" s="20" t="e" cm="1">
        <f t="array" ref="G15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52" s="21" t="str" cm="1">
        <f t="array" ref="H152">IFERROR(_xlfn.IFNA(INDEX(MDL[#Headers],MAX((Table7[[#This Row],[DL Closest]]=MDL[])*(Table7[[#This Row],[Row '#]]=MDL[Row])*COLUMN(MDL[#Headers])-COLUMN(MDL[Row])+1)),""),"")</f>
        <v/>
      </c>
      <c r="I152" s="19"/>
      <c r="J152" s="20" t="e" cm="1">
        <f t="array" ref="J15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52" s="21" t="str" cm="1">
        <f t="array" ref="K152">IFERROR(_xlfn.IFNA(INDEX(SPT[#Headers],MAX((Table7[[#This Row],[SPT Closest]]=SPT[])*(Table7[[#This Row],[Row '#]]=SPT[Row])*COLUMN(SPT[#Headers])-COLUMN(SPT[Row])+1)),""),"")</f>
        <v/>
      </c>
      <c r="L152" s="19"/>
      <c r="M152" s="20" t="e" cm="1">
        <f t="array" ref="M15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52" s="21" cm="1">
        <f t="array" ref="N152">IF(Table7[[#This Row],[HRP Raw]]&lt;4,0,IFERROR(INDEX(HRP[#Headers],MAX((Table7[[#This Row],[HRP Closest]]=HRP[])*(Table7[[#This Row],[Row '#]]=HRP[Row])*COLUMN(HRP[#Headers])-COLUMN(HRP[Row])+1)),""))</f>
        <v>0</v>
      </c>
      <c r="O152" s="22"/>
      <c r="P152" s="20" t="e" cm="1">
        <f t="array" ref="P15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52" s="21" t="str" cm="1">
        <f t="array" ref="Q152">IFERROR(INDEX(SDC[#Headers],MAX((Table7[[#This Row],[SDC Closest]]=SDC[])*(Table7[[#This Row],[Row '#]]=SDC[Row])*COLUMN(SDC[#Headers])-COLUMN(SDC[Row])+1)),"")</f>
        <v/>
      </c>
      <c r="R152" s="22"/>
      <c r="S152" s="20" t="e" cm="1">
        <f t="array" ref="S15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52" s="21" t="str" cm="1">
        <f t="array" ref="T152">IFERROR(_xlfn.IFNA(INDEX(PLK[#Headers],MAX((Table7[[#This Row],[Plank Closest]]=PLK[])*(Table7[[#This Row],[Row '#]]=PLK[Row])*COLUMN(PLK[#Headers])-COLUMN(PLK[Row])+1)),""),"")</f>
        <v/>
      </c>
      <c r="U152" s="22"/>
      <c r="V152" s="20" t="e" cm="1">
        <f t="array" ref="V15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52" s="21" t="str" cm="1">
        <f t="array" ref="W152">IFERROR(_xlfn.IFNA(INDEX(TwoMile[#Headers],SUMPRODUCT(MAX((Table7[[#This Row],[Closest number]]=TwoMile[])*(Table7[[#This Row],[Row '#]]=TwoMile[Row])*COLUMN(TwoMile[#Headers])))-COLUMN(TwoMile[Row])+1),""),"")</f>
        <v/>
      </c>
      <c r="X15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53" spans="1:24" x14ac:dyDescent="0.25">
      <c r="A153" s="19"/>
      <c r="B153" s="19"/>
      <c r="C153" s="19"/>
      <c r="D153" s="19"/>
      <c r="E153" s="20" t="e" cm="1">
        <f t="array" ref="E153">INDEX(MDL[],MATCH(1,(MDL[Gender]=Table7[[#This Row],[Sex]])*(Table7[[#This Row],[Age]]&lt;=MDL[Max Age])*(Table7[[#This Row],[Age]]&gt;=MDL[Min Age]),0),1)</f>
        <v>#N/A</v>
      </c>
      <c r="F153" s="19"/>
      <c r="G153" s="20" t="e" cm="1">
        <f t="array" ref="G15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53" s="21" t="str" cm="1">
        <f t="array" ref="H153">IFERROR(_xlfn.IFNA(INDEX(MDL[#Headers],MAX((Table7[[#This Row],[DL Closest]]=MDL[])*(Table7[[#This Row],[Row '#]]=MDL[Row])*COLUMN(MDL[#Headers])-COLUMN(MDL[Row])+1)),""),"")</f>
        <v/>
      </c>
      <c r="I153" s="19"/>
      <c r="J153" s="20" t="e" cm="1">
        <f t="array" ref="J15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53" s="21" t="str" cm="1">
        <f t="array" ref="K153">IFERROR(_xlfn.IFNA(INDEX(SPT[#Headers],MAX((Table7[[#This Row],[SPT Closest]]=SPT[])*(Table7[[#This Row],[Row '#]]=SPT[Row])*COLUMN(SPT[#Headers])-COLUMN(SPT[Row])+1)),""),"")</f>
        <v/>
      </c>
      <c r="L153" s="19"/>
      <c r="M153" s="20" t="e" cm="1">
        <f t="array" ref="M15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53" s="21" cm="1">
        <f t="array" ref="N153">IF(Table7[[#This Row],[HRP Raw]]&lt;4,0,IFERROR(INDEX(HRP[#Headers],MAX((Table7[[#This Row],[HRP Closest]]=HRP[])*(Table7[[#This Row],[Row '#]]=HRP[Row])*COLUMN(HRP[#Headers])-COLUMN(HRP[Row])+1)),""))</f>
        <v>0</v>
      </c>
      <c r="O153" s="22"/>
      <c r="P153" s="20" t="e" cm="1">
        <f t="array" ref="P15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53" s="21" t="str" cm="1">
        <f t="array" ref="Q153">IFERROR(INDEX(SDC[#Headers],MAX((Table7[[#This Row],[SDC Closest]]=SDC[])*(Table7[[#This Row],[Row '#]]=SDC[Row])*COLUMN(SDC[#Headers])-COLUMN(SDC[Row])+1)),"")</f>
        <v/>
      </c>
      <c r="R153" s="22"/>
      <c r="S153" s="20" t="e" cm="1">
        <f t="array" ref="S15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53" s="21" t="str" cm="1">
        <f t="array" ref="T153">IFERROR(_xlfn.IFNA(INDEX(PLK[#Headers],MAX((Table7[[#This Row],[Plank Closest]]=PLK[])*(Table7[[#This Row],[Row '#]]=PLK[Row])*COLUMN(PLK[#Headers])-COLUMN(PLK[Row])+1)),""),"")</f>
        <v/>
      </c>
      <c r="U153" s="22"/>
      <c r="V153" s="20" t="e" cm="1">
        <f t="array" ref="V15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53" s="21" t="str" cm="1">
        <f t="array" ref="W153">IFERROR(_xlfn.IFNA(INDEX(TwoMile[#Headers],SUMPRODUCT(MAX((Table7[[#This Row],[Closest number]]=TwoMile[])*(Table7[[#This Row],[Row '#]]=TwoMile[Row])*COLUMN(TwoMile[#Headers])))-COLUMN(TwoMile[Row])+1),""),"")</f>
        <v/>
      </c>
      <c r="X15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54" spans="1:24" x14ac:dyDescent="0.25">
      <c r="A154" s="19"/>
      <c r="B154" s="19"/>
      <c r="C154" s="19"/>
      <c r="D154" s="19"/>
      <c r="E154" s="20" t="e" cm="1">
        <f t="array" ref="E154">INDEX(MDL[],MATCH(1,(MDL[Gender]=Table7[[#This Row],[Sex]])*(Table7[[#This Row],[Age]]&lt;=MDL[Max Age])*(Table7[[#This Row],[Age]]&gt;=MDL[Min Age]),0),1)</f>
        <v>#N/A</v>
      </c>
      <c r="F154" s="19"/>
      <c r="G154" s="20" t="e" cm="1">
        <f t="array" ref="G15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54" s="21" t="str" cm="1">
        <f t="array" ref="H154">IFERROR(_xlfn.IFNA(INDEX(MDL[#Headers],MAX((Table7[[#This Row],[DL Closest]]=MDL[])*(Table7[[#This Row],[Row '#]]=MDL[Row])*COLUMN(MDL[#Headers])-COLUMN(MDL[Row])+1)),""),"")</f>
        <v/>
      </c>
      <c r="I154" s="19"/>
      <c r="J154" s="20" t="e" cm="1">
        <f t="array" ref="J15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54" s="21" t="str" cm="1">
        <f t="array" ref="K154">IFERROR(_xlfn.IFNA(INDEX(SPT[#Headers],MAX((Table7[[#This Row],[SPT Closest]]=SPT[])*(Table7[[#This Row],[Row '#]]=SPT[Row])*COLUMN(SPT[#Headers])-COLUMN(SPT[Row])+1)),""),"")</f>
        <v/>
      </c>
      <c r="L154" s="19"/>
      <c r="M154" s="20" t="e" cm="1">
        <f t="array" ref="M15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54" s="21" cm="1">
        <f t="array" ref="N154">IF(Table7[[#This Row],[HRP Raw]]&lt;4,0,IFERROR(INDEX(HRP[#Headers],MAX((Table7[[#This Row],[HRP Closest]]=HRP[])*(Table7[[#This Row],[Row '#]]=HRP[Row])*COLUMN(HRP[#Headers])-COLUMN(HRP[Row])+1)),""))</f>
        <v>0</v>
      </c>
      <c r="O154" s="22"/>
      <c r="P154" s="20" t="e" cm="1">
        <f t="array" ref="P15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54" s="21" t="str" cm="1">
        <f t="array" ref="Q154">IFERROR(INDEX(SDC[#Headers],MAX((Table7[[#This Row],[SDC Closest]]=SDC[])*(Table7[[#This Row],[Row '#]]=SDC[Row])*COLUMN(SDC[#Headers])-COLUMN(SDC[Row])+1)),"")</f>
        <v/>
      </c>
      <c r="R154" s="22"/>
      <c r="S154" s="20" t="e" cm="1">
        <f t="array" ref="S15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54" s="21" t="str" cm="1">
        <f t="array" ref="T154">IFERROR(_xlfn.IFNA(INDEX(PLK[#Headers],MAX((Table7[[#This Row],[Plank Closest]]=PLK[])*(Table7[[#This Row],[Row '#]]=PLK[Row])*COLUMN(PLK[#Headers])-COLUMN(PLK[Row])+1)),""),"")</f>
        <v/>
      </c>
      <c r="U154" s="22"/>
      <c r="V154" s="20" t="e" cm="1">
        <f t="array" ref="V15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54" s="21" t="str" cm="1">
        <f t="array" ref="W154">IFERROR(_xlfn.IFNA(INDEX(TwoMile[#Headers],SUMPRODUCT(MAX((Table7[[#This Row],[Closest number]]=TwoMile[])*(Table7[[#This Row],[Row '#]]=TwoMile[Row])*COLUMN(TwoMile[#Headers])))-COLUMN(TwoMile[Row])+1),""),"")</f>
        <v/>
      </c>
      <c r="X15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55" spans="1:24" x14ac:dyDescent="0.25">
      <c r="A155" s="19"/>
      <c r="B155" s="19"/>
      <c r="C155" s="19"/>
      <c r="D155" s="19"/>
      <c r="E155" s="20" t="e" cm="1">
        <f t="array" ref="E155">INDEX(MDL[],MATCH(1,(MDL[Gender]=Table7[[#This Row],[Sex]])*(Table7[[#This Row],[Age]]&lt;=MDL[Max Age])*(Table7[[#This Row],[Age]]&gt;=MDL[Min Age]),0),1)</f>
        <v>#N/A</v>
      </c>
      <c r="F155" s="19"/>
      <c r="G155" s="20" t="e" cm="1">
        <f t="array" ref="G15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55" s="21" t="str" cm="1">
        <f t="array" ref="H155">IFERROR(_xlfn.IFNA(INDEX(MDL[#Headers],MAX((Table7[[#This Row],[DL Closest]]=MDL[])*(Table7[[#This Row],[Row '#]]=MDL[Row])*COLUMN(MDL[#Headers])-COLUMN(MDL[Row])+1)),""),"")</f>
        <v/>
      </c>
      <c r="I155" s="19"/>
      <c r="J155" s="20" t="e" cm="1">
        <f t="array" ref="J15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55" s="21" t="str" cm="1">
        <f t="array" ref="K155">IFERROR(_xlfn.IFNA(INDEX(SPT[#Headers],MAX((Table7[[#This Row],[SPT Closest]]=SPT[])*(Table7[[#This Row],[Row '#]]=SPT[Row])*COLUMN(SPT[#Headers])-COLUMN(SPT[Row])+1)),""),"")</f>
        <v/>
      </c>
      <c r="L155" s="19"/>
      <c r="M155" s="20" t="e" cm="1">
        <f t="array" ref="M15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55" s="21" cm="1">
        <f t="array" ref="N155">IF(Table7[[#This Row],[HRP Raw]]&lt;4,0,IFERROR(INDEX(HRP[#Headers],MAX((Table7[[#This Row],[HRP Closest]]=HRP[])*(Table7[[#This Row],[Row '#]]=HRP[Row])*COLUMN(HRP[#Headers])-COLUMN(HRP[Row])+1)),""))</f>
        <v>0</v>
      </c>
      <c r="O155" s="22"/>
      <c r="P155" s="20" t="e" cm="1">
        <f t="array" ref="P15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55" s="21" t="str" cm="1">
        <f t="array" ref="Q155">IFERROR(INDEX(SDC[#Headers],MAX((Table7[[#This Row],[SDC Closest]]=SDC[])*(Table7[[#This Row],[Row '#]]=SDC[Row])*COLUMN(SDC[#Headers])-COLUMN(SDC[Row])+1)),"")</f>
        <v/>
      </c>
      <c r="R155" s="22"/>
      <c r="S155" s="20" t="e" cm="1">
        <f t="array" ref="S15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55" s="21" t="str" cm="1">
        <f t="array" ref="T155">IFERROR(_xlfn.IFNA(INDEX(PLK[#Headers],MAX((Table7[[#This Row],[Plank Closest]]=PLK[])*(Table7[[#This Row],[Row '#]]=PLK[Row])*COLUMN(PLK[#Headers])-COLUMN(PLK[Row])+1)),""),"")</f>
        <v/>
      </c>
      <c r="U155" s="22"/>
      <c r="V155" s="20" t="e" cm="1">
        <f t="array" ref="V15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55" s="21" t="str" cm="1">
        <f t="array" ref="W155">IFERROR(_xlfn.IFNA(INDEX(TwoMile[#Headers],SUMPRODUCT(MAX((Table7[[#This Row],[Closest number]]=TwoMile[])*(Table7[[#This Row],[Row '#]]=TwoMile[Row])*COLUMN(TwoMile[#Headers])))-COLUMN(TwoMile[Row])+1),""),"")</f>
        <v/>
      </c>
      <c r="X15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56" spans="1:24" x14ac:dyDescent="0.25">
      <c r="A156" s="19"/>
      <c r="B156" s="19"/>
      <c r="C156" s="19"/>
      <c r="D156" s="19"/>
      <c r="E156" s="20" t="e" cm="1">
        <f t="array" ref="E156">INDEX(MDL[],MATCH(1,(MDL[Gender]=Table7[[#This Row],[Sex]])*(Table7[[#This Row],[Age]]&lt;=MDL[Max Age])*(Table7[[#This Row],[Age]]&gt;=MDL[Min Age]),0),1)</f>
        <v>#N/A</v>
      </c>
      <c r="F156" s="19"/>
      <c r="G156" s="20" t="e" cm="1">
        <f t="array" ref="G15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56" s="21" t="str" cm="1">
        <f t="array" ref="H156">IFERROR(_xlfn.IFNA(INDEX(MDL[#Headers],MAX((Table7[[#This Row],[DL Closest]]=MDL[])*(Table7[[#This Row],[Row '#]]=MDL[Row])*COLUMN(MDL[#Headers])-COLUMN(MDL[Row])+1)),""),"")</f>
        <v/>
      </c>
      <c r="I156" s="19"/>
      <c r="J156" s="20" t="e" cm="1">
        <f t="array" ref="J15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56" s="21" t="str" cm="1">
        <f t="array" ref="K156">IFERROR(_xlfn.IFNA(INDEX(SPT[#Headers],MAX((Table7[[#This Row],[SPT Closest]]=SPT[])*(Table7[[#This Row],[Row '#]]=SPT[Row])*COLUMN(SPT[#Headers])-COLUMN(SPT[Row])+1)),""),"")</f>
        <v/>
      </c>
      <c r="L156" s="19"/>
      <c r="M156" s="20" t="e" cm="1">
        <f t="array" ref="M15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56" s="21" cm="1">
        <f t="array" ref="N156">IF(Table7[[#This Row],[HRP Raw]]&lt;4,0,IFERROR(INDEX(HRP[#Headers],MAX((Table7[[#This Row],[HRP Closest]]=HRP[])*(Table7[[#This Row],[Row '#]]=HRP[Row])*COLUMN(HRP[#Headers])-COLUMN(HRP[Row])+1)),""))</f>
        <v>0</v>
      </c>
      <c r="O156" s="22"/>
      <c r="P156" s="20" t="e" cm="1">
        <f t="array" ref="P15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56" s="21" t="str" cm="1">
        <f t="array" ref="Q156">IFERROR(INDEX(SDC[#Headers],MAX((Table7[[#This Row],[SDC Closest]]=SDC[])*(Table7[[#This Row],[Row '#]]=SDC[Row])*COLUMN(SDC[#Headers])-COLUMN(SDC[Row])+1)),"")</f>
        <v/>
      </c>
      <c r="R156" s="22"/>
      <c r="S156" s="20" t="e" cm="1">
        <f t="array" ref="S15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56" s="21" t="str" cm="1">
        <f t="array" ref="T156">IFERROR(_xlfn.IFNA(INDEX(PLK[#Headers],MAX((Table7[[#This Row],[Plank Closest]]=PLK[])*(Table7[[#This Row],[Row '#]]=PLK[Row])*COLUMN(PLK[#Headers])-COLUMN(PLK[Row])+1)),""),"")</f>
        <v/>
      </c>
      <c r="U156" s="22"/>
      <c r="V156" s="20" t="e" cm="1">
        <f t="array" ref="V15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56" s="21" t="str" cm="1">
        <f t="array" ref="W156">IFERROR(_xlfn.IFNA(INDEX(TwoMile[#Headers],SUMPRODUCT(MAX((Table7[[#This Row],[Closest number]]=TwoMile[])*(Table7[[#This Row],[Row '#]]=TwoMile[Row])*COLUMN(TwoMile[#Headers])))-COLUMN(TwoMile[Row])+1),""),"")</f>
        <v/>
      </c>
      <c r="X15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57" spans="1:24" x14ac:dyDescent="0.25">
      <c r="A157" s="19"/>
      <c r="B157" s="19"/>
      <c r="C157" s="19"/>
      <c r="D157" s="19"/>
      <c r="E157" s="20" t="e" cm="1">
        <f t="array" ref="E157">INDEX(MDL[],MATCH(1,(MDL[Gender]=Table7[[#This Row],[Sex]])*(Table7[[#This Row],[Age]]&lt;=MDL[Max Age])*(Table7[[#This Row],[Age]]&gt;=MDL[Min Age]),0),1)</f>
        <v>#N/A</v>
      </c>
      <c r="F157" s="19"/>
      <c r="G157" s="20" t="e" cm="1">
        <f t="array" ref="G15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57" s="21" t="str" cm="1">
        <f t="array" ref="H157">IFERROR(_xlfn.IFNA(INDEX(MDL[#Headers],MAX((Table7[[#This Row],[DL Closest]]=MDL[])*(Table7[[#This Row],[Row '#]]=MDL[Row])*COLUMN(MDL[#Headers])-COLUMN(MDL[Row])+1)),""),"")</f>
        <v/>
      </c>
      <c r="I157" s="19"/>
      <c r="J157" s="20" t="e" cm="1">
        <f t="array" ref="J15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57" s="21" t="str" cm="1">
        <f t="array" ref="K157">IFERROR(_xlfn.IFNA(INDEX(SPT[#Headers],MAX((Table7[[#This Row],[SPT Closest]]=SPT[])*(Table7[[#This Row],[Row '#]]=SPT[Row])*COLUMN(SPT[#Headers])-COLUMN(SPT[Row])+1)),""),"")</f>
        <v/>
      </c>
      <c r="L157" s="19"/>
      <c r="M157" s="20" t="e" cm="1">
        <f t="array" ref="M15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57" s="21" cm="1">
        <f t="array" ref="N157">IF(Table7[[#This Row],[HRP Raw]]&lt;4,0,IFERROR(INDEX(HRP[#Headers],MAX((Table7[[#This Row],[HRP Closest]]=HRP[])*(Table7[[#This Row],[Row '#]]=HRP[Row])*COLUMN(HRP[#Headers])-COLUMN(HRP[Row])+1)),""))</f>
        <v>0</v>
      </c>
      <c r="O157" s="22"/>
      <c r="P157" s="20" t="e" cm="1">
        <f t="array" ref="P15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57" s="21" t="str" cm="1">
        <f t="array" ref="Q157">IFERROR(INDEX(SDC[#Headers],MAX((Table7[[#This Row],[SDC Closest]]=SDC[])*(Table7[[#This Row],[Row '#]]=SDC[Row])*COLUMN(SDC[#Headers])-COLUMN(SDC[Row])+1)),"")</f>
        <v/>
      </c>
      <c r="R157" s="22"/>
      <c r="S157" s="20" t="e" cm="1">
        <f t="array" ref="S15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57" s="21" t="str" cm="1">
        <f t="array" ref="T157">IFERROR(_xlfn.IFNA(INDEX(PLK[#Headers],MAX((Table7[[#This Row],[Plank Closest]]=PLK[])*(Table7[[#This Row],[Row '#]]=PLK[Row])*COLUMN(PLK[#Headers])-COLUMN(PLK[Row])+1)),""),"")</f>
        <v/>
      </c>
      <c r="U157" s="22"/>
      <c r="V157" s="20" t="e" cm="1">
        <f t="array" ref="V15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57" s="21" t="str" cm="1">
        <f t="array" ref="W157">IFERROR(_xlfn.IFNA(INDEX(TwoMile[#Headers],SUMPRODUCT(MAX((Table7[[#This Row],[Closest number]]=TwoMile[])*(Table7[[#This Row],[Row '#]]=TwoMile[Row])*COLUMN(TwoMile[#Headers])))-COLUMN(TwoMile[Row])+1),""),"")</f>
        <v/>
      </c>
      <c r="X15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58" spans="1:24" x14ac:dyDescent="0.25">
      <c r="A158" s="19"/>
      <c r="B158" s="19"/>
      <c r="C158" s="19"/>
      <c r="D158" s="19"/>
      <c r="E158" s="20" t="e" cm="1">
        <f t="array" ref="E158">INDEX(MDL[],MATCH(1,(MDL[Gender]=Table7[[#This Row],[Sex]])*(Table7[[#This Row],[Age]]&lt;=MDL[Max Age])*(Table7[[#This Row],[Age]]&gt;=MDL[Min Age]),0),1)</f>
        <v>#N/A</v>
      </c>
      <c r="F158" s="19"/>
      <c r="G158" s="20" t="e" cm="1">
        <f t="array" ref="G15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58" s="21" t="str" cm="1">
        <f t="array" ref="H158">IFERROR(_xlfn.IFNA(INDEX(MDL[#Headers],MAX((Table7[[#This Row],[DL Closest]]=MDL[])*(Table7[[#This Row],[Row '#]]=MDL[Row])*COLUMN(MDL[#Headers])-COLUMN(MDL[Row])+1)),""),"")</f>
        <v/>
      </c>
      <c r="I158" s="19"/>
      <c r="J158" s="20" t="e" cm="1">
        <f t="array" ref="J15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58" s="21" t="str" cm="1">
        <f t="array" ref="K158">IFERROR(_xlfn.IFNA(INDEX(SPT[#Headers],MAX((Table7[[#This Row],[SPT Closest]]=SPT[])*(Table7[[#This Row],[Row '#]]=SPT[Row])*COLUMN(SPT[#Headers])-COLUMN(SPT[Row])+1)),""),"")</f>
        <v/>
      </c>
      <c r="L158" s="19"/>
      <c r="M158" s="20" t="e" cm="1">
        <f t="array" ref="M15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58" s="21" cm="1">
        <f t="array" ref="N158">IF(Table7[[#This Row],[HRP Raw]]&lt;4,0,IFERROR(INDEX(HRP[#Headers],MAX((Table7[[#This Row],[HRP Closest]]=HRP[])*(Table7[[#This Row],[Row '#]]=HRP[Row])*COLUMN(HRP[#Headers])-COLUMN(HRP[Row])+1)),""))</f>
        <v>0</v>
      </c>
      <c r="O158" s="22"/>
      <c r="P158" s="20" t="e" cm="1">
        <f t="array" ref="P15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58" s="21" t="str" cm="1">
        <f t="array" ref="Q158">IFERROR(INDEX(SDC[#Headers],MAX((Table7[[#This Row],[SDC Closest]]=SDC[])*(Table7[[#This Row],[Row '#]]=SDC[Row])*COLUMN(SDC[#Headers])-COLUMN(SDC[Row])+1)),"")</f>
        <v/>
      </c>
      <c r="R158" s="22"/>
      <c r="S158" s="20" t="e" cm="1">
        <f t="array" ref="S15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58" s="21" t="str" cm="1">
        <f t="array" ref="T158">IFERROR(_xlfn.IFNA(INDEX(PLK[#Headers],MAX((Table7[[#This Row],[Plank Closest]]=PLK[])*(Table7[[#This Row],[Row '#]]=PLK[Row])*COLUMN(PLK[#Headers])-COLUMN(PLK[Row])+1)),""),"")</f>
        <v/>
      </c>
      <c r="U158" s="22"/>
      <c r="V158" s="20" t="e" cm="1">
        <f t="array" ref="V15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58" s="21" t="str" cm="1">
        <f t="array" ref="W158">IFERROR(_xlfn.IFNA(INDEX(TwoMile[#Headers],SUMPRODUCT(MAX((Table7[[#This Row],[Closest number]]=TwoMile[])*(Table7[[#This Row],[Row '#]]=TwoMile[Row])*COLUMN(TwoMile[#Headers])))-COLUMN(TwoMile[Row])+1),""),"")</f>
        <v/>
      </c>
      <c r="X15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59" spans="1:24" x14ac:dyDescent="0.25">
      <c r="A159" s="19"/>
      <c r="B159" s="19"/>
      <c r="C159" s="19"/>
      <c r="D159" s="19"/>
      <c r="E159" s="20" t="e" cm="1">
        <f t="array" ref="E159">INDEX(MDL[],MATCH(1,(MDL[Gender]=Table7[[#This Row],[Sex]])*(Table7[[#This Row],[Age]]&lt;=MDL[Max Age])*(Table7[[#This Row],[Age]]&gt;=MDL[Min Age]),0),1)</f>
        <v>#N/A</v>
      </c>
      <c r="F159" s="19"/>
      <c r="G159" s="20" t="e" cm="1">
        <f t="array" ref="G15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59" s="21" t="str" cm="1">
        <f t="array" ref="H159">IFERROR(_xlfn.IFNA(INDEX(MDL[#Headers],MAX((Table7[[#This Row],[DL Closest]]=MDL[])*(Table7[[#This Row],[Row '#]]=MDL[Row])*COLUMN(MDL[#Headers])-COLUMN(MDL[Row])+1)),""),"")</f>
        <v/>
      </c>
      <c r="I159" s="19"/>
      <c r="J159" s="20" t="e" cm="1">
        <f t="array" ref="J15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59" s="21" t="str" cm="1">
        <f t="array" ref="K159">IFERROR(_xlfn.IFNA(INDEX(SPT[#Headers],MAX((Table7[[#This Row],[SPT Closest]]=SPT[])*(Table7[[#This Row],[Row '#]]=SPT[Row])*COLUMN(SPT[#Headers])-COLUMN(SPT[Row])+1)),""),"")</f>
        <v/>
      </c>
      <c r="L159" s="19"/>
      <c r="M159" s="20" t="e" cm="1">
        <f t="array" ref="M15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59" s="21" cm="1">
        <f t="array" ref="N159">IF(Table7[[#This Row],[HRP Raw]]&lt;4,0,IFERROR(INDEX(HRP[#Headers],MAX((Table7[[#This Row],[HRP Closest]]=HRP[])*(Table7[[#This Row],[Row '#]]=HRP[Row])*COLUMN(HRP[#Headers])-COLUMN(HRP[Row])+1)),""))</f>
        <v>0</v>
      </c>
      <c r="O159" s="22"/>
      <c r="P159" s="20" t="e" cm="1">
        <f t="array" ref="P15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59" s="21" t="str" cm="1">
        <f t="array" ref="Q159">IFERROR(INDEX(SDC[#Headers],MAX((Table7[[#This Row],[SDC Closest]]=SDC[])*(Table7[[#This Row],[Row '#]]=SDC[Row])*COLUMN(SDC[#Headers])-COLUMN(SDC[Row])+1)),"")</f>
        <v/>
      </c>
      <c r="R159" s="22"/>
      <c r="S159" s="20" t="e" cm="1">
        <f t="array" ref="S15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59" s="21" t="str" cm="1">
        <f t="array" ref="T159">IFERROR(_xlfn.IFNA(INDEX(PLK[#Headers],MAX((Table7[[#This Row],[Plank Closest]]=PLK[])*(Table7[[#This Row],[Row '#]]=PLK[Row])*COLUMN(PLK[#Headers])-COLUMN(PLK[Row])+1)),""),"")</f>
        <v/>
      </c>
      <c r="U159" s="22"/>
      <c r="V159" s="20" t="e" cm="1">
        <f t="array" ref="V15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59" s="21" t="str" cm="1">
        <f t="array" ref="W159">IFERROR(_xlfn.IFNA(INDEX(TwoMile[#Headers],SUMPRODUCT(MAX((Table7[[#This Row],[Closest number]]=TwoMile[])*(Table7[[#This Row],[Row '#]]=TwoMile[Row])*COLUMN(TwoMile[#Headers])))-COLUMN(TwoMile[Row])+1),""),"")</f>
        <v/>
      </c>
      <c r="X15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60" spans="1:24" x14ac:dyDescent="0.25">
      <c r="A160" s="19"/>
      <c r="B160" s="19"/>
      <c r="C160" s="19"/>
      <c r="D160" s="19"/>
      <c r="E160" s="20" t="e" cm="1">
        <f t="array" ref="E160">INDEX(MDL[],MATCH(1,(MDL[Gender]=Table7[[#This Row],[Sex]])*(Table7[[#This Row],[Age]]&lt;=MDL[Max Age])*(Table7[[#This Row],[Age]]&gt;=MDL[Min Age]),0),1)</f>
        <v>#N/A</v>
      </c>
      <c r="F160" s="19"/>
      <c r="G160" s="20" t="e" cm="1">
        <f t="array" ref="G16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60" s="21" t="str" cm="1">
        <f t="array" ref="H160">IFERROR(_xlfn.IFNA(INDEX(MDL[#Headers],MAX((Table7[[#This Row],[DL Closest]]=MDL[])*(Table7[[#This Row],[Row '#]]=MDL[Row])*COLUMN(MDL[#Headers])-COLUMN(MDL[Row])+1)),""),"")</f>
        <v/>
      </c>
      <c r="I160" s="19"/>
      <c r="J160" s="20" t="e" cm="1">
        <f t="array" ref="J16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60" s="21" t="str" cm="1">
        <f t="array" ref="K160">IFERROR(_xlfn.IFNA(INDEX(SPT[#Headers],MAX((Table7[[#This Row],[SPT Closest]]=SPT[])*(Table7[[#This Row],[Row '#]]=SPT[Row])*COLUMN(SPT[#Headers])-COLUMN(SPT[Row])+1)),""),"")</f>
        <v/>
      </c>
      <c r="L160" s="19"/>
      <c r="M160" s="20" t="e" cm="1">
        <f t="array" ref="M16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60" s="21" cm="1">
        <f t="array" ref="N160">IF(Table7[[#This Row],[HRP Raw]]&lt;4,0,IFERROR(INDEX(HRP[#Headers],MAX((Table7[[#This Row],[HRP Closest]]=HRP[])*(Table7[[#This Row],[Row '#]]=HRP[Row])*COLUMN(HRP[#Headers])-COLUMN(HRP[Row])+1)),""))</f>
        <v>0</v>
      </c>
      <c r="O160" s="22"/>
      <c r="P160" s="20" t="e" cm="1">
        <f t="array" ref="P16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60" s="21" t="str" cm="1">
        <f t="array" ref="Q160">IFERROR(INDEX(SDC[#Headers],MAX((Table7[[#This Row],[SDC Closest]]=SDC[])*(Table7[[#This Row],[Row '#]]=SDC[Row])*COLUMN(SDC[#Headers])-COLUMN(SDC[Row])+1)),"")</f>
        <v/>
      </c>
      <c r="R160" s="22"/>
      <c r="S160" s="20" t="e" cm="1">
        <f t="array" ref="S16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60" s="21" t="str" cm="1">
        <f t="array" ref="T160">IFERROR(_xlfn.IFNA(INDEX(PLK[#Headers],MAX((Table7[[#This Row],[Plank Closest]]=PLK[])*(Table7[[#This Row],[Row '#]]=PLK[Row])*COLUMN(PLK[#Headers])-COLUMN(PLK[Row])+1)),""),"")</f>
        <v/>
      </c>
      <c r="U160" s="22"/>
      <c r="V160" s="20" t="e" cm="1">
        <f t="array" ref="V16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60" s="21" t="str" cm="1">
        <f t="array" ref="W160">IFERROR(_xlfn.IFNA(INDEX(TwoMile[#Headers],SUMPRODUCT(MAX((Table7[[#This Row],[Closest number]]=TwoMile[])*(Table7[[#This Row],[Row '#]]=TwoMile[Row])*COLUMN(TwoMile[#Headers])))-COLUMN(TwoMile[Row])+1),""),"")</f>
        <v/>
      </c>
      <c r="X16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61" spans="1:24" x14ac:dyDescent="0.25">
      <c r="A161" s="19"/>
      <c r="B161" s="19"/>
      <c r="C161" s="19"/>
      <c r="D161" s="19"/>
      <c r="E161" s="20" t="e" cm="1">
        <f t="array" ref="E161">INDEX(MDL[],MATCH(1,(MDL[Gender]=Table7[[#This Row],[Sex]])*(Table7[[#This Row],[Age]]&lt;=MDL[Max Age])*(Table7[[#This Row],[Age]]&gt;=MDL[Min Age]),0),1)</f>
        <v>#N/A</v>
      </c>
      <c r="F161" s="19"/>
      <c r="G161" s="20" t="e" cm="1">
        <f t="array" ref="G16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61" s="21" t="str" cm="1">
        <f t="array" ref="H161">IFERROR(_xlfn.IFNA(INDEX(MDL[#Headers],MAX((Table7[[#This Row],[DL Closest]]=MDL[])*(Table7[[#This Row],[Row '#]]=MDL[Row])*COLUMN(MDL[#Headers])-COLUMN(MDL[Row])+1)),""),"")</f>
        <v/>
      </c>
      <c r="I161" s="19"/>
      <c r="J161" s="20" t="e" cm="1">
        <f t="array" ref="J16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61" s="21" t="str" cm="1">
        <f t="array" ref="K161">IFERROR(_xlfn.IFNA(INDEX(SPT[#Headers],MAX((Table7[[#This Row],[SPT Closest]]=SPT[])*(Table7[[#This Row],[Row '#]]=SPT[Row])*COLUMN(SPT[#Headers])-COLUMN(SPT[Row])+1)),""),"")</f>
        <v/>
      </c>
      <c r="L161" s="19"/>
      <c r="M161" s="20" t="e" cm="1">
        <f t="array" ref="M16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61" s="21" cm="1">
        <f t="array" ref="N161">IF(Table7[[#This Row],[HRP Raw]]&lt;4,0,IFERROR(INDEX(HRP[#Headers],MAX((Table7[[#This Row],[HRP Closest]]=HRP[])*(Table7[[#This Row],[Row '#]]=HRP[Row])*COLUMN(HRP[#Headers])-COLUMN(HRP[Row])+1)),""))</f>
        <v>0</v>
      </c>
      <c r="O161" s="22"/>
      <c r="P161" s="20" t="e" cm="1">
        <f t="array" ref="P16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61" s="21" t="str" cm="1">
        <f t="array" ref="Q161">IFERROR(INDEX(SDC[#Headers],MAX((Table7[[#This Row],[SDC Closest]]=SDC[])*(Table7[[#This Row],[Row '#]]=SDC[Row])*COLUMN(SDC[#Headers])-COLUMN(SDC[Row])+1)),"")</f>
        <v/>
      </c>
      <c r="R161" s="22"/>
      <c r="S161" s="20" t="e" cm="1">
        <f t="array" ref="S16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61" s="21" t="str" cm="1">
        <f t="array" ref="T161">IFERROR(_xlfn.IFNA(INDEX(PLK[#Headers],MAX((Table7[[#This Row],[Plank Closest]]=PLK[])*(Table7[[#This Row],[Row '#]]=PLK[Row])*COLUMN(PLK[#Headers])-COLUMN(PLK[Row])+1)),""),"")</f>
        <v/>
      </c>
      <c r="U161" s="22"/>
      <c r="V161" s="20" t="e" cm="1">
        <f t="array" ref="V16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61" s="21" t="str" cm="1">
        <f t="array" ref="W161">IFERROR(_xlfn.IFNA(INDEX(TwoMile[#Headers],SUMPRODUCT(MAX((Table7[[#This Row],[Closest number]]=TwoMile[])*(Table7[[#This Row],[Row '#]]=TwoMile[Row])*COLUMN(TwoMile[#Headers])))-COLUMN(TwoMile[Row])+1),""),"")</f>
        <v/>
      </c>
      <c r="X16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62" spans="1:24" x14ac:dyDescent="0.25">
      <c r="A162" s="19"/>
      <c r="B162" s="19"/>
      <c r="C162" s="19"/>
      <c r="D162" s="19"/>
      <c r="E162" s="20" t="e" cm="1">
        <f t="array" ref="E162">INDEX(MDL[],MATCH(1,(MDL[Gender]=Table7[[#This Row],[Sex]])*(Table7[[#This Row],[Age]]&lt;=MDL[Max Age])*(Table7[[#This Row],[Age]]&gt;=MDL[Min Age]),0),1)</f>
        <v>#N/A</v>
      </c>
      <c r="F162" s="19"/>
      <c r="G162" s="20" t="e" cm="1">
        <f t="array" ref="G16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62" s="21" t="str" cm="1">
        <f t="array" ref="H162">IFERROR(_xlfn.IFNA(INDEX(MDL[#Headers],MAX((Table7[[#This Row],[DL Closest]]=MDL[])*(Table7[[#This Row],[Row '#]]=MDL[Row])*COLUMN(MDL[#Headers])-COLUMN(MDL[Row])+1)),""),"")</f>
        <v/>
      </c>
      <c r="I162" s="19"/>
      <c r="J162" s="20" t="e" cm="1">
        <f t="array" ref="J16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62" s="21" t="str" cm="1">
        <f t="array" ref="K162">IFERROR(_xlfn.IFNA(INDEX(SPT[#Headers],MAX((Table7[[#This Row],[SPT Closest]]=SPT[])*(Table7[[#This Row],[Row '#]]=SPT[Row])*COLUMN(SPT[#Headers])-COLUMN(SPT[Row])+1)),""),"")</f>
        <v/>
      </c>
      <c r="L162" s="19"/>
      <c r="M162" s="20" t="e" cm="1">
        <f t="array" ref="M16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62" s="21" cm="1">
        <f t="array" ref="N162">IF(Table7[[#This Row],[HRP Raw]]&lt;4,0,IFERROR(INDEX(HRP[#Headers],MAX((Table7[[#This Row],[HRP Closest]]=HRP[])*(Table7[[#This Row],[Row '#]]=HRP[Row])*COLUMN(HRP[#Headers])-COLUMN(HRP[Row])+1)),""))</f>
        <v>0</v>
      </c>
      <c r="O162" s="22"/>
      <c r="P162" s="20" t="e" cm="1">
        <f t="array" ref="P16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62" s="21" t="str" cm="1">
        <f t="array" ref="Q162">IFERROR(INDEX(SDC[#Headers],MAX((Table7[[#This Row],[SDC Closest]]=SDC[])*(Table7[[#This Row],[Row '#]]=SDC[Row])*COLUMN(SDC[#Headers])-COLUMN(SDC[Row])+1)),"")</f>
        <v/>
      </c>
      <c r="R162" s="22"/>
      <c r="S162" s="20" t="e" cm="1">
        <f t="array" ref="S16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62" s="21" t="str" cm="1">
        <f t="array" ref="T162">IFERROR(_xlfn.IFNA(INDEX(PLK[#Headers],MAX((Table7[[#This Row],[Plank Closest]]=PLK[])*(Table7[[#This Row],[Row '#]]=PLK[Row])*COLUMN(PLK[#Headers])-COLUMN(PLK[Row])+1)),""),"")</f>
        <v/>
      </c>
      <c r="U162" s="22"/>
      <c r="V162" s="20" t="e" cm="1">
        <f t="array" ref="V16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62" s="21" t="str" cm="1">
        <f t="array" ref="W162">IFERROR(_xlfn.IFNA(INDEX(TwoMile[#Headers],SUMPRODUCT(MAX((Table7[[#This Row],[Closest number]]=TwoMile[])*(Table7[[#This Row],[Row '#]]=TwoMile[Row])*COLUMN(TwoMile[#Headers])))-COLUMN(TwoMile[Row])+1),""),"")</f>
        <v/>
      </c>
      <c r="X16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63" spans="1:24" x14ac:dyDescent="0.25">
      <c r="A163" s="19"/>
      <c r="B163" s="19"/>
      <c r="C163" s="19"/>
      <c r="D163" s="19"/>
      <c r="E163" s="20" t="e" cm="1">
        <f t="array" ref="E163">INDEX(MDL[],MATCH(1,(MDL[Gender]=Table7[[#This Row],[Sex]])*(Table7[[#This Row],[Age]]&lt;=MDL[Max Age])*(Table7[[#This Row],[Age]]&gt;=MDL[Min Age]),0),1)</f>
        <v>#N/A</v>
      </c>
      <c r="F163" s="19"/>
      <c r="G163" s="20" t="e" cm="1">
        <f t="array" ref="G16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63" s="21" t="str" cm="1">
        <f t="array" ref="H163">IFERROR(_xlfn.IFNA(INDEX(MDL[#Headers],MAX((Table7[[#This Row],[DL Closest]]=MDL[])*(Table7[[#This Row],[Row '#]]=MDL[Row])*COLUMN(MDL[#Headers])-COLUMN(MDL[Row])+1)),""),"")</f>
        <v/>
      </c>
      <c r="I163" s="19"/>
      <c r="J163" s="20" t="e" cm="1">
        <f t="array" ref="J16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63" s="21" t="str" cm="1">
        <f t="array" ref="K163">IFERROR(_xlfn.IFNA(INDEX(SPT[#Headers],MAX((Table7[[#This Row],[SPT Closest]]=SPT[])*(Table7[[#This Row],[Row '#]]=SPT[Row])*COLUMN(SPT[#Headers])-COLUMN(SPT[Row])+1)),""),"")</f>
        <v/>
      </c>
      <c r="L163" s="19"/>
      <c r="M163" s="20" t="e" cm="1">
        <f t="array" ref="M16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63" s="21" cm="1">
        <f t="array" ref="N163">IF(Table7[[#This Row],[HRP Raw]]&lt;4,0,IFERROR(INDEX(HRP[#Headers],MAX((Table7[[#This Row],[HRP Closest]]=HRP[])*(Table7[[#This Row],[Row '#]]=HRP[Row])*COLUMN(HRP[#Headers])-COLUMN(HRP[Row])+1)),""))</f>
        <v>0</v>
      </c>
      <c r="O163" s="22"/>
      <c r="P163" s="20" t="e" cm="1">
        <f t="array" ref="P16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63" s="21" t="str" cm="1">
        <f t="array" ref="Q163">IFERROR(INDEX(SDC[#Headers],MAX((Table7[[#This Row],[SDC Closest]]=SDC[])*(Table7[[#This Row],[Row '#]]=SDC[Row])*COLUMN(SDC[#Headers])-COLUMN(SDC[Row])+1)),"")</f>
        <v/>
      </c>
      <c r="R163" s="22"/>
      <c r="S163" s="20" t="e" cm="1">
        <f t="array" ref="S16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63" s="21" t="str" cm="1">
        <f t="array" ref="T163">IFERROR(_xlfn.IFNA(INDEX(PLK[#Headers],MAX((Table7[[#This Row],[Plank Closest]]=PLK[])*(Table7[[#This Row],[Row '#]]=PLK[Row])*COLUMN(PLK[#Headers])-COLUMN(PLK[Row])+1)),""),"")</f>
        <v/>
      </c>
      <c r="U163" s="22"/>
      <c r="V163" s="20" t="e" cm="1">
        <f t="array" ref="V16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63" s="21" t="str" cm="1">
        <f t="array" ref="W163">IFERROR(_xlfn.IFNA(INDEX(TwoMile[#Headers],SUMPRODUCT(MAX((Table7[[#This Row],[Closest number]]=TwoMile[])*(Table7[[#This Row],[Row '#]]=TwoMile[Row])*COLUMN(TwoMile[#Headers])))-COLUMN(TwoMile[Row])+1),""),"")</f>
        <v/>
      </c>
      <c r="X16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64" spans="1:24" x14ac:dyDescent="0.25">
      <c r="A164" s="19"/>
      <c r="B164" s="19"/>
      <c r="C164" s="19"/>
      <c r="D164" s="19"/>
      <c r="E164" s="20" t="e" cm="1">
        <f t="array" ref="E164">INDEX(MDL[],MATCH(1,(MDL[Gender]=Table7[[#This Row],[Sex]])*(Table7[[#This Row],[Age]]&lt;=MDL[Max Age])*(Table7[[#This Row],[Age]]&gt;=MDL[Min Age]),0),1)</f>
        <v>#N/A</v>
      </c>
      <c r="F164" s="19"/>
      <c r="G164" s="20" t="e" cm="1">
        <f t="array" ref="G16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64" s="21" t="str" cm="1">
        <f t="array" ref="H164">IFERROR(_xlfn.IFNA(INDEX(MDL[#Headers],MAX((Table7[[#This Row],[DL Closest]]=MDL[])*(Table7[[#This Row],[Row '#]]=MDL[Row])*COLUMN(MDL[#Headers])-COLUMN(MDL[Row])+1)),""),"")</f>
        <v/>
      </c>
      <c r="I164" s="19"/>
      <c r="J164" s="20" t="e" cm="1">
        <f t="array" ref="J16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64" s="21" t="str" cm="1">
        <f t="array" ref="K164">IFERROR(_xlfn.IFNA(INDEX(SPT[#Headers],MAX((Table7[[#This Row],[SPT Closest]]=SPT[])*(Table7[[#This Row],[Row '#]]=SPT[Row])*COLUMN(SPT[#Headers])-COLUMN(SPT[Row])+1)),""),"")</f>
        <v/>
      </c>
      <c r="L164" s="19"/>
      <c r="M164" s="20" t="e" cm="1">
        <f t="array" ref="M16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64" s="21" cm="1">
        <f t="array" ref="N164">IF(Table7[[#This Row],[HRP Raw]]&lt;4,0,IFERROR(INDEX(HRP[#Headers],MAX((Table7[[#This Row],[HRP Closest]]=HRP[])*(Table7[[#This Row],[Row '#]]=HRP[Row])*COLUMN(HRP[#Headers])-COLUMN(HRP[Row])+1)),""))</f>
        <v>0</v>
      </c>
      <c r="O164" s="22"/>
      <c r="P164" s="20" t="e" cm="1">
        <f t="array" ref="P16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64" s="21" t="str" cm="1">
        <f t="array" ref="Q164">IFERROR(INDEX(SDC[#Headers],MAX((Table7[[#This Row],[SDC Closest]]=SDC[])*(Table7[[#This Row],[Row '#]]=SDC[Row])*COLUMN(SDC[#Headers])-COLUMN(SDC[Row])+1)),"")</f>
        <v/>
      </c>
      <c r="R164" s="22"/>
      <c r="S164" s="20" t="e" cm="1">
        <f t="array" ref="S16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64" s="21" t="str" cm="1">
        <f t="array" ref="T164">IFERROR(_xlfn.IFNA(INDEX(PLK[#Headers],MAX((Table7[[#This Row],[Plank Closest]]=PLK[])*(Table7[[#This Row],[Row '#]]=PLK[Row])*COLUMN(PLK[#Headers])-COLUMN(PLK[Row])+1)),""),"")</f>
        <v/>
      </c>
      <c r="U164" s="22"/>
      <c r="V164" s="20" t="e" cm="1">
        <f t="array" ref="V16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64" s="21" t="str" cm="1">
        <f t="array" ref="W164">IFERROR(_xlfn.IFNA(INDEX(TwoMile[#Headers],SUMPRODUCT(MAX((Table7[[#This Row],[Closest number]]=TwoMile[])*(Table7[[#This Row],[Row '#]]=TwoMile[Row])*COLUMN(TwoMile[#Headers])))-COLUMN(TwoMile[Row])+1),""),"")</f>
        <v/>
      </c>
      <c r="X16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65" spans="1:24" x14ac:dyDescent="0.25">
      <c r="A165" s="19"/>
      <c r="B165" s="19"/>
      <c r="C165" s="19"/>
      <c r="D165" s="19"/>
      <c r="E165" s="20" t="e" cm="1">
        <f t="array" ref="E165">INDEX(MDL[],MATCH(1,(MDL[Gender]=Table7[[#This Row],[Sex]])*(Table7[[#This Row],[Age]]&lt;=MDL[Max Age])*(Table7[[#This Row],[Age]]&gt;=MDL[Min Age]),0),1)</f>
        <v>#N/A</v>
      </c>
      <c r="F165" s="19"/>
      <c r="G165" s="20" t="e" cm="1">
        <f t="array" ref="G16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65" s="21" t="str" cm="1">
        <f t="array" ref="H165">IFERROR(_xlfn.IFNA(INDEX(MDL[#Headers],MAX((Table7[[#This Row],[DL Closest]]=MDL[])*(Table7[[#This Row],[Row '#]]=MDL[Row])*COLUMN(MDL[#Headers])-COLUMN(MDL[Row])+1)),""),"")</f>
        <v/>
      </c>
      <c r="I165" s="19"/>
      <c r="J165" s="20" t="e" cm="1">
        <f t="array" ref="J16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65" s="21" t="str" cm="1">
        <f t="array" ref="K165">IFERROR(_xlfn.IFNA(INDEX(SPT[#Headers],MAX((Table7[[#This Row],[SPT Closest]]=SPT[])*(Table7[[#This Row],[Row '#]]=SPT[Row])*COLUMN(SPT[#Headers])-COLUMN(SPT[Row])+1)),""),"")</f>
        <v/>
      </c>
      <c r="L165" s="19"/>
      <c r="M165" s="20" t="e" cm="1">
        <f t="array" ref="M16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65" s="21" cm="1">
        <f t="array" ref="N165">IF(Table7[[#This Row],[HRP Raw]]&lt;4,0,IFERROR(INDEX(HRP[#Headers],MAX((Table7[[#This Row],[HRP Closest]]=HRP[])*(Table7[[#This Row],[Row '#]]=HRP[Row])*COLUMN(HRP[#Headers])-COLUMN(HRP[Row])+1)),""))</f>
        <v>0</v>
      </c>
      <c r="O165" s="22"/>
      <c r="P165" s="20" t="e" cm="1">
        <f t="array" ref="P16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65" s="21" t="str" cm="1">
        <f t="array" ref="Q165">IFERROR(INDEX(SDC[#Headers],MAX((Table7[[#This Row],[SDC Closest]]=SDC[])*(Table7[[#This Row],[Row '#]]=SDC[Row])*COLUMN(SDC[#Headers])-COLUMN(SDC[Row])+1)),"")</f>
        <v/>
      </c>
      <c r="R165" s="22"/>
      <c r="S165" s="20" t="e" cm="1">
        <f t="array" ref="S16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65" s="21" t="str" cm="1">
        <f t="array" ref="T165">IFERROR(_xlfn.IFNA(INDEX(PLK[#Headers],MAX((Table7[[#This Row],[Plank Closest]]=PLK[])*(Table7[[#This Row],[Row '#]]=PLK[Row])*COLUMN(PLK[#Headers])-COLUMN(PLK[Row])+1)),""),"")</f>
        <v/>
      </c>
      <c r="U165" s="22"/>
      <c r="V165" s="20" t="e" cm="1">
        <f t="array" ref="V16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65" s="21" t="str" cm="1">
        <f t="array" ref="W165">IFERROR(_xlfn.IFNA(INDEX(TwoMile[#Headers],SUMPRODUCT(MAX((Table7[[#This Row],[Closest number]]=TwoMile[])*(Table7[[#This Row],[Row '#]]=TwoMile[Row])*COLUMN(TwoMile[#Headers])))-COLUMN(TwoMile[Row])+1),""),"")</f>
        <v/>
      </c>
      <c r="X16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66" spans="1:24" x14ac:dyDescent="0.25">
      <c r="A166" s="19"/>
      <c r="B166" s="19"/>
      <c r="C166" s="19"/>
      <c r="D166" s="19"/>
      <c r="E166" s="20" t="e" cm="1">
        <f t="array" ref="E166">INDEX(MDL[],MATCH(1,(MDL[Gender]=Table7[[#This Row],[Sex]])*(Table7[[#This Row],[Age]]&lt;=MDL[Max Age])*(Table7[[#This Row],[Age]]&gt;=MDL[Min Age]),0),1)</f>
        <v>#N/A</v>
      </c>
      <c r="F166" s="19"/>
      <c r="G166" s="20" t="e" cm="1">
        <f t="array" ref="G16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66" s="21" t="str" cm="1">
        <f t="array" ref="H166">IFERROR(_xlfn.IFNA(INDEX(MDL[#Headers],MAX((Table7[[#This Row],[DL Closest]]=MDL[])*(Table7[[#This Row],[Row '#]]=MDL[Row])*COLUMN(MDL[#Headers])-COLUMN(MDL[Row])+1)),""),"")</f>
        <v/>
      </c>
      <c r="I166" s="19"/>
      <c r="J166" s="20" t="e" cm="1">
        <f t="array" ref="J16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66" s="21" t="str" cm="1">
        <f t="array" ref="K166">IFERROR(_xlfn.IFNA(INDEX(SPT[#Headers],MAX((Table7[[#This Row],[SPT Closest]]=SPT[])*(Table7[[#This Row],[Row '#]]=SPT[Row])*COLUMN(SPT[#Headers])-COLUMN(SPT[Row])+1)),""),"")</f>
        <v/>
      </c>
      <c r="L166" s="19"/>
      <c r="M166" s="20" t="e" cm="1">
        <f t="array" ref="M16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66" s="21" cm="1">
        <f t="array" ref="N166">IF(Table7[[#This Row],[HRP Raw]]&lt;4,0,IFERROR(INDEX(HRP[#Headers],MAX((Table7[[#This Row],[HRP Closest]]=HRP[])*(Table7[[#This Row],[Row '#]]=HRP[Row])*COLUMN(HRP[#Headers])-COLUMN(HRP[Row])+1)),""))</f>
        <v>0</v>
      </c>
      <c r="O166" s="22"/>
      <c r="P166" s="20" t="e" cm="1">
        <f t="array" ref="P16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66" s="21" t="str" cm="1">
        <f t="array" ref="Q166">IFERROR(INDEX(SDC[#Headers],MAX((Table7[[#This Row],[SDC Closest]]=SDC[])*(Table7[[#This Row],[Row '#]]=SDC[Row])*COLUMN(SDC[#Headers])-COLUMN(SDC[Row])+1)),"")</f>
        <v/>
      </c>
      <c r="R166" s="22"/>
      <c r="S166" s="20" t="e" cm="1">
        <f t="array" ref="S16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66" s="21" t="str" cm="1">
        <f t="array" ref="T166">IFERROR(_xlfn.IFNA(INDEX(PLK[#Headers],MAX((Table7[[#This Row],[Plank Closest]]=PLK[])*(Table7[[#This Row],[Row '#]]=PLK[Row])*COLUMN(PLK[#Headers])-COLUMN(PLK[Row])+1)),""),"")</f>
        <v/>
      </c>
      <c r="U166" s="22"/>
      <c r="V166" s="20" t="e" cm="1">
        <f t="array" ref="V16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66" s="21" t="str" cm="1">
        <f t="array" ref="W166">IFERROR(_xlfn.IFNA(INDEX(TwoMile[#Headers],SUMPRODUCT(MAX((Table7[[#This Row],[Closest number]]=TwoMile[])*(Table7[[#This Row],[Row '#]]=TwoMile[Row])*COLUMN(TwoMile[#Headers])))-COLUMN(TwoMile[Row])+1),""),"")</f>
        <v/>
      </c>
      <c r="X16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67" spans="1:24" x14ac:dyDescent="0.25">
      <c r="A167" s="19"/>
      <c r="B167" s="19"/>
      <c r="C167" s="19"/>
      <c r="D167" s="19"/>
      <c r="E167" s="20" t="e" cm="1">
        <f t="array" ref="E167">INDEX(MDL[],MATCH(1,(MDL[Gender]=Table7[[#This Row],[Sex]])*(Table7[[#This Row],[Age]]&lt;=MDL[Max Age])*(Table7[[#This Row],[Age]]&gt;=MDL[Min Age]),0),1)</f>
        <v>#N/A</v>
      </c>
      <c r="F167" s="19"/>
      <c r="G167" s="20" t="e" cm="1">
        <f t="array" ref="G16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67" s="21" t="str" cm="1">
        <f t="array" ref="H167">IFERROR(_xlfn.IFNA(INDEX(MDL[#Headers],MAX((Table7[[#This Row],[DL Closest]]=MDL[])*(Table7[[#This Row],[Row '#]]=MDL[Row])*COLUMN(MDL[#Headers])-COLUMN(MDL[Row])+1)),""),"")</f>
        <v/>
      </c>
      <c r="I167" s="19"/>
      <c r="J167" s="20" t="e" cm="1">
        <f t="array" ref="J16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67" s="21" t="str" cm="1">
        <f t="array" ref="K167">IFERROR(_xlfn.IFNA(INDEX(SPT[#Headers],MAX((Table7[[#This Row],[SPT Closest]]=SPT[])*(Table7[[#This Row],[Row '#]]=SPT[Row])*COLUMN(SPT[#Headers])-COLUMN(SPT[Row])+1)),""),"")</f>
        <v/>
      </c>
      <c r="L167" s="19"/>
      <c r="M167" s="20" t="e" cm="1">
        <f t="array" ref="M16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67" s="21" cm="1">
        <f t="array" ref="N167">IF(Table7[[#This Row],[HRP Raw]]&lt;4,0,IFERROR(INDEX(HRP[#Headers],MAX((Table7[[#This Row],[HRP Closest]]=HRP[])*(Table7[[#This Row],[Row '#]]=HRP[Row])*COLUMN(HRP[#Headers])-COLUMN(HRP[Row])+1)),""))</f>
        <v>0</v>
      </c>
      <c r="O167" s="22"/>
      <c r="P167" s="20" t="e" cm="1">
        <f t="array" ref="P16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67" s="21" t="str" cm="1">
        <f t="array" ref="Q167">IFERROR(INDEX(SDC[#Headers],MAX((Table7[[#This Row],[SDC Closest]]=SDC[])*(Table7[[#This Row],[Row '#]]=SDC[Row])*COLUMN(SDC[#Headers])-COLUMN(SDC[Row])+1)),"")</f>
        <v/>
      </c>
      <c r="R167" s="22"/>
      <c r="S167" s="20" t="e" cm="1">
        <f t="array" ref="S16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67" s="21" t="str" cm="1">
        <f t="array" ref="T167">IFERROR(_xlfn.IFNA(INDEX(PLK[#Headers],MAX((Table7[[#This Row],[Plank Closest]]=PLK[])*(Table7[[#This Row],[Row '#]]=PLK[Row])*COLUMN(PLK[#Headers])-COLUMN(PLK[Row])+1)),""),"")</f>
        <v/>
      </c>
      <c r="U167" s="22"/>
      <c r="V167" s="20" t="e" cm="1">
        <f t="array" ref="V16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67" s="21" t="str" cm="1">
        <f t="array" ref="W167">IFERROR(_xlfn.IFNA(INDEX(TwoMile[#Headers],SUMPRODUCT(MAX((Table7[[#This Row],[Closest number]]=TwoMile[])*(Table7[[#This Row],[Row '#]]=TwoMile[Row])*COLUMN(TwoMile[#Headers])))-COLUMN(TwoMile[Row])+1),""),"")</f>
        <v/>
      </c>
      <c r="X16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68" spans="1:24" x14ac:dyDescent="0.25">
      <c r="A168" s="19"/>
      <c r="B168" s="19"/>
      <c r="C168" s="19"/>
      <c r="D168" s="19"/>
      <c r="E168" s="20" t="e" cm="1">
        <f t="array" ref="E168">INDEX(MDL[],MATCH(1,(MDL[Gender]=Table7[[#This Row],[Sex]])*(Table7[[#This Row],[Age]]&lt;=MDL[Max Age])*(Table7[[#This Row],[Age]]&gt;=MDL[Min Age]),0),1)</f>
        <v>#N/A</v>
      </c>
      <c r="F168" s="19"/>
      <c r="G168" s="20" t="e" cm="1">
        <f t="array" ref="G16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68" s="21" t="str" cm="1">
        <f t="array" ref="H168">IFERROR(_xlfn.IFNA(INDEX(MDL[#Headers],MAX((Table7[[#This Row],[DL Closest]]=MDL[])*(Table7[[#This Row],[Row '#]]=MDL[Row])*COLUMN(MDL[#Headers])-COLUMN(MDL[Row])+1)),""),"")</f>
        <v/>
      </c>
      <c r="I168" s="19"/>
      <c r="J168" s="20" t="e" cm="1">
        <f t="array" ref="J16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68" s="21" t="str" cm="1">
        <f t="array" ref="K168">IFERROR(_xlfn.IFNA(INDEX(SPT[#Headers],MAX((Table7[[#This Row],[SPT Closest]]=SPT[])*(Table7[[#This Row],[Row '#]]=SPT[Row])*COLUMN(SPT[#Headers])-COLUMN(SPT[Row])+1)),""),"")</f>
        <v/>
      </c>
      <c r="L168" s="19"/>
      <c r="M168" s="20" t="e" cm="1">
        <f t="array" ref="M16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68" s="21" cm="1">
        <f t="array" ref="N168">IF(Table7[[#This Row],[HRP Raw]]&lt;4,0,IFERROR(INDEX(HRP[#Headers],MAX((Table7[[#This Row],[HRP Closest]]=HRP[])*(Table7[[#This Row],[Row '#]]=HRP[Row])*COLUMN(HRP[#Headers])-COLUMN(HRP[Row])+1)),""))</f>
        <v>0</v>
      </c>
      <c r="O168" s="22"/>
      <c r="P168" s="20" t="e" cm="1">
        <f t="array" ref="P16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68" s="21" t="str" cm="1">
        <f t="array" ref="Q168">IFERROR(INDEX(SDC[#Headers],MAX((Table7[[#This Row],[SDC Closest]]=SDC[])*(Table7[[#This Row],[Row '#]]=SDC[Row])*COLUMN(SDC[#Headers])-COLUMN(SDC[Row])+1)),"")</f>
        <v/>
      </c>
      <c r="R168" s="22"/>
      <c r="S168" s="20" t="e" cm="1">
        <f t="array" ref="S16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68" s="21" t="str" cm="1">
        <f t="array" ref="T168">IFERROR(_xlfn.IFNA(INDEX(PLK[#Headers],MAX((Table7[[#This Row],[Plank Closest]]=PLK[])*(Table7[[#This Row],[Row '#]]=PLK[Row])*COLUMN(PLK[#Headers])-COLUMN(PLK[Row])+1)),""),"")</f>
        <v/>
      </c>
      <c r="U168" s="22"/>
      <c r="V168" s="20" t="e" cm="1">
        <f t="array" ref="V16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68" s="21" t="str" cm="1">
        <f t="array" ref="W168">IFERROR(_xlfn.IFNA(INDEX(TwoMile[#Headers],SUMPRODUCT(MAX((Table7[[#This Row],[Closest number]]=TwoMile[])*(Table7[[#This Row],[Row '#]]=TwoMile[Row])*COLUMN(TwoMile[#Headers])))-COLUMN(TwoMile[Row])+1),""),"")</f>
        <v/>
      </c>
      <c r="X16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69" spans="1:24" x14ac:dyDescent="0.25">
      <c r="A169" s="19"/>
      <c r="B169" s="19"/>
      <c r="C169" s="19"/>
      <c r="D169" s="19"/>
      <c r="E169" s="20" t="e" cm="1">
        <f t="array" ref="E169">INDEX(MDL[],MATCH(1,(MDL[Gender]=Table7[[#This Row],[Sex]])*(Table7[[#This Row],[Age]]&lt;=MDL[Max Age])*(Table7[[#This Row],[Age]]&gt;=MDL[Min Age]),0),1)</f>
        <v>#N/A</v>
      </c>
      <c r="F169" s="19"/>
      <c r="G169" s="20" t="e" cm="1">
        <f t="array" ref="G16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69" s="21" t="str" cm="1">
        <f t="array" ref="H169">IFERROR(_xlfn.IFNA(INDEX(MDL[#Headers],MAX((Table7[[#This Row],[DL Closest]]=MDL[])*(Table7[[#This Row],[Row '#]]=MDL[Row])*COLUMN(MDL[#Headers])-COLUMN(MDL[Row])+1)),""),"")</f>
        <v/>
      </c>
      <c r="I169" s="19"/>
      <c r="J169" s="20" t="e" cm="1">
        <f t="array" ref="J16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69" s="21" t="str" cm="1">
        <f t="array" ref="K169">IFERROR(_xlfn.IFNA(INDEX(SPT[#Headers],MAX((Table7[[#This Row],[SPT Closest]]=SPT[])*(Table7[[#This Row],[Row '#]]=SPT[Row])*COLUMN(SPT[#Headers])-COLUMN(SPT[Row])+1)),""),"")</f>
        <v/>
      </c>
      <c r="L169" s="19"/>
      <c r="M169" s="20" t="e" cm="1">
        <f t="array" ref="M16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69" s="21" cm="1">
        <f t="array" ref="N169">IF(Table7[[#This Row],[HRP Raw]]&lt;4,0,IFERROR(INDEX(HRP[#Headers],MAX((Table7[[#This Row],[HRP Closest]]=HRP[])*(Table7[[#This Row],[Row '#]]=HRP[Row])*COLUMN(HRP[#Headers])-COLUMN(HRP[Row])+1)),""))</f>
        <v>0</v>
      </c>
      <c r="O169" s="22"/>
      <c r="P169" s="20" t="e" cm="1">
        <f t="array" ref="P16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69" s="21" t="str" cm="1">
        <f t="array" ref="Q169">IFERROR(INDEX(SDC[#Headers],MAX((Table7[[#This Row],[SDC Closest]]=SDC[])*(Table7[[#This Row],[Row '#]]=SDC[Row])*COLUMN(SDC[#Headers])-COLUMN(SDC[Row])+1)),"")</f>
        <v/>
      </c>
      <c r="R169" s="22"/>
      <c r="S169" s="20" t="e" cm="1">
        <f t="array" ref="S16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69" s="21" t="str" cm="1">
        <f t="array" ref="T169">IFERROR(_xlfn.IFNA(INDEX(PLK[#Headers],MAX((Table7[[#This Row],[Plank Closest]]=PLK[])*(Table7[[#This Row],[Row '#]]=PLK[Row])*COLUMN(PLK[#Headers])-COLUMN(PLK[Row])+1)),""),"")</f>
        <v/>
      </c>
      <c r="U169" s="22"/>
      <c r="V169" s="20" t="e" cm="1">
        <f t="array" ref="V16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69" s="21" t="str" cm="1">
        <f t="array" ref="W169">IFERROR(_xlfn.IFNA(INDEX(TwoMile[#Headers],SUMPRODUCT(MAX((Table7[[#This Row],[Closest number]]=TwoMile[])*(Table7[[#This Row],[Row '#]]=TwoMile[Row])*COLUMN(TwoMile[#Headers])))-COLUMN(TwoMile[Row])+1),""),"")</f>
        <v/>
      </c>
      <c r="X16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70" spans="1:24" x14ac:dyDescent="0.25">
      <c r="A170" s="19"/>
      <c r="B170" s="19"/>
      <c r="C170" s="19"/>
      <c r="D170" s="19"/>
      <c r="E170" s="20" t="e" cm="1">
        <f t="array" ref="E170">INDEX(MDL[],MATCH(1,(MDL[Gender]=Table7[[#This Row],[Sex]])*(Table7[[#This Row],[Age]]&lt;=MDL[Max Age])*(Table7[[#This Row],[Age]]&gt;=MDL[Min Age]),0),1)</f>
        <v>#N/A</v>
      </c>
      <c r="F170" s="19"/>
      <c r="G170" s="20" t="e" cm="1">
        <f t="array" ref="G17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70" s="21" t="str" cm="1">
        <f t="array" ref="H170">IFERROR(_xlfn.IFNA(INDEX(MDL[#Headers],MAX((Table7[[#This Row],[DL Closest]]=MDL[])*(Table7[[#This Row],[Row '#]]=MDL[Row])*COLUMN(MDL[#Headers])-COLUMN(MDL[Row])+1)),""),"")</f>
        <v/>
      </c>
      <c r="I170" s="19"/>
      <c r="J170" s="20" t="e" cm="1">
        <f t="array" ref="J17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70" s="21" t="str" cm="1">
        <f t="array" ref="K170">IFERROR(_xlfn.IFNA(INDEX(SPT[#Headers],MAX((Table7[[#This Row],[SPT Closest]]=SPT[])*(Table7[[#This Row],[Row '#]]=SPT[Row])*COLUMN(SPT[#Headers])-COLUMN(SPT[Row])+1)),""),"")</f>
        <v/>
      </c>
      <c r="L170" s="19"/>
      <c r="M170" s="20" t="e" cm="1">
        <f t="array" ref="M17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70" s="21" cm="1">
        <f t="array" ref="N170">IF(Table7[[#This Row],[HRP Raw]]&lt;4,0,IFERROR(INDEX(HRP[#Headers],MAX((Table7[[#This Row],[HRP Closest]]=HRP[])*(Table7[[#This Row],[Row '#]]=HRP[Row])*COLUMN(HRP[#Headers])-COLUMN(HRP[Row])+1)),""))</f>
        <v>0</v>
      </c>
      <c r="O170" s="22"/>
      <c r="P170" s="20" t="e" cm="1">
        <f t="array" ref="P17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70" s="21" t="str" cm="1">
        <f t="array" ref="Q170">IFERROR(INDEX(SDC[#Headers],MAX((Table7[[#This Row],[SDC Closest]]=SDC[])*(Table7[[#This Row],[Row '#]]=SDC[Row])*COLUMN(SDC[#Headers])-COLUMN(SDC[Row])+1)),"")</f>
        <v/>
      </c>
      <c r="R170" s="22"/>
      <c r="S170" s="20" t="e" cm="1">
        <f t="array" ref="S17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70" s="21" t="str" cm="1">
        <f t="array" ref="T170">IFERROR(_xlfn.IFNA(INDEX(PLK[#Headers],MAX((Table7[[#This Row],[Plank Closest]]=PLK[])*(Table7[[#This Row],[Row '#]]=PLK[Row])*COLUMN(PLK[#Headers])-COLUMN(PLK[Row])+1)),""),"")</f>
        <v/>
      </c>
      <c r="U170" s="22"/>
      <c r="V170" s="20" t="e" cm="1">
        <f t="array" ref="V17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70" s="21" t="str" cm="1">
        <f t="array" ref="W170">IFERROR(_xlfn.IFNA(INDEX(TwoMile[#Headers],SUMPRODUCT(MAX((Table7[[#This Row],[Closest number]]=TwoMile[])*(Table7[[#This Row],[Row '#]]=TwoMile[Row])*COLUMN(TwoMile[#Headers])))-COLUMN(TwoMile[Row])+1),""),"")</f>
        <v/>
      </c>
      <c r="X17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71" spans="1:24" x14ac:dyDescent="0.25">
      <c r="A171" s="19"/>
      <c r="B171" s="19"/>
      <c r="C171" s="19"/>
      <c r="D171" s="19"/>
      <c r="E171" s="20" t="e" cm="1">
        <f t="array" ref="E171">INDEX(MDL[],MATCH(1,(MDL[Gender]=Table7[[#This Row],[Sex]])*(Table7[[#This Row],[Age]]&lt;=MDL[Max Age])*(Table7[[#This Row],[Age]]&gt;=MDL[Min Age]),0),1)</f>
        <v>#N/A</v>
      </c>
      <c r="F171" s="19"/>
      <c r="G171" s="20" t="e" cm="1">
        <f t="array" ref="G17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71" s="21" t="str" cm="1">
        <f t="array" ref="H171">IFERROR(_xlfn.IFNA(INDEX(MDL[#Headers],MAX((Table7[[#This Row],[DL Closest]]=MDL[])*(Table7[[#This Row],[Row '#]]=MDL[Row])*COLUMN(MDL[#Headers])-COLUMN(MDL[Row])+1)),""),"")</f>
        <v/>
      </c>
      <c r="I171" s="19"/>
      <c r="J171" s="20" t="e" cm="1">
        <f t="array" ref="J17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71" s="21" t="str" cm="1">
        <f t="array" ref="K171">IFERROR(_xlfn.IFNA(INDEX(SPT[#Headers],MAX((Table7[[#This Row],[SPT Closest]]=SPT[])*(Table7[[#This Row],[Row '#]]=SPT[Row])*COLUMN(SPT[#Headers])-COLUMN(SPT[Row])+1)),""),"")</f>
        <v/>
      </c>
      <c r="L171" s="19"/>
      <c r="M171" s="20" t="e" cm="1">
        <f t="array" ref="M17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71" s="21" cm="1">
        <f t="array" ref="N171">IF(Table7[[#This Row],[HRP Raw]]&lt;4,0,IFERROR(INDEX(HRP[#Headers],MAX((Table7[[#This Row],[HRP Closest]]=HRP[])*(Table7[[#This Row],[Row '#]]=HRP[Row])*COLUMN(HRP[#Headers])-COLUMN(HRP[Row])+1)),""))</f>
        <v>0</v>
      </c>
      <c r="O171" s="22"/>
      <c r="P171" s="20" t="e" cm="1">
        <f t="array" ref="P17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71" s="21" t="str" cm="1">
        <f t="array" ref="Q171">IFERROR(INDEX(SDC[#Headers],MAX((Table7[[#This Row],[SDC Closest]]=SDC[])*(Table7[[#This Row],[Row '#]]=SDC[Row])*COLUMN(SDC[#Headers])-COLUMN(SDC[Row])+1)),"")</f>
        <v/>
      </c>
      <c r="R171" s="22"/>
      <c r="S171" s="20" t="e" cm="1">
        <f t="array" ref="S17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71" s="21" t="str" cm="1">
        <f t="array" ref="T171">IFERROR(_xlfn.IFNA(INDEX(PLK[#Headers],MAX((Table7[[#This Row],[Plank Closest]]=PLK[])*(Table7[[#This Row],[Row '#]]=PLK[Row])*COLUMN(PLK[#Headers])-COLUMN(PLK[Row])+1)),""),"")</f>
        <v/>
      </c>
      <c r="U171" s="22"/>
      <c r="V171" s="20" t="e" cm="1">
        <f t="array" ref="V17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71" s="21" t="str" cm="1">
        <f t="array" ref="W171">IFERROR(_xlfn.IFNA(INDEX(TwoMile[#Headers],SUMPRODUCT(MAX((Table7[[#This Row],[Closest number]]=TwoMile[])*(Table7[[#This Row],[Row '#]]=TwoMile[Row])*COLUMN(TwoMile[#Headers])))-COLUMN(TwoMile[Row])+1),""),"")</f>
        <v/>
      </c>
      <c r="X17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72" spans="1:24" x14ac:dyDescent="0.25">
      <c r="A172" s="19"/>
      <c r="B172" s="19"/>
      <c r="C172" s="19"/>
      <c r="D172" s="19"/>
      <c r="E172" s="20" t="e" cm="1">
        <f t="array" ref="E172">INDEX(MDL[],MATCH(1,(MDL[Gender]=Table7[[#This Row],[Sex]])*(Table7[[#This Row],[Age]]&lt;=MDL[Max Age])*(Table7[[#This Row],[Age]]&gt;=MDL[Min Age]),0),1)</f>
        <v>#N/A</v>
      </c>
      <c r="F172" s="19"/>
      <c r="G172" s="20" t="e" cm="1">
        <f t="array" ref="G17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72" s="21" t="str" cm="1">
        <f t="array" ref="H172">IFERROR(_xlfn.IFNA(INDEX(MDL[#Headers],MAX((Table7[[#This Row],[DL Closest]]=MDL[])*(Table7[[#This Row],[Row '#]]=MDL[Row])*COLUMN(MDL[#Headers])-COLUMN(MDL[Row])+1)),""),"")</f>
        <v/>
      </c>
      <c r="I172" s="19"/>
      <c r="J172" s="20" t="e" cm="1">
        <f t="array" ref="J17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72" s="21" t="str" cm="1">
        <f t="array" ref="K172">IFERROR(_xlfn.IFNA(INDEX(SPT[#Headers],MAX((Table7[[#This Row],[SPT Closest]]=SPT[])*(Table7[[#This Row],[Row '#]]=SPT[Row])*COLUMN(SPT[#Headers])-COLUMN(SPT[Row])+1)),""),"")</f>
        <v/>
      </c>
      <c r="L172" s="19"/>
      <c r="M172" s="20" t="e" cm="1">
        <f t="array" ref="M17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72" s="21" cm="1">
        <f t="array" ref="N172">IF(Table7[[#This Row],[HRP Raw]]&lt;4,0,IFERROR(INDEX(HRP[#Headers],MAX((Table7[[#This Row],[HRP Closest]]=HRP[])*(Table7[[#This Row],[Row '#]]=HRP[Row])*COLUMN(HRP[#Headers])-COLUMN(HRP[Row])+1)),""))</f>
        <v>0</v>
      </c>
      <c r="O172" s="22"/>
      <c r="P172" s="20" t="e" cm="1">
        <f t="array" ref="P17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72" s="21" t="str" cm="1">
        <f t="array" ref="Q172">IFERROR(INDEX(SDC[#Headers],MAX((Table7[[#This Row],[SDC Closest]]=SDC[])*(Table7[[#This Row],[Row '#]]=SDC[Row])*COLUMN(SDC[#Headers])-COLUMN(SDC[Row])+1)),"")</f>
        <v/>
      </c>
      <c r="R172" s="22"/>
      <c r="S172" s="20" t="e" cm="1">
        <f t="array" ref="S17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72" s="21" t="str" cm="1">
        <f t="array" ref="T172">IFERROR(_xlfn.IFNA(INDEX(PLK[#Headers],MAX((Table7[[#This Row],[Plank Closest]]=PLK[])*(Table7[[#This Row],[Row '#]]=PLK[Row])*COLUMN(PLK[#Headers])-COLUMN(PLK[Row])+1)),""),"")</f>
        <v/>
      </c>
      <c r="U172" s="22"/>
      <c r="V172" s="20" t="e" cm="1">
        <f t="array" ref="V17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72" s="21" t="str" cm="1">
        <f t="array" ref="W172">IFERROR(_xlfn.IFNA(INDEX(TwoMile[#Headers],SUMPRODUCT(MAX((Table7[[#This Row],[Closest number]]=TwoMile[])*(Table7[[#This Row],[Row '#]]=TwoMile[Row])*COLUMN(TwoMile[#Headers])))-COLUMN(TwoMile[Row])+1),""),"")</f>
        <v/>
      </c>
      <c r="X17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73" spans="1:24" x14ac:dyDescent="0.25">
      <c r="A173" s="19"/>
      <c r="B173" s="19"/>
      <c r="C173" s="19"/>
      <c r="D173" s="19"/>
      <c r="E173" s="20" t="e" cm="1">
        <f t="array" ref="E173">INDEX(MDL[],MATCH(1,(MDL[Gender]=Table7[[#This Row],[Sex]])*(Table7[[#This Row],[Age]]&lt;=MDL[Max Age])*(Table7[[#This Row],[Age]]&gt;=MDL[Min Age]),0),1)</f>
        <v>#N/A</v>
      </c>
      <c r="F173" s="19"/>
      <c r="G173" s="20" t="e" cm="1">
        <f t="array" ref="G17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73" s="21" t="str" cm="1">
        <f t="array" ref="H173">IFERROR(_xlfn.IFNA(INDEX(MDL[#Headers],MAX((Table7[[#This Row],[DL Closest]]=MDL[])*(Table7[[#This Row],[Row '#]]=MDL[Row])*COLUMN(MDL[#Headers])-COLUMN(MDL[Row])+1)),""),"")</f>
        <v/>
      </c>
      <c r="I173" s="19"/>
      <c r="J173" s="20" t="e" cm="1">
        <f t="array" ref="J17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73" s="21" t="str" cm="1">
        <f t="array" ref="K173">IFERROR(_xlfn.IFNA(INDEX(SPT[#Headers],MAX((Table7[[#This Row],[SPT Closest]]=SPT[])*(Table7[[#This Row],[Row '#]]=SPT[Row])*COLUMN(SPT[#Headers])-COLUMN(SPT[Row])+1)),""),"")</f>
        <v/>
      </c>
      <c r="L173" s="19"/>
      <c r="M173" s="20" t="e" cm="1">
        <f t="array" ref="M17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73" s="21" cm="1">
        <f t="array" ref="N173">IF(Table7[[#This Row],[HRP Raw]]&lt;4,0,IFERROR(INDEX(HRP[#Headers],MAX((Table7[[#This Row],[HRP Closest]]=HRP[])*(Table7[[#This Row],[Row '#]]=HRP[Row])*COLUMN(HRP[#Headers])-COLUMN(HRP[Row])+1)),""))</f>
        <v>0</v>
      </c>
      <c r="O173" s="22"/>
      <c r="P173" s="20" t="e" cm="1">
        <f t="array" ref="P17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73" s="21" t="str" cm="1">
        <f t="array" ref="Q173">IFERROR(INDEX(SDC[#Headers],MAX((Table7[[#This Row],[SDC Closest]]=SDC[])*(Table7[[#This Row],[Row '#]]=SDC[Row])*COLUMN(SDC[#Headers])-COLUMN(SDC[Row])+1)),"")</f>
        <v/>
      </c>
      <c r="R173" s="22"/>
      <c r="S173" s="20" t="e" cm="1">
        <f t="array" ref="S17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73" s="21" t="str" cm="1">
        <f t="array" ref="T173">IFERROR(_xlfn.IFNA(INDEX(PLK[#Headers],MAX((Table7[[#This Row],[Plank Closest]]=PLK[])*(Table7[[#This Row],[Row '#]]=PLK[Row])*COLUMN(PLK[#Headers])-COLUMN(PLK[Row])+1)),""),"")</f>
        <v/>
      </c>
      <c r="U173" s="22"/>
      <c r="V173" s="20" t="e" cm="1">
        <f t="array" ref="V17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73" s="21" t="str" cm="1">
        <f t="array" ref="W173">IFERROR(_xlfn.IFNA(INDEX(TwoMile[#Headers],SUMPRODUCT(MAX((Table7[[#This Row],[Closest number]]=TwoMile[])*(Table7[[#This Row],[Row '#]]=TwoMile[Row])*COLUMN(TwoMile[#Headers])))-COLUMN(TwoMile[Row])+1),""),"")</f>
        <v/>
      </c>
      <c r="X17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74" spans="1:24" x14ac:dyDescent="0.25">
      <c r="A174" s="19"/>
      <c r="B174" s="19"/>
      <c r="C174" s="19"/>
      <c r="D174" s="19"/>
      <c r="E174" s="20" t="e" cm="1">
        <f t="array" ref="E174">INDEX(MDL[],MATCH(1,(MDL[Gender]=Table7[[#This Row],[Sex]])*(Table7[[#This Row],[Age]]&lt;=MDL[Max Age])*(Table7[[#This Row],[Age]]&gt;=MDL[Min Age]),0),1)</f>
        <v>#N/A</v>
      </c>
      <c r="F174" s="19"/>
      <c r="G174" s="20" t="e" cm="1">
        <f t="array" ref="G17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74" s="21" t="str" cm="1">
        <f t="array" ref="H174">IFERROR(_xlfn.IFNA(INDEX(MDL[#Headers],MAX((Table7[[#This Row],[DL Closest]]=MDL[])*(Table7[[#This Row],[Row '#]]=MDL[Row])*COLUMN(MDL[#Headers])-COLUMN(MDL[Row])+1)),""),"")</f>
        <v/>
      </c>
      <c r="I174" s="19"/>
      <c r="J174" s="20" t="e" cm="1">
        <f t="array" ref="J17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74" s="21" t="str" cm="1">
        <f t="array" ref="K174">IFERROR(_xlfn.IFNA(INDEX(SPT[#Headers],MAX((Table7[[#This Row],[SPT Closest]]=SPT[])*(Table7[[#This Row],[Row '#]]=SPT[Row])*COLUMN(SPT[#Headers])-COLUMN(SPT[Row])+1)),""),"")</f>
        <v/>
      </c>
      <c r="L174" s="19"/>
      <c r="M174" s="20" t="e" cm="1">
        <f t="array" ref="M17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74" s="21" cm="1">
        <f t="array" ref="N174">IF(Table7[[#This Row],[HRP Raw]]&lt;4,0,IFERROR(INDEX(HRP[#Headers],MAX((Table7[[#This Row],[HRP Closest]]=HRP[])*(Table7[[#This Row],[Row '#]]=HRP[Row])*COLUMN(HRP[#Headers])-COLUMN(HRP[Row])+1)),""))</f>
        <v>0</v>
      </c>
      <c r="O174" s="22"/>
      <c r="P174" s="20" t="e" cm="1">
        <f t="array" ref="P17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74" s="21" t="str" cm="1">
        <f t="array" ref="Q174">IFERROR(INDEX(SDC[#Headers],MAX((Table7[[#This Row],[SDC Closest]]=SDC[])*(Table7[[#This Row],[Row '#]]=SDC[Row])*COLUMN(SDC[#Headers])-COLUMN(SDC[Row])+1)),"")</f>
        <v/>
      </c>
      <c r="R174" s="22"/>
      <c r="S174" s="20" t="e" cm="1">
        <f t="array" ref="S17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74" s="21" t="str" cm="1">
        <f t="array" ref="T174">IFERROR(_xlfn.IFNA(INDEX(PLK[#Headers],MAX((Table7[[#This Row],[Plank Closest]]=PLK[])*(Table7[[#This Row],[Row '#]]=PLK[Row])*COLUMN(PLK[#Headers])-COLUMN(PLK[Row])+1)),""),"")</f>
        <v/>
      </c>
      <c r="U174" s="22"/>
      <c r="V174" s="20" t="e" cm="1">
        <f t="array" ref="V17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74" s="21" t="str" cm="1">
        <f t="array" ref="W174">IFERROR(_xlfn.IFNA(INDEX(TwoMile[#Headers],SUMPRODUCT(MAX((Table7[[#This Row],[Closest number]]=TwoMile[])*(Table7[[#This Row],[Row '#]]=TwoMile[Row])*COLUMN(TwoMile[#Headers])))-COLUMN(TwoMile[Row])+1),""),"")</f>
        <v/>
      </c>
      <c r="X17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75" spans="1:24" x14ac:dyDescent="0.25">
      <c r="A175" s="19"/>
      <c r="B175" s="19"/>
      <c r="C175" s="19"/>
      <c r="D175" s="19"/>
      <c r="E175" s="20" t="e" cm="1">
        <f t="array" ref="E175">INDEX(MDL[],MATCH(1,(MDL[Gender]=Table7[[#This Row],[Sex]])*(Table7[[#This Row],[Age]]&lt;=MDL[Max Age])*(Table7[[#This Row],[Age]]&gt;=MDL[Min Age]),0),1)</f>
        <v>#N/A</v>
      </c>
      <c r="F175" s="19"/>
      <c r="G175" s="20" t="e" cm="1">
        <f t="array" ref="G17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75" s="21" t="str" cm="1">
        <f t="array" ref="H175">IFERROR(_xlfn.IFNA(INDEX(MDL[#Headers],MAX((Table7[[#This Row],[DL Closest]]=MDL[])*(Table7[[#This Row],[Row '#]]=MDL[Row])*COLUMN(MDL[#Headers])-COLUMN(MDL[Row])+1)),""),"")</f>
        <v/>
      </c>
      <c r="I175" s="19"/>
      <c r="J175" s="20" t="e" cm="1">
        <f t="array" ref="J17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75" s="21" t="str" cm="1">
        <f t="array" ref="K175">IFERROR(_xlfn.IFNA(INDEX(SPT[#Headers],MAX((Table7[[#This Row],[SPT Closest]]=SPT[])*(Table7[[#This Row],[Row '#]]=SPT[Row])*COLUMN(SPT[#Headers])-COLUMN(SPT[Row])+1)),""),"")</f>
        <v/>
      </c>
      <c r="L175" s="19"/>
      <c r="M175" s="20" t="e" cm="1">
        <f t="array" ref="M17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75" s="21" cm="1">
        <f t="array" ref="N175">IF(Table7[[#This Row],[HRP Raw]]&lt;4,0,IFERROR(INDEX(HRP[#Headers],MAX((Table7[[#This Row],[HRP Closest]]=HRP[])*(Table7[[#This Row],[Row '#]]=HRP[Row])*COLUMN(HRP[#Headers])-COLUMN(HRP[Row])+1)),""))</f>
        <v>0</v>
      </c>
      <c r="O175" s="22"/>
      <c r="P175" s="20" t="e" cm="1">
        <f t="array" ref="P17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75" s="21" t="str" cm="1">
        <f t="array" ref="Q175">IFERROR(INDEX(SDC[#Headers],MAX((Table7[[#This Row],[SDC Closest]]=SDC[])*(Table7[[#This Row],[Row '#]]=SDC[Row])*COLUMN(SDC[#Headers])-COLUMN(SDC[Row])+1)),"")</f>
        <v/>
      </c>
      <c r="R175" s="22"/>
      <c r="S175" s="20" t="e" cm="1">
        <f t="array" ref="S17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75" s="21" t="str" cm="1">
        <f t="array" ref="T175">IFERROR(_xlfn.IFNA(INDEX(PLK[#Headers],MAX((Table7[[#This Row],[Plank Closest]]=PLK[])*(Table7[[#This Row],[Row '#]]=PLK[Row])*COLUMN(PLK[#Headers])-COLUMN(PLK[Row])+1)),""),"")</f>
        <v/>
      </c>
      <c r="U175" s="22"/>
      <c r="V175" s="20" t="e" cm="1">
        <f t="array" ref="V17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75" s="21" t="str" cm="1">
        <f t="array" ref="W175">IFERROR(_xlfn.IFNA(INDEX(TwoMile[#Headers],SUMPRODUCT(MAX((Table7[[#This Row],[Closest number]]=TwoMile[])*(Table7[[#This Row],[Row '#]]=TwoMile[Row])*COLUMN(TwoMile[#Headers])))-COLUMN(TwoMile[Row])+1),""),"")</f>
        <v/>
      </c>
      <c r="X17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76" spans="1:24" x14ac:dyDescent="0.25">
      <c r="A176" s="19"/>
      <c r="B176" s="19"/>
      <c r="C176" s="19"/>
      <c r="D176" s="19"/>
      <c r="E176" s="20" t="e" cm="1">
        <f t="array" ref="E176">INDEX(MDL[],MATCH(1,(MDL[Gender]=Table7[[#This Row],[Sex]])*(Table7[[#This Row],[Age]]&lt;=MDL[Max Age])*(Table7[[#This Row],[Age]]&gt;=MDL[Min Age]),0),1)</f>
        <v>#N/A</v>
      </c>
      <c r="F176" s="19"/>
      <c r="G176" s="20" t="e" cm="1">
        <f t="array" ref="G17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76" s="21" t="str" cm="1">
        <f t="array" ref="H176">IFERROR(_xlfn.IFNA(INDEX(MDL[#Headers],MAX((Table7[[#This Row],[DL Closest]]=MDL[])*(Table7[[#This Row],[Row '#]]=MDL[Row])*COLUMN(MDL[#Headers])-COLUMN(MDL[Row])+1)),""),"")</f>
        <v/>
      </c>
      <c r="I176" s="19"/>
      <c r="J176" s="20" t="e" cm="1">
        <f t="array" ref="J17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76" s="21" t="str" cm="1">
        <f t="array" ref="K176">IFERROR(_xlfn.IFNA(INDEX(SPT[#Headers],MAX((Table7[[#This Row],[SPT Closest]]=SPT[])*(Table7[[#This Row],[Row '#]]=SPT[Row])*COLUMN(SPT[#Headers])-COLUMN(SPT[Row])+1)),""),"")</f>
        <v/>
      </c>
      <c r="L176" s="19"/>
      <c r="M176" s="20" t="e" cm="1">
        <f t="array" ref="M17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76" s="21" cm="1">
        <f t="array" ref="N176">IF(Table7[[#This Row],[HRP Raw]]&lt;4,0,IFERROR(INDEX(HRP[#Headers],MAX((Table7[[#This Row],[HRP Closest]]=HRP[])*(Table7[[#This Row],[Row '#]]=HRP[Row])*COLUMN(HRP[#Headers])-COLUMN(HRP[Row])+1)),""))</f>
        <v>0</v>
      </c>
      <c r="O176" s="22"/>
      <c r="P176" s="20" t="e" cm="1">
        <f t="array" ref="P17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76" s="21" t="str" cm="1">
        <f t="array" ref="Q176">IFERROR(INDEX(SDC[#Headers],MAX((Table7[[#This Row],[SDC Closest]]=SDC[])*(Table7[[#This Row],[Row '#]]=SDC[Row])*COLUMN(SDC[#Headers])-COLUMN(SDC[Row])+1)),"")</f>
        <v/>
      </c>
      <c r="R176" s="22"/>
      <c r="S176" s="20" t="e" cm="1">
        <f t="array" ref="S17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76" s="21" t="str" cm="1">
        <f t="array" ref="T176">IFERROR(_xlfn.IFNA(INDEX(PLK[#Headers],MAX((Table7[[#This Row],[Plank Closest]]=PLK[])*(Table7[[#This Row],[Row '#]]=PLK[Row])*COLUMN(PLK[#Headers])-COLUMN(PLK[Row])+1)),""),"")</f>
        <v/>
      </c>
      <c r="U176" s="22"/>
      <c r="V176" s="20" t="e" cm="1">
        <f t="array" ref="V17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76" s="21" t="str" cm="1">
        <f t="array" ref="W176">IFERROR(_xlfn.IFNA(INDEX(TwoMile[#Headers],SUMPRODUCT(MAX((Table7[[#This Row],[Closest number]]=TwoMile[])*(Table7[[#This Row],[Row '#]]=TwoMile[Row])*COLUMN(TwoMile[#Headers])))-COLUMN(TwoMile[Row])+1),""),"")</f>
        <v/>
      </c>
      <c r="X17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77" spans="1:24" x14ac:dyDescent="0.25">
      <c r="A177" s="19"/>
      <c r="B177" s="19"/>
      <c r="C177" s="19"/>
      <c r="D177" s="19"/>
      <c r="E177" s="20" t="e" cm="1">
        <f t="array" ref="E177">INDEX(MDL[],MATCH(1,(MDL[Gender]=Table7[[#This Row],[Sex]])*(Table7[[#This Row],[Age]]&lt;=MDL[Max Age])*(Table7[[#This Row],[Age]]&gt;=MDL[Min Age]),0),1)</f>
        <v>#N/A</v>
      </c>
      <c r="F177" s="19"/>
      <c r="G177" s="20" t="e" cm="1">
        <f t="array" ref="G17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77" s="21" t="str" cm="1">
        <f t="array" ref="H177">IFERROR(_xlfn.IFNA(INDEX(MDL[#Headers],MAX((Table7[[#This Row],[DL Closest]]=MDL[])*(Table7[[#This Row],[Row '#]]=MDL[Row])*COLUMN(MDL[#Headers])-COLUMN(MDL[Row])+1)),""),"")</f>
        <v/>
      </c>
      <c r="I177" s="19"/>
      <c r="J177" s="20" t="e" cm="1">
        <f t="array" ref="J17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77" s="21" t="str" cm="1">
        <f t="array" ref="K177">IFERROR(_xlfn.IFNA(INDEX(SPT[#Headers],MAX((Table7[[#This Row],[SPT Closest]]=SPT[])*(Table7[[#This Row],[Row '#]]=SPT[Row])*COLUMN(SPT[#Headers])-COLUMN(SPT[Row])+1)),""),"")</f>
        <v/>
      </c>
      <c r="L177" s="19"/>
      <c r="M177" s="20" t="e" cm="1">
        <f t="array" ref="M17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77" s="21" cm="1">
        <f t="array" ref="N177">IF(Table7[[#This Row],[HRP Raw]]&lt;4,0,IFERROR(INDEX(HRP[#Headers],MAX((Table7[[#This Row],[HRP Closest]]=HRP[])*(Table7[[#This Row],[Row '#]]=HRP[Row])*COLUMN(HRP[#Headers])-COLUMN(HRP[Row])+1)),""))</f>
        <v>0</v>
      </c>
      <c r="O177" s="22"/>
      <c r="P177" s="20" t="e" cm="1">
        <f t="array" ref="P17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77" s="21" t="str" cm="1">
        <f t="array" ref="Q177">IFERROR(INDEX(SDC[#Headers],MAX((Table7[[#This Row],[SDC Closest]]=SDC[])*(Table7[[#This Row],[Row '#]]=SDC[Row])*COLUMN(SDC[#Headers])-COLUMN(SDC[Row])+1)),"")</f>
        <v/>
      </c>
      <c r="R177" s="22"/>
      <c r="S177" s="20" t="e" cm="1">
        <f t="array" ref="S17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77" s="21" t="str" cm="1">
        <f t="array" ref="T177">IFERROR(_xlfn.IFNA(INDEX(PLK[#Headers],MAX((Table7[[#This Row],[Plank Closest]]=PLK[])*(Table7[[#This Row],[Row '#]]=PLK[Row])*COLUMN(PLK[#Headers])-COLUMN(PLK[Row])+1)),""),"")</f>
        <v/>
      </c>
      <c r="U177" s="22"/>
      <c r="V177" s="20" t="e" cm="1">
        <f t="array" ref="V17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77" s="21" t="str" cm="1">
        <f t="array" ref="W177">IFERROR(_xlfn.IFNA(INDEX(TwoMile[#Headers],SUMPRODUCT(MAX((Table7[[#This Row],[Closest number]]=TwoMile[])*(Table7[[#This Row],[Row '#]]=TwoMile[Row])*COLUMN(TwoMile[#Headers])))-COLUMN(TwoMile[Row])+1),""),"")</f>
        <v/>
      </c>
      <c r="X17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78" spans="1:24" x14ac:dyDescent="0.25">
      <c r="A178" s="19"/>
      <c r="B178" s="19"/>
      <c r="C178" s="19"/>
      <c r="D178" s="19"/>
      <c r="E178" s="20" t="e" cm="1">
        <f t="array" ref="E178">INDEX(MDL[],MATCH(1,(MDL[Gender]=Table7[[#This Row],[Sex]])*(Table7[[#This Row],[Age]]&lt;=MDL[Max Age])*(Table7[[#This Row],[Age]]&gt;=MDL[Min Age]),0),1)</f>
        <v>#N/A</v>
      </c>
      <c r="F178" s="19"/>
      <c r="G178" s="20" t="e" cm="1">
        <f t="array" ref="G17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78" s="21" t="str" cm="1">
        <f t="array" ref="H178">IFERROR(_xlfn.IFNA(INDEX(MDL[#Headers],MAX((Table7[[#This Row],[DL Closest]]=MDL[])*(Table7[[#This Row],[Row '#]]=MDL[Row])*COLUMN(MDL[#Headers])-COLUMN(MDL[Row])+1)),""),"")</f>
        <v/>
      </c>
      <c r="I178" s="19"/>
      <c r="J178" s="20" t="e" cm="1">
        <f t="array" ref="J17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78" s="21" t="str" cm="1">
        <f t="array" ref="K178">IFERROR(_xlfn.IFNA(INDEX(SPT[#Headers],MAX((Table7[[#This Row],[SPT Closest]]=SPT[])*(Table7[[#This Row],[Row '#]]=SPT[Row])*COLUMN(SPT[#Headers])-COLUMN(SPT[Row])+1)),""),"")</f>
        <v/>
      </c>
      <c r="L178" s="19"/>
      <c r="M178" s="20" t="e" cm="1">
        <f t="array" ref="M17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78" s="21" cm="1">
        <f t="array" ref="N178">IF(Table7[[#This Row],[HRP Raw]]&lt;4,0,IFERROR(INDEX(HRP[#Headers],MAX((Table7[[#This Row],[HRP Closest]]=HRP[])*(Table7[[#This Row],[Row '#]]=HRP[Row])*COLUMN(HRP[#Headers])-COLUMN(HRP[Row])+1)),""))</f>
        <v>0</v>
      </c>
      <c r="O178" s="22"/>
      <c r="P178" s="20" t="e" cm="1">
        <f t="array" ref="P17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78" s="21" t="str" cm="1">
        <f t="array" ref="Q178">IFERROR(INDEX(SDC[#Headers],MAX((Table7[[#This Row],[SDC Closest]]=SDC[])*(Table7[[#This Row],[Row '#]]=SDC[Row])*COLUMN(SDC[#Headers])-COLUMN(SDC[Row])+1)),"")</f>
        <v/>
      </c>
      <c r="R178" s="22"/>
      <c r="S178" s="20" t="e" cm="1">
        <f t="array" ref="S17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78" s="21" t="str" cm="1">
        <f t="array" ref="T178">IFERROR(_xlfn.IFNA(INDEX(PLK[#Headers],MAX((Table7[[#This Row],[Plank Closest]]=PLK[])*(Table7[[#This Row],[Row '#]]=PLK[Row])*COLUMN(PLK[#Headers])-COLUMN(PLK[Row])+1)),""),"")</f>
        <v/>
      </c>
      <c r="U178" s="22"/>
      <c r="V178" s="20" t="e" cm="1">
        <f t="array" ref="V17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78" s="21" t="str" cm="1">
        <f t="array" ref="W178">IFERROR(_xlfn.IFNA(INDEX(TwoMile[#Headers],SUMPRODUCT(MAX((Table7[[#This Row],[Closest number]]=TwoMile[])*(Table7[[#This Row],[Row '#]]=TwoMile[Row])*COLUMN(TwoMile[#Headers])))-COLUMN(TwoMile[Row])+1),""),"")</f>
        <v/>
      </c>
      <c r="X17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79" spans="1:24" x14ac:dyDescent="0.25">
      <c r="A179" s="19"/>
      <c r="B179" s="19"/>
      <c r="C179" s="19"/>
      <c r="D179" s="19"/>
      <c r="E179" s="20" t="e" cm="1">
        <f t="array" ref="E179">INDEX(MDL[],MATCH(1,(MDL[Gender]=Table7[[#This Row],[Sex]])*(Table7[[#This Row],[Age]]&lt;=MDL[Max Age])*(Table7[[#This Row],[Age]]&gt;=MDL[Min Age]),0),1)</f>
        <v>#N/A</v>
      </c>
      <c r="F179" s="19"/>
      <c r="G179" s="20" t="e" cm="1">
        <f t="array" ref="G17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79" s="21" t="str" cm="1">
        <f t="array" ref="H179">IFERROR(_xlfn.IFNA(INDEX(MDL[#Headers],MAX((Table7[[#This Row],[DL Closest]]=MDL[])*(Table7[[#This Row],[Row '#]]=MDL[Row])*COLUMN(MDL[#Headers])-COLUMN(MDL[Row])+1)),""),"")</f>
        <v/>
      </c>
      <c r="I179" s="19"/>
      <c r="J179" s="20" t="e" cm="1">
        <f t="array" ref="J17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79" s="21" t="str" cm="1">
        <f t="array" ref="K179">IFERROR(_xlfn.IFNA(INDEX(SPT[#Headers],MAX((Table7[[#This Row],[SPT Closest]]=SPT[])*(Table7[[#This Row],[Row '#]]=SPT[Row])*COLUMN(SPT[#Headers])-COLUMN(SPT[Row])+1)),""),"")</f>
        <v/>
      </c>
      <c r="L179" s="19"/>
      <c r="M179" s="20" t="e" cm="1">
        <f t="array" ref="M17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79" s="21" cm="1">
        <f t="array" ref="N179">IF(Table7[[#This Row],[HRP Raw]]&lt;4,0,IFERROR(INDEX(HRP[#Headers],MAX((Table7[[#This Row],[HRP Closest]]=HRP[])*(Table7[[#This Row],[Row '#]]=HRP[Row])*COLUMN(HRP[#Headers])-COLUMN(HRP[Row])+1)),""))</f>
        <v>0</v>
      </c>
      <c r="O179" s="22"/>
      <c r="P179" s="20" t="e" cm="1">
        <f t="array" ref="P17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79" s="21" t="str" cm="1">
        <f t="array" ref="Q179">IFERROR(INDEX(SDC[#Headers],MAX((Table7[[#This Row],[SDC Closest]]=SDC[])*(Table7[[#This Row],[Row '#]]=SDC[Row])*COLUMN(SDC[#Headers])-COLUMN(SDC[Row])+1)),"")</f>
        <v/>
      </c>
      <c r="R179" s="22"/>
      <c r="S179" s="20" t="e" cm="1">
        <f t="array" ref="S17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79" s="21" t="str" cm="1">
        <f t="array" ref="T179">IFERROR(_xlfn.IFNA(INDEX(PLK[#Headers],MAX((Table7[[#This Row],[Plank Closest]]=PLK[])*(Table7[[#This Row],[Row '#]]=PLK[Row])*COLUMN(PLK[#Headers])-COLUMN(PLK[Row])+1)),""),"")</f>
        <v/>
      </c>
      <c r="U179" s="22"/>
      <c r="V179" s="20" t="e" cm="1">
        <f t="array" ref="V17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79" s="21" t="str" cm="1">
        <f t="array" ref="W179">IFERROR(_xlfn.IFNA(INDEX(TwoMile[#Headers],SUMPRODUCT(MAX((Table7[[#This Row],[Closest number]]=TwoMile[])*(Table7[[#This Row],[Row '#]]=TwoMile[Row])*COLUMN(TwoMile[#Headers])))-COLUMN(TwoMile[Row])+1),""),"")</f>
        <v/>
      </c>
      <c r="X17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80" spans="1:24" x14ac:dyDescent="0.25">
      <c r="A180" s="19"/>
      <c r="B180" s="19"/>
      <c r="C180" s="19"/>
      <c r="D180" s="19"/>
      <c r="E180" s="20" t="e" cm="1">
        <f t="array" ref="E180">INDEX(MDL[],MATCH(1,(MDL[Gender]=Table7[[#This Row],[Sex]])*(Table7[[#This Row],[Age]]&lt;=MDL[Max Age])*(Table7[[#This Row],[Age]]&gt;=MDL[Min Age]),0),1)</f>
        <v>#N/A</v>
      </c>
      <c r="F180" s="19"/>
      <c r="G180" s="20" t="e" cm="1">
        <f t="array" ref="G18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80" s="21" t="str" cm="1">
        <f t="array" ref="H180">IFERROR(_xlfn.IFNA(INDEX(MDL[#Headers],MAX((Table7[[#This Row],[DL Closest]]=MDL[])*(Table7[[#This Row],[Row '#]]=MDL[Row])*COLUMN(MDL[#Headers])-COLUMN(MDL[Row])+1)),""),"")</f>
        <v/>
      </c>
      <c r="I180" s="19"/>
      <c r="J180" s="20" t="e" cm="1">
        <f t="array" ref="J18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80" s="21" t="str" cm="1">
        <f t="array" ref="K180">IFERROR(_xlfn.IFNA(INDEX(SPT[#Headers],MAX((Table7[[#This Row],[SPT Closest]]=SPT[])*(Table7[[#This Row],[Row '#]]=SPT[Row])*COLUMN(SPT[#Headers])-COLUMN(SPT[Row])+1)),""),"")</f>
        <v/>
      </c>
      <c r="L180" s="19"/>
      <c r="M180" s="20" t="e" cm="1">
        <f t="array" ref="M18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80" s="21" cm="1">
        <f t="array" ref="N180">IF(Table7[[#This Row],[HRP Raw]]&lt;4,0,IFERROR(INDEX(HRP[#Headers],MAX((Table7[[#This Row],[HRP Closest]]=HRP[])*(Table7[[#This Row],[Row '#]]=HRP[Row])*COLUMN(HRP[#Headers])-COLUMN(HRP[Row])+1)),""))</f>
        <v>0</v>
      </c>
      <c r="O180" s="22"/>
      <c r="P180" s="20" t="e" cm="1">
        <f t="array" ref="P18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80" s="21" t="str" cm="1">
        <f t="array" ref="Q180">IFERROR(INDEX(SDC[#Headers],MAX((Table7[[#This Row],[SDC Closest]]=SDC[])*(Table7[[#This Row],[Row '#]]=SDC[Row])*COLUMN(SDC[#Headers])-COLUMN(SDC[Row])+1)),"")</f>
        <v/>
      </c>
      <c r="R180" s="22"/>
      <c r="S180" s="20" t="e" cm="1">
        <f t="array" ref="S18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80" s="21" t="str" cm="1">
        <f t="array" ref="T180">IFERROR(_xlfn.IFNA(INDEX(PLK[#Headers],MAX((Table7[[#This Row],[Plank Closest]]=PLK[])*(Table7[[#This Row],[Row '#]]=PLK[Row])*COLUMN(PLK[#Headers])-COLUMN(PLK[Row])+1)),""),"")</f>
        <v/>
      </c>
      <c r="U180" s="22"/>
      <c r="V180" s="20" t="e" cm="1">
        <f t="array" ref="V18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80" s="21" t="str" cm="1">
        <f t="array" ref="W180">IFERROR(_xlfn.IFNA(INDEX(TwoMile[#Headers],SUMPRODUCT(MAX((Table7[[#This Row],[Closest number]]=TwoMile[])*(Table7[[#This Row],[Row '#]]=TwoMile[Row])*COLUMN(TwoMile[#Headers])))-COLUMN(TwoMile[Row])+1),""),"")</f>
        <v/>
      </c>
      <c r="X18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81" spans="1:24" x14ac:dyDescent="0.25">
      <c r="A181" s="19"/>
      <c r="B181" s="19"/>
      <c r="C181" s="19"/>
      <c r="D181" s="19"/>
      <c r="E181" s="20" t="e" cm="1">
        <f t="array" ref="E181">INDEX(MDL[],MATCH(1,(MDL[Gender]=Table7[[#This Row],[Sex]])*(Table7[[#This Row],[Age]]&lt;=MDL[Max Age])*(Table7[[#This Row],[Age]]&gt;=MDL[Min Age]),0),1)</f>
        <v>#N/A</v>
      </c>
      <c r="F181" s="19"/>
      <c r="G181" s="20" t="e" cm="1">
        <f t="array" ref="G18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81" s="21" t="str" cm="1">
        <f t="array" ref="H181">IFERROR(_xlfn.IFNA(INDEX(MDL[#Headers],MAX((Table7[[#This Row],[DL Closest]]=MDL[])*(Table7[[#This Row],[Row '#]]=MDL[Row])*COLUMN(MDL[#Headers])-COLUMN(MDL[Row])+1)),""),"")</f>
        <v/>
      </c>
      <c r="I181" s="19"/>
      <c r="J181" s="20" t="e" cm="1">
        <f t="array" ref="J18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81" s="21" t="str" cm="1">
        <f t="array" ref="K181">IFERROR(_xlfn.IFNA(INDEX(SPT[#Headers],MAX((Table7[[#This Row],[SPT Closest]]=SPT[])*(Table7[[#This Row],[Row '#]]=SPT[Row])*COLUMN(SPT[#Headers])-COLUMN(SPT[Row])+1)),""),"")</f>
        <v/>
      </c>
      <c r="L181" s="19"/>
      <c r="M181" s="20" t="e" cm="1">
        <f t="array" ref="M18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81" s="21" cm="1">
        <f t="array" ref="N181">IF(Table7[[#This Row],[HRP Raw]]&lt;4,0,IFERROR(INDEX(HRP[#Headers],MAX((Table7[[#This Row],[HRP Closest]]=HRP[])*(Table7[[#This Row],[Row '#]]=HRP[Row])*COLUMN(HRP[#Headers])-COLUMN(HRP[Row])+1)),""))</f>
        <v>0</v>
      </c>
      <c r="O181" s="22"/>
      <c r="P181" s="20" t="e" cm="1">
        <f t="array" ref="P18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81" s="21" t="str" cm="1">
        <f t="array" ref="Q181">IFERROR(INDEX(SDC[#Headers],MAX((Table7[[#This Row],[SDC Closest]]=SDC[])*(Table7[[#This Row],[Row '#]]=SDC[Row])*COLUMN(SDC[#Headers])-COLUMN(SDC[Row])+1)),"")</f>
        <v/>
      </c>
      <c r="R181" s="22"/>
      <c r="S181" s="20" t="e" cm="1">
        <f t="array" ref="S18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81" s="21" t="str" cm="1">
        <f t="array" ref="T181">IFERROR(_xlfn.IFNA(INDEX(PLK[#Headers],MAX((Table7[[#This Row],[Plank Closest]]=PLK[])*(Table7[[#This Row],[Row '#]]=PLK[Row])*COLUMN(PLK[#Headers])-COLUMN(PLK[Row])+1)),""),"")</f>
        <v/>
      </c>
      <c r="U181" s="22"/>
      <c r="V181" s="20" t="e" cm="1">
        <f t="array" ref="V18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81" s="21" t="str" cm="1">
        <f t="array" ref="W181">IFERROR(_xlfn.IFNA(INDEX(TwoMile[#Headers],SUMPRODUCT(MAX((Table7[[#This Row],[Closest number]]=TwoMile[])*(Table7[[#This Row],[Row '#]]=TwoMile[Row])*COLUMN(TwoMile[#Headers])))-COLUMN(TwoMile[Row])+1),""),"")</f>
        <v/>
      </c>
      <c r="X18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82" spans="1:24" x14ac:dyDescent="0.25">
      <c r="A182" s="19"/>
      <c r="B182" s="19"/>
      <c r="C182" s="19"/>
      <c r="D182" s="19"/>
      <c r="E182" s="20" t="e" cm="1">
        <f t="array" ref="E182">INDEX(MDL[],MATCH(1,(MDL[Gender]=Table7[[#This Row],[Sex]])*(Table7[[#This Row],[Age]]&lt;=MDL[Max Age])*(Table7[[#This Row],[Age]]&gt;=MDL[Min Age]),0),1)</f>
        <v>#N/A</v>
      </c>
      <c r="F182" s="19"/>
      <c r="G182" s="20" t="e" cm="1">
        <f t="array" ref="G18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82" s="21" t="str" cm="1">
        <f t="array" ref="H182">IFERROR(_xlfn.IFNA(INDEX(MDL[#Headers],MAX((Table7[[#This Row],[DL Closest]]=MDL[])*(Table7[[#This Row],[Row '#]]=MDL[Row])*COLUMN(MDL[#Headers])-COLUMN(MDL[Row])+1)),""),"")</f>
        <v/>
      </c>
      <c r="I182" s="19"/>
      <c r="J182" s="20" t="e" cm="1">
        <f t="array" ref="J18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82" s="21" t="str" cm="1">
        <f t="array" ref="K182">IFERROR(_xlfn.IFNA(INDEX(SPT[#Headers],MAX((Table7[[#This Row],[SPT Closest]]=SPT[])*(Table7[[#This Row],[Row '#]]=SPT[Row])*COLUMN(SPT[#Headers])-COLUMN(SPT[Row])+1)),""),"")</f>
        <v/>
      </c>
      <c r="L182" s="19"/>
      <c r="M182" s="20" t="e" cm="1">
        <f t="array" ref="M18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82" s="21" cm="1">
        <f t="array" ref="N182">IF(Table7[[#This Row],[HRP Raw]]&lt;4,0,IFERROR(INDEX(HRP[#Headers],MAX((Table7[[#This Row],[HRP Closest]]=HRP[])*(Table7[[#This Row],[Row '#]]=HRP[Row])*COLUMN(HRP[#Headers])-COLUMN(HRP[Row])+1)),""))</f>
        <v>0</v>
      </c>
      <c r="O182" s="22"/>
      <c r="P182" s="20" t="e" cm="1">
        <f t="array" ref="P18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82" s="21" t="str" cm="1">
        <f t="array" ref="Q182">IFERROR(INDEX(SDC[#Headers],MAX((Table7[[#This Row],[SDC Closest]]=SDC[])*(Table7[[#This Row],[Row '#]]=SDC[Row])*COLUMN(SDC[#Headers])-COLUMN(SDC[Row])+1)),"")</f>
        <v/>
      </c>
      <c r="R182" s="22"/>
      <c r="S182" s="20" t="e" cm="1">
        <f t="array" ref="S18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82" s="21" t="str" cm="1">
        <f t="array" ref="T182">IFERROR(_xlfn.IFNA(INDEX(PLK[#Headers],MAX((Table7[[#This Row],[Plank Closest]]=PLK[])*(Table7[[#This Row],[Row '#]]=PLK[Row])*COLUMN(PLK[#Headers])-COLUMN(PLK[Row])+1)),""),"")</f>
        <v/>
      </c>
      <c r="U182" s="22"/>
      <c r="V182" s="20" t="e" cm="1">
        <f t="array" ref="V18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82" s="21" t="str" cm="1">
        <f t="array" ref="W182">IFERROR(_xlfn.IFNA(INDEX(TwoMile[#Headers],SUMPRODUCT(MAX((Table7[[#This Row],[Closest number]]=TwoMile[])*(Table7[[#This Row],[Row '#]]=TwoMile[Row])*COLUMN(TwoMile[#Headers])))-COLUMN(TwoMile[Row])+1),""),"")</f>
        <v/>
      </c>
      <c r="X18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83" spans="1:24" x14ac:dyDescent="0.25">
      <c r="A183" s="19"/>
      <c r="B183" s="19"/>
      <c r="C183" s="19"/>
      <c r="D183" s="19"/>
      <c r="E183" s="20" t="e" cm="1">
        <f t="array" ref="E183">INDEX(MDL[],MATCH(1,(MDL[Gender]=Table7[[#This Row],[Sex]])*(Table7[[#This Row],[Age]]&lt;=MDL[Max Age])*(Table7[[#This Row],[Age]]&gt;=MDL[Min Age]),0),1)</f>
        <v>#N/A</v>
      </c>
      <c r="F183" s="19"/>
      <c r="G183" s="20" t="e" cm="1">
        <f t="array" ref="G18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83" s="21" t="str" cm="1">
        <f t="array" ref="H183">IFERROR(_xlfn.IFNA(INDEX(MDL[#Headers],MAX((Table7[[#This Row],[DL Closest]]=MDL[])*(Table7[[#This Row],[Row '#]]=MDL[Row])*COLUMN(MDL[#Headers])-COLUMN(MDL[Row])+1)),""),"")</f>
        <v/>
      </c>
      <c r="I183" s="19"/>
      <c r="J183" s="20" t="e" cm="1">
        <f t="array" ref="J18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83" s="21" t="str" cm="1">
        <f t="array" ref="K183">IFERROR(_xlfn.IFNA(INDEX(SPT[#Headers],MAX((Table7[[#This Row],[SPT Closest]]=SPT[])*(Table7[[#This Row],[Row '#]]=SPT[Row])*COLUMN(SPT[#Headers])-COLUMN(SPT[Row])+1)),""),"")</f>
        <v/>
      </c>
      <c r="L183" s="19"/>
      <c r="M183" s="20" t="e" cm="1">
        <f t="array" ref="M18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83" s="21" cm="1">
        <f t="array" ref="N183">IF(Table7[[#This Row],[HRP Raw]]&lt;4,0,IFERROR(INDEX(HRP[#Headers],MAX((Table7[[#This Row],[HRP Closest]]=HRP[])*(Table7[[#This Row],[Row '#]]=HRP[Row])*COLUMN(HRP[#Headers])-COLUMN(HRP[Row])+1)),""))</f>
        <v>0</v>
      </c>
      <c r="O183" s="22"/>
      <c r="P183" s="20" t="e" cm="1">
        <f t="array" ref="P18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83" s="21" t="str" cm="1">
        <f t="array" ref="Q183">IFERROR(INDEX(SDC[#Headers],MAX((Table7[[#This Row],[SDC Closest]]=SDC[])*(Table7[[#This Row],[Row '#]]=SDC[Row])*COLUMN(SDC[#Headers])-COLUMN(SDC[Row])+1)),"")</f>
        <v/>
      </c>
      <c r="R183" s="22"/>
      <c r="S183" s="20" t="e" cm="1">
        <f t="array" ref="S18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83" s="21" t="str" cm="1">
        <f t="array" ref="T183">IFERROR(_xlfn.IFNA(INDEX(PLK[#Headers],MAX((Table7[[#This Row],[Plank Closest]]=PLK[])*(Table7[[#This Row],[Row '#]]=PLK[Row])*COLUMN(PLK[#Headers])-COLUMN(PLK[Row])+1)),""),"")</f>
        <v/>
      </c>
      <c r="U183" s="22"/>
      <c r="V183" s="20" t="e" cm="1">
        <f t="array" ref="V18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83" s="21" t="str" cm="1">
        <f t="array" ref="W183">IFERROR(_xlfn.IFNA(INDEX(TwoMile[#Headers],SUMPRODUCT(MAX((Table7[[#This Row],[Closest number]]=TwoMile[])*(Table7[[#This Row],[Row '#]]=TwoMile[Row])*COLUMN(TwoMile[#Headers])))-COLUMN(TwoMile[Row])+1),""),"")</f>
        <v/>
      </c>
      <c r="X18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84" spans="1:24" x14ac:dyDescent="0.25">
      <c r="A184" s="19"/>
      <c r="B184" s="19"/>
      <c r="C184" s="19"/>
      <c r="D184" s="19"/>
      <c r="E184" s="20" t="e" cm="1">
        <f t="array" ref="E184">INDEX(MDL[],MATCH(1,(MDL[Gender]=Table7[[#This Row],[Sex]])*(Table7[[#This Row],[Age]]&lt;=MDL[Max Age])*(Table7[[#This Row],[Age]]&gt;=MDL[Min Age]),0),1)</f>
        <v>#N/A</v>
      </c>
      <c r="F184" s="19"/>
      <c r="G184" s="20" t="e" cm="1">
        <f t="array" ref="G18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84" s="21" t="str" cm="1">
        <f t="array" ref="H184">IFERROR(_xlfn.IFNA(INDEX(MDL[#Headers],MAX((Table7[[#This Row],[DL Closest]]=MDL[])*(Table7[[#This Row],[Row '#]]=MDL[Row])*COLUMN(MDL[#Headers])-COLUMN(MDL[Row])+1)),""),"")</f>
        <v/>
      </c>
      <c r="I184" s="19"/>
      <c r="J184" s="20" t="e" cm="1">
        <f t="array" ref="J18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84" s="21" t="str" cm="1">
        <f t="array" ref="K184">IFERROR(_xlfn.IFNA(INDEX(SPT[#Headers],MAX((Table7[[#This Row],[SPT Closest]]=SPT[])*(Table7[[#This Row],[Row '#]]=SPT[Row])*COLUMN(SPT[#Headers])-COLUMN(SPT[Row])+1)),""),"")</f>
        <v/>
      </c>
      <c r="L184" s="19"/>
      <c r="M184" s="20" t="e" cm="1">
        <f t="array" ref="M18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84" s="21" cm="1">
        <f t="array" ref="N184">IF(Table7[[#This Row],[HRP Raw]]&lt;4,0,IFERROR(INDEX(HRP[#Headers],MAX((Table7[[#This Row],[HRP Closest]]=HRP[])*(Table7[[#This Row],[Row '#]]=HRP[Row])*COLUMN(HRP[#Headers])-COLUMN(HRP[Row])+1)),""))</f>
        <v>0</v>
      </c>
      <c r="O184" s="22"/>
      <c r="P184" s="20" t="e" cm="1">
        <f t="array" ref="P18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84" s="21" t="str" cm="1">
        <f t="array" ref="Q184">IFERROR(INDEX(SDC[#Headers],MAX((Table7[[#This Row],[SDC Closest]]=SDC[])*(Table7[[#This Row],[Row '#]]=SDC[Row])*COLUMN(SDC[#Headers])-COLUMN(SDC[Row])+1)),"")</f>
        <v/>
      </c>
      <c r="R184" s="22"/>
      <c r="S184" s="20" t="e" cm="1">
        <f t="array" ref="S18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84" s="21" t="str" cm="1">
        <f t="array" ref="T184">IFERROR(_xlfn.IFNA(INDEX(PLK[#Headers],MAX((Table7[[#This Row],[Plank Closest]]=PLK[])*(Table7[[#This Row],[Row '#]]=PLK[Row])*COLUMN(PLK[#Headers])-COLUMN(PLK[Row])+1)),""),"")</f>
        <v/>
      </c>
      <c r="U184" s="22"/>
      <c r="V184" s="20" t="e" cm="1">
        <f t="array" ref="V18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84" s="21" t="str" cm="1">
        <f t="array" ref="W184">IFERROR(_xlfn.IFNA(INDEX(TwoMile[#Headers],SUMPRODUCT(MAX((Table7[[#This Row],[Closest number]]=TwoMile[])*(Table7[[#This Row],[Row '#]]=TwoMile[Row])*COLUMN(TwoMile[#Headers])))-COLUMN(TwoMile[Row])+1),""),"")</f>
        <v/>
      </c>
      <c r="X18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85" spans="1:24" x14ac:dyDescent="0.25">
      <c r="A185" s="19"/>
      <c r="B185" s="19"/>
      <c r="C185" s="19"/>
      <c r="D185" s="19"/>
      <c r="E185" s="20" t="e" cm="1">
        <f t="array" ref="E185">INDEX(MDL[],MATCH(1,(MDL[Gender]=Table7[[#This Row],[Sex]])*(Table7[[#This Row],[Age]]&lt;=MDL[Max Age])*(Table7[[#This Row],[Age]]&gt;=MDL[Min Age]),0),1)</f>
        <v>#N/A</v>
      </c>
      <c r="F185" s="19"/>
      <c r="G185" s="20" t="e" cm="1">
        <f t="array" ref="G18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85" s="21" t="str" cm="1">
        <f t="array" ref="H185">IFERROR(_xlfn.IFNA(INDEX(MDL[#Headers],MAX((Table7[[#This Row],[DL Closest]]=MDL[])*(Table7[[#This Row],[Row '#]]=MDL[Row])*COLUMN(MDL[#Headers])-COLUMN(MDL[Row])+1)),""),"")</f>
        <v/>
      </c>
      <c r="I185" s="19"/>
      <c r="J185" s="20" t="e" cm="1">
        <f t="array" ref="J18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85" s="21" t="str" cm="1">
        <f t="array" ref="K185">IFERROR(_xlfn.IFNA(INDEX(SPT[#Headers],MAX((Table7[[#This Row],[SPT Closest]]=SPT[])*(Table7[[#This Row],[Row '#]]=SPT[Row])*COLUMN(SPT[#Headers])-COLUMN(SPT[Row])+1)),""),"")</f>
        <v/>
      </c>
      <c r="L185" s="19"/>
      <c r="M185" s="20" t="e" cm="1">
        <f t="array" ref="M18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85" s="21" cm="1">
        <f t="array" ref="N185">IF(Table7[[#This Row],[HRP Raw]]&lt;4,0,IFERROR(INDEX(HRP[#Headers],MAX((Table7[[#This Row],[HRP Closest]]=HRP[])*(Table7[[#This Row],[Row '#]]=HRP[Row])*COLUMN(HRP[#Headers])-COLUMN(HRP[Row])+1)),""))</f>
        <v>0</v>
      </c>
      <c r="O185" s="22"/>
      <c r="P185" s="20" t="e" cm="1">
        <f t="array" ref="P18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85" s="21" t="str" cm="1">
        <f t="array" ref="Q185">IFERROR(INDEX(SDC[#Headers],MAX((Table7[[#This Row],[SDC Closest]]=SDC[])*(Table7[[#This Row],[Row '#]]=SDC[Row])*COLUMN(SDC[#Headers])-COLUMN(SDC[Row])+1)),"")</f>
        <v/>
      </c>
      <c r="R185" s="22"/>
      <c r="S185" s="20" t="e" cm="1">
        <f t="array" ref="S18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85" s="21" t="str" cm="1">
        <f t="array" ref="T185">IFERROR(_xlfn.IFNA(INDEX(PLK[#Headers],MAX((Table7[[#This Row],[Plank Closest]]=PLK[])*(Table7[[#This Row],[Row '#]]=PLK[Row])*COLUMN(PLK[#Headers])-COLUMN(PLK[Row])+1)),""),"")</f>
        <v/>
      </c>
      <c r="U185" s="22"/>
      <c r="V185" s="20" t="e" cm="1">
        <f t="array" ref="V18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85" s="21" t="str" cm="1">
        <f t="array" ref="W185">IFERROR(_xlfn.IFNA(INDEX(TwoMile[#Headers],SUMPRODUCT(MAX((Table7[[#This Row],[Closest number]]=TwoMile[])*(Table7[[#This Row],[Row '#]]=TwoMile[Row])*COLUMN(TwoMile[#Headers])))-COLUMN(TwoMile[Row])+1),""),"")</f>
        <v/>
      </c>
      <c r="X18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86" spans="1:24" x14ac:dyDescent="0.25">
      <c r="A186" s="19"/>
      <c r="B186" s="19"/>
      <c r="C186" s="19"/>
      <c r="D186" s="19"/>
      <c r="E186" s="20" t="e" cm="1">
        <f t="array" ref="E186">INDEX(MDL[],MATCH(1,(MDL[Gender]=Table7[[#This Row],[Sex]])*(Table7[[#This Row],[Age]]&lt;=MDL[Max Age])*(Table7[[#This Row],[Age]]&gt;=MDL[Min Age]),0),1)</f>
        <v>#N/A</v>
      </c>
      <c r="F186" s="19"/>
      <c r="G186" s="20" t="e" cm="1">
        <f t="array" ref="G18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86" s="21" t="str" cm="1">
        <f t="array" ref="H186">IFERROR(_xlfn.IFNA(INDEX(MDL[#Headers],MAX((Table7[[#This Row],[DL Closest]]=MDL[])*(Table7[[#This Row],[Row '#]]=MDL[Row])*COLUMN(MDL[#Headers])-COLUMN(MDL[Row])+1)),""),"")</f>
        <v/>
      </c>
      <c r="I186" s="19"/>
      <c r="J186" s="20" t="e" cm="1">
        <f t="array" ref="J18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86" s="21" t="str" cm="1">
        <f t="array" ref="K186">IFERROR(_xlfn.IFNA(INDEX(SPT[#Headers],MAX((Table7[[#This Row],[SPT Closest]]=SPT[])*(Table7[[#This Row],[Row '#]]=SPT[Row])*COLUMN(SPT[#Headers])-COLUMN(SPT[Row])+1)),""),"")</f>
        <v/>
      </c>
      <c r="L186" s="19"/>
      <c r="M186" s="20" t="e" cm="1">
        <f t="array" ref="M18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86" s="21" cm="1">
        <f t="array" ref="N186">IF(Table7[[#This Row],[HRP Raw]]&lt;4,0,IFERROR(INDEX(HRP[#Headers],MAX((Table7[[#This Row],[HRP Closest]]=HRP[])*(Table7[[#This Row],[Row '#]]=HRP[Row])*COLUMN(HRP[#Headers])-COLUMN(HRP[Row])+1)),""))</f>
        <v>0</v>
      </c>
      <c r="O186" s="22"/>
      <c r="P186" s="20" t="e" cm="1">
        <f t="array" ref="P18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86" s="21" t="str" cm="1">
        <f t="array" ref="Q186">IFERROR(INDEX(SDC[#Headers],MAX((Table7[[#This Row],[SDC Closest]]=SDC[])*(Table7[[#This Row],[Row '#]]=SDC[Row])*COLUMN(SDC[#Headers])-COLUMN(SDC[Row])+1)),"")</f>
        <v/>
      </c>
      <c r="R186" s="22"/>
      <c r="S186" s="20" t="e" cm="1">
        <f t="array" ref="S18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86" s="21" t="str" cm="1">
        <f t="array" ref="T186">IFERROR(_xlfn.IFNA(INDEX(PLK[#Headers],MAX((Table7[[#This Row],[Plank Closest]]=PLK[])*(Table7[[#This Row],[Row '#]]=PLK[Row])*COLUMN(PLK[#Headers])-COLUMN(PLK[Row])+1)),""),"")</f>
        <v/>
      </c>
      <c r="U186" s="22"/>
      <c r="V186" s="20" t="e" cm="1">
        <f t="array" ref="V18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86" s="21" t="str" cm="1">
        <f t="array" ref="W186">IFERROR(_xlfn.IFNA(INDEX(TwoMile[#Headers],SUMPRODUCT(MAX((Table7[[#This Row],[Closest number]]=TwoMile[])*(Table7[[#This Row],[Row '#]]=TwoMile[Row])*COLUMN(TwoMile[#Headers])))-COLUMN(TwoMile[Row])+1),""),"")</f>
        <v/>
      </c>
      <c r="X18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87" spans="1:24" x14ac:dyDescent="0.25">
      <c r="A187" s="19"/>
      <c r="B187" s="19"/>
      <c r="C187" s="19"/>
      <c r="D187" s="19"/>
      <c r="E187" s="20" t="e" cm="1">
        <f t="array" ref="E187">INDEX(MDL[],MATCH(1,(MDL[Gender]=Table7[[#This Row],[Sex]])*(Table7[[#This Row],[Age]]&lt;=MDL[Max Age])*(Table7[[#This Row],[Age]]&gt;=MDL[Min Age]),0),1)</f>
        <v>#N/A</v>
      </c>
      <c r="F187" s="19"/>
      <c r="G187" s="20" t="e" cm="1">
        <f t="array" ref="G18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87" s="21" t="str" cm="1">
        <f t="array" ref="H187">IFERROR(_xlfn.IFNA(INDEX(MDL[#Headers],MAX((Table7[[#This Row],[DL Closest]]=MDL[])*(Table7[[#This Row],[Row '#]]=MDL[Row])*COLUMN(MDL[#Headers])-COLUMN(MDL[Row])+1)),""),"")</f>
        <v/>
      </c>
      <c r="I187" s="19"/>
      <c r="J187" s="20" t="e" cm="1">
        <f t="array" ref="J18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87" s="21" t="str" cm="1">
        <f t="array" ref="K187">IFERROR(_xlfn.IFNA(INDEX(SPT[#Headers],MAX((Table7[[#This Row],[SPT Closest]]=SPT[])*(Table7[[#This Row],[Row '#]]=SPT[Row])*COLUMN(SPT[#Headers])-COLUMN(SPT[Row])+1)),""),"")</f>
        <v/>
      </c>
      <c r="L187" s="19"/>
      <c r="M187" s="20" t="e" cm="1">
        <f t="array" ref="M18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87" s="21" cm="1">
        <f t="array" ref="N187">IF(Table7[[#This Row],[HRP Raw]]&lt;4,0,IFERROR(INDEX(HRP[#Headers],MAX((Table7[[#This Row],[HRP Closest]]=HRP[])*(Table7[[#This Row],[Row '#]]=HRP[Row])*COLUMN(HRP[#Headers])-COLUMN(HRP[Row])+1)),""))</f>
        <v>0</v>
      </c>
      <c r="O187" s="22"/>
      <c r="P187" s="20" t="e" cm="1">
        <f t="array" ref="P18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87" s="21" t="str" cm="1">
        <f t="array" ref="Q187">IFERROR(INDEX(SDC[#Headers],MAX((Table7[[#This Row],[SDC Closest]]=SDC[])*(Table7[[#This Row],[Row '#]]=SDC[Row])*COLUMN(SDC[#Headers])-COLUMN(SDC[Row])+1)),"")</f>
        <v/>
      </c>
      <c r="R187" s="22"/>
      <c r="S187" s="20" t="e" cm="1">
        <f t="array" ref="S18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87" s="21" t="str" cm="1">
        <f t="array" ref="T187">IFERROR(_xlfn.IFNA(INDEX(PLK[#Headers],MAX((Table7[[#This Row],[Plank Closest]]=PLK[])*(Table7[[#This Row],[Row '#]]=PLK[Row])*COLUMN(PLK[#Headers])-COLUMN(PLK[Row])+1)),""),"")</f>
        <v/>
      </c>
      <c r="U187" s="22"/>
      <c r="V187" s="20" t="e" cm="1">
        <f t="array" ref="V18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87" s="21" t="str" cm="1">
        <f t="array" ref="W187">IFERROR(_xlfn.IFNA(INDEX(TwoMile[#Headers],SUMPRODUCT(MAX((Table7[[#This Row],[Closest number]]=TwoMile[])*(Table7[[#This Row],[Row '#]]=TwoMile[Row])*COLUMN(TwoMile[#Headers])))-COLUMN(TwoMile[Row])+1),""),"")</f>
        <v/>
      </c>
      <c r="X18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88" spans="1:24" x14ac:dyDescent="0.25">
      <c r="A188" s="19"/>
      <c r="B188" s="19"/>
      <c r="C188" s="19"/>
      <c r="D188" s="19"/>
      <c r="E188" s="20" t="e" cm="1">
        <f t="array" ref="E188">INDEX(MDL[],MATCH(1,(MDL[Gender]=Table7[[#This Row],[Sex]])*(Table7[[#This Row],[Age]]&lt;=MDL[Max Age])*(Table7[[#This Row],[Age]]&gt;=MDL[Min Age]),0),1)</f>
        <v>#N/A</v>
      </c>
      <c r="F188" s="19"/>
      <c r="G188" s="20" t="e" cm="1">
        <f t="array" ref="G18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88" s="21" t="str" cm="1">
        <f t="array" ref="H188">IFERROR(_xlfn.IFNA(INDEX(MDL[#Headers],MAX((Table7[[#This Row],[DL Closest]]=MDL[])*(Table7[[#This Row],[Row '#]]=MDL[Row])*COLUMN(MDL[#Headers])-COLUMN(MDL[Row])+1)),""),"")</f>
        <v/>
      </c>
      <c r="I188" s="19"/>
      <c r="J188" s="20" t="e" cm="1">
        <f t="array" ref="J18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88" s="21" t="str" cm="1">
        <f t="array" ref="K188">IFERROR(_xlfn.IFNA(INDEX(SPT[#Headers],MAX((Table7[[#This Row],[SPT Closest]]=SPT[])*(Table7[[#This Row],[Row '#]]=SPT[Row])*COLUMN(SPT[#Headers])-COLUMN(SPT[Row])+1)),""),"")</f>
        <v/>
      </c>
      <c r="L188" s="19"/>
      <c r="M188" s="20" t="e" cm="1">
        <f t="array" ref="M18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88" s="21" cm="1">
        <f t="array" ref="N188">IF(Table7[[#This Row],[HRP Raw]]&lt;4,0,IFERROR(INDEX(HRP[#Headers],MAX((Table7[[#This Row],[HRP Closest]]=HRP[])*(Table7[[#This Row],[Row '#]]=HRP[Row])*COLUMN(HRP[#Headers])-COLUMN(HRP[Row])+1)),""))</f>
        <v>0</v>
      </c>
      <c r="O188" s="22"/>
      <c r="P188" s="20" t="e" cm="1">
        <f t="array" ref="P18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88" s="21" t="str" cm="1">
        <f t="array" ref="Q188">IFERROR(INDEX(SDC[#Headers],MAX((Table7[[#This Row],[SDC Closest]]=SDC[])*(Table7[[#This Row],[Row '#]]=SDC[Row])*COLUMN(SDC[#Headers])-COLUMN(SDC[Row])+1)),"")</f>
        <v/>
      </c>
      <c r="R188" s="22"/>
      <c r="S188" s="20" t="e" cm="1">
        <f t="array" ref="S18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88" s="21" t="str" cm="1">
        <f t="array" ref="T188">IFERROR(_xlfn.IFNA(INDEX(PLK[#Headers],MAX((Table7[[#This Row],[Plank Closest]]=PLK[])*(Table7[[#This Row],[Row '#]]=PLK[Row])*COLUMN(PLK[#Headers])-COLUMN(PLK[Row])+1)),""),"")</f>
        <v/>
      </c>
      <c r="U188" s="22"/>
      <c r="V188" s="20" t="e" cm="1">
        <f t="array" ref="V18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88" s="21" t="str" cm="1">
        <f t="array" ref="W188">IFERROR(_xlfn.IFNA(INDEX(TwoMile[#Headers],SUMPRODUCT(MAX((Table7[[#This Row],[Closest number]]=TwoMile[])*(Table7[[#This Row],[Row '#]]=TwoMile[Row])*COLUMN(TwoMile[#Headers])))-COLUMN(TwoMile[Row])+1),""),"")</f>
        <v/>
      </c>
      <c r="X18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89" spans="1:24" x14ac:dyDescent="0.25">
      <c r="A189" s="19"/>
      <c r="B189" s="19"/>
      <c r="C189" s="19"/>
      <c r="D189" s="19"/>
      <c r="E189" s="20" t="e" cm="1">
        <f t="array" ref="E189">INDEX(MDL[],MATCH(1,(MDL[Gender]=Table7[[#This Row],[Sex]])*(Table7[[#This Row],[Age]]&lt;=MDL[Max Age])*(Table7[[#This Row],[Age]]&gt;=MDL[Min Age]),0),1)</f>
        <v>#N/A</v>
      </c>
      <c r="F189" s="19"/>
      <c r="G189" s="20" t="e" cm="1">
        <f t="array" ref="G18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89" s="21" t="str" cm="1">
        <f t="array" ref="H189">IFERROR(_xlfn.IFNA(INDEX(MDL[#Headers],MAX((Table7[[#This Row],[DL Closest]]=MDL[])*(Table7[[#This Row],[Row '#]]=MDL[Row])*COLUMN(MDL[#Headers])-COLUMN(MDL[Row])+1)),""),"")</f>
        <v/>
      </c>
      <c r="I189" s="19"/>
      <c r="J189" s="20" t="e" cm="1">
        <f t="array" ref="J18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89" s="21" t="str" cm="1">
        <f t="array" ref="K189">IFERROR(_xlfn.IFNA(INDEX(SPT[#Headers],MAX((Table7[[#This Row],[SPT Closest]]=SPT[])*(Table7[[#This Row],[Row '#]]=SPT[Row])*COLUMN(SPT[#Headers])-COLUMN(SPT[Row])+1)),""),"")</f>
        <v/>
      </c>
      <c r="L189" s="19"/>
      <c r="M189" s="20" t="e" cm="1">
        <f t="array" ref="M18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89" s="21" cm="1">
        <f t="array" ref="N189">IF(Table7[[#This Row],[HRP Raw]]&lt;4,0,IFERROR(INDEX(HRP[#Headers],MAX((Table7[[#This Row],[HRP Closest]]=HRP[])*(Table7[[#This Row],[Row '#]]=HRP[Row])*COLUMN(HRP[#Headers])-COLUMN(HRP[Row])+1)),""))</f>
        <v>0</v>
      </c>
      <c r="O189" s="22"/>
      <c r="P189" s="20" t="e" cm="1">
        <f t="array" ref="P18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89" s="21" t="str" cm="1">
        <f t="array" ref="Q189">IFERROR(INDEX(SDC[#Headers],MAX((Table7[[#This Row],[SDC Closest]]=SDC[])*(Table7[[#This Row],[Row '#]]=SDC[Row])*COLUMN(SDC[#Headers])-COLUMN(SDC[Row])+1)),"")</f>
        <v/>
      </c>
      <c r="R189" s="22"/>
      <c r="S189" s="20" t="e" cm="1">
        <f t="array" ref="S18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89" s="21" t="str" cm="1">
        <f t="array" ref="T189">IFERROR(_xlfn.IFNA(INDEX(PLK[#Headers],MAX((Table7[[#This Row],[Plank Closest]]=PLK[])*(Table7[[#This Row],[Row '#]]=PLK[Row])*COLUMN(PLK[#Headers])-COLUMN(PLK[Row])+1)),""),"")</f>
        <v/>
      </c>
      <c r="U189" s="22"/>
      <c r="V189" s="20" t="e" cm="1">
        <f t="array" ref="V18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89" s="21" t="str" cm="1">
        <f t="array" ref="W189">IFERROR(_xlfn.IFNA(INDEX(TwoMile[#Headers],SUMPRODUCT(MAX((Table7[[#This Row],[Closest number]]=TwoMile[])*(Table7[[#This Row],[Row '#]]=TwoMile[Row])*COLUMN(TwoMile[#Headers])))-COLUMN(TwoMile[Row])+1),""),"")</f>
        <v/>
      </c>
      <c r="X18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90" spans="1:24" x14ac:dyDescent="0.25">
      <c r="A190" s="19"/>
      <c r="B190" s="19"/>
      <c r="C190" s="19"/>
      <c r="D190" s="19"/>
      <c r="E190" s="20" t="e" cm="1">
        <f t="array" ref="E190">INDEX(MDL[],MATCH(1,(MDL[Gender]=Table7[[#This Row],[Sex]])*(Table7[[#This Row],[Age]]&lt;=MDL[Max Age])*(Table7[[#This Row],[Age]]&gt;=MDL[Min Age]),0),1)</f>
        <v>#N/A</v>
      </c>
      <c r="F190" s="19"/>
      <c r="G190" s="20" t="e" cm="1">
        <f t="array" ref="G19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90" s="21" t="str" cm="1">
        <f t="array" ref="H190">IFERROR(_xlfn.IFNA(INDEX(MDL[#Headers],MAX((Table7[[#This Row],[DL Closest]]=MDL[])*(Table7[[#This Row],[Row '#]]=MDL[Row])*COLUMN(MDL[#Headers])-COLUMN(MDL[Row])+1)),""),"")</f>
        <v/>
      </c>
      <c r="I190" s="19"/>
      <c r="J190" s="20" t="e" cm="1">
        <f t="array" ref="J19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90" s="21" t="str" cm="1">
        <f t="array" ref="K190">IFERROR(_xlfn.IFNA(INDEX(SPT[#Headers],MAX((Table7[[#This Row],[SPT Closest]]=SPT[])*(Table7[[#This Row],[Row '#]]=SPT[Row])*COLUMN(SPT[#Headers])-COLUMN(SPT[Row])+1)),""),"")</f>
        <v/>
      </c>
      <c r="L190" s="19"/>
      <c r="M190" s="20" t="e" cm="1">
        <f t="array" ref="M19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90" s="21" cm="1">
        <f t="array" ref="N190">IF(Table7[[#This Row],[HRP Raw]]&lt;4,0,IFERROR(INDEX(HRP[#Headers],MAX((Table7[[#This Row],[HRP Closest]]=HRP[])*(Table7[[#This Row],[Row '#]]=HRP[Row])*COLUMN(HRP[#Headers])-COLUMN(HRP[Row])+1)),""))</f>
        <v>0</v>
      </c>
      <c r="O190" s="22"/>
      <c r="P190" s="20" t="e" cm="1">
        <f t="array" ref="P19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90" s="21" t="str" cm="1">
        <f t="array" ref="Q190">IFERROR(INDEX(SDC[#Headers],MAX((Table7[[#This Row],[SDC Closest]]=SDC[])*(Table7[[#This Row],[Row '#]]=SDC[Row])*COLUMN(SDC[#Headers])-COLUMN(SDC[Row])+1)),"")</f>
        <v/>
      </c>
      <c r="R190" s="22"/>
      <c r="S190" s="20" t="e" cm="1">
        <f t="array" ref="S19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90" s="21" t="str" cm="1">
        <f t="array" ref="T190">IFERROR(_xlfn.IFNA(INDEX(PLK[#Headers],MAX((Table7[[#This Row],[Plank Closest]]=PLK[])*(Table7[[#This Row],[Row '#]]=PLK[Row])*COLUMN(PLK[#Headers])-COLUMN(PLK[Row])+1)),""),"")</f>
        <v/>
      </c>
      <c r="U190" s="22"/>
      <c r="V190" s="20" t="e" cm="1">
        <f t="array" ref="V19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90" s="21" t="str" cm="1">
        <f t="array" ref="W190">IFERROR(_xlfn.IFNA(INDEX(TwoMile[#Headers],SUMPRODUCT(MAX((Table7[[#This Row],[Closest number]]=TwoMile[])*(Table7[[#This Row],[Row '#]]=TwoMile[Row])*COLUMN(TwoMile[#Headers])))-COLUMN(TwoMile[Row])+1),""),"")</f>
        <v/>
      </c>
      <c r="X19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91" spans="1:24" x14ac:dyDescent="0.25">
      <c r="A191" s="19"/>
      <c r="B191" s="19"/>
      <c r="C191" s="19"/>
      <c r="D191" s="19"/>
      <c r="E191" s="20" t="e" cm="1">
        <f t="array" ref="E191">INDEX(MDL[],MATCH(1,(MDL[Gender]=Table7[[#This Row],[Sex]])*(Table7[[#This Row],[Age]]&lt;=MDL[Max Age])*(Table7[[#This Row],[Age]]&gt;=MDL[Min Age]),0),1)</f>
        <v>#N/A</v>
      </c>
      <c r="F191" s="19"/>
      <c r="G191" s="20" t="e" cm="1">
        <f t="array" ref="G19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91" s="21" t="str" cm="1">
        <f t="array" ref="H191">IFERROR(_xlfn.IFNA(INDEX(MDL[#Headers],MAX((Table7[[#This Row],[DL Closest]]=MDL[])*(Table7[[#This Row],[Row '#]]=MDL[Row])*COLUMN(MDL[#Headers])-COLUMN(MDL[Row])+1)),""),"")</f>
        <v/>
      </c>
      <c r="I191" s="19"/>
      <c r="J191" s="20" t="e" cm="1">
        <f t="array" ref="J19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91" s="21" t="str" cm="1">
        <f t="array" ref="K191">IFERROR(_xlfn.IFNA(INDEX(SPT[#Headers],MAX((Table7[[#This Row],[SPT Closest]]=SPT[])*(Table7[[#This Row],[Row '#]]=SPT[Row])*COLUMN(SPT[#Headers])-COLUMN(SPT[Row])+1)),""),"")</f>
        <v/>
      </c>
      <c r="L191" s="19"/>
      <c r="M191" s="20" t="e" cm="1">
        <f t="array" ref="M19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91" s="21" cm="1">
        <f t="array" ref="N191">IF(Table7[[#This Row],[HRP Raw]]&lt;4,0,IFERROR(INDEX(HRP[#Headers],MAX((Table7[[#This Row],[HRP Closest]]=HRP[])*(Table7[[#This Row],[Row '#]]=HRP[Row])*COLUMN(HRP[#Headers])-COLUMN(HRP[Row])+1)),""))</f>
        <v>0</v>
      </c>
      <c r="O191" s="22"/>
      <c r="P191" s="20" t="e" cm="1">
        <f t="array" ref="P19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91" s="21" t="str" cm="1">
        <f t="array" ref="Q191">IFERROR(INDEX(SDC[#Headers],MAX((Table7[[#This Row],[SDC Closest]]=SDC[])*(Table7[[#This Row],[Row '#]]=SDC[Row])*COLUMN(SDC[#Headers])-COLUMN(SDC[Row])+1)),"")</f>
        <v/>
      </c>
      <c r="R191" s="22"/>
      <c r="S191" s="20" t="e" cm="1">
        <f t="array" ref="S19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91" s="21" t="str" cm="1">
        <f t="array" ref="T191">IFERROR(_xlfn.IFNA(INDEX(PLK[#Headers],MAX((Table7[[#This Row],[Plank Closest]]=PLK[])*(Table7[[#This Row],[Row '#]]=PLK[Row])*COLUMN(PLK[#Headers])-COLUMN(PLK[Row])+1)),""),"")</f>
        <v/>
      </c>
      <c r="U191" s="22"/>
      <c r="V191" s="20" t="e" cm="1">
        <f t="array" ref="V19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91" s="21" t="str" cm="1">
        <f t="array" ref="W191">IFERROR(_xlfn.IFNA(INDEX(TwoMile[#Headers],SUMPRODUCT(MAX((Table7[[#This Row],[Closest number]]=TwoMile[])*(Table7[[#This Row],[Row '#]]=TwoMile[Row])*COLUMN(TwoMile[#Headers])))-COLUMN(TwoMile[Row])+1),""),"")</f>
        <v/>
      </c>
      <c r="X19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92" spans="1:24" x14ac:dyDescent="0.25">
      <c r="A192" s="19"/>
      <c r="B192" s="19"/>
      <c r="C192" s="19"/>
      <c r="D192" s="19"/>
      <c r="E192" s="20" t="e" cm="1">
        <f t="array" ref="E192">INDEX(MDL[],MATCH(1,(MDL[Gender]=Table7[[#This Row],[Sex]])*(Table7[[#This Row],[Age]]&lt;=MDL[Max Age])*(Table7[[#This Row],[Age]]&gt;=MDL[Min Age]),0),1)</f>
        <v>#N/A</v>
      </c>
      <c r="F192" s="19"/>
      <c r="G192" s="20" t="e" cm="1">
        <f t="array" ref="G19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92" s="21" t="str" cm="1">
        <f t="array" ref="H192">IFERROR(_xlfn.IFNA(INDEX(MDL[#Headers],MAX((Table7[[#This Row],[DL Closest]]=MDL[])*(Table7[[#This Row],[Row '#]]=MDL[Row])*COLUMN(MDL[#Headers])-COLUMN(MDL[Row])+1)),""),"")</f>
        <v/>
      </c>
      <c r="I192" s="19"/>
      <c r="J192" s="20" t="e" cm="1">
        <f t="array" ref="J19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92" s="21" t="str" cm="1">
        <f t="array" ref="K192">IFERROR(_xlfn.IFNA(INDEX(SPT[#Headers],MAX((Table7[[#This Row],[SPT Closest]]=SPT[])*(Table7[[#This Row],[Row '#]]=SPT[Row])*COLUMN(SPT[#Headers])-COLUMN(SPT[Row])+1)),""),"")</f>
        <v/>
      </c>
      <c r="L192" s="19"/>
      <c r="M192" s="20" t="e" cm="1">
        <f t="array" ref="M19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92" s="21" cm="1">
        <f t="array" ref="N192">IF(Table7[[#This Row],[HRP Raw]]&lt;4,0,IFERROR(INDEX(HRP[#Headers],MAX((Table7[[#This Row],[HRP Closest]]=HRP[])*(Table7[[#This Row],[Row '#]]=HRP[Row])*COLUMN(HRP[#Headers])-COLUMN(HRP[Row])+1)),""))</f>
        <v>0</v>
      </c>
      <c r="O192" s="22"/>
      <c r="P192" s="20" t="e" cm="1">
        <f t="array" ref="P19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92" s="21" t="str" cm="1">
        <f t="array" ref="Q192">IFERROR(INDEX(SDC[#Headers],MAX((Table7[[#This Row],[SDC Closest]]=SDC[])*(Table7[[#This Row],[Row '#]]=SDC[Row])*COLUMN(SDC[#Headers])-COLUMN(SDC[Row])+1)),"")</f>
        <v/>
      </c>
      <c r="R192" s="22"/>
      <c r="S192" s="20" t="e" cm="1">
        <f t="array" ref="S19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92" s="21" t="str" cm="1">
        <f t="array" ref="T192">IFERROR(_xlfn.IFNA(INDEX(PLK[#Headers],MAX((Table7[[#This Row],[Plank Closest]]=PLK[])*(Table7[[#This Row],[Row '#]]=PLK[Row])*COLUMN(PLK[#Headers])-COLUMN(PLK[Row])+1)),""),"")</f>
        <v/>
      </c>
      <c r="U192" s="22"/>
      <c r="V192" s="20" t="e" cm="1">
        <f t="array" ref="V19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92" s="21" t="str" cm="1">
        <f t="array" ref="W192">IFERROR(_xlfn.IFNA(INDEX(TwoMile[#Headers],SUMPRODUCT(MAX((Table7[[#This Row],[Closest number]]=TwoMile[])*(Table7[[#This Row],[Row '#]]=TwoMile[Row])*COLUMN(TwoMile[#Headers])))-COLUMN(TwoMile[Row])+1),""),"")</f>
        <v/>
      </c>
      <c r="X19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93" spans="1:24" x14ac:dyDescent="0.25">
      <c r="A193" s="19"/>
      <c r="B193" s="19"/>
      <c r="C193" s="19"/>
      <c r="D193" s="19"/>
      <c r="E193" s="20" t="e" cm="1">
        <f t="array" ref="E193">INDEX(MDL[],MATCH(1,(MDL[Gender]=Table7[[#This Row],[Sex]])*(Table7[[#This Row],[Age]]&lt;=MDL[Max Age])*(Table7[[#This Row],[Age]]&gt;=MDL[Min Age]),0),1)</f>
        <v>#N/A</v>
      </c>
      <c r="F193" s="19"/>
      <c r="G193" s="20" t="e" cm="1">
        <f t="array" ref="G19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93" s="21" t="str" cm="1">
        <f t="array" ref="H193">IFERROR(_xlfn.IFNA(INDEX(MDL[#Headers],MAX((Table7[[#This Row],[DL Closest]]=MDL[])*(Table7[[#This Row],[Row '#]]=MDL[Row])*COLUMN(MDL[#Headers])-COLUMN(MDL[Row])+1)),""),"")</f>
        <v/>
      </c>
      <c r="I193" s="19"/>
      <c r="J193" s="20" t="e" cm="1">
        <f t="array" ref="J19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93" s="21" t="str" cm="1">
        <f t="array" ref="K193">IFERROR(_xlfn.IFNA(INDEX(SPT[#Headers],MAX((Table7[[#This Row],[SPT Closest]]=SPT[])*(Table7[[#This Row],[Row '#]]=SPT[Row])*COLUMN(SPT[#Headers])-COLUMN(SPT[Row])+1)),""),"")</f>
        <v/>
      </c>
      <c r="L193" s="19"/>
      <c r="M193" s="20" t="e" cm="1">
        <f t="array" ref="M19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93" s="21" cm="1">
        <f t="array" ref="N193">IF(Table7[[#This Row],[HRP Raw]]&lt;4,0,IFERROR(INDEX(HRP[#Headers],MAX((Table7[[#This Row],[HRP Closest]]=HRP[])*(Table7[[#This Row],[Row '#]]=HRP[Row])*COLUMN(HRP[#Headers])-COLUMN(HRP[Row])+1)),""))</f>
        <v>0</v>
      </c>
      <c r="O193" s="22"/>
      <c r="P193" s="20" t="e" cm="1">
        <f t="array" ref="P19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93" s="21" t="str" cm="1">
        <f t="array" ref="Q193">IFERROR(INDEX(SDC[#Headers],MAX((Table7[[#This Row],[SDC Closest]]=SDC[])*(Table7[[#This Row],[Row '#]]=SDC[Row])*COLUMN(SDC[#Headers])-COLUMN(SDC[Row])+1)),"")</f>
        <v/>
      </c>
      <c r="R193" s="22"/>
      <c r="S193" s="20" t="e" cm="1">
        <f t="array" ref="S19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93" s="21" t="str" cm="1">
        <f t="array" ref="T193">IFERROR(_xlfn.IFNA(INDEX(PLK[#Headers],MAX((Table7[[#This Row],[Plank Closest]]=PLK[])*(Table7[[#This Row],[Row '#]]=PLK[Row])*COLUMN(PLK[#Headers])-COLUMN(PLK[Row])+1)),""),"")</f>
        <v/>
      </c>
      <c r="U193" s="22"/>
      <c r="V193" s="20" t="e" cm="1">
        <f t="array" ref="V19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93" s="21" t="str" cm="1">
        <f t="array" ref="W193">IFERROR(_xlfn.IFNA(INDEX(TwoMile[#Headers],SUMPRODUCT(MAX((Table7[[#This Row],[Closest number]]=TwoMile[])*(Table7[[#This Row],[Row '#]]=TwoMile[Row])*COLUMN(TwoMile[#Headers])))-COLUMN(TwoMile[Row])+1),""),"")</f>
        <v/>
      </c>
      <c r="X19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94" spans="1:24" x14ac:dyDescent="0.25">
      <c r="A194" s="19"/>
      <c r="B194" s="19"/>
      <c r="C194" s="19"/>
      <c r="D194" s="19"/>
      <c r="E194" s="20" t="e" cm="1">
        <f t="array" ref="E194">INDEX(MDL[],MATCH(1,(MDL[Gender]=Table7[[#This Row],[Sex]])*(Table7[[#This Row],[Age]]&lt;=MDL[Max Age])*(Table7[[#This Row],[Age]]&gt;=MDL[Min Age]),0),1)</f>
        <v>#N/A</v>
      </c>
      <c r="F194" s="19"/>
      <c r="G194" s="20" t="e" cm="1">
        <f t="array" ref="G19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94" s="21" t="str" cm="1">
        <f t="array" ref="H194">IFERROR(_xlfn.IFNA(INDEX(MDL[#Headers],MAX((Table7[[#This Row],[DL Closest]]=MDL[])*(Table7[[#This Row],[Row '#]]=MDL[Row])*COLUMN(MDL[#Headers])-COLUMN(MDL[Row])+1)),""),"")</f>
        <v/>
      </c>
      <c r="I194" s="19"/>
      <c r="J194" s="20" t="e" cm="1">
        <f t="array" ref="J19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94" s="21" t="str" cm="1">
        <f t="array" ref="K194">IFERROR(_xlfn.IFNA(INDEX(SPT[#Headers],MAX((Table7[[#This Row],[SPT Closest]]=SPT[])*(Table7[[#This Row],[Row '#]]=SPT[Row])*COLUMN(SPT[#Headers])-COLUMN(SPT[Row])+1)),""),"")</f>
        <v/>
      </c>
      <c r="L194" s="19"/>
      <c r="M194" s="20" t="e" cm="1">
        <f t="array" ref="M19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94" s="21" cm="1">
        <f t="array" ref="N194">IF(Table7[[#This Row],[HRP Raw]]&lt;4,0,IFERROR(INDEX(HRP[#Headers],MAX((Table7[[#This Row],[HRP Closest]]=HRP[])*(Table7[[#This Row],[Row '#]]=HRP[Row])*COLUMN(HRP[#Headers])-COLUMN(HRP[Row])+1)),""))</f>
        <v>0</v>
      </c>
      <c r="O194" s="22"/>
      <c r="P194" s="20" t="e" cm="1">
        <f t="array" ref="P19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94" s="21" t="str" cm="1">
        <f t="array" ref="Q194">IFERROR(INDEX(SDC[#Headers],MAX((Table7[[#This Row],[SDC Closest]]=SDC[])*(Table7[[#This Row],[Row '#]]=SDC[Row])*COLUMN(SDC[#Headers])-COLUMN(SDC[Row])+1)),"")</f>
        <v/>
      </c>
      <c r="R194" s="22"/>
      <c r="S194" s="20" t="e" cm="1">
        <f t="array" ref="S19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94" s="21" t="str" cm="1">
        <f t="array" ref="T194">IFERROR(_xlfn.IFNA(INDEX(PLK[#Headers],MAX((Table7[[#This Row],[Plank Closest]]=PLK[])*(Table7[[#This Row],[Row '#]]=PLK[Row])*COLUMN(PLK[#Headers])-COLUMN(PLK[Row])+1)),""),"")</f>
        <v/>
      </c>
      <c r="U194" s="22"/>
      <c r="V194" s="20" t="e" cm="1">
        <f t="array" ref="V19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94" s="21" t="str" cm="1">
        <f t="array" ref="W194">IFERROR(_xlfn.IFNA(INDEX(TwoMile[#Headers],SUMPRODUCT(MAX((Table7[[#This Row],[Closest number]]=TwoMile[])*(Table7[[#This Row],[Row '#]]=TwoMile[Row])*COLUMN(TwoMile[#Headers])))-COLUMN(TwoMile[Row])+1),""),"")</f>
        <v/>
      </c>
      <c r="X19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95" spans="1:24" x14ac:dyDescent="0.25">
      <c r="A195" s="19"/>
      <c r="B195" s="19"/>
      <c r="C195" s="19"/>
      <c r="D195" s="19"/>
      <c r="E195" s="20" t="e" cm="1">
        <f t="array" ref="E195">INDEX(MDL[],MATCH(1,(MDL[Gender]=Table7[[#This Row],[Sex]])*(Table7[[#This Row],[Age]]&lt;=MDL[Max Age])*(Table7[[#This Row],[Age]]&gt;=MDL[Min Age]),0),1)</f>
        <v>#N/A</v>
      </c>
      <c r="F195" s="19"/>
      <c r="G195" s="20" t="e" cm="1">
        <f t="array" ref="G19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95" s="21" t="str" cm="1">
        <f t="array" ref="H195">IFERROR(_xlfn.IFNA(INDEX(MDL[#Headers],MAX((Table7[[#This Row],[DL Closest]]=MDL[])*(Table7[[#This Row],[Row '#]]=MDL[Row])*COLUMN(MDL[#Headers])-COLUMN(MDL[Row])+1)),""),"")</f>
        <v/>
      </c>
      <c r="I195" s="19"/>
      <c r="J195" s="20" t="e" cm="1">
        <f t="array" ref="J19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95" s="21" t="str" cm="1">
        <f t="array" ref="K195">IFERROR(_xlfn.IFNA(INDEX(SPT[#Headers],MAX((Table7[[#This Row],[SPT Closest]]=SPT[])*(Table7[[#This Row],[Row '#]]=SPT[Row])*COLUMN(SPT[#Headers])-COLUMN(SPT[Row])+1)),""),"")</f>
        <v/>
      </c>
      <c r="L195" s="19"/>
      <c r="M195" s="20" t="e" cm="1">
        <f t="array" ref="M19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95" s="21" cm="1">
        <f t="array" ref="N195">IF(Table7[[#This Row],[HRP Raw]]&lt;4,0,IFERROR(INDEX(HRP[#Headers],MAX((Table7[[#This Row],[HRP Closest]]=HRP[])*(Table7[[#This Row],[Row '#]]=HRP[Row])*COLUMN(HRP[#Headers])-COLUMN(HRP[Row])+1)),""))</f>
        <v>0</v>
      </c>
      <c r="O195" s="22"/>
      <c r="P195" s="20" t="e" cm="1">
        <f t="array" ref="P19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95" s="21" t="str" cm="1">
        <f t="array" ref="Q195">IFERROR(INDEX(SDC[#Headers],MAX((Table7[[#This Row],[SDC Closest]]=SDC[])*(Table7[[#This Row],[Row '#]]=SDC[Row])*COLUMN(SDC[#Headers])-COLUMN(SDC[Row])+1)),"")</f>
        <v/>
      </c>
      <c r="R195" s="22"/>
      <c r="S195" s="20" t="e" cm="1">
        <f t="array" ref="S19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95" s="21" t="str" cm="1">
        <f t="array" ref="T195">IFERROR(_xlfn.IFNA(INDEX(PLK[#Headers],MAX((Table7[[#This Row],[Plank Closest]]=PLK[])*(Table7[[#This Row],[Row '#]]=PLK[Row])*COLUMN(PLK[#Headers])-COLUMN(PLK[Row])+1)),""),"")</f>
        <v/>
      </c>
      <c r="U195" s="22"/>
      <c r="V195" s="20" t="e" cm="1">
        <f t="array" ref="V19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95" s="21" t="str" cm="1">
        <f t="array" ref="W195">IFERROR(_xlfn.IFNA(INDEX(TwoMile[#Headers],SUMPRODUCT(MAX((Table7[[#This Row],[Closest number]]=TwoMile[])*(Table7[[#This Row],[Row '#]]=TwoMile[Row])*COLUMN(TwoMile[#Headers])))-COLUMN(TwoMile[Row])+1),""),"")</f>
        <v/>
      </c>
      <c r="X19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96" spans="1:24" x14ac:dyDescent="0.25">
      <c r="A196" s="19"/>
      <c r="B196" s="19"/>
      <c r="C196" s="19"/>
      <c r="D196" s="19"/>
      <c r="E196" s="20" t="e" cm="1">
        <f t="array" ref="E196">INDEX(MDL[],MATCH(1,(MDL[Gender]=Table7[[#This Row],[Sex]])*(Table7[[#This Row],[Age]]&lt;=MDL[Max Age])*(Table7[[#This Row],[Age]]&gt;=MDL[Min Age]),0),1)</f>
        <v>#N/A</v>
      </c>
      <c r="F196" s="19"/>
      <c r="G196" s="20" t="e" cm="1">
        <f t="array" ref="G19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96" s="21" t="str" cm="1">
        <f t="array" ref="H196">IFERROR(_xlfn.IFNA(INDEX(MDL[#Headers],MAX((Table7[[#This Row],[DL Closest]]=MDL[])*(Table7[[#This Row],[Row '#]]=MDL[Row])*COLUMN(MDL[#Headers])-COLUMN(MDL[Row])+1)),""),"")</f>
        <v/>
      </c>
      <c r="I196" s="19"/>
      <c r="J196" s="20" t="e" cm="1">
        <f t="array" ref="J19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96" s="21" t="str" cm="1">
        <f t="array" ref="K196">IFERROR(_xlfn.IFNA(INDEX(SPT[#Headers],MAX((Table7[[#This Row],[SPT Closest]]=SPT[])*(Table7[[#This Row],[Row '#]]=SPT[Row])*COLUMN(SPT[#Headers])-COLUMN(SPT[Row])+1)),""),"")</f>
        <v/>
      </c>
      <c r="L196" s="19"/>
      <c r="M196" s="20" t="e" cm="1">
        <f t="array" ref="M19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96" s="21" cm="1">
        <f t="array" ref="N196">IF(Table7[[#This Row],[HRP Raw]]&lt;4,0,IFERROR(INDEX(HRP[#Headers],MAX((Table7[[#This Row],[HRP Closest]]=HRP[])*(Table7[[#This Row],[Row '#]]=HRP[Row])*COLUMN(HRP[#Headers])-COLUMN(HRP[Row])+1)),""))</f>
        <v>0</v>
      </c>
      <c r="O196" s="22"/>
      <c r="P196" s="20" t="e" cm="1">
        <f t="array" ref="P19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96" s="21" t="str" cm="1">
        <f t="array" ref="Q196">IFERROR(INDEX(SDC[#Headers],MAX((Table7[[#This Row],[SDC Closest]]=SDC[])*(Table7[[#This Row],[Row '#]]=SDC[Row])*COLUMN(SDC[#Headers])-COLUMN(SDC[Row])+1)),"")</f>
        <v/>
      </c>
      <c r="R196" s="22"/>
      <c r="S196" s="20" t="e" cm="1">
        <f t="array" ref="S19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96" s="21" t="str" cm="1">
        <f t="array" ref="T196">IFERROR(_xlfn.IFNA(INDEX(PLK[#Headers],MAX((Table7[[#This Row],[Plank Closest]]=PLK[])*(Table7[[#This Row],[Row '#]]=PLK[Row])*COLUMN(PLK[#Headers])-COLUMN(PLK[Row])+1)),""),"")</f>
        <v/>
      </c>
      <c r="U196" s="22"/>
      <c r="V196" s="20" t="e" cm="1">
        <f t="array" ref="V19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96" s="21" t="str" cm="1">
        <f t="array" ref="W196">IFERROR(_xlfn.IFNA(INDEX(TwoMile[#Headers],SUMPRODUCT(MAX((Table7[[#This Row],[Closest number]]=TwoMile[])*(Table7[[#This Row],[Row '#]]=TwoMile[Row])*COLUMN(TwoMile[#Headers])))-COLUMN(TwoMile[Row])+1),""),"")</f>
        <v/>
      </c>
      <c r="X19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97" spans="1:24" x14ac:dyDescent="0.25">
      <c r="A197" s="19"/>
      <c r="B197" s="19"/>
      <c r="C197" s="19"/>
      <c r="D197" s="19"/>
      <c r="E197" s="20" t="e" cm="1">
        <f t="array" ref="E197">INDEX(MDL[],MATCH(1,(MDL[Gender]=Table7[[#This Row],[Sex]])*(Table7[[#This Row],[Age]]&lt;=MDL[Max Age])*(Table7[[#This Row],[Age]]&gt;=MDL[Min Age]),0),1)</f>
        <v>#N/A</v>
      </c>
      <c r="F197" s="19"/>
      <c r="G197" s="20" t="e" cm="1">
        <f t="array" ref="G19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97" s="21" t="str" cm="1">
        <f t="array" ref="H197">IFERROR(_xlfn.IFNA(INDEX(MDL[#Headers],MAX((Table7[[#This Row],[DL Closest]]=MDL[])*(Table7[[#This Row],[Row '#]]=MDL[Row])*COLUMN(MDL[#Headers])-COLUMN(MDL[Row])+1)),""),"")</f>
        <v/>
      </c>
      <c r="I197" s="19"/>
      <c r="J197" s="20" t="e" cm="1">
        <f t="array" ref="J19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97" s="21" t="str" cm="1">
        <f t="array" ref="K197">IFERROR(_xlfn.IFNA(INDEX(SPT[#Headers],MAX((Table7[[#This Row],[SPT Closest]]=SPT[])*(Table7[[#This Row],[Row '#]]=SPT[Row])*COLUMN(SPT[#Headers])-COLUMN(SPT[Row])+1)),""),"")</f>
        <v/>
      </c>
      <c r="L197" s="19"/>
      <c r="M197" s="20" t="e" cm="1">
        <f t="array" ref="M19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97" s="21" cm="1">
        <f t="array" ref="N197">IF(Table7[[#This Row],[HRP Raw]]&lt;4,0,IFERROR(INDEX(HRP[#Headers],MAX((Table7[[#This Row],[HRP Closest]]=HRP[])*(Table7[[#This Row],[Row '#]]=HRP[Row])*COLUMN(HRP[#Headers])-COLUMN(HRP[Row])+1)),""))</f>
        <v>0</v>
      </c>
      <c r="O197" s="22"/>
      <c r="P197" s="20" t="e" cm="1">
        <f t="array" ref="P19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97" s="21" t="str" cm="1">
        <f t="array" ref="Q197">IFERROR(INDEX(SDC[#Headers],MAX((Table7[[#This Row],[SDC Closest]]=SDC[])*(Table7[[#This Row],[Row '#]]=SDC[Row])*COLUMN(SDC[#Headers])-COLUMN(SDC[Row])+1)),"")</f>
        <v/>
      </c>
      <c r="R197" s="22"/>
      <c r="S197" s="20" t="e" cm="1">
        <f t="array" ref="S19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97" s="21" t="str" cm="1">
        <f t="array" ref="T197">IFERROR(_xlfn.IFNA(INDEX(PLK[#Headers],MAX((Table7[[#This Row],[Plank Closest]]=PLK[])*(Table7[[#This Row],[Row '#]]=PLK[Row])*COLUMN(PLK[#Headers])-COLUMN(PLK[Row])+1)),""),"")</f>
        <v/>
      </c>
      <c r="U197" s="22"/>
      <c r="V197" s="20" t="e" cm="1">
        <f t="array" ref="V19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97" s="21" t="str" cm="1">
        <f t="array" ref="W197">IFERROR(_xlfn.IFNA(INDEX(TwoMile[#Headers],SUMPRODUCT(MAX((Table7[[#This Row],[Closest number]]=TwoMile[])*(Table7[[#This Row],[Row '#]]=TwoMile[Row])*COLUMN(TwoMile[#Headers])))-COLUMN(TwoMile[Row])+1),""),"")</f>
        <v/>
      </c>
      <c r="X19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98" spans="1:24" x14ac:dyDescent="0.25">
      <c r="A198" s="19"/>
      <c r="B198" s="19"/>
      <c r="C198" s="19"/>
      <c r="D198" s="19"/>
      <c r="E198" s="20" t="e" cm="1">
        <f t="array" ref="E198">INDEX(MDL[],MATCH(1,(MDL[Gender]=Table7[[#This Row],[Sex]])*(Table7[[#This Row],[Age]]&lt;=MDL[Max Age])*(Table7[[#This Row],[Age]]&gt;=MDL[Min Age]),0),1)</f>
        <v>#N/A</v>
      </c>
      <c r="F198" s="19"/>
      <c r="G198" s="20" t="e" cm="1">
        <f t="array" ref="G19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98" s="21" t="str" cm="1">
        <f t="array" ref="H198">IFERROR(_xlfn.IFNA(INDEX(MDL[#Headers],MAX((Table7[[#This Row],[DL Closest]]=MDL[])*(Table7[[#This Row],[Row '#]]=MDL[Row])*COLUMN(MDL[#Headers])-COLUMN(MDL[Row])+1)),""),"")</f>
        <v/>
      </c>
      <c r="I198" s="19"/>
      <c r="J198" s="20" t="e" cm="1">
        <f t="array" ref="J19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98" s="21" t="str" cm="1">
        <f t="array" ref="K198">IFERROR(_xlfn.IFNA(INDEX(SPT[#Headers],MAX((Table7[[#This Row],[SPT Closest]]=SPT[])*(Table7[[#This Row],[Row '#]]=SPT[Row])*COLUMN(SPT[#Headers])-COLUMN(SPT[Row])+1)),""),"")</f>
        <v/>
      </c>
      <c r="L198" s="19"/>
      <c r="M198" s="20" t="e" cm="1">
        <f t="array" ref="M19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98" s="21" cm="1">
        <f t="array" ref="N198">IF(Table7[[#This Row],[HRP Raw]]&lt;4,0,IFERROR(INDEX(HRP[#Headers],MAX((Table7[[#This Row],[HRP Closest]]=HRP[])*(Table7[[#This Row],[Row '#]]=HRP[Row])*COLUMN(HRP[#Headers])-COLUMN(HRP[Row])+1)),""))</f>
        <v>0</v>
      </c>
      <c r="O198" s="22"/>
      <c r="P198" s="20" t="e" cm="1">
        <f t="array" ref="P19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98" s="21" t="str" cm="1">
        <f t="array" ref="Q198">IFERROR(INDEX(SDC[#Headers],MAX((Table7[[#This Row],[SDC Closest]]=SDC[])*(Table7[[#This Row],[Row '#]]=SDC[Row])*COLUMN(SDC[#Headers])-COLUMN(SDC[Row])+1)),"")</f>
        <v/>
      </c>
      <c r="R198" s="22"/>
      <c r="S198" s="20" t="e" cm="1">
        <f t="array" ref="S19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98" s="21" t="str" cm="1">
        <f t="array" ref="T198">IFERROR(_xlfn.IFNA(INDEX(PLK[#Headers],MAX((Table7[[#This Row],[Plank Closest]]=PLK[])*(Table7[[#This Row],[Row '#]]=PLK[Row])*COLUMN(PLK[#Headers])-COLUMN(PLK[Row])+1)),""),"")</f>
        <v/>
      </c>
      <c r="U198" s="22"/>
      <c r="V198" s="20" t="e" cm="1">
        <f t="array" ref="V19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98" s="21" t="str" cm="1">
        <f t="array" ref="W198">IFERROR(_xlfn.IFNA(INDEX(TwoMile[#Headers],SUMPRODUCT(MAX((Table7[[#This Row],[Closest number]]=TwoMile[])*(Table7[[#This Row],[Row '#]]=TwoMile[Row])*COLUMN(TwoMile[#Headers])))-COLUMN(TwoMile[Row])+1),""),"")</f>
        <v/>
      </c>
      <c r="X19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199" spans="1:24" x14ac:dyDescent="0.25">
      <c r="A199" s="19"/>
      <c r="B199" s="19"/>
      <c r="C199" s="19"/>
      <c r="D199" s="19"/>
      <c r="E199" s="20" t="e" cm="1">
        <f t="array" ref="E199">INDEX(MDL[],MATCH(1,(MDL[Gender]=Table7[[#This Row],[Sex]])*(Table7[[#This Row],[Age]]&lt;=MDL[Max Age])*(Table7[[#This Row],[Age]]&gt;=MDL[Min Age]),0),1)</f>
        <v>#N/A</v>
      </c>
      <c r="F199" s="19"/>
      <c r="G199" s="20" t="e" cm="1">
        <f t="array" ref="G19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199" s="21" t="str" cm="1">
        <f t="array" ref="H199">IFERROR(_xlfn.IFNA(INDEX(MDL[#Headers],MAX((Table7[[#This Row],[DL Closest]]=MDL[])*(Table7[[#This Row],[Row '#]]=MDL[Row])*COLUMN(MDL[#Headers])-COLUMN(MDL[Row])+1)),""),"")</f>
        <v/>
      </c>
      <c r="I199" s="19"/>
      <c r="J199" s="20" t="e" cm="1">
        <f t="array" ref="J19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199" s="21" t="str" cm="1">
        <f t="array" ref="K199">IFERROR(_xlfn.IFNA(INDEX(SPT[#Headers],MAX((Table7[[#This Row],[SPT Closest]]=SPT[])*(Table7[[#This Row],[Row '#]]=SPT[Row])*COLUMN(SPT[#Headers])-COLUMN(SPT[Row])+1)),""),"")</f>
        <v/>
      </c>
      <c r="L199" s="19"/>
      <c r="M199" s="20" t="e" cm="1">
        <f t="array" ref="M19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199" s="21" cm="1">
        <f t="array" ref="N199">IF(Table7[[#This Row],[HRP Raw]]&lt;4,0,IFERROR(INDEX(HRP[#Headers],MAX((Table7[[#This Row],[HRP Closest]]=HRP[])*(Table7[[#This Row],[Row '#]]=HRP[Row])*COLUMN(HRP[#Headers])-COLUMN(HRP[Row])+1)),""))</f>
        <v>0</v>
      </c>
      <c r="O199" s="22"/>
      <c r="P199" s="20" t="e" cm="1">
        <f t="array" ref="P19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199" s="21" t="str" cm="1">
        <f t="array" ref="Q199">IFERROR(INDEX(SDC[#Headers],MAX((Table7[[#This Row],[SDC Closest]]=SDC[])*(Table7[[#This Row],[Row '#]]=SDC[Row])*COLUMN(SDC[#Headers])-COLUMN(SDC[Row])+1)),"")</f>
        <v/>
      </c>
      <c r="R199" s="22"/>
      <c r="S199" s="20" t="e" cm="1">
        <f t="array" ref="S19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199" s="21" t="str" cm="1">
        <f t="array" ref="T199">IFERROR(_xlfn.IFNA(INDEX(PLK[#Headers],MAX((Table7[[#This Row],[Plank Closest]]=PLK[])*(Table7[[#This Row],[Row '#]]=PLK[Row])*COLUMN(PLK[#Headers])-COLUMN(PLK[Row])+1)),""),"")</f>
        <v/>
      </c>
      <c r="U199" s="22"/>
      <c r="V199" s="20" t="e" cm="1">
        <f t="array" ref="V19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199" s="21" t="str" cm="1">
        <f t="array" ref="W199">IFERROR(_xlfn.IFNA(INDEX(TwoMile[#Headers],SUMPRODUCT(MAX((Table7[[#This Row],[Closest number]]=TwoMile[])*(Table7[[#This Row],[Row '#]]=TwoMile[Row])*COLUMN(TwoMile[#Headers])))-COLUMN(TwoMile[Row])+1),""),"")</f>
        <v/>
      </c>
      <c r="X19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00" spans="1:24" x14ac:dyDescent="0.25">
      <c r="A200" s="19"/>
      <c r="B200" s="19"/>
      <c r="C200" s="19"/>
      <c r="D200" s="19"/>
      <c r="E200" s="20" t="e" cm="1">
        <f t="array" ref="E200">INDEX(MDL[],MATCH(1,(MDL[Gender]=Table7[[#This Row],[Sex]])*(Table7[[#This Row],[Age]]&lt;=MDL[Max Age])*(Table7[[#This Row],[Age]]&gt;=MDL[Min Age]),0),1)</f>
        <v>#N/A</v>
      </c>
      <c r="F200" s="19"/>
      <c r="G200" s="20" t="e" cm="1">
        <f t="array" ref="G20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00" s="21" t="str" cm="1">
        <f t="array" ref="H200">IFERROR(_xlfn.IFNA(INDEX(MDL[#Headers],MAX((Table7[[#This Row],[DL Closest]]=MDL[])*(Table7[[#This Row],[Row '#]]=MDL[Row])*COLUMN(MDL[#Headers])-COLUMN(MDL[Row])+1)),""),"")</f>
        <v/>
      </c>
      <c r="I200" s="19"/>
      <c r="J200" s="20" t="e" cm="1">
        <f t="array" ref="J20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00" s="21" t="str" cm="1">
        <f t="array" ref="K200">IFERROR(_xlfn.IFNA(INDEX(SPT[#Headers],MAX((Table7[[#This Row],[SPT Closest]]=SPT[])*(Table7[[#This Row],[Row '#]]=SPT[Row])*COLUMN(SPT[#Headers])-COLUMN(SPT[Row])+1)),""),"")</f>
        <v/>
      </c>
      <c r="L200" s="19"/>
      <c r="M200" s="20" t="e" cm="1">
        <f t="array" ref="M20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00" s="21" cm="1">
        <f t="array" ref="N200">IF(Table7[[#This Row],[HRP Raw]]&lt;4,0,IFERROR(INDEX(HRP[#Headers],MAX((Table7[[#This Row],[HRP Closest]]=HRP[])*(Table7[[#This Row],[Row '#]]=HRP[Row])*COLUMN(HRP[#Headers])-COLUMN(HRP[Row])+1)),""))</f>
        <v>0</v>
      </c>
      <c r="O200" s="22"/>
      <c r="P200" s="20" t="e" cm="1">
        <f t="array" ref="P20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00" s="21" t="str" cm="1">
        <f t="array" ref="Q200">IFERROR(INDEX(SDC[#Headers],MAX((Table7[[#This Row],[SDC Closest]]=SDC[])*(Table7[[#This Row],[Row '#]]=SDC[Row])*COLUMN(SDC[#Headers])-COLUMN(SDC[Row])+1)),"")</f>
        <v/>
      </c>
      <c r="R200" s="22"/>
      <c r="S200" s="20" t="e" cm="1">
        <f t="array" ref="S20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00" s="21" t="str" cm="1">
        <f t="array" ref="T200">IFERROR(_xlfn.IFNA(INDEX(PLK[#Headers],MAX((Table7[[#This Row],[Plank Closest]]=PLK[])*(Table7[[#This Row],[Row '#]]=PLK[Row])*COLUMN(PLK[#Headers])-COLUMN(PLK[Row])+1)),""),"")</f>
        <v/>
      </c>
      <c r="U200" s="22"/>
      <c r="V200" s="20" t="e" cm="1">
        <f t="array" ref="V20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00" s="21" t="str" cm="1">
        <f t="array" ref="W200">IFERROR(_xlfn.IFNA(INDEX(TwoMile[#Headers],SUMPRODUCT(MAX((Table7[[#This Row],[Closest number]]=TwoMile[])*(Table7[[#This Row],[Row '#]]=TwoMile[Row])*COLUMN(TwoMile[#Headers])))-COLUMN(TwoMile[Row])+1),""),"")</f>
        <v/>
      </c>
      <c r="X20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01" spans="1:24" x14ac:dyDescent="0.25">
      <c r="A201" s="19"/>
      <c r="B201" s="19"/>
      <c r="C201" s="19"/>
      <c r="D201" s="19"/>
      <c r="E201" s="20" t="e" cm="1">
        <f t="array" ref="E201">INDEX(MDL[],MATCH(1,(MDL[Gender]=Table7[[#This Row],[Sex]])*(Table7[[#This Row],[Age]]&lt;=MDL[Max Age])*(Table7[[#This Row],[Age]]&gt;=MDL[Min Age]),0),1)</f>
        <v>#N/A</v>
      </c>
      <c r="F201" s="19"/>
      <c r="G201" s="20" t="e" cm="1">
        <f t="array" ref="G20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01" s="21" t="str" cm="1">
        <f t="array" ref="H201">IFERROR(_xlfn.IFNA(INDEX(MDL[#Headers],MAX((Table7[[#This Row],[DL Closest]]=MDL[])*(Table7[[#This Row],[Row '#]]=MDL[Row])*COLUMN(MDL[#Headers])-COLUMN(MDL[Row])+1)),""),"")</f>
        <v/>
      </c>
      <c r="I201" s="19"/>
      <c r="J201" s="20" t="e" cm="1">
        <f t="array" ref="J20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01" s="21" t="str" cm="1">
        <f t="array" ref="K201">IFERROR(_xlfn.IFNA(INDEX(SPT[#Headers],MAX((Table7[[#This Row],[SPT Closest]]=SPT[])*(Table7[[#This Row],[Row '#]]=SPT[Row])*COLUMN(SPT[#Headers])-COLUMN(SPT[Row])+1)),""),"")</f>
        <v/>
      </c>
      <c r="L201" s="19"/>
      <c r="M201" s="20" t="e" cm="1">
        <f t="array" ref="M20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01" s="21" cm="1">
        <f t="array" ref="N201">IF(Table7[[#This Row],[HRP Raw]]&lt;4,0,IFERROR(INDEX(HRP[#Headers],MAX((Table7[[#This Row],[HRP Closest]]=HRP[])*(Table7[[#This Row],[Row '#]]=HRP[Row])*COLUMN(HRP[#Headers])-COLUMN(HRP[Row])+1)),""))</f>
        <v>0</v>
      </c>
      <c r="O201" s="22"/>
      <c r="P201" s="20" t="e" cm="1">
        <f t="array" ref="P20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01" s="21" t="str" cm="1">
        <f t="array" ref="Q201">IFERROR(INDEX(SDC[#Headers],MAX((Table7[[#This Row],[SDC Closest]]=SDC[])*(Table7[[#This Row],[Row '#]]=SDC[Row])*COLUMN(SDC[#Headers])-COLUMN(SDC[Row])+1)),"")</f>
        <v/>
      </c>
      <c r="R201" s="22"/>
      <c r="S201" s="20" t="e" cm="1">
        <f t="array" ref="S20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01" s="21" t="str" cm="1">
        <f t="array" ref="T201">IFERROR(_xlfn.IFNA(INDEX(PLK[#Headers],MAX((Table7[[#This Row],[Plank Closest]]=PLK[])*(Table7[[#This Row],[Row '#]]=PLK[Row])*COLUMN(PLK[#Headers])-COLUMN(PLK[Row])+1)),""),"")</f>
        <v/>
      </c>
      <c r="U201" s="22"/>
      <c r="V201" s="20" t="e" cm="1">
        <f t="array" ref="V20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01" s="21" t="str" cm="1">
        <f t="array" ref="W201">IFERROR(_xlfn.IFNA(INDEX(TwoMile[#Headers],SUMPRODUCT(MAX((Table7[[#This Row],[Closest number]]=TwoMile[])*(Table7[[#This Row],[Row '#]]=TwoMile[Row])*COLUMN(TwoMile[#Headers])))-COLUMN(TwoMile[Row])+1),""),"")</f>
        <v/>
      </c>
      <c r="X20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02" spans="1:24" x14ac:dyDescent="0.25">
      <c r="A202" s="19"/>
      <c r="B202" s="19"/>
      <c r="C202" s="19"/>
      <c r="D202" s="19"/>
      <c r="E202" s="20" t="e" cm="1">
        <f t="array" ref="E202">INDEX(MDL[],MATCH(1,(MDL[Gender]=Table7[[#This Row],[Sex]])*(Table7[[#This Row],[Age]]&lt;=MDL[Max Age])*(Table7[[#This Row],[Age]]&gt;=MDL[Min Age]),0),1)</f>
        <v>#N/A</v>
      </c>
      <c r="F202" s="19"/>
      <c r="G202" s="20" t="e" cm="1">
        <f t="array" ref="G20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02" s="21" t="str" cm="1">
        <f t="array" ref="H202">IFERROR(_xlfn.IFNA(INDEX(MDL[#Headers],MAX((Table7[[#This Row],[DL Closest]]=MDL[])*(Table7[[#This Row],[Row '#]]=MDL[Row])*COLUMN(MDL[#Headers])-COLUMN(MDL[Row])+1)),""),"")</f>
        <v/>
      </c>
      <c r="I202" s="19"/>
      <c r="J202" s="20" t="e" cm="1">
        <f t="array" ref="J20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02" s="21" t="str" cm="1">
        <f t="array" ref="K202">IFERROR(_xlfn.IFNA(INDEX(SPT[#Headers],MAX((Table7[[#This Row],[SPT Closest]]=SPT[])*(Table7[[#This Row],[Row '#]]=SPT[Row])*COLUMN(SPT[#Headers])-COLUMN(SPT[Row])+1)),""),"")</f>
        <v/>
      </c>
      <c r="L202" s="19"/>
      <c r="M202" s="20" t="e" cm="1">
        <f t="array" ref="M20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02" s="21" cm="1">
        <f t="array" ref="N202">IF(Table7[[#This Row],[HRP Raw]]&lt;4,0,IFERROR(INDEX(HRP[#Headers],MAX((Table7[[#This Row],[HRP Closest]]=HRP[])*(Table7[[#This Row],[Row '#]]=HRP[Row])*COLUMN(HRP[#Headers])-COLUMN(HRP[Row])+1)),""))</f>
        <v>0</v>
      </c>
      <c r="O202" s="22"/>
      <c r="P202" s="20" t="e" cm="1">
        <f t="array" ref="P20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02" s="21" t="str" cm="1">
        <f t="array" ref="Q202">IFERROR(INDEX(SDC[#Headers],MAX((Table7[[#This Row],[SDC Closest]]=SDC[])*(Table7[[#This Row],[Row '#]]=SDC[Row])*COLUMN(SDC[#Headers])-COLUMN(SDC[Row])+1)),"")</f>
        <v/>
      </c>
      <c r="R202" s="22"/>
      <c r="S202" s="20" t="e" cm="1">
        <f t="array" ref="S20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02" s="21" t="str" cm="1">
        <f t="array" ref="T202">IFERROR(_xlfn.IFNA(INDEX(PLK[#Headers],MAX((Table7[[#This Row],[Plank Closest]]=PLK[])*(Table7[[#This Row],[Row '#]]=PLK[Row])*COLUMN(PLK[#Headers])-COLUMN(PLK[Row])+1)),""),"")</f>
        <v/>
      </c>
      <c r="U202" s="22"/>
      <c r="V202" s="20" t="e" cm="1">
        <f t="array" ref="V20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02" s="21" t="str" cm="1">
        <f t="array" ref="W202">IFERROR(_xlfn.IFNA(INDEX(TwoMile[#Headers],SUMPRODUCT(MAX((Table7[[#This Row],[Closest number]]=TwoMile[])*(Table7[[#This Row],[Row '#]]=TwoMile[Row])*COLUMN(TwoMile[#Headers])))-COLUMN(TwoMile[Row])+1),""),"")</f>
        <v/>
      </c>
      <c r="X20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03" spans="1:24" x14ac:dyDescent="0.25">
      <c r="A203" s="19"/>
      <c r="B203" s="19"/>
      <c r="C203" s="19"/>
      <c r="D203" s="19"/>
      <c r="E203" s="20" t="e" cm="1">
        <f t="array" ref="E203">INDEX(MDL[],MATCH(1,(MDL[Gender]=Table7[[#This Row],[Sex]])*(Table7[[#This Row],[Age]]&lt;=MDL[Max Age])*(Table7[[#This Row],[Age]]&gt;=MDL[Min Age]),0),1)</f>
        <v>#N/A</v>
      </c>
      <c r="F203" s="19"/>
      <c r="G203" s="20" t="e" cm="1">
        <f t="array" ref="G20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03" s="21" t="str" cm="1">
        <f t="array" ref="H203">IFERROR(_xlfn.IFNA(INDEX(MDL[#Headers],MAX((Table7[[#This Row],[DL Closest]]=MDL[])*(Table7[[#This Row],[Row '#]]=MDL[Row])*COLUMN(MDL[#Headers])-COLUMN(MDL[Row])+1)),""),"")</f>
        <v/>
      </c>
      <c r="I203" s="19"/>
      <c r="J203" s="20" t="e" cm="1">
        <f t="array" ref="J20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03" s="21" t="str" cm="1">
        <f t="array" ref="K203">IFERROR(_xlfn.IFNA(INDEX(SPT[#Headers],MAX((Table7[[#This Row],[SPT Closest]]=SPT[])*(Table7[[#This Row],[Row '#]]=SPT[Row])*COLUMN(SPT[#Headers])-COLUMN(SPT[Row])+1)),""),"")</f>
        <v/>
      </c>
      <c r="L203" s="19"/>
      <c r="M203" s="20" t="e" cm="1">
        <f t="array" ref="M20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03" s="21" cm="1">
        <f t="array" ref="N203">IF(Table7[[#This Row],[HRP Raw]]&lt;4,0,IFERROR(INDEX(HRP[#Headers],MAX((Table7[[#This Row],[HRP Closest]]=HRP[])*(Table7[[#This Row],[Row '#]]=HRP[Row])*COLUMN(HRP[#Headers])-COLUMN(HRP[Row])+1)),""))</f>
        <v>0</v>
      </c>
      <c r="O203" s="22"/>
      <c r="P203" s="20" t="e" cm="1">
        <f t="array" ref="P20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03" s="21" t="str" cm="1">
        <f t="array" ref="Q203">IFERROR(INDEX(SDC[#Headers],MAX((Table7[[#This Row],[SDC Closest]]=SDC[])*(Table7[[#This Row],[Row '#]]=SDC[Row])*COLUMN(SDC[#Headers])-COLUMN(SDC[Row])+1)),"")</f>
        <v/>
      </c>
      <c r="R203" s="22"/>
      <c r="S203" s="20" t="e" cm="1">
        <f t="array" ref="S20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03" s="21" t="str" cm="1">
        <f t="array" ref="T203">IFERROR(_xlfn.IFNA(INDEX(PLK[#Headers],MAX((Table7[[#This Row],[Plank Closest]]=PLK[])*(Table7[[#This Row],[Row '#]]=PLK[Row])*COLUMN(PLK[#Headers])-COLUMN(PLK[Row])+1)),""),"")</f>
        <v/>
      </c>
      <c r="U203" s="22"/>
      <c r="V203" s="20" t="e" cm="1">
        <f t="array" ref="V20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03" s="21" t="str" cm="1">
        <f t="array" ref="W203">IFERROR(_xlfn.IFNA(INDEX(TwoMile[#Headers],SUMPRODUCT(MAX((Table7[[#This Row],[Closest number]]=TwoMile[])*(Table7[[#This Row],[Row '#]]=TwoMile[Row])*COLUMN(TwoMile[#Headers])))-COLUMN(TwoMile[Row])+1),""),"")</f>
        <v/>
      </c>
      <c r="X20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04" spans="1:24" x14ac:dyDescent="0.25">
      <c r="A204" s="19"/>
      <c r="B204" s="19"/>
      <c r="C204" s="19"/>
      <c r="D204" s="19"/>
      <c r="E204" s="20" t="e" cm="1">
        <f t="array" ref="E204">INDEX(MDL[],MATCH(1,(MDL[Gender]=Table7[[#This Row],[Sex]])*(Table7[[#This Row],[Age]]&lt;=MDL[Max Age])*(Table7[[#This Row],[Age]]&gt;=MDL[Min Age]),0),1)</f>
        <v>#N/A</v>
      </c>
      <c r="F204" s="19"/>
      <c r="G204" s="20" t="e" cm="1">
        <f t="array" ref="G20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04" s="21" t="str" cm="1">
        <f t="array" ref="H204">IFERROR(_xlfn.IFNA(INDEX(MDL[#Headers],MAX((Table7[[#This Row],[DL Closest]]=MDL[])*(Table7[[#This Row],[Row '#]]=MDL[Row])*COLUMN(MDL[#Headers])-COLUMN(MDL[Row])+1)),""),"")</f>
        <v/>
      </c>
      <c r="I204" s="19"/>
      <c r="J204" s="20" t="e" cm="1">
        <f t="array" ref="J20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04" s="21" t="str" cm="1">
        <f t="array" ref="K204">IFERROR(_xlfn.IFNA(INDEX(SPT[#Headers],MAX((Table7[[#This Row],[SPT Closest]]=SPT[])*(Table7[[#This Row],[Row '#]]=SPT[Row])*COLUMN(SPT[#Headers])-COLUMN(SPT[Row])+1)),""),"")</f>
        <v/>
      </c>
      <c r="L204" s="19"/>
      <c r="M204" s="20" t="e" cm="1">
        <f t="array" ref="M20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04" s="21" cm="1">
        <f t="array" ref="N204">IF(Table7[[#This Row],[HRP Raw]]&lt;4,0,IFERROR(INDEX(HRP[#Headers],MAX((Table7[[#This Row],[HRP Closest]]=HRP[])*(Table7[[#This Row],[Row '#]]=HRP[Row])*COLUMN(HRP[#Headers])-COLUMN(HRP[Row])+1)),""))</f>
        <v>0</v>
      </c>
      <c r="O204" s="22"/>
      <c r="P204" s="20" t="e" cm="1">
        <f t="array" ref="P20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04" s="21" t="str" cm="1">
        <f t="array" ref="Q204">IFERROR(INDEX(SDC[#Headers],MAX((Table7[[#This Row],[SDC Closest]]=SDC[])*(Table7[[#This Row],[Row '#]]=SDC[Row])*COLUMN(SDC[#Headers])-COLUMN(SDC[Row])+1)),"")</f>
        <v/>
      </c>
      <c r="R204" s="22"/>
      <c r="S204" s="20" t="e" cm="1">
        <f t="array" ref="S20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04" s="21" t="str" cm="1">
        <f t="array" ref="T204">IFERROR(_xlfn.IFNA(INDEX(PLK[#Headers],MAX((Table7[[#This Row],[Plank Closest]]=PLK[])*(Table7[[#This Row],[Row '#]]=PLK[Row])*COLUMN(PLK[#Headers])-COLUMN(PLK[Row])+1)),""),"")</f>
        <v/>
      </c>
      <c r="U204" s="22"/>
      <c r="V204" s="20" t="e" cm="1">
        <f t="array" ref="V20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04" s="21" t="str" cm="1">
        <f t="array" ref="W204">IFERROR(_xlfn.IFNA(INDEX(TwoMile[#Headers],SUMPRODUCT(MAX((Table7[[#This Row],[Closest number]]=TwoMile[])*(Table7[[#This Row],[Row '#]]=TwoMile[Row])*COLUMN(TwoMile[#Headers])))-COLUMN(TwoMile[Row])+1),""),"")</f>
        <v/>
      </c>
      <c r="X20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05" spans="1:24" x14ac:dyDescent="0.25">
      <c r="A205" s="19"/>
      <c r="B205" s="19"/>
      <c r="C205" s="19"/>
      <c r="D205" s="19"/>
      <c r="E205" s="20" t="e" cm="1">
        <f t="array" ref="E205">INDEX(MDL[],MATCH(1,(MDL[Gender]=Table7[[#This Row],[Sex]])*(Table7[[#This Row],[Age]]&lt;=MDL[Max Age])*(Table7[[#This Row],[Age]]&gt;=MDL[Min Age]),0),1)</f>
        <v>#N/A</v>
      </c>
      <c r="F205" s="19"/>
      <c r="G205" s="20" t="e" cm="1">
        <f t="array" ref="G20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05" s="21" t="str" cm="1">
        <f t="array" ref="H205">IFERROR(_xlfn.IFNA(INDEX(MDL[#Headers],MAX((Table7[[#This Row],[DL Closest]]=MDL[])*(Table7[[#This Row],[Row '#]]=MDL[Row])*COLUMN(MDL[#Headers])-COLUMN(MDL[Row])+1)),""),"")</f>
        <v/>
      </c>
      <c r="I205" s="19"/>
      <c r="J205" s="20" t="e" cm="1">
        <f t="array" ref="J20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05" s="21" t="str" cm="1">
        <f t="array" ref="K205">IFERROR(_xlfn.IFNA(INDEX(SPT[#Headers],MAX((Table7[[#This Row],[SPT Closest]]=SPT[])*(Table7[[#This Row],[Row '#]]=SPT[Row])*COLUMN(SPT[#Headers])-COLUMN(SPT[Row])+1)),""),"")</f>
        <v/>
      </c>
      <c r="L205" s="19"/>
      <c r="M205" s="20" t="e" cm="1">
        <f t="array" ref="M20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05" s="21" cm="1">
        <f t="array" ref="N205">IF(Table7[[#This Row],[HRP Raw]]&lt;4,0,IFERROR(INDEX(HRP[#Headers],MAX((Table7[[#This Row],[HRP Closest]]=HRP[])*(Table7[[#This Row],[Row '#]]=HRP[Row])*COLUMN(HRP[#Headers])-COLUMN(HRP[Row])+1)),""))</f>
        <v>0</v>
      </c>
      <c r="O205" s="22"/>
      <c r="P205" s="20" t="e" cm="1">
        <f t="array" ref="P20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05" s="21" t="str" cm="1">
        <f t="array" ref="Q205">IFERROR(INDEX(SDC[#Headers],MAX((Table7[[#This Row],[SDC Closest]]=SDC[])*(Table7[[#This Row],[Row '#]]=SDC[Row])*COLUMN(SDC[#Headers])-COLUMN(SDC[Row])+1)),"")</f>
        <v/>
      </c>
      <c r="R205" s="22"/>
      <c r="S205" s="20" t="e" cm="1">
        <f t="array" ref="S20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05" s="21" t="str" cm="1">
        <f t="array" ref="T205">IFERROR(_xlfn.IFNA(INDEX(PLK[#Headers],MAX((Table7[[#This Row],[Plank Closest]]=PLK[])*(Table7[[#This Row],[Row '#]]=PLK[Row])*COLUMN(PLK[#Headers])-COLUMN(PLK[Row])+1)),""),"")</f>
        <v/>
      </c>
      <c r="U205" s="22"/>
      <c r="V205" s="20" t="e" cm="1">
        <f t="array" ref="V20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05" s="21" t="str" cm="1">
        <f t="array" ref="W205">IFERROR(_xlfn.IFNA(INDEX(TwoMile[#Headers],SUMPRODUCT(MAX((Table7[[#This Row],[Closest number]]=TwoMile[])*(Table7[[#This Row],[Row '#]]=TwoMile[Row])*COLUMN(TwoMile[#Headers])))-COLUMN(TwoMile[Row])+1),""),"")</f>
        <v/>
      </c>
      <c r="X20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06" spans="1:24" x14ac:dyDescent="0.25">
      <c r="A206" s="19"/>
      <c r="B206" s="19"/>
      <c r="C206" s="19"/>
      <c r="D206" s="19"/>
      <c r="E206" s="20" t="e" cm="1">
        <f t="array" ref="E206">INDEX(MDL[],MATCH(1,(MDL[Gender]=Table7[[#This Row],[Sex]])*(Table7[[#This Row],[Age]]&lt;=MDL[Max Age])*(Table7[[#This Row],[Age]]&gt;=MDL[Min Age]),0),1)</f>
        <v>#N/A</v>
      </c>
      <c r="F206" s="19"/>
      <c r="G206" s="20" t="e" cm="1">
        <f t="array" ref="G20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06" s="21" t="str" cm="1">
        <f t="array" ref="H206">IFERROR(_xlfn.IFNA(INDEX(MDL[#Headers],MAX((Table7[[#This Row],[DL Closest]]=MDL[])*(Table7[[#This Row],[Row '#]]=MDL[Row])*COLUMN(MDL[#Headers])-COLUMN(MDL[Row])+1)),""),"")</f>
        <v/>
      </c>
      <c r="I206" s="19"/>
      <c r="J206" s="20" t="e" cm="1">
        <f t="array" ref="J20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06" s="21" t="str" cm="1">
        <f t="array" ref="K206">IFERROR(_xlfn.IFNA(INDEX(SPT[#Headers],MAX((Table7[[#This Row],[SPT Closest]]=SPT[])*(Table7[[#This Row],[Row '#]]=SPT[Row])*COLUMN(SPT[#Headers])-COLUMN(SPT[Row])+1)),""),"")</f>
        <v/>
      </c>
      <c r="L206" s="19"/>
      <c r="M206" s="20" t="e" cm="1">
        <f t="array" ref="M20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06" s="21" cm="1">
        <f t="array" ref="N206">IF(Table7[[#This Row],[HRP Raw]]&lt;4,0,IFERROR(INDEX(HRP[#Headers],MAX((Table7[[#This Row],[HRP Closest]]=HRP[])*(Table7[[#This Row],[Row '#]]=HRP[Row])*COLUMN(HRP[#Headers])-COLUMN(HRP[Row])+1)),""))</f>
        <v>0</v>
      </c>
      <c r="O206" s="22"/>
      <c r="P206" s="20" t="e" cm="1">
        <f t="array" ref="P20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06" s="21" t="str" cm="1">
        <f t="array" ref="Q206">IFERROR(INDEX(SDC[#Headers],MAX((Table7[[#This Row],[SDC Closest]]=SDC[])*(Table7[[#This Row],[Row '#]]=SDC[Row])*COLUMN(SDC[#Headers])-COLUMN(SDC[Row])+1)),"")</f>
        <v/>
      </c>
      <c r="R206" s="22"/>
      <c r="S206" s="20" t="e" cm="1">
        <f t="array" ref="S20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06" s="21" t="str" cm="1">
        <f t="array" ref="T206">IFERROR(_xlfn.IFNA(INDEX(PLK[#Headers],MAX((Table7[[#This Row],[Plank Closest]]=PLK[])*(Table7[[#This Row],[Row '#]]=PLK[Row])*COLUMN(PLK[#Headers])-COLUMN(PLK[Row])+1)),""),"")</f>
        <v/>
      </c>
      <c r="U206" s="22"/>
      <c r="V206" s="20" t="e" cm="1">
        <f t="array" ref="V20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06" s="21" t="str" cm="1">
        <f t="array" ref="W206">IFERROR(_xlfn.IFNA(INDEX(TwoMile[#Headers],SUMPRODUCT(MAX((Table7[[#This Row],[Closest number]]=TwoMile[])*(Table7[[#This Row],[Row '#]]=TwoMile[Row])*COLUMN(TwoMile[#Headers])))-COLUMN(TwoMile[Row])+1),""),"")</f>
        <v/>
      </c>
      <c r="X20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07" spans="1:24" x14ac:dyDescent="0.25">
      <c r="A207" s="19"/>
      <c r="B207" s="19"/>
      <c r="C207" s="19"/>
      <c r="D207" s="19"/>
      <c r="E207" s="20" t="e" cm="1">
        <f t="array" ref="E207">INDEX(MDL[],MATCH(1,(MDL[Gender]=Table7[[#This Row],[Sex]])*(Table7[[#This Row],[Age]]&lt;=MDL[Max Age])*(Table7[[#This Row],[Age]]&gt;=MDL[Min Age]),0),1)</f>
        <v>#N/A</v>
      </c>
      <c r="F207" s="19"/>
      <c r="G207" s="20" t="e" cm="1">
        <f t="array" ref="G20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07" s="21" t="str" cm="1">
        <f t="array" ref="H207">IFERROR(_xlfn.IFNA(INDEX(MDL[#Headers],MAX((Table7[[#This Row],[DL Closest]]=MDL[])*(Table7[[#This Row],[Row '#]]=MDL[Row])*COLUMN(MDL[#Headers])-COLUMN(MDL[Row])+1)),""),"")</f>
        <v/>
      </c>
      <c r="I207" s="19"/>
      <c r="J207" s="20" t="e" cm="1">
        <f t="array" ref="J20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07" s="21" t="str" cm="1">
        <f t="array" ref="K207">IFERROR(_xlfn.IFNA(INDEX(SPT[#Headers],MAX((Table7[[#This Row],[SPT Closest]]=SPT[])*(Table7[[#This Row],[Row '#]]=SPT[Row])*COLUMN(SPT[#Headers])-COLUMN(SPT[Row])+1)),""),"")</f>
        <v/>
      </c>
      <c r="L207" s="19"/>
      <c r="M207" s="20" t="e" cm="1">
        <f t="array" ref="M20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07" s="21" cm="1">
        <f t="array" ref="N207">IF(Table7[[#This Row],[HRP Raw]]&lt;4,0,IFERROR(INDEX(HRP[#Headers],MAX((Table7[[#This Row],[HRP Closest]]=HRP[])*(Table7[[#This Row],[Row '#]]=HRP[Row])*COLUMN(HRP[#Headers])-COLUMN(HRP[Row])+1)),""))</f>
        <v>0</v>
      </c>
      <c r="O207" s="22"/>
      <c r="P207" s="20" t="e" cm="1">
        <f t="array" ref="P20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07" s="21" t="str" cm="1">
        <f t="array" ref="Q207">IFERROR(INDEX(SDC[#Headers],MAX((Table7[[#This Row],[SDC Closest]]=SDC[])*(Table7[[#This Row],[Row '#]]=SDC[Row])*COLUMN(SDC[#Headers])-COLUMN(SDC[Row])+1)),"")</f>
        <v/>
      </c>
      <c r="R207" s="22"/>
      <c r="S207" s="20" t="e" cm="1">
        <f t="array" ref="S20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07" s="21" t="str" cm="1">
        <f t="array" ref="T207">IFERROR(_xlfn.IFNA(INDEX(PLK[#Headers],MAX((Table7[[#This Row],[Plank Closest]]=PLK[])*(Table7[[#This Row],[Row '#]]=PLK[Row])*COLUMN(PLK[#Headers])-COLUMN(PLK[Row])+1)),""),"")</f>
        <v/>
      </c>
      <c r="U207" s="22"/>
      <c r="V207" s="20" t="e" cm="1">
        <f t="array" ref="V20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07" s="21" t="str" cm="1">
        <f t="array" ref="W207">IFERROR(_xlfn.IFNA(INDEX(TwoMile[#Headers],SUMPRODUCT(MAX((Table7[[#This Row],[Closest number]]=TwoMile[])*(Table7[[#This Row],[Row '#]]=TwoMile[Row])*COLUMN(TwoMile[#Headers])))-COLUMN(TwoMile[Row])+1),""),"")</f>
        <v/>
      </c>
      <c r="X20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08" spans="1:24" x14ac:dyDescent="0.25">
      <c r="A208" s="19"/>
      <c r="B208" s="19"/>
      <c r="C208" s="19"/>
      <c r="D208" s="19"/>
      <c r="E208" s="20" t="e" cm="1">
        <f t="array" ref="E208">INDEX(MDL[],MATCH(1,(MDL[Gender]=Table7[[#This Row],[Sex]])*(Table7[[#This Row],[Age]]&lt;=MDL[Max Age])*(Table7[[#This Row],[Age]]&gt;=MDL[Min Age]),0),1)</f>
        <v>#N/A</v>
      </c>
      <c r="F208" s="19"/>
      <c r="G208" s="20" t="e" cm="1">
        <f t="array" ref="G20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08" s="21" t="str" cm="1">
        <f t="array" ref="H208">IFERROR(_xlfn.IFNA(INDEX(MDL[#Headers],MAX((Table7[[#This Row],[DL Closest]]=MDL[])*(Table7[[#This Row],[Row '#]]=MDL[Row])*COLUMN(MDL[#Headers])-COLUMN(MDL[Row])+1)),""),"")</f>
        <v/>
      </c>
      <c r="I208" s="19"/>
      <c r="J208" s="20" t="e" cm="1">
        <f t="array" ref="J20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08" s="21" t="str" cm="1">
        <f t="array" ref="K208">IFERROR(_xlfn.IFNA(INDEX(SPT[#Headers],MAX((Table7[[#This Row],[SPT Closest]]=SPT[])*(Table7[[#This Row],[Row '#]]=SPT[Row])*COLUMN(SPT[#Headers])-COLUMN(SPT[Row])+1)),""),"")</f>
        <v/>
      </c>
      <c r="L208" s="19"/>
      <c r="M208" s="20" t="e" cm="1">
        <f t="array" ref="M20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08" s="21" cm="1">
        <f t="array" ref="N208">IF(Table7[[#This Row],[HRP Raw]]&lt;4,0,IFERROR(INDEX(HRP[#Headers],MAX((Table7[[#This Row],[HRP Closest]]=HRP[])*(Table7[[#This Row],[Row '#]]=HRP[Row])*COLUMN(HRP[#Headers])-COLUMN(HRP[Row])+1)),""))</f>
        <v>0</v>
      </c>
      <c r="O208" s="22"/>
      <c r="P208" s="20" t="e" cm="1">
        <f t="array" ref="P20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08" s="21" t="str" cm="1">
        <f t="array" ref="Q208">IFERROR(INDEX(SDC[#Headers],MAX((Table7[[#This Row],[SDC Closest]]=SDC[])*(Table7[[#This Row],[Row '#]]=SDC[Row])*COLUMN(SDC[#Headers])-COLUMN(SDC[Row])+1)),"")</f>
        <v/>
      </c>
      <c r="R208" s="22"/>
      <c r="S208" s="20" t="e" cm="1">
        <f t="array" ref="S20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08" s="21" t="str" cm="1">
        <f t="array" ref="T208">IFERROR(_xlfn.IFNA(INDEX(PLK[#Headers],MAX((Table7[[#This Row],[Plank Closest]]=PLK[])*(Table7[[#This Row],[Row '#]]=PLK[Row])*COLUMN(PLK[#Headers])-COLUMN(PLK[Row])+1)),""),"")</f>
        <v/>
      </c>
      <c r="U208" s="22"/>
      <c r="V208" s="20" t="e" cm="1">
        <f t="array" ref="V20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08" s="21" t="str" cm="1">
        <f t="array" ref="W208">IFERROR(_xlfn.IFNA(INDEX(TwoMile[#Headers],SUMPRODUCT(MAX((Table7[[#This Row],[Closest number]]=TwoMile[])*(Table7[[#This Row],[Row '#]]=TwoMile[Row])*COLUMN(TwoMile[#Headers])))-COLUMN(TwoMile[Row])+1),""),"")</f>
        <v/>
      </c>
      <c r="X20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09" spans="1:24" x14ac:dyDescent="0.25">
      <c r="A209" s="19"/>
      <c r="B209" s="19"/>
      <c r="C209" s="19"/>
      <c r="D209" s="19"/>
      <c r="E209" s="20" t="e" cm="1">
        <f t="array" ref="E209">INDEX(MDL[],MATCH(1,(MDL[Gender]=Table7[[#This Row],[Sex]])*(Table7[[#This Row],[Age]]&lt;=MDL[Max Age])*(Table7[[#This Row],[Age]]&gt;=MDL[Min Age]),0),1)</f>
        <v>#N/A</v>
      </c>
      <c r="F209" s="19"/>
      <c r="G209" s="20" t="e" cm="1">
        <f t="array" ref="G20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09" s="21" t="str" cm="1">
        <f t="array" ref="H209">IFERROR(_xlfn.IFNA(INDEX(MDL[#Headers],MAX((Table7[[#This Row],[DL Closest]]=MDL[])*(Table7[[#This Row],[Row '#]]=MDL[Row])*COLUMN(MDL[#Headers])-COLUMN(MDL[Row])+1)),""),"")</f>
        <v/>
      </c>
      <c r="I209" s="19"/>
      <c r="J209" s="20" t="e" cm="1">
        <f t="array" ref="J20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09" s="21" t="str" cm="1">
        <f t="array" ref="K209">IFERROR(_xlfn.IFNA(INDEX(SPT[#Headers],MAX((Table7[[#This Row],[SPT Closest]]=SPT[])*(Table7[[#This Row],[Row '#]]=SPT[Row])*COLUMN(SPT[#Headers])-COLUMN(SPT[Row])+1)),""),"")</f>
        <v/>
      </c>
      <c r="L209" s="19"/>
      <c r="M209" s="20" t="e" cm="1">
        <f t="array" ref="M20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09" s="21" cm="1">
        <f t="array" ref="N209">IF(Table7[[#This Row],[HRP Raw]]&lt;4,0,IFERROR(INDEX(HRP[#Headers],MAX((Table7[[#This Row],[HRP Closest]]=HRP[])*(Table7[[#This Row],[Row '#]]=HRP[Row])*COLUMN(HRP[#Headers])-COLUMN(HRP[Row])+1)),""))</f>
        <v>0</v>
      </c>
      <c r="O209" s="22"/>
      <c r="P209" s="20" t="e" cm="1">
        <f t="array" ref="P20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09" s="21" t="str" cm="1">
        <f t="array" ref="Q209">IFERROR(INDEX(SDC[#Headers],MAX((Table7[[#This Row],[SDC Closest]]=SDC[])*(Table7[[#This Row],[Row '#]]=SDC[Row])*COLUMN(SDC[#Headers])-COLUMN(SDC[Row])+1)),"")</f>
        <v/>
      </c>
      <c r="R209" s="22"/>
      <c r="S209" s="20" t="e" cm="1">
        <f t="array" ref="S20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09" s="21" t="str" cm="1">
        <f t="array" ref="T209">IFERROR(_xlfn.IFNA(INDEX(PLK[#Headers],MAX((Table7[[#This Row],[Plank Closest]]=PLK[])*(Table7[[#This Row],[Row '#]]=PLK[Row])*COLUMN(PLK[#Headers])-COLUMN(PLK[Row])+1)),""),"")</f>
        <v/>
      </c>
      <c r="U209" s="22"/>
      <c r="V209" s="20" t="e" cm="1">
        <f t="array" ref="V20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09" s="21" t="str" cm="1">
        <f t="array" ref="W209">IFERROR(_xlfn.IFNA(INDEX(TwoMile[#Headers],SUMPRODUCT(MAX((Table7[[#This Row],[Closest number]]=TwoMile[])*(Table7[[#This Row],[Row '#]]=TwoMile[Row])*COLUMN(TwoMile[#Headers])))-COLUMN(TwoMile[Row])+1),""),"")</f>
        <v/>
      </c>
      <c r="X20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10" spans="1:24" x14ac:dyDescent="0.25">
      <c r="A210" s="19"/>
      <c r="B210" s="19"/>
      <c r="C210" s="19"/>
      <c r="D210" s="19"/>
      <c r="E210" s="20" t="e" cm="1">
        <f t="array" ref="E210">INDEX(MDL[],MATCH(1,(MDL[Gender]=Table7[[#This Row],[Sex]])*(Table7[[#This Row],[Age]]&lt;=MDL[Max Age])*(Table7[[#This Row],[Age]]&gt;=MDL[Min Age]),0),1)</f>
        <v>#N/A</v>
      </c>
      <c r="F210" s="19"/>
      <c r="G210" s="20" t="e" cm="1">
        <f t="array" ref="G21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10" s="21" t="str" cm="1">
        <f t="array" ref="H210">IFERROR(_xlfn.IFNA(INDEX(MDL[#Headers],MAX((Table7[[#This Row],[DL Closest]]=MDL[])*(Table7[[#This Row],[Row '#]]=MDL[Row])*COLUMN(MDL[#Headers])-COLUMN(MDL[Row])+1)),""),"")</f>
        <v/>
      </c>
      <c r="I210" s="19"/>
      <c r="J210" s="20" t="e" cm="1">
        <f t="array" ref="J21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10" s="21" t="str" cm="1">
        <f t="array" ref="K210">IFERROR(_xlfn.IFNA(INDEX(SPT[#Headers],MAX((Table7[[#This Row],[SPT Closest]]=SPT[])*(Table7[[#This Row],[Row '#]]=SPT[Row])*COLUMN(SPT[#Headers])-COLUMN(SPT[Row])+1)),""),"")</f>
        <v/>
      </c>
      <c r="L210" s="19"/>
      <c r="M210" s="20" t="e" cm="1">
        <f t="array" ref="M21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10" s="21" cm="1">
        <f t="array" ref="N210">IF(Table7[[#This Row],[HRP Raw]]&lt;4,0,IFERROR(INDEX(HRP[#Headers],MAX((Table7[[#This Row],[HRP Closest]]=HRP[])*(Table7[[#This Row],[Row '#]]=HRP[Row])*COLUMN(HRP[#Headers])-COLUMN(HRP[Row])+1)),""))</f>
        <v>0</v>
      </c>
      <c r="O210" s="22"/>
      <c r="P210" s="20" t="e" cm="1">
        <f t="array" ref="P21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10" s="21" t="str" cm="1">
        <f t="array" ref="Q210">IFERROR(INDEX(SDC[#Headers],MAX((Table7[[#This Row],[SDC Closest]]=SDC[])*(Table7[[#This Row],[Row '#]]=SDC[Row])*COLUMN(SDC[#Headers])-COLUMN(SDC[Row])+1)),"")</f>
        <v/>
      </c>
      <c r="R210" s="22"/>
      <c r="S210" s="20" t="e" cm="1">
        <f t="array" ref="S21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10" s="21" t="str" cm="1">
        <f t="array" ref="T210">IFERROR(_xlfn.IFNA(INDEX(PLK[#Headers],MAX((Table7[[#This Row],[Plank Closest]]=PLK[])*(Table7[[#This Row],[Row '#]]=PLK[Row])*COLUMN(PLK[#Headers])-COLUMN(PLK[Row])+1)),""),"")</f>
        <v/>
      </c>
      <c r="U210" s="22"/>
      <c r="V210" s="20" t="e" cm="1">
        <f t="array" ref="V21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10" s="21" t="str" cm="1">
        <f t="array" ref="W210">IFERROR(_xlfn.IFNA(INDEX(TwoMile[#Headers],SUMPRODUCT(MAX((Table7[[#This Row],[Closest number]]=TwoMile[])*(Table7[[#This Row],[Row '#]]=TwoMile[Row])*COLUMN(TwoMile[#Headers])))-COLUMN(TwoMile[Row])+1),""),"")</f>
        <v/>
      </c>
      <c r="X21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11" spans="1:24" x14ac:dyDescent="0.25">
      <c r="A211" s="19"/>
      <c r="B211" s="19"/>
      <c r="C211" s="19"/>
      <c r="D211" s="19"/>
      <c r="E211" s="20" t="e" cm="1">
        <f t="array" ref="E211">INDEX(MDL[],MATCH(1,(MDL[Gender]=Table7[[#This Row],[Sex]])*(Table7[[#This Row],[Age]]&lt;=MDL[Max Age])*(Table7[[#This Row],[Age]]&gt;=MDL[Min Age]),0),1)</f>
        <v>#N/A</v>
      </c>
      <c r="F211" s="19"/>
      <c r="G211" s="20" t="e" cm="1">
        <f t="array" ref="G21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11" s="21" t="str" cm="1">
        <f t="array" ref="H211">IFERROR(_xlfn.IFNA(INDEX(MDL[#Headers],MAX((Table7[[#This Row],[DL Closest]]=MDL[])*(Table7[[#This Row],[Row '#]]=MDL[Row])*COLUMN(MDL[#Headers])-COLUMN(MDL[Row])+1)),""),"")</f>
        <v/>
      </c>
      <c r="I211" s="19"/>
      <c r="J211" s="20" t="e" cm="1">
        <f t="array" ref="J21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11" s="21" t="str" cm="1">
        <f t="array" ref="K211">IFERROR(_xlfn.IFNA(INDEX(SPT[#Headers],MAX((Table7[[#This Row],[SPT Closest]]=SPT[])*(Table7[[#This Row],[Row '#]]=SPT[Row])*COLUMN(SPT[#Headers])-COLUMN(SPT[Row])+1)),""),"")</f>
        <v/>
      </c>
      <c r="L211" s="19"/>
      <c r="M211" s="20" t="e" cm="1">
        <f t="array" ref="M21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11" s="21" cm="1">
        <f t="array" ref="N211">IF(Table7[[#This Row],[HRP Raw]]&lt;4,0,IFERROR(INDEX(HRP[#Headers],MAX((Table7[[#This Row],[HRP Closest]]=HRP[])*(Table7[[#This Row],[Row '#]]=HRP[Row])*COLUMN(HRP[#Headers])-COLUMN(HRP[Row])+1)),""))</f>
        <v>0</v>
      </c>
      <c r="O211" s="22"/>
      <c r="P211" s="20" t="e" cm="1">
        <f t="array" ref="P21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11" s="21" t="str" cm="1">
        <f t="array" ref="Q211">IFERROR(INDEX(SDC[#Headers],MAX((Table7[[#This Row],[SDC Closest]]=SDC[])*(Table7[[#This Row],[Row '#]]=SDC[Row])*COLUMN(SDC[#Headers])-COLUMN(SDC[Row])+1)),"")</f>
        <v/>
      </c>
      <c r="R211" s="22"/>
      <c r="S211" s="20" t="e" cm="1">
        <f t="array" ref="S21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11" s="21" t="str" cm="1">
        <f t="array" ref="T211">IFERROR(_xlfn.IFNA(INDEX(PLK[#Headers],MAX((Table7[[#This Row],[Plank Closest]]=PLK[])*(Table7[[#This Row],[Row '#]]=PLK[Row])*COLUMN(PLK[#Headers])-COLUMN(PLK[Row])+1)),""),"")</f>
        <v/>
      </c>
      <c r="U211" s="22"/>
      <c r="V211" s="20" t="e" cm="1">
        <f t="array" ref="V21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11" s="21" t="str" cm="1">
        <f t="array" ref="W211">IFERROR(_xlfn.IFNA(INDEX(TwoMile[#Headers],SUMPRODUCT(MAX((Table7[[#This Row],[Closest number]]=TwoMile[])*(Table7[[#This Row],[Row '#]]=TwoMile[Row])*COLUMN(TwoMile[#Headers])))-COLUMN(TwoMile[Row])+1),""),"")</f>
        <v/>
      </c>
      <c r="X21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12" spans="1:24" x14ac:dyDescent="0.25">
      <c r="A212" s="19"/>
      <c r="B212" s="19"/>
      <c r="C212" s="19"/>
      <c r="D212" s="19"/>
      <c r="E212" s="20" t="e" cm="1">
        <f t="array" ref="E212">INDEX(MDL[],MATCH(1,(MDL[Gender]=Table7[[#This Row],[Sex]])*(Table7[[#This Row],[Age]]&lt;=MDL[Max Age])*(Table7[[#This Row],[Age]]&gt;=MDL[Min Age]),0),1)</f>
        <v>#N/A</v>
      </c>
      <c r="F212" s="19"/>
      <c r="G212" s="20" t="e" cm="1">
        <f t="array" ref="G21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12" s="21" t="str" cm="1">
        <f t="array" ref="H212">IFERROR(_xlfn.IFNA(INDEX(MDL[#Headers],MAX((Table7[[#This Row],[DL Closest]]=MDL[])*(Table7[[#This Row],[Row '#]]=MDL[Row])*COLUMN(MDL[#Headers])-COLUMN(MDL[Row])+1)),""),"")</f>
        <v/>
      </c>
      <c r="I212" s="19"/>
      <c r="J212" s="20" t="e" cm="1">
        <f t="array" ref="J21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12" s="21" t="str" cm="1">
        <f t="array" ref="K212">IFERROR(_xlfn.IFNA(INDEX(SPT[#Headers],MAX((Table7[[#This Row],[SPT Closest]]=SPT[])*(Table7[[#This Row],[Row '#]]=SPT[Row])*COLUMN(SPT[#Headers])-COLUMN(SPT[Row])+1)),""),"")</f>
        <v/>
      </c>
      <c r="L212" s="19"/>
      <c r="M212" s="20" t="e" cm="1">
        <f t="array" ref="M21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12" s="21" cm="1">
        <f t="array" ref="N212">IF(Table7[[#This Row],[HRP Raw]]&lt;4,0,IFERROR(INDEX(HRP[#Headers],MAX((Table7[[#This Row],[HRP Closest]]=HRP[])*(Table7[[#This Row],[Row '#]]=HRP[Row])*COLUMN(HRP[#Headers])-COLUMN(HRP[Row])+1)),""))</f>
        <v>0</v>
      </c>
      <c r="O212" s="22"/>
      <c r="P212" s="20" t="e" cm="1">
        <f t="array" ref="P21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12" s="21" t="str" cm="1">
        <f t="array" ref="Q212">IFERROR(INDEX(SDC[#Headers],MAX((Table7[[#This Row],[SDC Closest]]=SDC[])*(Table7[[#This Row],[Row '#]]=SDC[Row])*COLUMN(SDC[#Headers])-COLUMN(SDC[Row])+1)),"")</f>
        <v/>
      </c>
      <c r="R212" s="22"/>
      <c r="S212" s="20" t="e" cm="1">
        <f t="array" ref="S21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12" s="21" t="str" cm="1">
        <f t="array" ref="T212">IFERROR(_xlfn.IFNA(INDEX(PLK[#Headers],MAX((Table7[[#This Row],[Plank Closest]]=PLK[])*(Table7[[#This Row],[Row '#]]=PLK[Row])*COLUMN(PLK[#Headers])-COLUMN(PLK[Row])+1)),""),"")</f>
        <v/>
      </c>
      <c r="U212" s="22"/>
      <c r="V212" s="20" t="e" cm="1">
        <f t="array" ref="V21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12" s="21" t="str" cm="1">
        <f t="array" ref="W212">IFERROR(_xlfn.IFNA(INDEX(TwoMile[#Headers],SUMPRODUCT(MAX((Table7[[#This Row],[Closest number]]=TwoMile[])*(Table7[[#This Row],[Row '#]]=TwoMile[Row])*COLUMN(TwoMile[#Headers])))-COLUMN(TwoMile[Row])+1),""),"")</f>
        <v/>
      </c>
      <c r="X21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13" spans="1:24" x14ac:dyDescent="0.25">
      <c r="A213" s="19"/>
      <c r="B213" s="19"/>
      <c r="C213" s="19"/>
      <c r="D213" s="19"/>
      <c r="E213" s="20" t="e" cm="1">
        <f t="array" ref="E213">INDEX(MDL[],MATCH(1,(MDL[Gender]=Table7[[#This Row],[Sex]])*(Table7[[#This Row],[Age]]&lt;=MDL[Max Age])*(Table7[[#This Row],[Age]]&gt;=MDL[Min Age]),0),1)</f>
        <v>#N/A</v>
      </c>
      <c r="F213" s="19"/>
      <c r="G213" s="20" t="e" cm="1">
        <f t="array" ref="G21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13" s="21" t="str" cm="1">
        <f t="array" ref="H213">IFERROR(_xlfn.IFNA(INDEX(MDL[#Headers],MAX((Table7[[#This Row],[DL Closest]]=MDL[])*(Table7[[#This Row],[Row '#]]=MDL[Row])*COLUMN(MDL[#Headers])-COLUMN(MDL[Row])+1)),""),"")</f>
        <v/>
      </c>
      <c r="I213" s="19"/>
      <c r="J213" s="20" t="e" cm="1">
        <f t="array" ref="J21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13" s="21" t="str" cm="1">
        <f t="array" ref="K213">IFERROR(_xlfn.IFNA(INDEX(SPT[#Headers],MAX((Table7[[#This Row],[SPT Closest]]=SPT[])*(Table7[[#This Row],[Row '#]]=SPT[Row])*COLUMN(SPT[#Headers])-COLUMN(SPT[Row])+1)),""),"")</f>
        <v/>
      </c>
      <c r="L213" s="19"/>
      <c r="M213" s="20" t="e" cm="1">
        <f t="array" ref="M21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13" s="21" cm="1">
        <f t="array" ref="N213">IF(Table7[[#This Row],[HRP Raw]]&lt;4,0,IFERROR(INDEX(HRP[#Headers],MAX((Table7[[#This Row],[HRP Closest]]=HRP[])*(Table7[[#This Row],[Row '#]]=HRP[Row])*COLUMN(HRP[#Headers])-COLUMN(HRP[Row])+1)),""))</f>
        <v>0</v>
      </c>
      <c r="O213" s="22"/>
      <c r="P213" s="20" t="e" cm="1">
        <f t="array" ref="P21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13" s="21" t="str" cm="1">
        <f t="array" ref="Q213">IFERROR(INDEX(SDC[#Headers],MAX((Table7[[#This Row],[SDC Closest]]=SDC[])*(Table7[[#This Row],[Row '#]]=SDC[Row])*COLUMN(SDC[#Headers])-COLUMN(SDC[Row])+1)),"")</f>
        <v/>
      </c>
      <c r="R213" s="22"/>
      <c r="S213" s="20" t="e" cm="1">
        <f t="array" ref="S21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13" s="21" t="str" cm="1">
        <f t="array" ref="T213">IFERROR(_xlfn.IFNA(INDEX(PLK[#Headers],MAX((Table7[[#This Row],[Plank Closest]]=PLK[])*(Table7[[#This Row],[Row '#]]=PLK[Row])*COLUMN(PLK[#Headers])-COLUMN(PLK[Row])+1)),""),"")</f>
        <v/>
      </c>
      <c r="U213" s="22"/>
      <c r="V213" s="20" t="e" cm="1">
        <f t="array" ref="V21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13" s="21" t="str" cm="1">
        <f t="array" ref="W213">IFERROR(_xlfn.IFNA(INDEX(TwoMile[#Headers],SUMPRODUCT(MAX((Table7[[#This Row],[Closest number]]=TwoMile[])*(Table7[[#This Row],[Row '#]]=TwoMile[Row])*COLUMN(TwoMile[#Headers])))-COLUMN(TwoMile[Row])+1),""),"")</f>
        <v/>
      </c>
      <c r="X21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14" spans="1:24" x14ac:dyDescent="0.25">
      <c r="A214" s="19"/>
      <c r="B214" s="19"/>
      <c r="C214" s="19"/>
      <c r="D214" s="19"/>
      <c r="E214" s="20" t="e" cm="1">
        <f t="array" ref="E214">INDEX(MDL[],MATCH(1,(MDL[Gender]=Table7[[#This Row],[Sex]])*(Table7[[#This Row],[Age]]&lt;=MDL[Max Age])*(Table7[[#This Row],[Age]]&gt;=MDL[Min Age]),0),1)</f>
        <v>#N/A</v>
      </c>
      <c r="F214" s="19"/>
      <c r="G214" s="20" t="e" cm="1">
        <f t="array" ref="G21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14" s="21" t="str" cm="1">
        <f t="array" ref="H214">IFERROR(_xlfn.IFNA(INDEX(MDL[#Headers],MAX((Table7[[#This Row],[DL Closest]]=MDL[])*(Table7[[#This Row],[Row '#]]=MDL[Row])*COLUMN(MDL[#Headers])-COLUMN(MDL[Row])+1)),""),"")</f>
        <v/>
      </c>
      <c r="I214" s="19"/>
      <c r="J214" s="20" t="e" cm="1">
        <f t="array" ref="J21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14" s="21" t="str" cm="1">
        <f t="array" ref="K214">IFERROR(_xlfn.IFNA(INDEX(SPT[#Headers],MAX((Table7[[#This Row],[SPT Closest]]=SPT[])*(Table7[[#This Row],[Row '#]]=SPT[Row])*COLUMN(SPT[#Headers])-COLUMN(SPT[Row])+1)),""),"")</f>
        <v/>
      </c>
      <c r="L214" s="19"/>
      <c r="M214" s="20" t="e" cm="1">
        <f t="array" ref="M21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14" s="21" cm="1">
        <f t="array" ref="N214">IF(Table7[[#This Row],[HRP Raw]]&lt;4,0,IFERROR(INDEX(HRP[#Headers],MAX((Table7[[#This Row],[HRP Closest]]=HRP[])*(Table7[[#This Row],[Row '#]]=HRP[Row])*COLUMN(HRP[#Headers])-COLUMN(HRP[Row])+1)),""))</f>
        <v>0</v>
      </c>
      <c r="O214" s="22"/>
      <c r="P214" s="20" t="e" cm="1">
        <f t="array" ref="P21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14" s="21" t="str" cm="1">
        <f t="array" ref="Q214">IFERROR(INDEX(SDC[#Headers],MAX((Table7[[#This Row],[SDC Closest]]=SDC[])*(Table7[[#This Row],[Row '#]]=SDC[Row])*COLUMN(SDC[#Headers])-COLUMN(SDC[Row])+1)),"")</f>
        <v/>
      </c>
      <c r="R214" s="22"/>
      <c r="S214" s="20" t="e" cm="1">
        <f t="array" ref="S21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14" s="21" t="str" cm="1">
        <f t="array" ref="T214">IFERROR(_xlfn.IFNA(INDEX(PLK[#Headers],MAX((Table7[[#This Row],[Plank Closest]]=PLK[])*(Table7[[#This Row],[Row '#]]=PLK[Row])*COLUMN(PLK[#Headers])-COLUMN(PLK[Row])+1)),""),"")</f>
        <v/>
      </c>
      <c r="U214" s="22"/>
      <c r="V214" s="20" t="e" cm="1">
        <f t="array" ref="V21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14" s="21" t="str" cm="1">
        <f t="array" ref="W214">IFERROR(_xlfn.IFNA(INDEX(TwoMile[#Headers],SUMPRODUCT(MAX((Table7[[#This Row],[Closest number]]=TwoMile[])*(Table7[[#This Row],[Row '#]]=TwoMile[Row])*COLUMN(TwoMile[#Headers])))-COLUMN(TwoMile[Row])+1),""),"")</f>
        <v/>
      </c>
      <c r="X21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15" spans="1:24" x14ac:dyDescent="0.25">
      <c r="A215" s="19"/>
      <c r="B215" s="19"/>
      <c r="C215" s="19"/>
      <c r="D215" s="19"/>
      <c r="E215" s="20" t="e" cm="1">
        <f t="array" ref="E215">INDEX(MDL[],MATCH(1,(MDL[Gender]=Table7[[#This Row],[Sex]])*(Table7[[#This Row],[Age]]&lt;=MDL[Max Age])*(Table7[[#This Row],[Age]]&gt;=MDL[Min Age]),0),1)</f>
        <v>#N/A</v>
      </c>
      <c r="F215" s="19"/>
      <c r="G215" s="20" t="e" cm="1">
        <f t="array" ref="G21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15" s="21" t="str" cm="1">
        <f t="array" ref="H215">IFERROR(_xlfn.IFNA(INDEX(MDL[#Headers],MAX((Table7[[#This Row],[DL Closest]]=MDL[])*(Table7[[#This Row],[Row '#]]=MDL[Row])*COLUMN(MDL[#Headers])-COLUMN(MDL[Row])+1)),""),"")</f>
        <v/>
      </c>
      <c r="I215" s="19"/>
      <c r="J215" s="20" t="e" cm="1">
        <f t="array" ref="J21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15" s="21" t="str" cm="1">
        <f t="array" ref="K215">IFERROR(_xlfn.IFNA(INDEX(SPT[#Headers],MAX((Table7[[#This Row],[SPT Closest]]=SPT[])*(Table7[[#This Row],[Row '#]]=SPT[Row])*COLUMN(SPT[#Headers])-COLUMN(SPT[Row])+1)),""),"")</f>
        <v/>
      </c>
      <c r="L215" s="19"/>
      <c r="M215" s="20" t="e" cm="1">
        <f t="array" ref="M21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15" s="21" cm="1">
        <f t="array" ref="N215">IF(Table7[[#This Row],[HRP Raw]]&lt;4,0,IFERROR(INDEX(HRP[#Headers],MAX((Table7[[#This Row],[HRP Closest]]=HRP[])*(Table7[[#This Row],[Row '#]]=HRP[Row])*COLUMN(HRP[#Headers])-COLUMN(HRP[Row])+1)),""))</f>
        <v>0</v>
      </c>
      <c r="O215" s="22"/>
      <c r="P215" s="20" t="e" cm="1">
        <f t="array" ref="P21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15" s="21" t="str" cm="1">
        <f t="array" ref="Q215">IFERROR(INDEX(SDC[#Headers],MAX((Table7[[#This Row],[SDC Closest]]=SDC[])*(Table7[[#This Row],[Row '#]]=SDC[Row])*COLUMN(SDC[#Headers])-COLUMN(SDC[Row])+1)),"")</f>
        <v/>
      </c>
      <c r="R215" s="22"/>
      <c r="S215" s="20" t="e" cm="1">
        <f t="array" ref="S21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15" s="21" t="str" cm="1">
        <f t="array" ref="T215">IFERROR(_xlfn.IFNA(INDEX(PLK[#Headers],MAX((Table7[[#This Row],[Plank Closest]]=PLK[])*(Table7[[#This Row],[Row '#]]=PLK[Row])*COLUMN(PLK[#Headers])-COLUMN(PLK[Row])+1)),""),"")</f>
        <v/>
      </c>
      <c r="U215" s="22"/>
      <c r="V215" s="20" t="e" cm="1">
        <f t="array" ref="V21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15" s="21" t="str" cm="1">
        <f t="array" ref="W215">IFERROR(_xlfn.IFNA(INDEX(TwoMile[#Headers],SUMPRODUCT(MAX((Table7[[#This Row],[Closest number]]=TwoMile[])*(Table7[[#This Row],[Row '#]]=TwoMile[Row])*COLUMN(TwoMile[#Headers])))-COLUMN(TwoMile[Row])+1),""),"")</f>
        <v/>
      </c>
      <c r="X21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16" spans="1:24" x14ac:dyDescent="0.25">
      <c r="A216" s="19"/>
      <c r="B216" s="19"/>
      <c r="C216" s="19"/>
      <c r="D216" s="19"/>
      <c r="E216" s="20" t="e" cm="1">
        <f t="array" ref="E216">INDEX(MDL[],MATCH(1,(MDL[Gender]=Table7[[#This Row],[Sex]])*(Table7[[#This Row],[Age]]&lt;=MDL[Max Age])*(Table7[[#This Row],[Age]]&gt;=MDL[Min Age]),0),1)</f>
        <v>#N/A</v>
      </c>
      <c r="F216" s="19"/>
      <c r="G216" s="20" t="e" cm="1">
        <f t="array" ref="G21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16" s="21" t="str" cm="1">
        <f t="array" ref="H216">IFERROR(_xlfn.IFNA(INDEX(MDL[#Headers],MAX((Table7[[#This Row],[DL Closest]]=MDL[])*(Table7[[#This Row],[Row '#]]=MDL[Row])*COLUMN(MDL[#Headers])-COLUMN(MDL[Row])+1)),""),"")</f>
        <v/>
      </c>
      <c r="I216" s="19"/>
      <c r="J216" s="20" t="e" cm="1">
        <f t="array" ref="J21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16" s="21" t="str" cm="1">
        <f t="array" ref="K216">IFERROR(_xlfn.IFNA(INDEX(SPT[#Headers],MAX((Table7[[#This Row],[SPT Closest]]=SPT[])*(Table7[[#This Row],[Row '#]]=SPT[Row])*COLUMN(SPT[#Headers])-COLUMN(SPT[Row])+1)),""),"")</f>
        <v/>
      </c>
      <c r="L216" s="19"/>
      <c r="M216" s="20" t="e" cm="1">
        <f t="array" ref="M21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16" s="21" cm="1">
        <f t="array" ref="N216">IF(Table7[[#This Row],[HRP Raw]]&lt;4,0,IFERROR(INDEX(HRP[#Headers],MAX((Table7[[#This Row],[HRP Closest]]=HRP[])*(Table7[[#This Row],[Row '#]]=HRP[Row])*COLUMN(HRP[#Headers])-COLUMN(HRP[Row])+1)),""))</f>
        <v>0</v>
      </c>
      <c r="O216" s="22"/>
      <c r="P216" s="20" t="e" cm="1">
        <f t="array" ref="P21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16" s="21" t="str" cm="1">
        <f t="array" ref="Q216">IFERROR(INDEX(SDC[#Headers],MAX((Table7[[#This Row],[SDC Closest]]=SDC[])*(Table7[[#This Row],[Row '#]]=SDC[Row])*COLUMN(SDC[#Headers])-COLUMN(SDC[Row])+1)),"")</f>
        <v/>
      </c>
      <c r="R216" s="22"/>
      <c r="S216" s="20" t="e" cm="1">
        <f t="array" ref="S21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16" s="21" t="str" cm="1">
        <f t="array" ref="T216">IFERROR(_xlfn.IFNA(INDEX(PLK[#Headers],MAX((Table7[[#This Row],[Plank Closest]]=PLK[])*(Table7[[#This Row],[Row '#]]=PLK[Row])*COLUMN(PLK[#Headers])-COLUMN(PLK[Row])+1)),""),"")</f>
        <v/>
      </c>
      <c r="U216" s="22"/>
      <c r="V216" s="20" t="e" cm="1">
        <f t="array" ref="V21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16" s="21" t="str" cm="1">
        <f t="array" ref="W216">IFERROR(_xlfn.IFNA(INDEX(TwoMile[#Headers],SUMPRODUCT(MAX((Table7[[#This Row],[Closest number]]=TwoMile[])*(Table7[[#This Row],[Row '#]]=TwoMile[Row])*COLUMN(TwoMile[#Headers])))-COLUMN(TwoMile[Row])+1),""),"")</f>
        <v/>
      </c>
      <c r="X21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17" spans="1:24" x14ac:dyDescent="0.25">
      <c r="A217" s="19"/>
      <c r="B217" s="19"/>
      <c r="C217" s="19"/>
      <c r="D217" s="19"/>
      <c r="E217" s="20" t="e" cm="1">
        <f t="array" ref="E217">INDEX(MDL[],MATCH(1,(MDL[Gender]=Table7[[#This Row],[Sex]])*(Table7[[#This Row],[Age]]&lt;=MDL[Max Age])*(Table7[[#This Row],[Age]]&gt;=MDL[Min Age]),0),1)</f>
        <v>#N/A</v>
      </c>
      <c r="F217" s="19"/>
      <c r="G217" s="20" t="e" cm="1">
        <f t="array" ref="G21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17" s="21" t="str" cm="1">
        <f t="array" ref="H217">IFERROR(_xlfn.IFNA(INDEX(MDL[#Headers],MAX((Table7[[#This Row],[DL Closest]]=MDL[])*(Table7[[#This Row],[Row '#]]=MDL[Row])*COLUMN(MDL[#Headers])-COLUMN(MDL[Row])+1)),""),"")</f>
        <v/>
      </c>
      <c r="I217" s="19"/>
      <c r="J217" s="20" t="e" cm="1">
        <f t="array" ref="J21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17" s="21" t="str" cm="1">
        <f t="array" ref="K217">IFERROR(_xlfn.IFNA(INDEX(SPT[#Headers],MAX((Table7[[#This Row],[SPT Closest]]=SPT[])*(Table7[[#This Row],[Row '#]]=SPT[Row])*COLUMN(SPT[#Headers])-COLUMN(SPT[Row])+1)),""),"")</f>
        <v/>
      </c>
      <c r="L217" s="19"/>
      <c r="M217" s="20" t="e" cm="1">
        <f t="array" ref="M21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17" s="21" cm="1">
        <f t="array" ref="N217">IF(Table7[[#This Row],[HRP Raw]]&lt;4,0,IFERROR(INDEX(HRP[#Headers],MAX((Table7[[#This Row],[HRP Closest]]=HRP[])*(Table7[[#This Row],[Row '#]]=HRP[Row])*COLUMN(HRP[#Headers])-COLUMN(HRP[Row])+1)),""))</f>
        <v>0</v>
      </c>
      <c r="O217" s="22"/>
      <c r="P217" s="20" t="e" cm="1">
        <f t="array" ref="P21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17" s="21" t="str" cm="1">
        <f t="array" ref="Q217">IFERROR(INDEX(SDC[#Headers],MAX((Table7[[#This Row],[SDC Closest]]=SDC[])*(Table7[[#This Row],[Row '#]]=SDC[Row])*COLUMN(SDC[#Headers])-COLUMN(SDC[Row])+1)),"")</f>
        <v/>
      </c>
      <c r="R217" s="22"/>
      <c r="S217" s="20" t="e" cm="1">
        <f t="array" ref="S21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17" s="21" t="str" cm="1">
        <f t="array" ref="T217">IFERROR(_xlfn.IFNA(INDEX(PLK[#Headers],MAX((Table7[[#This Row],[Plank Closest]]=PLK[])*(Table7[[#This Row],[Row '#]]=PLK[Row])*COLUMN(PLK[#Headers])-COLUMN(PLK[Row])+1)),""),"")</f>
        <v/>
      </c>
      <c r="U217" s="22"/>
      <c r="V217" s="20" t="e" cm="1">
        <f t="array" ref="V21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17" s="21" t="str" cm="1">
        <f t="array" ref="W217">IFERROR(_xlfn.IFNA(INDEX(TwoMile[#Headers],SUMPRODUCT(MAX((Table7[[#This Row],[Closest number]]=TwoMile[])*(Table7[[#This Row],[Row '#]]=TwoMile[Row])*COLUMN(TwoMile[#Headers])))-COLUMN(TwoMile[Row])+1),""),"")</f>
        <v/>
      </c>
      <c r="X21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18" spans="1:24" x14ac:dyDescent="0.25">
      <c r="A218" s="19"/>
      <c r="B218" s="19"/>
      <c r="C218" s="19"/>
      <c r="D218" s="19"/>
      <c r="E218" s="20" t="e" cm="1">
        <f t="array" ref="E218">INDEX(MDL[],MATCH(1,(MDL[Gender]=Table7[[#This Row],[Sex]])*(Table7[[#This Row],[Age]]&lt;=MDL[Max Age])*(Table7[[#This Row],[Age]]&gt;=MDL[Min Age]),0),1)</f>
        <v>#N/A</v>
      </c>
      <c r="F218" s="19"/>
      <c r="G218" s="20" t="e" cm="1">
        <f t="array" ref="G21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18" s="21" t="str" cm="1">
        <f t="array" ref="H218">IFERROR(_xlfn.IFNA(INDEX(MDL[#Headers],MAX((Table7[[#This Row],[DL Closest]]=MDL[])*(Table7[[#This Row],[Row '#]]=MDL[Row])*COLUMN(MDL[#Headers])-COLUMN(MDL[Row])+1)),""),"")</f>
        <v/>
      </c>
      <c r="I218" s="19"/>
      <c r="J218" s="20" t="e" cm="1">
        <f t="array" ref="J21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18" s="21" t="str" cm="1">
        <f t="array" ref="K218">IFERROR(_xlfn.IFNA(INDEX(SPT[#Headers],MAX((Table7[[#This Row],[SPT Closest]]=SPT[])*(Table7[[#This Row],[Row '#]]=SPT[Row])*COLUMN(SPT[#Headers])-COLUMN(SPT[Row])+1)),""),"")</f>
        <v/>
      </c>
      <c r="L218" s="19"/>
      <c r="M218" s="20" t="e" cm="1">
        <f t="array" ref="M21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18" s="21" cm="1">
        <f t="array" ref="N218">IF(Table7[[#This Row],[HRP Raw]]&lt;4,0,IFERROR(INDEX(HRP[#Headers],MAX((Table7[[#This Row],[HRP Closest]]=HRP[])*(Table7[[#This Row],[Row '#]]=HRP[Row])*COLUMN(HRP[#Headers])-COLUMN(HRP[Row])+1)),""))</f>
        <v>0</v>
      </c>
      <c r="O218" s="22"/>
      <c r="P218" s="20" t="e" cm="1">
        <f t="array" ref="P21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18" s="21" t="str" cm="1">
        <f t="array" ref="Q218">IFERROR(INDEX(SDC[#Headers],MAX((Table7[[#This Row],[SDC Closest]]=SDC[])*(Table7[[#This Row],[Row '#]]=SDC[Row])*COLUMN(SDC[#Headers])-COLUMN(SDC[Row])+1)),"")</f>
        <v/>
      </c>
      <c r="R218" s="22"/>
      <c r="S218" s="20" t="e" cm="1">
        <f t="array" ref="S21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18" s="21" t="str" cm="1">
        <f t="array" ref="T218">IFERROR(_xlfn.IFNA(INDEX(PLK[#Headers],MAX((Table7[[#This Row],[Plank Closest]]=PLK[])*(Table7[[#This Row],[Row '#]]=PLK[Row])*COLUMN(PLK[#Headers])-COLUMN(PLK[Row])+1)),""),"")</f>
        <v/>
      </c>
      <c r="U218" s="22"/>
      <c r="V218" s="20" t="e" cm="1">
        <f t="array" ref="V21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18" s="21" t="str" cm="1">
        <f t="array" ref="W218">IFERROR(_xlfn.IFNA(INDEX(TwoMile[#Headers],SUMPRODUCT(MAX((Table7[[#This Row],[Closest number]]=TwoMile[])*(Table7[[#This Row],[Row '#]]=TwoMile[Row])*COLUMN(TwoMile[#Headers])))-COLUMN(TwoMile[Row])+1),""),"")</f>
        <v/>
      </c>
      <c r="X21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19" spans="1:24" x14ac:dyDescent="0.25">
      <c r="A219" s="19"/>
      <c r="B219" s="19"/>
      <c r="C219" s="19"/>
      <c r="D219" s="19"/>
      <c r="E219" s="20" t="e" cm="1">
        <f t="array" ref="E219">INDEX(MDL[],MATCH(1,(MDL[Gender]=Table7[[#This Row],[Sex]])*(Table7[[#This Row],[Age]]&lt;=MDL[Max Age])*(Table7[[#This Row],[Age]]&gt;=MDL[Min Age]),0),1)</f>
        <v>#N/A</v>
      </c>
      <c r="F219" s="19"/>
      <c r="G219" s="20" t="e" cm="1">
        <f t="array" ref="G21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19" s="21" t="str" cm="1">
        <f t="array" ref="H219">IFERROR(_xlfn.IFNA(INDEX(MDL[#Headers],MAX((Table7[[#This Row],[DL Closest]]=MDL[])*(Table7[[#This Row],[Row '#]]=MDL[Row])*COLUMN(MDL[#Headers])-COLUMN(MDL[Row])+1)),""),"")</f>
        <v/>
      </c>
      <c r="I219" s="19"/>
      <c r="J219" s="20" t="e" cm="1">
        <f t="array" ref="J21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19" s="21" t="str" cm="1">
        <f t="array" ref="K219">IFERROR(_xlfn.IFNA(INDEX(SPT[#Headers],MAX((Table7[[#This Row],[SPT Closest]]=SPT[])*(Table7[[#This Row],[Row '#]]=SPT[Row])*COLUMN(SPT[#Headers])-COLUMN(SPT[Row])+1)),""),"")</f>
        <v/>
      </c>
      <c r="L219" s="19"/>
      <c r="M219" s="20" t="e" cm="1">
        <f t="array" ref="M21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19" s="21" cm="1">
        <f t="array" ref="N219">IF(Table7[[#This Row],[HRP Raw]]&lt;4,0,IFERROR(INDEX(HRP[#Headers],MAX((Table7[[#This Row],[HRP Closest]]=HRP[])*(Table7[[#This Row],[Row '#]]=HRP[Row])*COLUMN(HRP[#Headers])-COLUMN(HRP[Row])+1)),""))</f>
        <v>0</v>
      </c>
      <c r="O219" s="22"/>
      <c r="P219" s="20" t="e" cm="1">
        <f t="array" ref="P21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19" s="21" t="str" cm="1">
        <f t="array" ref="Q219">IFERROR(INDEX(SDC[#Headers],MAX((Table7[[#This Row],[SDC Closest]]=SDC[])*(Table7[[#This Row],[Row '#]]=SDC[Row])*COLUMN(SDC[#Headers])-COLUMN(SDC[Row])+1)),"")</f>
        <v/>
      </c>
      <c r="R219" s="22"/>
      <c r="S219" s="20" t="e" cm="1">
        <f t="array" ref="S21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19" s="21" t="str" cm="1">
        <f t="array" ref="T219">IFERROR(_xlfn.IFNA(INDEX(PLK[#Headers],MAX((Table7[[#This Row],[Plank Closest]]=PLK[])*(Table7[[#This Row],[Row '#]]=PLK[Row])*COLUMN(PLK[#Headers])-COLUMN(PLK[Row])+1)),""),"")</f>
        <v/>
      </c>
      <c r="U219" s="22"/>
      <c r="V219" s="20" t="e" cm="1">
        <f t="array" ref="V21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19" s="21" t="str" cm="1">
        <f t="array" ref="W219">IFERROR(_xlfn.IFNA(INDEX(TwoMile[#Headers],SUMPRODUCT(MAX((Table7[[#This Row],[Closest number]]=TwoMile[])*(Table7[[#This Row],[Row '#]]=TwoMile[Row])*COLUMN(TwoMile[#Headers])))-COLUMN(TwoMile[Row])+1),""),"")</f>
        <v/>
      </c>
      <c r="X21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20" spans="1:24" x14ac:dyDescent="0.25">
      <c r="A220" s="19"/>
      <c r="B220" s="19"/>
      <c r="C220" s="19"/>
      <c r="D220" s="19"/>
      <c r="E220" s="20" t="e" cm="1">
        <f t="array" ref="E220">INDEX(MDL[],MATCH(1,(MDL[Gender]=Table7[[#This Row],[Sex]])*(Table7[[#This Row],[Age]]&lt;=MDL[Max Age])*(Table7[[#This Row],[Age]]&gt;=MDL[Min Age]),0),1)</f>
        <v>#N/A</v>
      </c>
      <c r="F220" s="19"/>
      <c r="G220" s="20" t="e" cm="1">
        <f t="array" ref="G22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20" s="21" t="str" cm="1">
        <f t="array" ref="H220">IFERROR(_xlfn.IFNA(INDEX(MDL[#Headers],MAX((Table7[[#This Row],[DL Closest]]=MDL[])*(Table7[[#This Row],[Row '#]]=MDL[Row])*COLUMN(MDL[#Headers])-COLUMN(MDL[Row])+1)),""),"")</f>
        <v/>
      </c>
      <c r="I220" s="19"/>
      <c r="J220" s="20" t="e" cm="1">
        <f t="array" ref="J22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20" s="21" t="str" cm="1">
        <f t="array" ref="K220">IFERROR(_xlfn.IFNA(INDEX(SPT[#Headers],MAX((Table7[[#This Row],[SPT Closest]]=SPT[])*(Table7[[#This Row],[Row '#]]=SPT[Row])*COLUMN(SPT[#Headers])-COLUMN(SPT[Row])+1)),""),"")</f>
        <v/>
      </c>
      <c r="L220" s="19"/>
      <c r="M220" s="20" t="e" cm="1">
        <f t="array" ref="M22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20" s="21" cm="1">
        <f t="array" ref="N220">IF(Table7[[#This Row],[HRP Raw]]&lt;4,0,IFERROR(INDEX(HRP[#Headers],MAX((Table7[[#This Row],[HRP Closest]]=HRP[])*(Table7[[#This Row],[Row '#]]=HRP[Row])*COLUMN(HRP[#Headers])-COLUMN(HRP[Row])+1)),""))</f>
        <v>0</v>
      </c>
      <c r="O220" s="22"/>
      <c r="P220" s="20" t="e" cm="1">
        <f t="array" ref="P22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20" s="21" t="str" cm="1">
        <f t="array" ref="Q220">IFERROR(INDEX(SDC[#Headers],MAX((Table7[[#This Row],[SDC Closest]]=SDC[])*(Table7[[#This Row],[Row '#]]=SDC[Row])*COLUMN(SDC[#Headers])-COLUMN(SDC[Row])+1)),"")</f>
        <v/>
      </c>
      <c r="R220" s="22"/>
      <c r="S220" s="20" t="e" cm="1">
        <f t="array" ref="S22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20" s="21" t="str" cm="1">
        <f t="array" ref="T220">IFERROR(_xlfn.IFNA(INDEX(PLK[#Headers],MAX((Table7[[#This Row],[Plank Closest]]=PLK[])*(Table7[[#This Row],[Row '#]]=PLK[Row])*COLUMN(PLK[#Headers])-COLUMN(PLK[Row])+1)),""),"")</f>
        <v/>
      </c>
      <c r="U220" s="22"/>
      <c r="V220" s="20" t="e" cm="1">
        <f t="array" ref="V22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20" s="21" t="str" cm="1">
        <f t="array" ref="W220">IFERROR(_xlfn.IFNA(INDEX(TwoMile[#Headers],SUMPRODUCT(MAX((Table7[[#This Row],[Closest number]]=TwoMile[])*(Table7[[#This Row],[Row '#]]=TwoMile[Row])*COLUMN(TwoMile[#Headers])))-COLUMN(TwoMile[Row])+1),""),"")</f>
        <v/>
      </c>
      <c r="X22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21" spans="1:24" x14ac:dyDescent="0.25">
      <c r="A221" s="19"/>
      <c r="B221" s="19"/>
      <c r="C221" s="19"/>
      <c r="D221" s="19"/>
      <c r="E221" s="20" t="e" cm="1">
        <f t="array" ref="E221">INDEX(MDL[],MATCH(1,(MDL[Gender]=Table7[[#This Row],[Sex]])*(Table7[[#This Row],[Age]]&lt;=MDL[Max Age])*(Table7[[#This Row],[Age]]&gt;=MDL[Min Age]),0),1)</f>
        <v>#N/A</v>
      </c>
      <c r="F221" s="19"/>
      <c r="G221" s="20" t="e" cm="1">
        <f t="array" ref="G22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21" s="21" t="str" cm="1">
        <f t="array" ref="H221">IFERROR(_xlfn.IFNA(INDEX(MDL[#Headers],MAX((Table7[[#This Row],[DL Closest]]=MDL[])*(Table7[[#This Row],[Row '#]]=MDL[Row])*COLUMN(MDL[#Headers])-COLUMN(MDL[Row])+1)),""),"")</f>
        <v/>
      </c>
      <c r="I221" s="19"/>
      <c r="J221" s="20" t="e" cm="1">
        <f t="array" ref="J22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21" s="21" t="str" cm="1">
        <f t="array" ref="K221">IFERROR(_xlfn.IFNA(INDEX(SPT[#Headers],MAX((Table7[[#This Row],[SPT Closest]]=SPT[])*(Table7[[#This Row],[Row '#]]=SPT[Row])*COLUMN(SPT[#Headers])-COLUMN(SPT[Row])+1)),""),"")</f>
        <v/>
      </c>
      <c r="L221" s="19"/>
      <c r="M221" s="20" t="e" cm="1">
        <f t="array" ref="M22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21" s="21" cm="1">
        <f t="array" ref="N221">IF(Table7[[#This Row],[HRP Raw]]&lt;4,0,IFERROR(INDEX(HRP[#Headers],MAX((Table7[[#This Row],[HRP Closest]]=HRP[])*(Table7[[#This Row],[Row '#]]=HRP[Row])*COLUMN(HRP[#Headers])-COLUMN(HRP[Row])+1)),""))</f>
        <v>0</v>
      </c>
      <c r="O221" s="22"/>
      <c r="P221" s="20" t="e" cm="1">
        <f t="array" ref="P22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21" s="21" t="str" cm="1">
        <f t="array" ref="Q221">IFERROR(INDEX(SDC[#Headers],MAX((Table7[[#This Row],[SDC Closest]]=SDC[])*(Table7[[#This Row],[Row '#]]=SDC[Row])*COLUMN(SDC[#Headers])-COLUMN(SDC[Row])+1)),"")</f>
        <v/>
      </c>
      <c r="R221" s="22"/>
      <c r="S221" s="20" t="e" cm="1">
        <f t="array" ref="S22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21" s="21" t="str" cm="1">
        <f t="array" ref="T221">IFERROR(_xlfn.IFNA(INDEX(PLK[#Headers],MAX((Table7[[#This Row],[Plank Closest]]=PLK[])*(Table7[[#This Row],[Row '#]]=PLK[Row])*COLUMN(PLK[#Headers])-COLUMN(PLK[Row])+1)),""),"")</f>
        <v/>
      </c>
      <c r="U221" s="22"/>
      <c r="V221" s="20" t="e" cm="1">
        <f t="array" ref="V22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21" s="21" t="str" cm="1">
        <f t="array" ref="W221">IFERROR(_xlfn.IFNA(INDEX(TwoMile[#Headers],SUMPRODUCT(MAX((Table7[[#This Row],[Closest number]]=TwoMile[])*(Table7[[#This Row],[Row '#]]=TwoMile[Row])*COLUMN(TwoMile[#Headers])))-COLUMN(TwoMile[Row])+1),""),"")</f>
        <v/>
      </c>
      <c r="X22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22" spans="1:24" x14ac:dyDescent="0.25">
      <c r="A222" s="19"/>
      <c r="B222" s="19"/>
      <c r="C222" s="19"/>
      <c r="D222" s="19"/>
      <c r="E222" s="20" t="e" cm="1">
        <f t="array" ref="E222">INDEX(MDL[],MATCH(1,(MDL[Gender]=Table7[[#This Row],[Sex]])*(Table7[[#This Row],[Age]]&lt;=MDL[Max Age])*(Table7[[#This Row],[Age]]&gt;=MDL[Min Age]),0),1)</f>
        <v>#N/A</v>
      </c>
      <c r="F222" s="19"/>
      <c r="G222" s="20" t="e" cm="1">
        <f t="array" ref="G22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22" s="21" t="str" cm="1">
        <f t="array" ref="H222">IFERROR(_xlfn.IFNA(INDEX(MDL[#Headers],MAX((Table7[[#This Row],[DL Closest]]=MDL[])*(Table7[[#This Row],[Row '#]]=MDL[Row])*COLUMN(MDL[#Headers])-COLUMN(MDL[Row])+1)),""),"")</f>
        <v/>
      </c>
      <c r="I222" s="19"/>
      <c r="J222" s="20" t="e" cm="1">
        <f t="array" ref="J22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22" s="21" t="str" cm="1">
        <f t="array" ref="K222">IFERROR(_xlfn.IFNA(INDEX(SPT[#Headers],MAX((Table7[[#This Row],[SPT Closest]]=SPT[])*(Table7[[#This Row],[Row '#]]=SPT[Row])*COLUMN(SPT[#Headers])-COLUMN(SPT[Row])+1)),""),"")</f>
        <v/>
      </c>
      <c r="L222" s="19"/>
      <c r="M222" s="20" t="e" cm="1">
        <f t="array" ref="M22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22" s="21" cm="1">
        <f t="array" ref="N222">IF(Table7[[#This Row],[HRP Raw]]&lt;4,0,IFERROR(INDEX(HRP[#Headers],MAX((Table7[[#This Row],[HRP Closest]]=HRP[])*(Table7[[#This Row],[Row '#]]=HRP[Row])*COLUMN(HRP[#Headers])-COLUMN(HRP[Row])+1)),""))</f>
        <v>0</v>
      </c>
      <c r="O222" s="22"/>
      <c r="P222" s="20" t="e" cm="1">
        <f t="array" ref="P22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22" s="21" t="str" cm="1">
        <f t="array" ref="Q222">IFERROR(INDEX(SDC[#Headers],MAX((Table7[[#This Row],[SDC Closest]]=SDC[])*(Table7[[#This Row],[Row '#]]=SDC[Row])*COLUMN(SDC[#Headers])-COLUMN(SDC[Row])+1)),"")</f>
        <v/>
      </c>
      <c r="R222" s="22"/>
      <c r="S222" s="20" t="e" cm="1">
        <f t="array" ref="S22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22" s="21" t="str" cm="1">
        <f t="array" ref="T222">IFERROR(_xlfn.IFNA(INDEX(PLK[#Headers],MAX((Table7[[#This Row],[Plank Closest]]=PLK[])*(Table7[[#This Row],[Row '#]]=PLK[Row])*COLUMN(PLK[#Headers])-COLUMN(PLK[Row])+1)),""),"")</f>
        <v/>
      </c>
      <c r="U222" s="22"/>
      <c r="V222" s="20" t="e" cm="1">
        <f t="array" ref="V22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22" s="21" t="str" cm="1">
        <f t="array" ref="W222">IFERROR(_xlfn.IFNA(INDEX(TwoMile[#Headers],SUMPRODUCT(MAX((Table7[[#This Row],[Closest number]]=TwoMile[])*(Table7[[#This Row],[Row '#]]=TwoMile[Row])*COLUMN(TwoMile[#Headers])))-COLUMN(TwoMile[Row])+1),""),"")</f>
        <v/>
      </c>
      <c r="X22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23" spans="1:24" x14ac:dyDescent="0.25">
      <c r="A223" s="19"/>
      <c r="B223" s="19"/>
      <c r="C223" s="19"/>
      <c r="D223" s="19"/>
      <c r="E223" s="20" t="e" cm="1">
        <f t="array" ref="E223">INDEX(MDL[],MATCH(1,(MDL[Gender]=Table7[[#This Row],[Sex]])*(Table7[[#This Row],[Age]]&lt;=MDL[Max Age])*(Table7[[#This Row],[Age]]&gt;=MDL[Min Age]),0),1)</f>
        <v>#N/A</v>
      </c>
      <c r="F223" s="19"/>
      <c r="G223" s="20" t="e" cm="1">
        <f t="array" ref="G22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23" s="21" t="str" cm="1">
        <f t="array" ref="H223">IFERROR(_xlfn.IFNA(INDEX(MDL[#Headers],MAX((Table7[[#This Row],[DL Closest]]=MDL[])*(Table7[[#This Row],[Row '#]]=MDL[Row])*COLUMN(MDL[#Headers])-COLUMN(MDL[Row])+1)),""),"")</f>
        <v/>
      </c>
      <c r="I223" s="19"/>
      <c r="J223" s="20" t="e" cm="1">
        <f t="array" ref="J22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23" s="21" t="str" cm="1">
        <f t="array" ref="K223">IFERROR(_xlfn.IFNA(INDEX(SPT[#Headers],MAX((Table7[[#This Row],[SPT Closest]]=SPT[])*(Table7[[#This Row],[Row '#]]=SPT[Row])*COLUMN(SPT[#Headers])-COLUMN(SPT[Row])+1)),""),"")</f>
        <v/>
      </c>
      <c r="L223" s="19"/>
      <c r="M223" s="20" t="e" cm="1">
        <f t="array" ref="M22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23" s="21" cm="1">
        <f t="array" ref="N223">IF(Table7[[#This Row],[HRP Raw]]&lt;4,0,IFERROR(INDEX(HRP[#Headers],MAX((Table7[[#This Row],[HRP Closest]]=HRP[])*(Table7[[#This Row],[Row '#]]=HRP[Row])*COLUMN(HRP[#Headers])-COLUMN(HRP[Row])+1)),""))</f>
        <v>0</v>
      </c>
      <c r="O223" s="22"/>
      <c r="P223" s="20" t="e" cm="1">
        <f t="array" ref="P22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23" s="21" t="str" cm="1">
        <f t="array" ref="Q223">IFERROR(INDEX(SDC[#Headers],MAX((Table7[[#This Row],[SDC Closest]]=SDC[])*(Table7[[#This Row],[Row '#]]=SDC[Row])*COLUMN(SDC[#Headers])-COLUMN(SDC[Row])+1)),"")</f>
        <v/>
      </c>
      <c r="R223" s="22"/>
      <c r="S223" s="20" t="e" cm="1">
        <f t="array" ref="S22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23" s="21" t="str" cm="1">
        <f t="array" ref="T223">IFERROR(_xlfn.IFNA(INDEX(PLK[#Headers],MAX((Table7[[#This Row],[Plank Closest]]=PLK[])*(Table7[[#This Row],[Row '#]]=PLK[Row])*COLUMN(PLK[#Headers])-COLUMN(PLK[Row])+1)),""),"")</f>
        <v/>
      </c>
      <c r="U223" s="22"/>
      <c r="V223" s="20" t="e" cm="1">
        <f t="array" ref="V22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23" s="21" t="str" cm="1">
        <f t="array" ref="W223">IFERROR(_xlfn.IFNA(INDEX(TwoMile[#Headers],SUMPRODUCT(MAX((Table7[[#This Row],[Closest number]]=TwoMile[])*(Table7[[#This Row],[Row '#]]=TwoMile[Row])*COLUMN(TwoMile[#Headers])))-COLUMN(TwoMile[Row])+1),""),"")</f>
        <v/>
      </c>
      <c r="X22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24" spans="1:24" x14ac:dyDescent="0.25">
      <c r="A224" s="19"/>
      <c r="B224" s="19"/>
      <c r="C224" s="19"/>
      <c r="D224" s="19"/>
      <c r="E224" s="20" t="e" cm="1">
        <f t="array" ref="E224">INDEX(MDL[],MATCH(1,(MDL[Gender]=Table7[[#This Row],[Sex]])*(Table7[[#This Row],[Age]]&lt;=MDL[Max Age])*(Table7[[#This Row],[Age]]&gt;=MDL[Min Age]),0),1)</f>
        <v>#N/A</v>
      </c>
      <c r="F224" s="19"/>
      <c r="G224" s="20" t="e" cm="1">
        <f t="array" ref="G22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24" s="21" t="str" cm="1">
        <f t="array" ref="H224">IFERROR(_xlfn.IFNA(INDEX(MDL[#Headers],MAX((Table7[[#This Row],[DL Closest]]=MDL[])*(Table7[[#This Row],[Row '#]]=MDL[Row])*COLUMN(MDL[#Headers])-COLUMN(MDL[Row])+1)),""),"")</f>
        <v/>
      </c>
      <c r="I224" s="19"/>
      <c r="J224" s="20" t="e" cm="1">
        <f t="array" ref="J22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24" s="21" t="str" cm="1">
        <f t="array" ref="K224">IFERROR(_xlfn.IFNA(INDEX(SPT[#Headers],MAX((Table7[[#This Row],[SPT Closest]]=SPT[])*(Table7[[#This Row],[Row '#]]=SPT[Row])*COLUMN(SPT[#Headers])-COLUMN(SPT[Row])+1)),""),"")</f>
        <v/>
      </c>
      <c r="L224" s="19"/>
      <c r="M224" s="20" t="e" cm="1">
        <f t="array" ref="M22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24" s="21" cm="1">
        <f t="array" ref="N224">IF(Table7[[#This Row],[HRP Raw]]&lt;4,0,IFERROR(INDEX(HRP[#Headers],MAX((Table7[[#This Row],[HRP Closest]]=HRP[])*(Table7[[#This Row],[Row '#]]=HRP[Row])*COLUMN(HRP[#Headers])-COLUMN(HRP[Row])+1)),""))</f>
        <v>0</v>
      </c>
      <c r="O224" s="22"/>
      <c r="P224" s="20" t="e" cm="1">
        <f t="array" ref="P22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24" s="21" t="str" cm="1">
        <f t="array" ref="Q224">IFERROR(INDEX(SDC[#Headers],MAX((Table7[[#This Row],[SDC Closest]]=SDC[])*(Table7[[#This Row],[Row '#]]=SDC[Row])*COLUMN(SDC[#Headers])-COLUMN(SDC[Row])+1)),"")</f>
        <v/>
      </c>
      <c r="R224" s="22"/>
      <c r="S224" s="20" t="e" cm="1">
        <f t="array" ref="S22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24" s="21" t="str" cm="1">
        <f t="array" ref="T224">IFERROR(_xlfn.IFNA(INDEX(PLK[#Headers],MAX((Table7[[#This Row],[Plank Closest]]=PLK[])*(Table7[[#This Row],[Row '#]]=PLK[Row])*COLUMN(PLK[#Headers])-COLUMN(PLK[Row])+1)),""),"")</f>
        <v/>
      </c>
      <c r="U224" s="22"/>
      <c r="V224" s="20" t="e" cm="1">
        <f t="array" ref="V22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24" s="21" t="str" cm="1">
        <f t="array" ref="W224">IFERROR(_xlfn.IFNA(INDEX(TwoMile[#Headers],SUMPRODUCT(MAX((Table7[[#This Row],[Closest number]]=TwoMile[])*(Table7[[#This Row],[Row '#]]=TwoMile[Row])*COLUMN(TwoMile[#Headers])))-COLUMN(TwoMile[Row])+1),""),"")</f>
        <v/>
      </c>
      <c r="X22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25" spans="1:24" x14ac:dyDescent="0.25">
      <c r="A225" s="19"/>
      <c r="B225" s="19"/>
      <c r="C225" s="19"/>
      <c r="D225" s="19"/>
      <c r="E225" s="20" t="e" cm="1">
        <f t="array" ref="E225">INDEX(MDL[],MATCH(1,(MDL[Gender]=Table7[[#This Row],[Sex]])*(Table7[[#This Row],[Age]]&lt;=MDL[Max Age])*(Table7[[#This Row],[Age]]&gt;=MDL[Min Age]),0),1)</f>
        <v>#N/A</v>
      </c>
      <c r="F225" s="19"/>
      <c r="G225" s="20" t="e" cm="1">
        <f t="array" ref="G22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25" s="21" t="str" cm="1">
        <f t="array" ref="H225">IFERROR(_xlfn.IFNA(INDEX(MDL[#Headers],MAX((Table7[[#This Row],[DL Closest]]=MDL[])*(Table7[[#This Row],[Row '#]]=MDL[Row])*COLUMN(MDL[#Headers])-COLUMN(MDL[Row])+1)),""),"")</f>
        <v/>
      </c>
      <c r="I225" s="19"/>
      <c r="J225" s="20" t="e" cm="1">
        <f t="array" ref="J22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25" s="21" t="str" cm="1">
        <f t="array" ref="K225">IFERROR(_xlfn.IFNA(INDEX(SPT[#Headers],MAX((Table7[[#This Row],[SPT Closest]]=SPT[])*(Table7[[#This Row],[Row '#]]=SPT[Row])*COLUMN(SPT[#Headers])-COLUMN(SPT[Row])+1)),""),"")</f>
        <v/>
      </c>
      <c r="L225" s="19"/>
      <c r="M225" s="20" t="e" cm="1">
        <f t="array" ref="M22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25" s="21" cm="1">
        <f t="array" ref="N225">IF(Table7[[#This Row],[HRP Raw]]&lt;4,0,IFERROR(INDEX(HRP[#Headers],MAX((Table7[[#This Row],[HRP Closest]]=HRP[])*(Table7[[#This Row],[Row '#]]=HRP[Row])*COLUMN(HRP[#Headers])-COLUMN(HRP[Row])+1)),""))</f>
        <v>0</v>
      </c>
      <c r="O225" s="22"/>
      <c r="P225" s="20" t="e" cm="1">
        <f t="array" ref="P22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25" s="21" t="str" cm="1">
        <f t="array" ref="Q225">IFERROR(INDEX(SDC[#Headers],MAX((Table7[[#This Row],[SDC Closest]]=SDC[])*(Table7[[#This Row],[Row '#]]=SDC[Row])*COLUMN(SDC[#Headers])-COLUMN(SDC[Row])+1)),"")</f>
        <v/>
      </c>
      <c r="R225" s="22"/>
      <c r="S225" s="20" t="e" cm="1">
        <f t="array" ref="S22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25" s="21" t="str" cm="1">
        <f t="array" ref="T225">IFERROR(_xlfn.IFNA(INDEX(PLK[#Headers],MAX((Table7[[#This Row],[Plank Closest]]=PLK[])*(Table7[[#This Row],[Row '#]]=PLK[Row])*COLUMN(PLK[#Headers])-COLUMN(PLK[Row])+1)),""),"")</f>
        <v/>
      </c>
      <c r="U225" s="22"/>
      <c r="V225" s="20" t="e" cm="1">
        <f t="array" ref="V22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25" s="21" t="str" cm="1">
        <f t="array" ref="W225">IFERROR(_xlfn.IFNA(INDEX(TwoMile[#Headers],SUMPRODUCT(MAX((Table7[[#This Row],[Closest number]]=TwoMile[])*(Table7[[#This Row],[Row '#]]=TwoMile[Row])*COLUMN(TwoMile[#Headers])))-COLUMN(TwoMile[Row])+1),""),"")</f>
        <v/>
      </c>
      <c r="X22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26" spans="1:24" x14ac:dyDescent="0.25">
      <c r="A226" s="19"/>
      <c r="B226" s="19"/>
      <c r="C226" s="19"/>
      <c r="D226" s="19"/>
      <c r="E226" s="20" t="e" cm="1">
        <f t="array" ref="E226">INDEX(MDL[],MATCH(1,(MDL[Gender]=Table7[[#This Row],[Sex]])*(Table7[[#This Row],[Age]]&lt;=MDL[Max Age])*(Table7[[#This Row],[Age]]&gt;=MDL[Min Age]),0),1)</f>
        <v>#N/A</v>
      </c>
      <c r="F226" s="19"/>
      <c r="G226" s="20" t="e" cm="1">
        <f t="array" ref="G22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26" s="21" t="str" cm="1">
        <f t="array" ref="H226">IFERROR(_xlfn.IFNA(INDEX(MDL[#Headers],MAX((Table7[[#This Row],[DL Closest]]=MDL[])*(Table7[[#This Row],[Row '#]]=MDL[Row])*COLUMN(MDL[#Headers])-COLUMN(MDL[Row])+1)),""),"")</f>
        <v/>
      </c>
      <c r="I226" s="19"/>
      <c r="J226" s="20" t="e" cm="1">
        <f t="array" ref="J22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26" s="21" t="str" cm="1">
        <f t="array" ref="K226">IFERROR(_xlfn.IFNA(INDEX(SPT[#Headers],MAX((Table7[[#This Row],[SPT Closest]]=SPT[])*(Table7[[#This Row],[Row '#]]=SPT[Row])*COLUMN(SPT[#Headers])-COLUMN(SPT[Row])+1)),""),"")</f>
        <v/>
      </c>
      <c r="L226" s="19"/>
      <c r="M226" s="20" t="e" cm="1">
        <f t="array" ref="M22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26" s="21" cm="1">
        <f t="array" ref="N226">IF(Table7[[#This Row],[HRP Raw]]&lt;4,0,IFERROR(INDEX(HRP[#Headers],MAX((Table7[[#This Row],[HRP Closest]]=HRP[])*(Table7[[#This Row],[Row '#]]=HRP[Row])*COLUMN(HRP[#Headers])-COLUMN(HRP[Row])+1)),""))</f>
        <v>0</v>
      </c>
      <c r="O226" s="22"/>
      <c r="P226" s="20" t="e" cm="1">
        <f t="array" ref="P22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26" s="21" t="str" cm="1">
        <f t="array" ref="Q226">IFERROR(INDEX(SDC[#Headers],MAX((Table7[[#This Row],[SDC Closest]]=SDC[])*(Table7[[#This Row],[Row '#]]=SDC[Row])*COLUMN(SDC[#Headers])-COLUMN(SDC[Row])+1)),"")</f>
        <v/>
      </c>
      <c r="R226" s="22"/>
      <c r="S226" s="20" t="e" cm="1">
        <f t="array" ref="S22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26" s="21" t="str" cm="1">
        <f t="array" ref="T226">IFERROR(_xlfn.IFNA(INDEX(PLK[#Headers],MAX((Table7[[#This Row],[Plank Closest]]=PLK[])*(Table7[[#This Row],[Row '#]]=PLK[Row])*COLUMN(PLK[#Headers])-COLUMN(PLK[Row])+1)),""),"")</f>
        <v/>
      </c>
      <c r="U226" s="22"/>
      <c r="V226" s="20" t="e" cm="1">
        <f t="array" ref="V22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26" s="21" t="str" cm="1">
        <f t="array" ref="W226">IFERROR(_xlfn.IFNA(INDEX(TwoMile[#Headers],SUMPRODUCT(MAX((Table7[[#This Row],[Closest number]]=TwoMile[])*(Table7[[#This Row],[Row '#]]=TwoMile[Row])*COLUMN(TwoMile[#Headers])))-COLUMN(TwoMile[Row])+1),""),"")</f>
        <v/>
      </c>
      <c r="X22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27" spans="1:24" x14ac:dyDescent="0.25">
      <c r="A227" s="19"/>
      <c r="B227" s="19"/>
      <c r="C227" s="19"/>
      <c r="D227" s="19"/>
      <c r="E227" s="20" t="e" cm="1">
        <f t="array" ref="E227">INDEX(MDL[],MATCH(1,(MDL[Gender]=Table7[[#This Row],[Sex]])*(Table7[[#This Row],[Age]]&lt;=MDL[Max Age])*(Table7[[#This Row],[Age]]&gt;=MDL[Min Age]),0),1)</f>
        <v>#N/A</v>
      </c>
      <c r="F227" s="19"/>
      <c r="G227" s="20" t="e" cm="1">
        <f t="array" ref="G22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27" s="21" t="str" cm="1">
        <f t="array" ref="H227">IFERROR(_xlfn.IFNA(INDEX(MDL[#Headers],MAX((Table7[[#This Row],[DL Closest]]=MDL[])*(Table7[[#This Row],[Row '#]]=MDL[Row])*COLUMN(MDL[#Headers])-COLUMN(MDL[Row])+1)),""),"")</f>
        <v/>
      </c>
      <c r="I227" s="19"/>
      <c r="J227" s="20" t="e" cm="1">
        <f t="array" ref="J22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27" s="21" t="str" cm="1">
        <f t="array" ref="K227">IFERROR(_xlfn.IFNA(INDEX(SPT[#Headers],MAX((Table7[[#This Row],[SPT Closest]]=SPT[])*(Table7[[#This Row],[Row '#]]=SPT[Row])*COLUMN(SPT[#Headers])-COLUMN(SPT[Row])+1)),""),"")</f>
        <v/>
      </c>
      <c r="L227" s="19"/>
      <c r="M227" s="20" t="e" cm="1">
        <f t="array" ref="M22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27" s="21" cm="1">
        <f t="array" ref="N227">IF(Table7[[#This Row],[HRP Raw]]&lt;4,0,IFERROR(INDEX(HRP[#Headers],MAX((Table7[[#This Row],[HRP Closest]]=HRP[])*(Table7[[#This Row],[Row '#]]=HRP[Row])*COLUMN(HRP[#Headers])-COLUMN(HRP[Row])+1)),""))</f>
        <v>0</v>
      </c>
      <c r="O227" s="22"/>
      <c r="P227" s="20" t="e" cm="1">
        <f t="array" ref="P22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27" s="21" t="str" cm="1">
        <f t="array" ref="Q227">IFERROR(INDEX(SDC[#Headers],MAX((Table7[[#This Row],[SDC Closest]]=SDC[])*(Table7[[#This Row],[Row '#]]=SDC[Row])*COLUMN(SDC[#Headers])-COLUMN(SDC[Row])+1)),"")</f>
        <v/>
      </c>
      <c r="R227" s="22"/>
      <c r="S227" s="20" t="e" cm="1">
        <f t="array" ref="S22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27" s="21" t="str" cm="1">
        <f t="array" ref="T227">IFERROR(_xlfn.IFNA(INDEX(PLK[#Headers],MAX((Table7[[#This Row],[Plank Closest]]=PLK[])*(Table7[[#This Row],[Row '#]]=PLK[Row])*COLUMN(PLK[#Headers])-COLUMN(PLK[Row])+1)),""),"")</f>
        <v/>
      </c>
      <c r="U227" s="22"/>
      <c r="V227" s="20" t="e" cm="1">
        <f t="array" ref="V22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27" s="21" t="str" cm="1">
        <f t="array" ref="W227">IFERROR(_xlfn.IFNA(INDEX(TwoMile[#Headers],SUMPRODUCT(MAX((Table7[[#This Row],[Closest number]]=TwoMile[])*(Table7[[#This Row],[Row '#]]=TwoMile[Row])*COLUMN(TwoMile[#Headers])))-COLUMN(TwoMile[Row])+1),""),"")</f>
        <v/>
      </c>
      <c r="X22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28" spans="1:24" x14ac:dyDescent="0.25">
      <c r="A228" s="19"/>
      <c r="B228" s="19"/>
      <c r="C228" s="19"/>
      <c r="D228" s="19"/>
      <c r="E228" s="20" t="e" cm="1">
        <f t="array" ref="E228">INDEX(MDL[],MATCH(1,(MDL[Gender]=Table7[[#This Row],[Sex]])*(Table7[[#This Row],[Age]]&lt;=MDL[Max Age])*(Table7[[#This Row],[Age]]&gt;=MDL[Min Age]),0),1)</f>
        <v>#N/A</v>
      </c>
      <c r="F228" s="19"/>
      <c r="G228" s="20" t="e" cm="1">
        <f t="array" ref="G22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28" s="21" t="str" cm="1">
        <f t="array" ref="H228">IFERROR(_xlfn.IFNA(INDEX(MDL[#Headers],MAX((Table7[[#This Row],[DL Closest]]=MDL[])*(Table7[[#This Row],[Row '#]]=MDL[Row])*COLUMN(MDL[#Headers])-COLUMN(MDL[Row])+1)),""),"")</f>
        <v/>
      </c>
      <c r="I228" s="19"/>
      <c r="J228" s="20" t="e" cm="1">
        <f t="array" ref="J22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28" s="21" t="str" cm="1">
        <f t="array" ref="K228">IFERROR(_xlfn.IFNA(INDEX(SPT[#Headers],MAX((Table7[[#This Row],[SPT Closest]]=SPT[])*(Table7[[#This Row],[Row '#]]=SPT[Row])*COLUMN(SPT[#Headers])-COLUMN(SPT[Row])+1)),""),"")</f>
        <v/>
      </c>
      <c r="L228" s="19"/>
      <c r="M228" s="20" t="e" cm="1">
        <f t="array" ref="M22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28" s="21" cm="1">
        <f t="array" ref="N228">IF(Table7[[#This Row],[HRP Raw]]&lt;4,0,IFERROR(INDEX(HRP[#Headers],MAX((Table7[[#This Row],[HRP Closest]]=HRP[])*(Table7[[#This Row],[Row '#]]=HRP[Row])*COLUMN(HRP[#Headers])-COLUMN(HRP[Row])+1)),""))</f>
        <v>0</v>
      </c>
      <c r="O228" s="22"/>
      <c r="P228" s="20" t="e" cm="1">
        <f t="array" ref="P22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28" s="21" t="str" cm="1">
        <f t="array" ref="Q228">IFERROR(INDEX(SDC[#Headers],MAX((Table7[[#This Row],[SDC Closest]]=SDC[])*(Table7[[#This Row],[Row '#]]=SDC[Row])*COLUMN(SDC[#Headers])-COLUMN(SDC[Row])+1)),"")</f>
        <v/>
      </c>
      <c r="R228" s="22"/>
      <c r="S228" s="20" t="e" cm="1">
        <f t="array" ref="S22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28" s="21" t="str" cm="1">
        <f t="array" ref="T228">IFERROR(_xlfn.IFNA(INDEX(PLK[#Headers],MAX((Table7[[#This Row],[Plank Closest]]=PLK[])*(Table7[[#This Row],[Row '#]]=PLK[Row])*COLUMN(PLK[#Headers])-COLUMN(PLK[Row])+1)),""),"")</f>
        <v/>
      </c>
      <c r="U228" s="22"/>
      <c r="V228" s="20" t="e" cm="1">
        <f t="array" ref="V22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28" s="21" t="str" cm="1">
        <f t="array" ref="W228">IFERROR(_xlfn.IFNA(INDEX(TwoMile[#Headers],SUMPRODUCT(MAX((Table7[[#This Row],[Closest number]]=TwoMile[])*(Table7[[#This Row],[Row '#]]=TwoMile[Row])*COLUMN(TwoMile[#Headers])))-COLUMN(TwoMile[Row])+1),""),"")</f>
        <v/>
      </c>
      <c r="X22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29" spans="1:24" x14ac:dyDescent="0.25">
      <c r="A229" s="19"/>
      <c r="B229" s="19"/>
      <c r="C229" s="19"/>
      <c r="D229" s="19"/>
      <c r="E229" s="20" t="e" cm="1">
        <f t="array" ref="E229">INDEX(MDL[],MATCH(1,(MDL[Gender]=Table7[[#This Row],[Sex]])*(Table7[[#This Row],[Age]]&lt;=MDL[Max Age])*(Table7[[#This Row],[Age]]&gt;=MDL[Min Age]),0),1)</f>
        <v>#N/A</v>
      </c>
      <c r="F229" s="19"/>
      <c r="G229" s="20" t="e" cm="1">
        <f t="array" ref="G22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29" s="21" t="str" cm="1">
        <f t="array" ref="H229">IFERROR(_xlfn.IFNA(INDEX(MDL[#Headers],MAX((Table7[[#This Row],[DL Closest]]=MDL[])*(Table7[[#This Row],[Row '#]]=MDL[Row])*COLUMN(MDL[#Headers])-COLUMN(MDL[Row])+1)),""),"")</f>
        <v/>
      </c>
      <c r="I229" s="19"/>
      <c r="J229" s="20" t="e" cm="1">
        <f t="array" ref="J22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29" s="21" t="str" cm="1">
        <f t="array" ref="K229">IFERROR(_xlfn.IFNA(INDEX(SPT[#Headers],MAX((Table7[[#This Row],[SPT Closest]]=SPT[])*(Table7[[#This Row],[Row '#]]=SPT[Row])*COLUMN(SPT[#Headers])-COLUMN(SPT[Row])+1)),""),"")</f>
        <v/>
      </c>
      <c r="L229" s="19"/>
      <c r="M229" s="20" t="e" cm="1">
        <f t="array" ref="M22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29" s="21" cm="1">
        <f t="array" ref="N229">IF(Table7[[#This Row],[HRP Raw]]&lt;4,0,IFERROR(INDEX(HRP[#Headers],MAX((Table7[[#This Row],[HRP Closest]]=HRP[])*(Table7[[#This Row],[Row '#]]=HRP[Row])*COLUMN(HRP[#Headers])-COLUMN(HRP[Row])+1)),""))</f>
        <v>0</v>
      </c>
      <c r="O229" s="22"/>
      <c r="P229" s="20" t="e" cm="1">
        <f t="array" ref="P22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29" s="21" t="str" cm="1">
        <f t="array" ref="Q229">IFERROR(INDEX(SDC[#Headers],MAX((Table7[[#This Row],[SDC Closest]]=SDC[])*(Table7[[#This Row],[Row '#]]=SDC[Row])*COLUMN(SDC[#Headers])-COLUMN(SDC[Row])+1)),"")</f>
        <v/>
      </c>
      <c r="R229" s="22"/>
      <c r="S229" s="20" t="e" cm="1">
        <f t="array" ref="S22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29" s="21" t="str" cm="1">
        <f t="array" ref="T229">IFERROR(_xlfn.IFNA(INDEX(PLK[#Headers],MAX((Table7[[#This Row],[Plank Closest]]=PLK[])*(Table7[[#This Row],[Row '#]]=PLK[Row])*COLUMN(PLK[#Headers])-COLUMN(PLK[Row])+1)),""),"")</f>
        <v/>
      </c>
      <c r="U229" s="22"/>
      <c r="V229" s="20" t="e" cm="1">
        <f t="array" ref="V22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29" s="21" t="str" cm="1">
        <f t="array" ref="W229">IFERROR(_xlfn.IFNA(INDEX(TwoMile[#Headers],SUMPRODUCT(MAX((Table7[[#This Row],[Closest number]]=TwoMile[])*(Table7[[#This Row],[Row '#]]=TwoMile[Row])*COLUMN(TwoMile[#Headers])))-COLUMN(TwoMile[Row])+1),""),"")</f>
        <v/>
      </c>
      <c r="X22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30" spans="1:24" x14ac:dyDescent="0.25">
      <c r="A230" s="19"/>
      <c r="B230" s="19"/>
      <c r="C230" s="19"/>
      <c r="D230" s="19"/>
      <c r="E230" s="20" t="e" cm="1">
        <f t="array" ref="E230">INDEX(MDL[],MATCH(1,(MDL[Gender]=Table7[[#This Row],[Sex]])*(Table7[[#This Row],[Age]]&lt;=MDL[Max Age])*(Table7[[#This Row],[Age]]&gt;=MDL[Min Age]),0),1)</f>
        <v>#N/A</v>
      </c>
      <c r="F230" s="19"/>
      <c r="G230" s="20" t="e" cm="1">
        <f t="array" ref="G23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30" s="21" t="str" cm="1">
        <f t="array" ref="H230">IFERROR(_xlfn.IFNA(INDEX(MDL[#Headers],MAX((Table7[[#This Row],[DL Closest]]=MDL[])*(Table7[[#This Row],[Row '#]]=MDL[Row])*COLUMN(MDL[#Headers])-COLUMN(MDL[Row])+1)),""),"")</f>
        <v/>
      </c>
      <c r="I230" s="19"/>
      <c r="J230" s="20" t="e" cm="1">
        <f t="array" ref="J23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30" s="21" t="str" cm="1">
        <f t="array" ref="K230">IFERROR(_xlfn.IFNA(INDEX(SPT[#Headers],MAX((Table7[[#This Row],[SPT Closest]]=SPT[])*(Table7[[#This Row],[Row '#]]=SPT[Row])*COLUMN(SPT[#Headers])-COLUMN(SPT[Row])+1)),""),"")</f>
        <v/>
      </c>
      <c r="L230" s="19"/>
      <c r="M230" s="20" t="e" cm="1">
        <f t="array" ref="M23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30" s="21" cm="1">
        <f t="array" ref="N230">IF(Table7[[#This Row],[HRP Raw]]&lt;4,0,IFERROR(INDEX(HRP[#Headers],MAX((Table7[[#This Row],[HRP Closest]]=HRP[])*(Table7[[#This Row],[Row '#]]=HRP[Row])*COLUMN(HRP[#Headers])-COLUMN(HRP[Row])+1)),""))</f>
        <v>0</v>
      </c>
      <c r="O230" s="22"/>
      <c r="P230" s="20" t="e" cm="1">
        <f t="array" ref="P23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30" s="21" t="str" cm="1">
        <f t="array" ref="Q230">IFERROR(INDEX(SDC[#Headers],MAX((Table7[[#This Row],[SDC Closest]]=SDC[])*(Table7[[#This Row],[Row '#]]=SDC[Row])*COLUMN(SDC[#Headers])-COLUMN(SDC[Row])+1)),"")</f>
        <v/>
      </c>
      <c r="R230" s="22"/>
      <c r="S230" s="20" t="e" cm="1">
        <f t="array" ref="S23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30" s="21" t="str" cm="1">
        <f t="array" ref="T230">IFERROR(_xlfn.IFNA(INDEX(PLK[#Headers],MAX((Table7[[#This Row],[Plank Closest]]=PLK[])*(Table7[[#This Row],[Row '#]]=PLK[Row])*COLUMN(PLK[#Headers])-COLUMN(PLK[Row])+1)),""),"")</f>
        <v/>
      </c>
      <c r="U230" s="22"/>
      <c r="V230" s="20" t="e" cm="1">
        <f t="array" ref="V23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30" s="21" t="str" cm="1">
        <f t="array" ref="W230">IFERROR(_xlfn.IFNA(INDEX(TwoMile[#Headers],SUMPRODUCT(MAX((Table7[[#This Row],[Closest number]]=TwoMile[])*(Table7[[#This Row],[Row '#]]=TwoMile[Row])*COLUMN(TwoMile[#Headers])))-COLUMN(TwoMile[Row])+1),""),"")</f>
        <v/>
      </c>
      <c r="X23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31" spans="1:24" x14ac:dyDescent="0.25">
      <c r="A231" s="19"/>
      <c r="B231" s="19"/>
      <c r="C231" s="19"/>
      <c r="D231" s="19"/>
      <c r="E231" s="20" t="e" cm="1">
        <f t="array" ref="E231">INDEX(MDL[],MATCH(1,(MDL[Gender]=Table7[[#This Row],[Sex]])*(Table7[[#This Row],[Age]]&lt;=MDL[Max Age])*(Table7[[#This Row],[Age]]&gt;=MDL[Min Age]),0),1)</f>
        <v>#N/A</v>
      </c>
      <c r="F231" s="19"/>
      <c r="G231" s="20" t="e" cm="1">
        <f t="array" ref="G23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31" s="21" t="str" cm="1">
        <f t="array" ref="H231">IFERROR(_xlfn.IFNA(INDEX(MDL[#Headers],MAX((Table7[[#This Row],[DL Closest]]=MDL[])*(Table7[[#This Row],[Row '#]]=MDL[Row])*COLUMN(MDL[#Headers])-COLUMN(MDL[Row])+1)),""),"")</f>
        <v/>
      </c>
      <c r="I231" s="19"/>
      <c r="J231" s="20" t="e" cm="1">
        <f t="array" ref="J23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31" s="21" t="str" cm="1">
        <f t="array" ref="K231">IFERROR(_xlfn.IFNA(INDEX(SPT[#Headers],MAX((Table7[[#This Row],[SPT Closest]]=SPT[])*(Table7[[#This Row],[Row '#]]=SPT[Row])*COLUMN(SPT[#Headers])-COLUMN(SPT[Row])+1)),""),"")</f>
        <v/>
      </c>
      <c r="L231" s="19"/>
      <c r="M231" s="20" t="e" cm="1">
        <f t="array" ref="M23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31" s="21" cm="1">
        <f t="array" ref="N231">IF(Table7[[#This Row],[HRP Raw]]&lt;4,0,IFERROR(INDEX(HRP[#Headers],MAX((Table7[[#This Row],[HRP Closest]]=HRP[])*(Table7[[#This Row],[Row '#]]=HRP[Row])*COLUMN(HRP[#Headers])-COLUMN(HRP[Row])+1)),""))</f>
        <v>0</v>
      </c>
      <c r="O231" s="22"/>
      <c r="P231" s="20" t="e" cm="1">
        <f t="array" ref="P23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31" s="21" t="str" cm="1">
        <f t="array" ref="Q231">IFERROR(INDEX(SDC[#Headers],MAX((Table7[[#This Row],[SDC Closest]]=SDC[])*(Table7[[#This Row],[Row '#]]=SDC[Row])*COLUMN(SDC[#Headers])-COLUMN(SDC[Row])+1)),"")</f>
        <v/>
      </c>
      <c r="R231" s="22"/>
      <c r="S231" s="20" t="e" cm="1">
        <f t="array" ref="S23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31" s="21" t="str" cm="1">
        <f t="array" ref="T231">IFERROR(_xlfn.IFNA(INDEX(PLK[#Headers],MAX((Table7[[#This Row],[Plank Closest]]=PLK[])*(Table7[[#This Row],[Row '#]]=PLK[Row])*COLUMN(PLK[#Headers])-COLUMN(PLK[Row])+1)),""),"")</f>
        <v/>
      </c>
      <c r="U231" s="22"/>
      <c r="V231" s="20" t="e" cm="1">
        <f t="array" ref="V23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31" s="21" t="str" cm="1">
        <f t="array" ref="W231">IFERROR(_xlfn.IFNA(INDEX(TwoMile[#Headers],SUMPRODUCT(MAX((Table7[[#This Row],[Closest number]]=TwoMile[])*(Table7[[#This Row],[Row '#]]=TwoMile[Row])*COLUMN(TwoMile[#Headers])))-COLUMN(TwoMile[Row])+1),""),"")</f>
        <v/>
      </c>
      <c r="X23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32" spans="1:24" x14ac:dyDescent="0.25">
      <c r="A232" s="19"/>
      <c r="B232" s="19"/>
      <c r="C232" s="19"/>
      <c r="D232" s="19"/>
      <c r="E232" s="20" t="e" cm="1">
        <f t="array" ref="E232">INDEX(MDL[],MATCH(1,(MDL[Gender]=Table7[[#This Row],[Sex]])*(Table7[[#This Row],[Age]]&lt;=MDL[Max Age])*(Table7[[#This Row],[Age]]&gt;=MDL[Min Age]),0),1)</f>
        <v>#N/A</v>
      </c>
      <c r="F232" s="19"/>
      <c r="G232" s="20" t="e" cm="1">
        <f t="array" ref="G23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32" s="21" t="str" cm="1">
        <f t="array" ref="H232">IFERROR(_xlfn.IFNA(INDEX(MDL[#Headers],MAX((Table7[[#This Row],[DL Closest]]=MDL[])*(Table7[[#This Row],[Row '#]]=MDL[Row])*COLUMN(MDL[#Headers])-COLUMN(MDL[Row])+1)),""),"")</f>
        <v/>
      </c>
      <c r="I232" s="19"/>
      <c r="J232" s="20" t="e" cm="1">
        <f t="array" ref="J23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32" s="21" t="str" cm="1">
        <f t="array" ref="K232">IFERROR(_xlfn.IFNA(INDEX(SPT[#Headers],MAX((Table7[[#This Row],[SPT Closest]]=SPT[])*(Table7[[#This Row],[Row '#]]=SPT[Row])*COLUMN(SPT[#Headers])-COLUMN(SPT[Row])+1)),""),"")</f>
        <v/>
      </c>
      <c r="L232" s="19"/>
      <c r="M232" s="20" t="e" cm="1">
        <f t="array" ref="M23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32" s="21" cm="1">
        <f t="array" ref="N232">IF(Table7[[#This Row],[HRP Raw]]&lt;4,0,IFERROR(INDEX(HRP[#Headers],MAX((Table7[[#This Row],[HRP Closest]]=HRP[])*(Table7[[#This Row],[Row '#]]=HRP[Row])*COLUMN(HRP[#Headers])-COLUMN(HRP[Row])+1)),""))</f>
        <v>0</v>
      </c>
      <c r="O232" s="22"/>
      <c r="P232" s="20" t="e" cm="1">
        <f t="array" ref="P23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32" s="21" t="str" cm="1">
        <f t="array" ref="Q232">IFERROR(INDEX(SDC[#Headers],MAX((Table7[[#This Row],[SDC Closest]]=SDC[])*(Table7[[#This Row],[Row '#]]=SDC[Row])*COLUMN(SDC[#Headers])-COLUMN(SDC[Row])+1)),"")</f>
        <v/>
      </c>
      <c r="R232" s="22"/>
      <c r="S232" s="20" t="e" cm="1">
        <f t="array" ref="S23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32" s="21" t="str" cm="1">
        <f t="array" ref="T232">IFERROR(_xlfn.IFNA(INDEX(PLK[#Headers],MAX((Table7[[#This Row],[Plank Closest]]=PLK[])*(Table7[[#This Row],[Row '#]]=PLK[Row])*COLUMN(PLK[#Headers])-COLUMN(PLK[Row])+1)),""),"")</f>
        <v/>
      </c>
      <c r="U232" s="22"/>
      <c r="V232" s="20" t="e" cm="1">
        <f t="array" ref="V23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32" s="21" t="str" cm="1">
        <f t="array" ref="W232">IFERROR(_xlfn.IFNA(INDEX(TwoMile[#Headers],SUMPRODUCT(MAX((Table7[[#This Row],[Closest number]]=TwoMile[])*(Table7[[#This Row],[Row '#]]=TwoMile[Row])*COLUMN(TwoMile[#Headers])))-COLUMN(TwoMile[Row])+1),""),"")</f>
        <v/>
      </c>
      <c r="X23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33" spans="1:24" x14ac:dyDescent="0.25">
      <c r="A233" s="19"/>
      <c r="B233" s="19"/>
      <c r="C233" s="19"/>
      <c r="D233" s="19"/>
      <c r="E233" s="20" t="e" cm="1">
        <f t="array" ref="E233">INDEX(MDL[],MATCH(1,(MDL[Gender]=Table7[[#This Row],[Sex]])*(Table7[[#This Row],[Age]]&lt;=MDL[Max Age])*(Table7[[#This Row],[Age]]&gt;=MDL[Min Age]),0),1)</f>
        <v>#N/A</v>
      </c>
      <c r="F233" s="19"/>
      <c r="G233" s="20" t="e" cm="1">
        <f t="array" ref="G23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33" s="21" t="str" cm="1">
        <f t="array" ref="H233">IFERROR(_xlfn.IFNA(INDEX(MDL[#Headers],MAX((Table7[[#This Row],[DL Closest]]=MDL[])*(Table7[[#This Row],[Row '#]]=MDL[Row])*COLUMN(MDL[#Headers])-COLUMN(MDL[Row])+1)),""),"")</f>
        <v/>
      </c>
      <c r="I233" s="19"/>
      <c r="J233" s="20" t="e" cm="1">
        <f t="array" ref="J23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33" s="21" t="str" cm="1">
        <f t="array" ref="K233">IFERROR(_xlfn.IFNA(INDEX(SPT[#Headers],MAX((Table7[[#This Row],[SPT Closest]]=SPT[])*(Table7[[#This Row],[Row '#]]=SPT[Row])*COLUMN(SPT[#Headers])-COLUMN(SPT[Row])+1)),""),"")</f>
        <v/>
      </c>
      <c r="L233" s="19"/>
      <c r="M233" s="20" t="e" cm="1">
        <f t="array" ref="M23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33" s="21" cm="1">
        <f t="array" ref="N233">IF(Table7[[#This Row],[HRP Raw]]&lt;4,0,IFERROR(INDEX(HRP[#Headers],MAX((Table7[[#This Row],[HRP Closest]]=HRP[])*(Table7[[#This Row],[Row '#]]=HRP[Row])*COLUMN(HRP[#Headers])-COLUMN(HRP[Row])+1)),""))</f>
        <v>0</v>
      </c>
      <c r="O233" s="22"/>
      <c r="P233" s="20" t="e" cm="1">
        <f t="array" ref="P23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33" s="21" t="str" cm="1">
        <f t="array" ref="Q233">IFERROR(INDEX(SDC[#Headers],MAX((Table7[[#This Row],[SDC Closest]]=SDC[])*(Table7[[#This Row],[Row '#]]=SDC[Row])*COLUMN(SDC[#Headers])-COLUMN(SDC[Row])+1)),"")</f>
        <v/>
      </c>
      <c r="R233" s="22"/>
      <c r="S233" s="20" t="e" cm="1">
        <f t="array" ref="S23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33" s="21" t="str" cm="1">
        <f t="array" ref="T233">IFERROR(_xlfn.IFNA(INDEX(PLK[#Headers],MAX((Table7[[#This Row],[Plank Closest]]=PLK[])*(Table7[[#This Row],[Row '#]]=PLK[Row])*COLUMN(PLK[#Headers])-COLUMN(PLK[Row])+1)),""),"")</f>
        <v/>
      </c>
      <c r="U233" s="22"/>
      <c r="V233" s="20" t="e" cm="1">
        <f t="array" ref="V23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33" s="21" t="str" cm="1">
        <f t="array" ref="W233">IFERROR(_xlfn.IFNA(INDEX(TwoMile[#Headers],SUMPRODUCT(MAX((Table7[[#This Row],[Closest number]]=TwoMile[])*(Table7[[#This Row],[Row '#]]=TwoMile[Row])*COLUMN(TwoMile[#Headers])))-COLUMN(TwoMile[Row])+1),""),"")</f>
        <v/>
      </c>
      <c r="X23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34" spans="1:24" x14ac:dyDescent="0.25">
      <c r="A234" s="19"/>
      <c r="B234" s="19"/>
      <c r="C234" s="19"/>
      <c r="D234" s="19"/>
      <c r="E234" s="20" t="e" cm="1">
        <f t="array" ref="E234">INDEX(MDL[],MATCH(1,(MDL[Gender]=Table7[[#This Row],[Sex]])*(Table7[[#This Row],[Age]]&lt;=MDL[Max Age])*(Table7[[#This Row],[Age]]&gt;=MDL[Min Age]),0),1)</f>
        <v>#N/A</v>
      </c>
      <c r="F234" s="19"/>
      <c r="G234" s="20" t="e" cm="1">
        <f t="array" ref="G23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34" s="21" t="str" cm="1">
        <f t="array" ref="H234">IFERROR(_xlfn.IFNA(INDEX(MDL[#Headers],MAX((Table7[[#This Row],[DL Closest]]=MDL[])*(Table7[[#This Row],[Row '#]]=MDL[Row])*COLUMN(MDL[#Headers])-COLUMN(MDL[Row])+1)),""),"")</f>
        <v/>
      </c>
      <c r="I234" s="19"/>
      <c r="J234" s="20" t="e" cm="1">
        <f t="array" ref="J23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34" s="21" t="str" cm="1">
        <f t="array" ref="K234">IFERROR(_xlfn.IFNA(INDEX(SPT[#Headers],MAX((Table7[[#This Row],[SPT Closest]]=SPT[])*(Table7[[#This Row],[Row '#]]=SPT[Row])*COLUMN(SPT[#Headers])-COLUMN(SPT[Row])+1)),""),"")</f>
        <v/>
      </c>
      <c r="L234" s="19"/>
      <c r="M234" s="20" t="e" cm="1">
        <f t="array" ref="M23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34" s="21" cm="1">
        <f t="array" ref="N234">IF(Table7[[#This Row],[HRP Raw]]&lt;4,0,IFERROR(INDEX(HRP[#Headers],MAX((Table7[[#This Row],[HRP Closest]]=HRP[])*(Table7[[#This Row],[Row '#]]=HRP[Row])*COLUMN(HRP[#Headers])-COLUMN(HRP[Row])+1)),""))</f>
        <v>0</v>
      </c>
      <c r="O234" s="22"/>
      <c r="P234" s="20" t="e" cm="1">
        <f t="array" ref="P23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34" s="21" t="str" cm="1">
        <f t="array" ref="Q234">IFERROR(INDEX(SDC[#Headers],MAX((Table7[[#This Row],[SDC Closest]]=SDC[])*(Table7[[#This Row],[Row '#]]=SDC[Row])*COLUMN(SDC[#Headers])-COLUMN(SDC[Row])+1)),"")</f>
        <v/>
      </c>
      <c r="R234" s="22"/>
      <c r="S234" s="20" t="e" cm="1">
        <f t="array" ref="S23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34" s="21" t="str" cm="1">
        <f t="array" ref="T234">IFERROR(_xlfn.IFNA(INDEX(PLK[#Headers],MAX((Table7[[#This Row],[Plank Closest]]=PLK[])*(Table7[[#This Row],[Row '#]]=PLK[Row])*COLUMN(PLK[#Headers])-COLUMN(PLK[Row])+1)),""),"")</f>
        <v/>
      </c>
      <c r="U234" s="22"/>
      <c r="V234" s="20" t="e" cm="1">
        <f t="array" ref="V23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34" s="21" t="str" cm="1">
        <f t="array" ref="W234">IFERROR(_xlfn.IFNA(INDEX(TwoMile[#Headers],SUMPRODUCT(MAX((Table7[[#This Row],[Closest number]]=TwoMile[])*(Table7[[#This Row],[Row '#]]=TwoMile[Row])*COLUMN(TwoMile[#Headers])))-COLUMN(TwoMile[Row])+1),""),"")</f>
        <v/>
      </c>
      <c r="X23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35" spans="1:24" x14ac:dyDescent="0.25">
      <c r="A235" s="19"/>
      <c r="B235" s="19"/>
      <c r="C235" s="19"/>
      <c r="D235" s="19"/>
      <c r="E235" s="20" t="e" cm="1">
        <f t="array" ref="E235">INDEX(MDL[],MATCH(1,(MDL[Gender]=Table7[[#This Row],[Sex]])*(Table7[[#This Row],[Age]]&lt;=MDL[Max Age])*(Table7[[#This Row],[Age]]&gt;=MDL[Min Age]),0),1)</f>
        <v>#N/A</v>
      </c>
      <c r="F235" s="19"/>
      <c r="G235" s="20" t="e" cm="1">
        <f t="array" ref="G23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35" s="21" t="str" cm="1">
        <f t="array" ref="H235">IFERROR(_xlfn.IFNA(INDEX(MDL[#Headers],MAX((Table7[[#This Row],[DL Closest]]=MDL[])*(Table7[[#This Row],[Row '#]]=MDL[Row])*COLUMN(MDL[#Headers])-COLUMN(MDL[Row])+1)),""),"")</f>
        <v/>
      </c>
      <c r="I235" s="19"/>
      <c r="J235" s="20" t="e" cm="1">
        <f t="array" ref="J23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35" s="21" t="str" cm="1">
        <f t="array" ref="K235">IFERROR(_xlfn.IFNA(INDEX(SPT[#Headers],MAX((Table7[[#This Row],[SPT Closest]]=SPT[])*(Table7[[#This Row],[Row '#]]=SPT[Row])*COLUMN(SPT[#Headers])-COLUMN(SPT[Row])+1)),""),"")</f>
        <v/>
      </c>
      <c r="L235" s="19"/>
      <c r="M235" s="20" t="e" cm="1">
        <f t="array" ref="M23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35" s="21" cm="1">
        <f t="array" ref="N235">IF(Table7[[#This Row],[HRP Raw]]&lt;4,0,IFERROR(INDEX(HRP[#Headers],MAX((Table7[[#This Row],[HRP Closest]]=HRP[])*(Table7[[#This Row],[Row '#]]=HRP[Row])*COLUMN(HRP[#Headers])-COLUMN(HRP[Row])+1)),""))</f>
        <v>0</v>
      </c>
      <c r="O235" s="22"/>
      <c r="P235" s="20" t="e" cm="1">
        <f t="array" ref="P23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35" s="21" t="str" cm="1">
        <f t="array" ref="Q235">IFERROR(INDEX(SDC[#Headers],MAX((Table7[[#This Row],[SDC Closest]]=SDC[])*(Table7[[#This Row],[Row '#]]=SDC[Row])*COLUMN(SDC[#Headers])-COLUMN(SDC[Row])+1)),"")</f>
        <v/>
      </c>
      <c r="R235" s="22"/>
      <c r="S235" s="20" t="e" cm="1">
        <f t="array" ref="S23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35" s="21" t="str" cm="1">
        <f t="array" ref="T235">IFERROR(_xlfn.IFNA(INDEX(PLK[#Headers],MAX((Table7[[#This Row],[Plank Closest]]=PLK[])*(Table7[[#This Row],[Row '#]]=PLK[Row])*COLUMN(PLK[#Headers])-COLUMN(PLK[Row])+1)),""),"")</f>
        <v/>
      </c>
      <c r="U235" s="22"/>
      <c r="V235" s="20" t="e" cm="1">
        <f t="array" ref="V23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35" s="21" t="str" cm="1">
        <f t="array" ref="W235">IFERROR(_xlfn.IFNA(INDEX(TwoMile[#Headers],SUMPRODUCT(MAX((Table7[[#This Row],[Closest number]]=TwoMile[])*(Table7[[#This Row],[Row '#]]=TwoMile[Row])*COLUMN(TwoMile[#Headers])))-COLUMN(TwoMile[Row])+1),""),"")</f>
        <v/>
      </c>
      <c r="X23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36" spans="1:24" x14ac:dyDescent="0.25">
      <c r="A236" s="19"/>
      <c r="B236" s="19"/>
      <c r="C236" s="19"/>
      <c r="D236" s="19"/>
      <c r="E236" s="20" t="e" cm="1">
        <f t="array" ref="E236">INDEX(MDL[],MATCH(1,(MDL[Gender]=Table7[[#This Row],[Sex]])*(Table7[[#This Row],[Age]]&lt;=MDL[Max Age])*(Table7[[#This Row],[Age]]&gt;=MDL[Min Age]),0),1)</f>
        <v>#N/A</v>
      </c>
      <c r="F236" s="19"/>
      <c r="G236" s="20" t="e" cm="1">
        <f t="array" ref="G23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36" s="21" t="str" cm="1">
        <f t="array" ref="H236">IFERROR(_xlfn.IFNA(INDEX(MDL[#Headers],MAX((Table7[[#This Row],[DL Closest]]=MDL[])*(Table7[[#This Row],[Row '#]]=MDL[Row])*COLUMN(MDL[#Headers])-COLUMN(MDL[Row])+1)),""),"")</f>
        <v/>
      </c>
      <c r="I236" s="19"/>
      <c r="J236" s="20" t="e" cm="1">
        <f t="array" ref="J23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36" s="21" t="str" cm="1">
        <f t="array" ref="K236">IFERROR(_xlfn.IFNA(INDEX(SPT[#Headers],MAX((Table7[[#This Row],[SPT Closest]]=SPT[])*(Table7[[#This Row],[Row '#]]=SPT[Row])*COLUMN(SPT[#Headers])-COLUMN(SPT[Row])+1)),""),"")</f>
        <v/>
      </c>
      <c r="L236" s="19"/>
      <c r="M236" s="20" t="e" cm="1">
        <f t="array" ref="M23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36" s="21" cm="1">
        <f t="array" ref="N236">IF(Table7[[#This Row],[HRP Raw]]&lt;4,0,IFERROR(INDEX(HRP[#Headers],MAX((Table7[[#This Row],[HRP Closest]]=HRP[])*(Table7[[#This Row],[Row '#]]=HRP[Row])*COLUMN(HRP[#Headers])-COLUMN(HRP[Row])+1)),""))</f>
        <v>0</v>
      </c>
      <c r="O236" s="22"/>
      <c r="P236" s="20" t="e" cm="1">
        <f t="array" ref="P23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36" s="21" t="str" cm="1">
        <f t="array" ref="Q236">IFERROR(INDEX(SDC[#Headers],MAX((Table7[[#This Row],[SDC Closest]]=SDC[])*(Table7[[#This Row],[Row '#]]=SDC[Row])*COLUMN(SDC[#Headers])-COLUMN(SDC[Row])+1)),"")</f>
        <v/>
      </c>
      <c r="R236" s="22"/>
      <c r="S236" s="20" t="e" cm="1">
        <f t="array" ref="S23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36" s="21" t="str" cm="1">
        <f t="array" ref="T236">IFERROR(_xlfn.IFNA(INDEX(PLK[#Headers],MAX((Table7[[#This Row],[Plank Closest]]=PLK[])*(Table7[[#This Row],[Row '#]]=PLK[Row])*COLUMN(PLK[#Headers])-COLUMN(PLK[Row])+1)),""),"")</f>
        <v/>
      </c>
      <c r="U236" s="22"/>
      <c r="V236" s="20" t="e" cm="1">
        <f t="array" ref="V23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36" s="21" t="str" cm="1">
        <f t="array" ref="W236">IFERROR(_xlfn.IFNA(INDEX(TwoMile[#Headers],SUMPRODUCT(MAX((Table7[[#This Row],[Closest number]]=TwoMile[])*(Table7[[#This Row],[Row '#]]=TwoMile[Row])*COLUMN(TwoMile[#Headers])))-COLUMN(TwoMile[Row])+1),""),"")</f>
        <v/>
      </c>
      <c r="X23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37" spans="1:24" x14ac:dyDescent="0.25">
      <c r="A237" s="19"/>
      <c r="B237" s="19"/>
      <c r="C237" s="19"/>
      <c r="D237" s="19"/>
      <c r="E237" s="20" t="e" cm="1">
        <f t="array" ref="E237">INDEX(MDL[],MATCH(1,(MDL[Gender]=Table7[[#This Row],[Sex]])*(Table7[[#This Row],[Age]]&lt;=MDL[Max Age])*(Table7[[#This Row],[Age]]&gt;=MDL[Min Age]),0),1)</f>
        <v>#N/A</v>
      </c>
      <c r="F237" s="19"/>
      <c r="G237" s="20" t="e" cm="1">
        <f t="array" ref="G23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37" s="21" t="str" cm="1">
        <f t="array" ref="H237">IFERROR(_xlfn.IFNA(INDEX(MDL[#Headers],MAX((Table7[[#This Row],[DL Closest]]=MDL[])*(Table7[[#This Row],[Row '#]]=MDL[Row])*COLUMN(MDL[#Headers])-COLUMN(MDL[Row])+1)),""),"")</f>
        <v/>
      </c>
      <c r="I237" s="19"/>
      <c r="J237" s="20" t="e" cm="1">
        <f t="array" ref="J23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37" s="21" t="str" cm="1">
        <f t="array" ref="K237">IFERROR(_xlfn.IFNA(INDEX(SPT[#Headers],MAX((Table7[[#This Row],[SPT Closest]]=SPT[])*(Table7[[#This Row],[Row '#]]=SPT[Row])*COLUMN(SPT[#Headers])-COLUMN(SPT[Row])+1)),""),"")</f>
        <v/>
      </c>
      <c r="L237" s="19"/>
      <c r="M237" s="20" t="e" cm="1">
        <f t="array" ref="M23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37" s="21" cm="1">
        <f t="array" ref="N237">IF(Table7[[#This Row],[HRP Raw]]&lt;4,0,IFERROR(INDEX(HRP[#Headers],MAX((Table7[[#This Row],[HRP Closest]]=HRP[])*(Table7[[#This Row],[Row '#]]=HRP[Row])*COLUMN(HRP[#Headers])-COLUMN(HRP[Row])+1)),""))</f>
        <v>0</v>
      </c>
      <c r="O237" s="22"/>
      <c r="P237" s="20" t="e" cm="1">
        <f t="array" ref="P23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37" s="21" t="str" cm="1">
        <f t="array" ref="Q237">IFERROR(INDEX(SDC[#Headers],MAX((Table7[[#This Row],[SDC Closest]]=SDC[])*(Table7[[#This Row],[Row '#]]=SDC[Row])*COLUMN(SDC[#Headers])-COLUMN(SDC[Row])+1)),"")</f>
        <v/>
      </c>
      <c r="R237" s="22"/>
      <c r="S237" s="20" t="e" cm="1">
        <f t="array" ref="S23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37" s="21" t="str" cm="1">
        <f t="array" ref="T237">IFERROR(_xlfn.IFNA(INDEX(PLK[#Headers],MAX((Table7[[#This Row],[Plank Closest]]=PLK[])*(Table7[[#This Row],[Row '#]]=PLK[Row])*COLUMN(PLK[#Headers])-COLUMN(PLK[Row])+1)),""),"")</f>
        <v/>
      </c>
      <c r="U237" s="22"/>
      <c r="V237" s="20" t="e" cm="1">
        <f t="array" ref="V23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37" s="21" t="str" cm="1">
        <f t="array" ref="W237">IFERROR(_xlfn.IFNA(INDEX(TwoMile[#Headers],SUMPRODUCT(MAX((Table7[[#This Row],[Closest number]]=TwoMile[])*(Table7[[#This Row],[Row '#]]=TwoMile[Row])*COLUMN(TwoMile[#Headers])))-COLUMN(TwoMile[Row])+1),""),"")</f>
        <v/>
      </c>
      <c r="X23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38" spans="1:24" x14ac:dyDescent="0.25">
      <c r="A238" s="19"/>
      <c r="B238" s="19"/>
      <c r="C238" s="19"/>
      <c r="D238" s="19"/>
      <c r="E238" s="20" t="e" cm="1">
        <f t="array" ref="E238">INDEX(MDL[],MATCH(1,(MDL[Gender]=Table7[[#This Row],[Sex]])*(Table7[[#This Row],[Age]]&lt;=MDL[Max Age])*(Table7[[#This Row],[Age]]&gt;=MDL[Min Age]),0),1)</f>
        <v>#N/A</v>
      </c>
      <c r="F238" s="19"/>
      <c r="G238" s="20" t="e" cm="1">
        <f t="array" ref="G23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38" s="21" t="str" cm="1">
        <f t="array" ref="H238">IFERROR(_xlfn.IFNA(INDEX(MDL[#Headers],MAX((Table7[[#This Row],[DL Closest]]=MDL[])*(Table7[[#This Row],[Row '#]]=MDL[Row])*COLUMN(MDL[#Headers])-COLUMN(MDL[Row])+1)),""),"")</f>
        <v/>
      </c>
      <c r="I238" s="19"/>
      <c r="J238" s="20" t="e" cm="1">
        <f t="array" ref="J23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38" s="21" t="str" cm="1">
        <f t="array" ref="K238">IFERROR(_xlfn.IFNA(INDEX(SPT[#Headers],MAX((Table7[[#This Row],[SPT Closest]]=SPT[])*(Table7[[#This Row],[Row '#]]=SPT[Row])*COLUMN(SPT[#Headers])-COLUMN(SPT[Row])+1)),""),"")</f>
        <v/>
      </c>
      <c r="L238" s="19"/>
      <c r="M238" s="20" t="e" cm="1">
        <f t="array" ref="M23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38" s="21" cm="1">
        <f t="array" ref="N238">IF(Table7[[#This Row],[HRP Raw]]&lt;4,0,IFERROR(INDEX(HRP[#Headers],MAX((Table7[[#This Row],[HRP Closest]]=HRP[])*(Table7[[#This Row],[Row '#]]=HRP[Row])*COLUMN(HRP[#Headers])-COLUMN(HRP[Row])+1)),""))</f>
        <v>0</v>
      </c>
      <c r="O238" s="22"/>
      <c r="P238" s="20" t="e" cm="1">
        <f t="array" ref="P23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38" s="21" t="str" cm="1">
        <f t="array" ref="Q238">IFERROR(INDEX(SDC[#Headers],MAX((Table7[[#This Row],[SDC Closest]]=SDC[])*(Table7[[#This Row],[Row '#]]=SDC[Row])*COLUMN(SDC[#Headers])-COLUMN(SDC[Row])+1)),"")</f>
        <v/>
      </c>
      <c r="R238" s="22"/>
      <c r="S238" s="20" t="e" cm="1">
        <f t="array" ref="S23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38" s="21" t="str" cm="1">
        <f t="array" ref="T238">IFERROR(_xlfn.IFNA(INDEX(PLK[#Headers],MAX((Table7[[#This Row],[Plank Closest]]=PLK[])*(Table7[[#This Row],[Row '#]]=PLK[Row])*COLUMN(PLK[#Headers])-COLUMN(PLK[Row])+1)),""),"")</f>
        <v/>
      </c>
      <c r="U238" s="22"/>
      <c r="V238" s="20" t="e" cm="1">
        <f t="array" ref="V23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38" s="21" t="str" cm="1">
        <f t="array" ref="W238">IFERROR(_xlfn.IFNA(INDEX(TwoMile[#Headers],SUMPRODUCT(MAX((Table7[[#This Row],[Closest number]]=TwoMile[])*(Table7[[#This Row],[Row '#]]=TwoMile[Row])*COLUMN(TwoMile[#Headers])))-COLUMN(TwoMile[Row])+1),""),"")</f>
        <v/>
      </c>
      <c r="X23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39" spans="1:24" x14ac:dyDescent="0.25">
      <c r="A239" s="19"/>
      <c r="B239" s="19"/>
      <c r="C239" s="19"/>
      <c r="D239" s="19"/>
      <c r="E239" s="20" t="e" cm="1">
        <f t="array" ref="E239">INDEX(MDL[],MATCH(1,(MDL[Gender]=Table7[[#This Row],[Sex]])*(Table7[[#This Row],[Age]]&lt;=MDL[Max Age])*(Table7[[#This Row],[Age]]&gt;=MDL[Min Age]),0),1)</f>
        <v>#N/A</v>
      </c>
      <c r="F239" s="19"/>
      <c r="G239" s="20" t="e" cm="1">
        <f t="array" ref="G23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39" s="21" t="str" cm="1">
        <f t="array" ref="H239">IFERROR(_xlfn.IFNA(INDEX(MDL[#Headers],MAX((Table7[[#This Row],[DL Closest]]=MDL[])*(Table7[[#This Row],[Row '#]]=MDL[Row])*COLUMN(MDL[#Headers])-COLUMN(MDL[Row])+1)),""),"")</f>
        <v/>
      </c>
      <c r="I239" s="19"/>
      <c r="J239" s="20" t="e" cm="1">
        <f t="array" ref="J23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39" s="21" t="str" cm="1">
        <f t="array" ref="K239">IFERROR(_xlfn.IFNA(INDEX(SPT[#Headers],MAX((Table7[[#This Row],[SPT Closest]]=SPT[])*(Table7[[#This Row],[Row '#]]=SPT[Row])*COLUMN(SPT[#Headers])-COLUMN(SPT[Row])+1)),""),"")</f>
        <v/>
      </c>
      <c r="L239" s="19"/>
      <c r="M239" s="20" t="e" cm="1">
        <f t="array" ref="M23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39" s="21" cm="1">
        <f t="array" ref="N239">IF(Table7[[#This Row],[HRP Raw]]&lt;4,0,IFERROR(INDEX(HRP[#Headers],MAX((Table7[[#This Row],[HRP Closest]]=HRP[])*(Table7[[#This Row],[Row '#]]=HRP[Row])*COLUMN(HRP[#Headers])-COLUMN(HRP[Row])+1)),""))</f>
        <v>0</v>
      </c>
      <c r="O239" s="22"/>
      <c r="P239" s="20" t="e" cm="1">
        <f t="array" ref="P23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39" s="21" t="str" cm="1">
        <f t="array" ref="Q239">IFERROR(INDEX(SDC[#Headers],MAX((Table7[[#This Row],[SDC Closest]]=SDC[])*(Table7[[#This Row],[Row '#]]=SDC[Row])*COLUMN(SDC[#Headers])-COLUMN(SDC[Row])+1)),"")</f>
        <v/>
      </c>
      <c r="R239" s="22"/>
      <c r="S239" s="20" t="e" cm="1">
        <f t="array" ref="S23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39" s="21" t="str" cm="1">
        <f t="array" ref="T239">IFERROR(_xlfn.IFNA(INDEX(PLK[#Headers],MAX((Table7[[#This Row],[Plank Closest]]=PLK[])*(Table7[[#This Row],[Row '#]]=PLK[Row])*COLUMN(PLK[#Headers])-COLUMN(PLK[Row])+1)),""),"")</f>
        <v/>
      </c>
      <c r="U239" s="22"/>
      <c r="V239" s="20" t="e" cm="1">
        <f t="array" ref="V23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39" s="21" t="str" cm="1">
        <f t="array" ref="W239">IFERROR(_xlfn.IFNA(INDEX(TwoMile[#Headers],SUMPRODUCT(MAX((Table7[[#This Row],[Closest number]]=TwoMile[])*(Table7[[#This Row],[Row '#]]=TwoMile[Row])*COLUMN(TwoMile[#Headers])))-COLUMN(TwoMile[Row])+1),""),"")</f>
        <v/>
      </c>
      <c r="X23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40" spans="1:24" x14ac:dyDescent="0.25">
      <c r="A240" s="19"/>
      <c r="B240" s="19"/>
      <c r="C240" s="19"/>
      <c r="D240" s="19"/>
      <c r="E240" s="20" t="e" cm="1">
        <f t="array" ref="E240">INDEX(MDL[],MATCH(1,(MDL[Gender]=Table7[[#This Row],[Sex]])*(Table7[[#This Row],[Age]]&lt;=MDL[Max Age])*(Table7[[#This Row],[Age]]&gt;=MDL[Min Age]),0),1)</f>
        <v>#N/A</v>
      </c>
      <c r="F240" s="19"/>
      <c r="G240" s="20" t="e" cm="1">
        <f t="array" ref="G24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40" s="21" t="str" cm="1">
        <f t="array" ref="H240">IFERROR(_xlfn.IFNA(INDEX(MDL[#Headers],MAX((Table7[[#This Row],[DL Closest]]=MDL[])*(Table7[[#This Row],[Row '#]]=MDL[Row])*COLUMN(MDL[#Headers])-COLUMN(MDL[Row])+1)),""),"")</f>
        <v/>
      </c>
      <c r="I240" s="19"/>
      <c r="J240" s="20" t="e" cm="1">
        <f t="array" ref="J24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40" s="21" t="str" cm="1">
        <f t="array" ref="K240">IFERROR(_xlfn.IFNA(INDEX(SPT[#Headers],MAX((Table7[[#This Row],[SPT Closest]]=SPT[])*(Table7[[#This Row],[Row '#]]=SPT[Row])*COLUMN(SPT[#Headers])-COLUMN(SPT[Row])+1)),""),"")</f>
        <v/>
      </c>
      <c r="L240" s="19"/>
      <c r="M240" s="20" t="e" cm="1">
        <f t="array" ref="M24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40" s="21" cm="1">
        <f t="array" ref="N240">IF(Table7[[#This Row],[HRP Raw]]&lt;4,0,IFERROR(INDEX(HRP[#Headers],MAX((Table7[[#This Row],[HRP Closest]]=HRP[])*(Table7[[#This Row],[Row '#]]=HRP[Row])*COLUMN(HRP[#Headers])-COLUMN(HRP[Row])+1)),""))</f>
        <v>0</v>
      </c>
      <c r="O240" s="22"/>
      <c r="P240" s="20" t="e" cm="1">
        <f t="array" ref="P24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40" s="21" t="str" cm="1">
        <f t="array" ref="Q240">IFERROR(INDEX(SDC[#Headers],MAX((Table7[[#This Row],[SDC Closest]]=SDC[])*(Table7[[#This Row],[Row '#]]=SDC[Row])*COLUMN(SDC[#Headers])-COLUMN(SDC[Row])+1)),"")</f>
        <v/>
      </c>
      <c r="R240" s="22"/>
      <c r="S240" s="20" t="e" cm="1">
        <f t="array" ref="S24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40" s="21" t="str" cm="1">
        <f t="array" ref="T240">IFERROR(_xlfn.IFNA(INDEX(PLK[#Headers],MAX((Table7[[#This Row],[Plank Closest]]=PLK[])*(Table7[[#This Row],[Row '#]]=PLK[Row])*COLUMN(PLK[#Headers])-COLUMN(PLK[Row])+1)),""),"")</f>
        <v/>
      </c>
      <c r="U240" s="22"/>
      <c r="V240" s="20" t="e" cm="1">
        <f t="array" ref="V24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40" s="21" t="str" cm="1">
        <f t="array" ref="W240">IFERROR(_xlfn.IFNA(INDEX(TwoMile[#Headers],SUMPRODUCT(MAX((Table7[[#This Row],[Closest number]]=TwoMile[])*(Table7[[#This Row],[Row '#]]=TwoMile[Row])*COLUMN(TwoMile[#Headers])))-COLUMN(TwoMile[Row])+1),""),"")</f>
        <v/>
      </c>
      <c r="X24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41" spans="1:24" x14ac:dyDescent="0.25">
      <c r="A241" s="19"/>
      <c r="B241" s="19"/>
      <c r="C241" s="19"/>
      <c r="D241" s="19"/>
      <c r="E241" s="20" t="e" cm="1">
        <f t="array" ref="E241">INDEX(MDL[],MATCH(1,(MDL[Gender]=Table7[[#This Row],[Sex]])*(Table7[[#This Row],[Age]]&lt;=MDL[Max Age])*(Table7[[#This Row],[Age]]&gt;=MDL[Min Age]),0),1)</f>
        <v>#N/A</v>
      </c>
      <c r="F241" s="19"/>
      <c r="G241" s="20" t="e" cm="1">
        <f t="array" ref="G24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41" s="21" t="str" cm="1">
        <f t="array" ref="H241">IFERROR(_xlfn.IFNA(INDEX(MDL[#Headers],MAX((Table7[[#This Row],[DL Closest]]=MDL[])*(Table7[[#This Row],[Row '#]]=MDL[Row])*COLUMN(MDL[#Headers])-COLUMN(MDL[Row])+1)),""),"")</f>
        <v/>
      </c>
      <c r="I241" s="19"/>
      <c r="J241" s="20" t="e" cm="1">
        <f t="array" ref="J24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41" s="21" t="str" cm="1">
        <f t="array" ref="K241">IFERROR(_xlfn.IFNA(INDEX(SPT[#Headers],MAX((Table7[[#This Row],[SPT Closest]]=SPT[])*(Table7[[#This Row],[Row '#]]=SPT[Row])*COLUMN(SPT[#Headers])-COLUMN(SPT[Row])+1)),""),"")</f>
        <v/>
      </c>
      <c r="L241" s="19"/>
      <c r="M241" s="20" t="e" cm="1">
        <f t="array" ref="M24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41" s="21" cm="1">
        <f t="array" ref="N241">IF(Table7[[#This Row],[HRP Raw]]&lt;4,0,IFERROR(INDEX(HRP[#Headers],MAX((Table7[[#This Row],[HRP Closest]]=HRP[])*(Table7[[#This Row],[Row '#]]=HRP[Row])*COLUMN(HRP[#Headers])-COLUMN(HRP[Row])+1)),""))</f>
        <v>0</v>
      </c>
      <c r="O241" s="22"/>
      <c r="P241" s="20" t="e" cm="1">
        <f t="array" ref="P24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41" s="21" t="str" cm="1">
        <f t="array" ref="Q241">IFERROR(INDEX(SDC[#Headers],MAX((Table7[[#This Row],[SDC Closest]]=SDC[])*(Table7[[#This Row],[Row '#]]=SDC[Row])*COLUMN(SDC[#Headers])-COLUMN(SDC[Row])+1)),"")</f>
        <v/>
      </c>
      <c r="R241" s="22"/>
      <c r="S241" s="20" t="e" cm="1">
        <f t="array" ref="S24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41" s="21" t="str" cm="1">
        <f t="array" ref="T241">IFERROR(_xlfn.IFNA(INDEX(PLK[#Headers],MAX((Table7[[#This Row],[Plank Closest]]=PLK[])*(Table7[[#This Row],[Row '#]]=PLK[Row])*COLUMN(PLK[#Headers])-COLUMN(PLK[Row])+1)),""),"")</f>
        <v/>
      </c>
      <c r="U241" s="22"/>
      <c r="V241" s="20" t="e" cm="1">
        <f t="array" ref="V24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41" s="21" t="str" cm="1">
        <f t="array" ref="W241">IFERROR(_xlfn.IFNA(INDEX(TwoMile[#Headers],SUMPRODUCT(MAX((Table7[[#This Row],[Closest number]]=TwoMile[])*(Table7[[#This Row],[Row '#]]=TwoMile[Row])*COLUMN(TwoMile[#Headers])))-COLUMN(TwoMile[Row])+1),""),"")</f>
        <v/>
      </c>
      <c r="X24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42" spans="1:24" x14ac:dyDescent="0.25">
      <c r="A242" s="19"/>
      <c r="B242" s="19"/>
      <c r="C242" s="19"/>
      <c r="D242" s="19"/>
      <c r="E242" s="20" t="e" cm="1">
        <f t="array" ref="E242">INDEX(MDL[],MATCH(1,(MDL[Gender]=Table7[[#This Row],[Sex]])*(Table7[[#This Row],[Age]]&lt;=MDL[Max Age])*(Table7[[#This Row],[Age]]&gt;=MDL[Min Age]),0),1)</f>
        <v>#N/A</v>
      </c>
      <c r="F242" s="19"/>
      <c r="G242" s="20" t="e" cm="1">
        <f t="array" ref="G24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42" s="21" t="str" cm="1">
        <f t="array" ref="H242">IFERROR(_xlfn.IFNA(INDEX(MDL[#Headers],MAX((Table7[[#This Row],[DL Closest]]=MDL[])*(Table7[[#This Row],[Row '#]]=MDL[Row])*COLUMN(MDL[#Headers])-COLUMN(MDL[Row])+1)),""),"")</f>
        <v/>
      </c>
      <c r="I242" s="19"/>
      <c r="J242" s="20" t="e" cm="1">
        <f t="array" ref="J24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42" s="21" t="str" cm="1">
        <f t="array" ref="K242">IFERROR(_xlfn.IFNA(INDEX(SPT[#Headers],MAX((Table7[[#This Row],[SPT Closest]]=SPT[])*(Table7[[#This Row],[Row '#]]=SPT[Row])*COLUMN(SPT[#Headers])-COLUMN(SPT[Row])+1)),""),"")</f>
        <v/>
      </c>
      <c r="L242" s="19"/>
      <c r="M242" s="20" t="e" cm="1">
        <f t="array" ref="M24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42" s="21" cm="1">
        <f t="array" ref="N242">IF(Table7[[#This Row],[HRP Raw]]&lt;4,0,IFERROR(INDEX(HRP[#Headers],MAX((Table7[[#This Row],[HRP Closest]]=HRP[])*(Table7[[#This Row],[Row '#]]=HRP[Row])*COLUMN(HRP[#Headers])-COLUMN(HRP[Row])+1)),""))</f>
        <v>0</v>
      </c>
      <c r="O242" s="22"/>
      <c r="P242" s="20" t="e" cm="1">
        <f t="array" ref="P24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42" s="21" t="str" cm="1">
        <f t="array" ref="Q242">IFERROR(INDEX(SDC[#Headers],MAX((Table7[[#This Row],[SDC Closest]]=SDC[])*(Table7[[#This Row],[Row '#]]=SDC[Row])*COLUMN(SDC[#Headers])-COLUMN(SDC[Row])+1)),"")</f>
        <v/>
      </c>
      <c r="R242" s="22"/>
      <c r="S242" s="20" t="e" cm="1">
        <f t="array" ref="S24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42" s="21" t="str" cm="1">
        <f t="array" ref="T242">IFERROR(_xlfn.IFNA(INDEX(PLK[#Headers],MAX((Table7[[#This Row],[Plank Closest]]=PLK[])*(Table7[[#This Row],[Row '#]]=PLK[Row])*COLUMN(PLK[#Headers])-COLUMN(PLK[Row])+1)),""),"")</f>
        <v/>
      </c>
      <c r="U242" s="22"/>
      <c r="V242" s="20" t="e" cm="1">
        <f t="array" ref="V24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42" s="21" t="str" cm="1">
        <f t="array" ref="W242">IFERROR(_xlfn.IFNA(INDEX(TwoMile[#Headers],SUMPRODUCT(MAX((Table7[[#This Row],[Closest number]]=TwoMile[])*(Table7[[#This Row],[Row '#]]=TwoMile[Row])*COLUMN(TwoMile[#Headers])))-COLUMN(TwoMile[Row])+1),""),"")</f>
        <v/>
      </c>
      <c r="X24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43" spans="1:24" x14ac:dyDescent="0.25">
      <c r="A243" s="19"/>
      <c r="B243" s="19"/>
      <c r="C243" s="19"/>
      <c r="D243" s="19"/>
      <c r="E243" s="20" t="e" cm="1">
        <f t="array" ref="E243">INDEX(MDL[],MATCH(1,(MDL[Gender]=Table7[[#This Row],[Sex]])*(Table7[[#This Row],[Age]]&lt;=MDL[Max Age])*(Table7[[#This Row],[Age]]&gt;=MDL[Min Age]),0),1)</f>
        <v>#N/A</v>
      </c>
      <c r="F243" s="19"/>
      <c r="G243" s="20" t="e" cm="1">
        <f t="array" ref="G24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43" s="21" t="str" cm="1">
        <f t="array" ref="H243">IFERROR(_xlfn.IFNA(INDEX(MDL[#Headers],MAX((Table7[[#This Row],[DL Closest]]=MDL[])*(Table7[[#This Row],[Row '#]]=MDL[Row])*COLUMN(MDL[#Headers])-COLUMN(MDL[Row])+1)),""),"")</f>
        <v/>
      </c>
      <c r="I243" s="19"/>
      <c r="J243" s="20" t="e" cm="1">
        <f t="array" ref="J24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43" s="21" t="str" cm="1">
        <f t="array" ref="K243">IFERROR(_xlfn.IFNA(INDEX(SPT[#Headers],MAX((Table7[[#This Row],[SPT Closest]]=SPT[])*(Table7[[#This Row],[Row '#]]=SPT[Row])*COLUMN(SPT[#Headers])-COLUMN(SPT[Row])+1)),""),"")</f>
        <v/>
      </c>
      <c r="L243" s="19"/>
      <c r="M243" s="20" t="e" cm="1">
        <f t="array" ref="M24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43" s="21" cm="1">
        <f t="array" ref="N243">IF(Table7[[#This Row],[HRP Raw]]&lt;4,0,IFERROR(INDEX(HRP[#Headers],MAX((Table7[[#This Row],[HRP Closest]]=HRP[])*(Table7[[#This Row],[Row '#]]=HRP[Row])*COLUMN(HRP[#Headers])-COLUMN(HRP[Row])+1)),""))</f>
        <v>0</v>
      </c>
      <c r="O243" s="22"/>
      <c r="P243" s="20" t="e" cm="1">
        <f t="array" ref="P24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43" s="21" t="str" cm="1">
        <f t="array" ref="Q243">IFERROR(INDEX(SDC[#Headers],MAX((Table7[[#This Row],[SDC Closest]]=SDC[])*(Table7[[#This Row],[Row '#]]=SDC[Row])*COLUMN(SDC[#Headers])-COLUMN(SDC[Row])+1)),"")</f>
        <v/>
      </c>
      <c r="R243" s="22"/>
      <c r="S243" s="20" t="e" cm="1">
        <f t="array" ref="S24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43" s="21" t="str" cm="1">
        <f t="array" ref="T243">IFERROR(_xlfn.IFNA(INDEX(PLK[#Headers],MAX((Table7[[#This Row],[Plank Closest]]=PLK[])*(Table7[[#This Row],[Row '#]]=PLK[Row])*COLUMN(PLK[#Headers])-COLUMN(PLK[Row])+1)),""),"")</f>
        <v/>
      </c>
      <c r="U243" s="22"/>
      <c r="V243" s="20" t="e" cm="1">
        <f t="array" ref="V24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43" s="21" t="str" cm="1">
        <f t="array" ref="W243">IFERROR(_xlfn.IFNA(INDEX(TwoMile[#Headers],SUMPRODUCT(MAX((Table7[[#This Row],[Closest number]]=TwoMile[])*(Table7[[#This Row],[Row '#]]=TwoMile[Row])*COLUMN(TwoMile[#Headers])))-COLUMN(TwoMile[Row])+1),""),"")</f>
        <v/>
      </c>
      <c r="X24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44" spans="1:24" x14ac:dyDescent="0.25">
      <c r="A244" s="19"/>
      <c r="B244" s="19"/>
      <c r="C244" s="19"/>
      <c r="D244" s="19"/>
      <c r="E244" s="20" t="e" cm="1">
        <f t="array" ref="E244">INDEX(MDL[],MATCH(1,(MDL[Gender]=Table7[[#This Row],[Sex]])*(Table7[[#This Row],[Age]]&lt;=MDL[Max Age])*(Table7[[#This Row],[Age]]&gt;=MDL[Min Age]),0),1)</f>
        <v>#N/A</v>
      </c>
      <c r="F244" s="19"/>
      <c r="G244" s="20" t="e" cm="1">
        <f t="array" ref="G24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44" s="21" t="str" cm="1">
        <f t="array" ref="H244">IFERROR(_xlfn.IFNA(INDEX(MDL[#Headers],MAX((Table7[[#This Row],[DL Closest]]=MDL[])*(Table7[[#This Row],[Row '#]]=MDL[Row])*COLUMN(MDL[#Headers])-COLUMN(MDL[Row])+1)),""),"")</f>
        <v/>
      </c>
      <c r="I244" s="19"/>
      <c r="J244" s="20" t="e" cm="1">
        <f t="array" ref="J24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44" s="21" t="str" cm="1">
        <f t="array" ref="K244">IFERROR(_xlfn.IFNA(INDEX(SPT[#Headers],MAX((Table7[[#This Row],[SPT Closest]]=SPT[])*(Table7[[#This Row],[Row '#]]=SPT[Row])*COLUMN(SPT[#Headers])-COLUMN(SPT[Row])+1)),""),"")</f>
        <v/>
      </c>
      <c r="L244" s="19"/>
      <c r="M244" s="20" t="e" cm="1">
        <f t="array" ref="M24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44" s="21" cm="1">
        <f t="array" ref="N244">IF(Table7[[#This Row],[HRP Raw]]&lt;4,0,IFERROR(INDEX(HRP[#Headers],MAX((Table7[[#This Row],[HRP Closest]]=HRP[])*(Table7[[#This Row],[Row '#]]=HRP[Row])*COLUMN(HRP[#Headers])-COLUMN(HRP[Row])+1)),""))</f>
        <v>0</v>
      </c>
      <c r="O244" s="22"/>
      <c r="P244" s="20" t="e" cm="1">
        <f t="array" ref="P24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44" s="21" t="str" cm="1">
        <f t="array" ref="Q244">IFERROR(INDEX(SDC[#Headers],MAX((Table7[[#This Row],[SDC Closest]]=SDC[])*(Table7[[#This Row],[Row '#]]=SDC[Row])*COLUMN(SDC[#Headers])-COLUMN(SDC[Row])+1)),"")</f>
        <v/>
      </c>
      <c r="R244" s="22"/>
      <c r="S244" s="20" t="e" cm="1">
        <f t="array" ref="S24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44" s="21" t="str" cm="1">
        <f t="array" ref="T244">IFERROR(_xlfn.IFNA(INDEX(PLK[#Headers],MAX((Table7[[#This Row],[Plank Closest]]=PLK[])*(Table7[[#This Row],[Row '#]]=PLK[Row])*COLUMN(PLK[#Headers])-COLUMN(PLK[Row])+1)),""),"")</f>
        <v/>
      </c>
      <c r="U244" s="22"/>
      <c r="V244" s="20" t="e" cm="1">
        <f t="array" ref="V24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44" s="21" t="str" cm="1">
        <f t="array" ref="W244">IFERROR(_xlfn.IFNA(INDEX(TwoMile[#Headers],SUMPRODUCT(MAX((Table7[[#This Row],[Closest number]]=TwoMile[])*(Table7[[#This Row],[Row '#]]=TwoMile[Row])*COLUMN(TwoMile[#Headers])))-COLUMN(TwoMile[Row])+1),""),"")</f>
        <v/>
      </c>
      <c r="X24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45" spans="1:24" x14ac:dyDescent="0.25">
      <c r="A245" s="19"/>
      <c r="B245" s="19"/>
      <c r="C245" s="19"/>
      <c r="D245" s="19"/>
      <c r="E245" s="20" t="e" cm="1">
        <f t="array" ref="E245">INDEX(MDL[],MATCH(1,(MDL[Gender]=Table7[[#This Row],[Sex]])*(Table7[[#This Row],[Age]]&lt;=MDL[Max Age])*(Table7[[#This Row],[Age]]&gt;=MDL[Min Age]),0),1)</f>
        <v>#N/A</v>
      </c>
      <c r="F245" s="19"/>
      <c r="G245" s="20" t="e" cm="1">
        <f t="array" ref="G24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45" s="21" t="str" cm="1">
        <f t="array" ref="H245">IFERROR(_xlfn.IFNA(INDEX(MDL[#Headers],MAX((Table7[[#This Row],[DL Closest]]=MDL[])*(Table7[[#This Row],[Row '#]]=MDL[Row])*COLUMN(MDL[#Headers])-COLUMN(MDL[Row])+1)),""),"")</f>
        <v/>
      </c>
      <c r="I245" s="19"/>
      <c r="J245" s="20" t="e" cm="1">
        <f t="array" ref="J24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45" s="21" t="str" cm="1">
        <f t="array" ref="K245">IFERROR(_xlfn.IFNA(INDEX(SPT[#Headers],MAX((Table7[[#This Row],[SPT Closest]]=SPT[])*(Table7[[#This Row],[Row '#]]=SPT[Row])*COLUMN(SPT[#Headers])-COLUMN(SPT[Row])+1)),""),"")</f>
        <v/>
      </c>
      <c r="L245" s="19"/>
      <c r="M245" s="20" t="e" cm="1">
        <f t="array" ref="M24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45" s="21" cm="1">
        <f t="array" ref="N245">IF(Table7[[#This Row],[HRP Raw]]&lt;4,0,IFERROR(INDEX(HRP[#Headers],MAX((Table7[[#This Row],[HRP Closest]]=HRP[])*(Table7[[#This Row],[Row '#]]=HRP[Row])*COLUMN(HRP[#Headers])-COLUMN(HRP[Row])+1)),""))</f>
        <v>0</v>
      </c>
      <c r="O245" s="22"/>
      <c r="P245" s="20" t="e" cm="1">
        <f t="array" ref="P24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45" s="21" t="str" cm="1">
        <f t="array" ref="Q245">IFERROR(INDEX(SDC[#Headers],MAX((Table7[[#This Row],[SDC Closest]]=SDC[])*(Table7[[#This Row],[Row '#]]=SDC[Row])*COLUMN(SDC[#Headers])-COLUMN(SDC[Row])+1)),"")</f>
        <v/>
      </c>
      <c r="R245" s="22"/>
      <c r="S245" s="20" t="e" cm="1">
        <f t="array" ref="S24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45" s="21" t="str" cm="1">
        <f t="array" ref="T245">IFERROR(_xlfn.IFNA(INDEX(PLK[#Headers],MAX((Table7[[#This Row],[Plank Closest]]=PLK[])*(Table7[[#This Row],[Row '#]]=PLK[Row])*COLUMN(PLK[#Headers])-COLUMN(PLK[Row])+1)),""),"")</f>
        <v/>
      </c>
      <c r="U245" s="22"/>
      <c r="V245" s="20" t="e" cm="1">
        <f t="array" ref="V24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45" s="21" t="str" cm="1">
        <f t="array" ref="W245">IFERROR(_xlfn.IFNA(INDEX(TwoMile[#Headers],SUMPRODUCT(MAX((Table7[[#This Row],[Closest number]]=TwoMile[])*(Table7[[#This Row],[Row '#]]=TwoMile[Row])*COLUMN(TwoMile[#Headers])))-COLUMN(TwoMile[Row])+1),""),"")</f>
        <v/>
      </c>
      <c r="X24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46" spans="1:24" x14ac:dyDescent="0.25">
      <c r="A246" s="19"/>
      <c r="B246" s="19"/>
      <c r="C246" s="19"/>
      <c r="D246" s="19"/>
      <c r="E246" s="20" t="e" cm="1">
        <f t="array" ref="E246">INDEX(MDL[],MATCH(1,(MDL[Gender]=Table7[[#This Row],[Sex]])*(Table7[[#This Row],[Age]]&lt;=MDL[Max Age])*(Table7[[#This Row],[Age]]&gt;=MDL[Min Age]),0),1)</f>
        <v>#N/A</v>
      </c>
      <c r="F246" s="19"/>
      <c r="G246" s="20" t="e" cm="1">
        <f t="array" ref="G24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46" s="21" t="str" cm="1">
        <f t="array" ref="H246">IFERROR(_xlfn.IFNA(INDEX(MDL[#Headers],MAX((Table7[[#This Row],[DL Closest]]=MDL[])*(Table7[[#This Row],[Row '#]]=MDL[Row])*COLUMN(MDL[#Headers])-COLUMN(MDL[Row])+1)),""),"")</f>
        <v/>
      </c>
      <c r="I246" s="19"/>
      <c r="J246" s="20" t="e" cm="1">
        <f t="array" ref="J24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46" s="21" t="str" cm="1">
        <f t="array" ref="K246">IFERROR(_xlfn.IFNA(INDEX(SPT[#Headers],MAX((Table7[[#This Row],[SPT Closest]]=SPT[])*(Table7[[#This Row],[Row '#]]=SPT[Row])*COLUMN(SPT[#Headers])-COLUMN(SPT[Row])+1)),""),"")</f>
        <v/>
      </c>
      <c r="L246" s="19"/>
      <c r="M246" s="20" t="e" cm="1">
        <f t="array" ref="M24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46" s="21" cm="1">
        <f t="array" ref="N246">IF(Table7[[#This Row],[HRP Raw]]&lt;4,0,IFERROR(INDEX(HRP[#Headers],MAX((Table7[[#This Row],[HRP Closest]]=HRP[])*(Table7[[#This Row],[Row '#]]=HRP[Row])*COLUMN(HRP[#Headers])-COLUMN(HRP[Row])+1)),""))</f>
        <v>0</v>
      </c>
      <c r="O246" s="22"/>
      <c r="P246" s="20" t="e" cm="1">
        <f t="array" ref="P24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46" s="21" t="str" cm="1">
        <f t="array" ref="Q246">IFERROR(INDEX(SDC[#Headers],MAX((Table7[[#This Row],[SDC Closest]]=SDC[])*(Table7[[#This Row],[Row '#]]=SDC[Row])*COLUMN(SDC[#Headers])-COLUMN(SDC[Row])+1)),"")</f>
        <v/>
      </c>
      <c r="R246" s="22"/>
      <c r="S246" s="20" t="e" cm="1">
        <f t="array" ref="S24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46" s="21" t="str" cm="1">
        <f t="array" ref="T246">IFERROR(_xlfn.IFNA(INDEX(PLK[#Headers],MAX((Table7[[#This Row],[Plank Closest]]=PLK[])*(Table7[[#This Row],[Row '#]]=PLK[Row])*COLUMN(PLK[#Headers])-COLUMN(PLK[Row])+1)),""),"")</f>
        <v/>
      </c>
      <c r="U246" s="22"/>
      <c r="V246" s="20" t="e" cm="1">
        <f t="array" ref="V24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46" s="21" t="str" cm="1">
        <f t="array" ref="W246">IFERROR(_xlfn.IFNA(INDEX(TwoMile[#Headers],SUMPRODUCT(MAX((Table7[[#This Row],[Closest number]]=TwoMile[])*(Table7[[#This Row],[Row '#]]=TwoMile[Row])*COLUMN(TwoMile[#Headers])))-COLUMN(TwoMile[Row])+1),""),"")</f>
        <v/>
      </c>
      <c r="X24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47" spans="1:24" x14ac:dyDescent="0.25">
      <c r="A247" s="19"/>
      <c r="B247" s="19"/>
      <c r="C247" s="19"/>
      <c r="D247" s="19"/>
      <c r="E247" s="20" t="e" cm="1">
        <f t="array" ref="E247">INDEX(MDL[],MATCH(1,(MDL[Gender]=Table7[[#This Row],[Sex]])*(Table7[[#This Row],[Age]]&lt;=MDL[Max Age])*(Table7[[#This Row],[Age]]&gt;=MDL[Min Age]),0),1)</f>
        <v>#N/A</v>
      </c>
      <c r="F247" s="19"/>
      <c r="G247" s="20" t="e" cm="1">
        <f t="array" ref="G24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47" s="21" t="str" cm="1">
        <f t="array" ref="H247">IFERROR(_xlfn.IFNA(INDEX(MDL[#Headers],MAX((Table7[[#This Row],[DL Closest]]=MDL[])*(Table7[[#This Row],[Row '#]]=MDL[Row])*COLUMN(MDL[#Headers])-COLUMN(MDL[Row])+1)),""),"")</f>
        <v/>
      </c>
      <c r="I247" s="19"/>
      <c r="J247" s="20" t="e" cm="1">
        <f t="array" ref="J24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47" s="21" t="str" cm="1">
        <f t="array" ref="K247">IFERROR(_xlfn.IFNA(INDEX(SPT[#Headers],MAX((Table7[[#This Row],[SPT Closest]]=SPT[])*(Table7[[#This Row],[Row '#]]=SPT[Row])*COLUMN(SPT[#Headers])-COLUMN(SPT[Row])+1)),""),"")</f>
        <v/>
      </c>
      <c r="L247" s="19"/>
      <c r="M247" s="20" t="e" cm="1">
        <f t="array" ref="M24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47" s="21" cm="1">
        <f t="array" ref="N247">IF(Table7[[#This Row],[HRP Raw]]&lt;4,0,IFERROR(INDEX(HRP[#Headers],MAX((Table7[[#This Row],[HRP Closest]]=HRP[])*(Table7[[#This Row],[Row '#]]=HRP[Row])*COLUMN(HRP[#Headers])-COLUMN(HRP[Row])+1)),""))</f>
        <v>0</v>
      </c>
      <c r="O247" s="22"/>
      <c r="P247" s="20" t="e" cm="1">
        <f t="array" ref="P24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47" s="21" t="str" cm="1">
        <f t="array" ref="Q247">IFERROR(INDEX(SDC[#Headers],MAX((Table7[[#This Row],[SDC Closest]]=SDC[])*(Table7[[#This Row],[Row '#]]=SDC[Row])*COLUMN(SDC[#Headers])-COLUMN(SDC[Row])+1)),"")</f>
        <v/>
      </c>
      <c r="R247" s="22"/>
      <c r="S247" s="20" t="e" cm="1">
        <f t="array" ref="S24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47" s="21" t="str" cm="1">
        <f t="array" ref="T247">IFERROR(_xlfn.IFNA(INDEX(PLK[#Headers],MAX((Table7[[#This Row],[Plank Closest]]=PLK[])*(Table7[[#This Row],[Row '#]]=PLK[Row])*COLUMN(PLK[#Headers])-COLUMN(PLK[Row])+1)),""),"")</f>
        <v/>
      </c>
      <c r="U247" s="22"/>
      <c r="V247" s="20" t="e" cm="1">
        <f t="array" ref="V24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47" s="21" t="str" cm="1">
        <f t="array" ref="W247">IFERROR(_xlfn.IFNA(INDEX(TwoMile[#Headers],SUMPRODUCT(MAX((Table7[[#This Row],[Closest number]]=TwoMile[])*(Table7[[#This Row],[Row '#]]=TwoMile[Row])*COLUMN(TwoMile[#Headers])))-COLUMN(TwoMile[Row])+1),""),"")</f>
        <v/>
      </c>
      <c r="X24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48" spans="1:24" x14ac:dyDescent="0.25">
      <c r="A248" s="19"/>
      <c r="B248" s="19"/>
      <c r="C248" s="19"/>
      <c r="D248" s="19"/>
      <c r="E248" s="20" t="e" cm="1">
        <f t="array" ref="E248">INDEX(MDL[],MATCH(1,(MDL[Gender]=Table7[[#This Row],[Sex]])*(Table7[[#This Row],[Age]]&lt;=MDL[Max Age])*(Table7[[#This Row],[Age]]&gt;=MDL[Min Age]),0),1)</f>
        <v>#N/A</v>
      </c>
      <c r="F248" s="19"/>
      <c r="G248" s="20" t="e" cm="1">
        <f t="array" ref="G24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48" s="21" t="str" cm="1">
        <f t="array" ref="H248">IFERROR(_xlfn.IFNA(INDEX(MDL[#Headers],MAX((Table7[[#This Row],[DL Closest]]=MDL[])*(Table7[[#This Row],[Row '#]]=MDL[Row])*COLUMN(MDL[#Headers])-COLUMN(MDL[Row])+1)),""),"")</f>
        <v/>
      </c>
      <c r="I248" s="19"/>
      <c r="J248" s="20" t="e" cm="1">
        <f t="array" ref="J24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48" s="21" t="str" cm="1">
        <f t="array" ref="K248">IFERROR(_xlfn.IFNA(INDEX(SPT[#Headers],MAX((Table7[[#This Row],[SPT Closest]]=SPT[])*(Table7[[#This Row],[Row '#]]=SPT[Row])*COLUMN(SPT[#Headers])-COLUMN(SPT[Row])+1)),""),"")</f>
        <v/>
      </c>
      <c r="L248" s="19"/>
      <c r="M248" s="20" t="e" cm="1">
        <f t="array" ref="M24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48" s="21" cm="1">
        <f t="array" ref="N248">IF(Table7[[#This Row],[HRP Raw]]&lt;4,0,IFERROR(INDEX(HRP[#Headers],MAX((Table7[[#This Row],[HRP Closest]]=HRP[])*(Table7[[#This Row],[Row '#]]=HRP[Row])*COLUMN(HRP[#Headers])-COLUMN(HRP[Row])+1)),""))</f>
        <v>0</v>
      </c>
      <c r="O248" s="22"/>
      <c r="P248" s="20" t="e" cm="1">
        <f t="array" ref="P24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48" s="21" t="str" cm="1">
        <f t="array" ref="Q248">IFERROR(INDEX(SDC[#Headers],MAX((Table7[[#This Row],[SDC Closest]]=SDC[])*(Table7[[#This Row],[Row '#]]=SDC[Row])*COLUMN(SDC[#Headers])-COLUMN(SDC[Row])+1)),"")</f>
        <v/>
      </c>
      <c r="R248" s="22"/>
      <c r="S248" s="20" t="e" cm="1">
        <f t="array" ref="S24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48" s="21" t="str" cm="1">
        <f t="array" ref="T248">IFERROR(_xlfn.IFNA(INDEX(PLK[#Headers],MAX((Table7[[#This Row],[Plank Closest]]=PLK[])*(Table7[[#This Row],[Row '#]]=PLK[Row])*COLUMN(PLK[#Headers])-COLUMN(PLK[Row])+1)),""),"")</f>
        <v/>
      </c>
      <c r="U248" s="22"/>
      <c r="V248" s="20" t="e" cm="1">
        <f t="array" ref="V24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48" s="21" t="str" cm="1">
        <f t="array" ref="W248">IFERROR(_xlfn.IFNA(INDEX(TwoMile[#Headers],SUMPRODUCT(MAX((Table7[[#This Row],[Closest number]]=TwoMile[])*(Table7[[#This Row],[Row '#]]=TwoMile[Row])*COLUMN(TwoMile[#Headers])))-COLUMN(TwoMile[Row])+1),""),"")</f>
        <v/>
      </c>
      <c r="X24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49" spans="1:24" x14ac:dyDescent="0.25">
      <c r="A249" s="19"/>
      <c r="B249" s="19"/>
      <c r="C249" s="19"/>
      <c r="D249" s="19"/>
      <c r="E249" s="20" t="e" cm="1">
        <f t="array" ref="E249">INDEX(MDL[],MATCH(1,(MDL[Gender]=Table7[[#This Row],[Sex]])*(Table7[[#This Row],[Age]]&lt;=MDL[Max Age])*(Table7[[#This Row],[Age]]&gt;=MDL[Min Age]),0),1)</f>
        <v>#N/A</v>
      </c>
      <c r="F249" s="19"/>
      <c r="G249" s="20" t="e" cm="1">
        <f t="array" ref="G24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49" s="21" t="str" cm="1">
        <f t="array" ref="H249">IFERROR(_xlfn.IFNA(INDEX(MDL[#Headers],MAX((Table7[[#This Row],[DL Closest]]=MDL[])*(Table7[[#This Row],[Row '#]]=MDL[Row])*COLUMN(MDL[#Headers])-COLUMN(MDL[Row])+1)),""),"")</f>
        <v/>
      </c>
      <c r="I249" s="19"/>
      <c r="J249" s="20" t="e" cm="1">
        <f t="array" ref="J24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49" s="21" t="str" cm="1">
        <f t="array" ref="K249">IFERROR(_xlfn.IFNA(INDEX(SPT[#Headers],MAX((Table7[[#This Row],[SPT Closest]]=SPT[])*(Table7[[#This Row],[Row '#]]=SPT[Row])*COLUMN(SPT[#Headers])-COLUMN(SPT[Row])+1)),""),"")</f>
        <v/>
      </c>
      <c r="L249" s="19"/>
      <c r="M249" s="20" t="e" cm="1">
        <f t="array" ref="M24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49" s="21" cm="1">
        <f t="array" ref="N249">IF(Table7[[#This Row],[HRP Raw]]&lt;4,0,IFERROR(INDEX(HRP[#Headers],MAX((Table7[[#This Row],[HRP Closest]]=HRP[])*(Table7[[#This Row],[Row '#]]=HRP[Row])*COLUMN(HRP[#Headers])-COLUMN(HRP[Row])+1)),""))</f>
        <v>0</v>
      </c>
      <c r="O249" s="22"/>
      <c r="P249" s="20" t="e" cm="1">
        <f t="array" ref="P24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49" s="21" t="str" cm="1">
        <f t="array" ref="Q249">IFERROR(INDEX(SDC[#Headers],MAX((Table7[[#This Row],[SDC Closest]]=SDC[])*(Table7[[#This Row],[Row '#]]=SDC[Row])*COLUMN(SDC[#Headers])-COLUMN(SDC[Row])+1)),"")</f>
        <v/>
      </c>
      <c r="R249" s="22"/>
      <c r="S249" s="20" t="e" cm="1">
        <f t="array" ref="S24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49" s="21" t="str" cm="1">
        <f t="array" ref="T249">IFERROR(_xlfn.IFNA(INDEX(PLK[#Headers],MAX((Table7[[#This Row],[Plank Closest]]=PLK[])*(Table7[[#This Row],[Row '#]]=PLK[Row])*COLUMN(PLK[#Headers])-COLUMN(PLK[Row])+1)),""),"")</f>
        <v/>
      </c>
      <c r="U249" s="22"/>
      <c r="V249" s="20" t="e" cm="1">
        <f t="array" ref="V24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49" s="21" t="str" cm="1">
        <f t="array" ref="W249">IFERROR(_xlfn.IFNA(INDEX(TwoMile[#Headers],SUMPRODUCT(MAX((Table7[[#This Row],[Closest number]]=TwoMile[])*(Table7[[#This Row],[Row '#]]=TwoMile[Row])*COLUMN(TwoMile[#Headers])))-COLUMN(TwoMile[Row])+1),""),"")</f>
        <v/>
      </c>
      <c r="X24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50" spans="1:24" x14ac:dyDescent="0.25">
      <c r="A250" s="19"/>
      <c r="B250" s="19"/>
      <c r="C250" s="19"/>
      <c r="D250" s="19"/>
      <c r="E250" s="20" t="e" cm="1">
        <f t="array" ref="E250">INDEX(MDL[],MATCH(1,(MDL[Gender]=Table7[[#This Row],[Sex]])*(Table7[[#This Row],[Age]]&lt;=MDL[Max Age])*(Table7[[#This Row],[Age]]&gt;=MDL[Min Age]),0),1)</f>
        <v>#N/A</v>
      </c>
      <c r="F250" s="19"/>
      <c r="G250" s="20" t="e" cm="1">
        <f t="array" ref="G25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50" s="21" t="str" cm="1">
        <f t="array" ref="H250">IFERROR(_xlfn.IFNA(INDEX(MDL[#Headers],MAX((Table7[[#This Row],[DL Closest]]=MDL[])*(Table7[[#This Row],[Row '#]]=MDL[Row])*COLUMN(MDL[#Headers])-COLUMN(MDL[Row])+1)),""),"")</f>
        <v/>
      </c>
      <c r="I250" s="19"/>
      <c r="J250" s="20" t="e" cm="1">
        <f t="array" ref="J25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50" s="21" t="str" cm="1">
        <f t="array" ref="K250">IFERROR(_xlfn.IFNA(INDEX(SPT[#Headers],MAX((Table7[[#This Row],[SPT Closest]]=SPT[])*(Table7[[#This Row],[Row '#]]=SPT[Row])*COLUMN(SPT[#Headers])-COLUMN(SPT[Row])+1)),""),"")</f>
        <v/>
      </c>
      <c r="L250" s="19"/>
      <c r="M250" s="20" t="e" cm="1">
        <f t="array" ref="M25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50" s="21" cm="1">
        <f t="array" ref="N250">IF(Table7[[#This Row],[HRP Raw]]&lt;4,0,IFERROR(INDEX(HRP[#Headers],MAX((Table7[[#This Row],[HRP Closest]]=HRP[])*(Table7[[#This Row],[Row '#]]=HRP[Row])*COLUMN(HRP[#Headers])-COLUMN(HRP[Row])+1)),""))</f>
        <v>0</v>
      </c>
      <c r="O250" s="22"/>
      <c r="P250" s="20" t="e" cm="1">
        <f t="array" ref="P25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50" s="21" t="str" cm="1">
        <f t="array" ref="Q250">IFERROR(INDEX(SDC[#Headers],MAX((Table7[[#This Row],[SDC Closest]]=SDC[])*(Table7[[#This Row],[Row '#]]=SDC[Row])*COLUMN(SDC[#Headers])-COLUMN(SDC[Row])+1)),"")</f>
        <v/>
      </c>
      <c r="R250" s="22"/>
      <c r="S250" s="20" t="e" cm="1">
        <f t="array" ref="S25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50" s="21" t="str" cm="1">
        <f t="array" ref="T250">IFERROR(_xlfn.IFNA(INDEX(PLK[#Headers],MAX((Table7[[#This Row],[Plank Closest]]=PLK[])*(Table7[[#This Row],[Row '#]]=PLK[Row])*COLUMN(PLK[#Headers])-COLUMN(PLK[Row])+1)),""),"")</f>
        <v/>
      </c>
      <c r="U250" s="22"/>
      <c r="V250" s="20" t="e" cm="1">
        <f t="array" ref="V25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50" s="21" t="str" cm="1">
        <f t="array" ref="W250">IFERROR(_xlfn.IFNA(INDEX(TwoMile[#Headers],SUMPRODUCT(MAX((Table7[[#This Row],[Closest number]]=TwoMile[])*(Table7[[#This Row],[Row '#]]=TwoMile[Row])*COLUMN(TwoMile[#Headers])))-COLUMN(TwoMile[Row])+1),""),"")</f>
        <v/>
      </c>
      <c r="X25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51" spans="1:24" x14ac:dyDescent="0.25">
      <c r="A251" s="19"/>
      <c r="B251" s="19"/>
      <c r="C251" s="19"/>
      <c r="D251" s="19"/>
      <c r="E251" s="20" t="e" cm="1">
        <f t="array" ref="E251">INDEX(MDL[],MATCH(1,(MDL[Gender]=Table7[[#This Row],[Sex]])*(Table7[[#This Row],[Age]]&lt;=MDL[Max Age])*(Table7[[#This Row],[Age]]&gt;=MDL[Min Age]),0),1)</f>
        <v>#N/A</v>
      </c>
      <c r="F251" s="19"/>
      <c r="G251" s="20" t="e" cm="1">
        <f t="array" ref="G25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51" s="21" t="str" cm="1">
        <f t="array" ref="H251">IFERROR(_xlfn.IFNA(INDEX(MDL[#Headers],MAX((Table7[[#This Row],[DL Closest]]=MDL[])*(Table7[[#This Row],[Row '#]]=MDL[Row])*COLUMN(MDL[#Headers])-COLUMN(MDL[Row])+1)),""),"")</f>
        <v/>
      </c>
      <c r="I251" s="19"/>
      <c r="J251" s="20" t="e" cm="1">
        <f t="array" ref="J25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51" s="21" t="str" cm="1">
        <f t="array" ref="K251">IFERROR(_xlfn.IFNA(INDEX(SPT[#Headers],MAX((Table7[[#This Row],[SPT Closest]]=SPT[])*(Table7[[#This Row],[Row '#]]=SPT[Row])*COLUMN(SPT[#Headers])-COLUMN(SPT[Row])+1)),""),"")</f>
        <v/>
      </c>
      <c r="L251" s="19"/>
      <c r="M251" s="20" t="e" cm="1">
        <f t="array" ref="M25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51" s="21" cm="1">
        <f t="array" ref="N251">IF(Table7[[#This Row],[HRP Raw]]&lt;4,0,IFERROR(INDEX(HRP[#Headers],MAX((Table7[[#This Row],[HRP Closest]]=HRP[])*(Table7[[#This Row],[Row '#]]=HRP[Row])*COLUMN(HRP[#Headers])-COLUMN(HRP[Row])+1)),""))</f>
        <v>0</v>
      </c>
      <c r="O251" s="22"/>
      <c r="P251" s="20" t="e" cm="1">
        <f t="array" ref="P25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51" s="21" t="str" cm="1">
        <f t="array" ref="Q251">IFERROR(INDEX(SDC[#Headers],MAX((Table7[[#This Row],[SDC Closest]]=SDC[])*(Table7[[#This Row],[Row '#]]=SDC[Row])*COLUMN(SDC[#Headers])-COLUMN(SDC[Row])+1)),"")</f>
        <v/>
      </c>
      <c r="R251" s="22"/>
      <c r="S251" s="20" t="e" cm="1">
        <f t="array" ref="S25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51" s="21" t="str" cm="1">
        <f t="array" ref="T251">IFERROR(_xlfn.IFNA(INDEX(PLK[#Headers],MAX((Table7[[#This Row],[Plank Closest]]=PLK[])*(Table7[[#This Row],[Row '#]]=PLK[Row])*COLUMN(PLK[#Headers])-COLUMN(PLK[Row])+1)),""),"")</f>
        <v/>
      </c>
      <c r="U251" s="22"/>
      <c r="V251" s="20" t="e" cm="1">
        <f t="array" ref="V25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51" s="21" t="str" cm="1">
        <f t="array" ref="W251">IFERROR(_xlfn.IFNA(INDEX(TwoMile[#Headers],SUMPRODUCT(MAX((Table7[[#This Row],[Closest number]]=TwoMile[])*(Table7[[#This Row],[Row '#]]=TwoMile[Row])*COLUMN(TwoMile[#Headers])))-COLUMN(TwoMile[Row])+1),""),"")</f>
        <v/>
      </c>
      <c r="X25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52" spans="1:24" x14ac:dyDescent="0.25">
      <c r="A252" s="19"/>
      <c r="B252" s="19"/>
      <c r="C252" s="19"/>
      <c r="D252" s="19"/>
      <c r="E252" s="20" t="e" cm="1">
        <f t="array" ref="E252">INDEX(MDL[],MATCH(1,(MDL[Gender]=Table7[[#This Row],[Sex]])*(Table7[[#This Row],[Age]]&lt;=MDL[Max Age])*(Table7[[#This Row],[Age]]&gt;=MDL[Min Age]),0),1)</f>
        <v>#N/A</v>
      </c>
      <c r="F252" s="19"/>
      <c r="G252" s="20" t="e" cm="1">
        <f t="array" ref="G25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52" s="21" t="str" cm="1">
        <f t="array" ref="H252">IFERROR(_xlfn.IFNA(INDEX(MDL[#Headers],MAX((Table7[[#This Row],[DL Closest]]=MDL[])*(Table7[[#This Row],[Row '#]]=MDL[Row])*COLUMN(MDL[#Headers])-COLUMN(MDL[Row])+1)),""),"")</f>
        <v/>
      </c>
      <c r="I252" s="19"/>
      <c r="J252" s="20" t="e" cm="1">
        <f t="array" ref="J25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52" s="21" t="str" cm="1">
        <f t="array" ref="K252">IFERROR(_xlfn.IFNA(INDEX(SPT[#Headers],MAX((Table7[[#This Row],[SPT Closest]]=SPT[])*(Table7[[#This Row],[Row '#]]=SPT[Row])*COLUMN(SPT[#Headers])-COLUMN(SPT[Row])+1)),""),"")</f>
        <v/>
      </c>
      <c r="L252" s="19"/>
      <c r="M252" s="20" t="e" cm="1">
        <f t="array" ref="M25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52" s="21" cm="1">
        <f t="array" ref="N252">IF(Table7[[#This Row],[HRP Raw]]&lt;4,0,IFERROR(INDEX(HRP[#Headers],MAX((Table7[[#This Row],[HRP Closest]]=HRP[])*(Table7[[#This Row],[Row '#]]=HRP[Row])*COLUMN(HRP[#Headers])-COLUMN(HRP[Row])+1)),""))</f>
        <v>0</v>
      </c>
      <c r="O252" s="22"/>
      <c r="P252" s="20" t="e" cm="1">
        <f t="array" ref="P25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52" s="21" t="str" cm="1">
        <f t="array" ref="Q252">IFERROR(INDEX(SDC[#Headers],MAX((Table7[[#This Row],[SDC Closest]]=SDC[])*(Table7[[#This Row],[Row '#]]=SDC[Row])*COLUMN(SDC[#Headers])-COLUMN(SDC[Row])+1)),"")</f>
        <v/>
      </c>
      <c r="R252" s="22"/>
      <c r="S252" s="20" t="e" cm="1">
        <f t="array" ref="S25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52" s="21" t="str" cm="1">
        <f t="array" ref="T252">IFERROR(_xlfn.IFNA(INDEX(PLK[#Headers],MAX((Table7[[#This Row],[Plank Closest]]=PLK[])*(Table7[[#This Row],[Row '#]]=PLK[Row])*COLUMN(PLK[#Headers])-COLUMN(PLK[Row])+1)),""),"")</f>
        <v/>
      </c>
      <c r="U252" s="22"/>
      <c r="V252" s="20" t="e" cm="1">
        <f t="array" ref="V25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52" s="21" t="str" cm="1">
        <f t="array" ref="W252">IFERROR(_xlfn.IFNA(INDEX(TwoMile[#Headers],SUMPRODUCT(MAX((Table7[[#This Row],[Closest number]]=TwoMile[])*(Table7[[#This Row],[Row '#]]=TwoMile[Row])*COLUMN(TwoMile[#Headers])))-COLUMN(TwoMile[Row])+1),""),"")</f>
        <v/>
      </c>
      <c r="X25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53" spans="1:24" x14ac:dyDescent="0.25">
      <c r="A253" s="19"/>
      <c r="B253" s="19"/>
      <c r="C253" s="19"/>
      <c r="D253" s="19"/>
      <c r="E253" s="20" t="e" cm="1">
        <f t="array" ref="E253">INDEX(MDL[],MATCH(1,(MDL[Gender]=Table7[[#This Row],[Sex]])*(Table7[[#This Row],[Age]]&lt;=MDL[Max Age])*(Table7[[#This Row],[Age]]&gt;=MDL[Min Age]),0),1)</f>
        <v>#N/A</v>
      </c>
      <c r="F253" s="19"/>
      <c r="G253" s="20" t="e" cm="1">
        <f t="array" ref="G25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53" s="21" t="str" cm="1">
        <f t="array" ref="H253">IFERROR(_xlfn.IFNA(INDEX(MDL[#Headers],MAX((Table7[[#This Row],[DL Closest]]=MDL[])*(Table7[[#This Row],[Row '#]]=MDL[Row])*COLUMN(MDL[#Headers])-COLUMN(MDL[Row])+1)),""),"")</f>
        <v/>
      </c>
      <c r="I253" s="19"/>
      <c r="J253" s="20" t="e" cm="1">
        <f t="array" ref="J25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53" s="21" t="str" cm="1">
        <f t="array" ref="K253">IFERROR(_xlfn.IFNA(INDEX(SPT[#Headers],MAX((Table7[[#This Row],[SPT Closest]]=SPT[])*(Table7[[#This Row],[Row '#]]=SPT[Row])*COLUMN(SPT[#Headers])-COLUMN(SPT[Row])+1)),""),"")</f>
        <v/>
      </c>
      <c r="L253" s="19"/>
      <c r="M253" s="20" t="e" cm="1">
        <f t="array" ref="M25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53" s="21" cm="1">
        <f t="array" ref="N253">IF(Table7[[#This Row],[HRP Raw]]&lt;4,0,IFERROR(INDEX(HRP[#Headers],MAX((Table7[[#This Row],[HRP Closest]]=HRP[])*(Table7[[#This Row],[Row '#]]=HRP[Row])*COLUMN(HRP[#Headers])-COLUMN(HRP[Row])+1)),""))</f>
        <v>0</v>
      </c>
      <c r="O253" s="22"/>
      <c r="P253" s="20" t="e" cm="1">
        <f t="array" ref="P25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53" s="21" t="str" cm="1">
        <f t="array" ref="Q253">IFERROR(INDEX(SDC[#Headers],MAX((Table7[[#This Row],[SDC Closest]]=SDC[])*(Table7[[#This Row],[Row '#]]=SDC[Row])*COLUMN(SDC[#Headers])-COLUMN(SDC[Row])+1)),"")</f>
        <v/>
      </c>
      <c r="R253" s="22"/>
      <c r="S253" s="20" t="e" cm="1">
        <f t="array" ref="S25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53" s="21" t="str" cm="1">
        <f t="array" ref="T253">IFERROR(_xlfn.IFNA(INDEX(PLK[#Headers],MAX((Table7[[#This Row],[Plank Closest]]=PLK[])*(Table7[[#This Row],[Row '#]]=PLK[Row])*COLUMN(PLK[#Headers])-COLUMN(PLK[Row])+1)),""),"")</f>
        <v/>
      </c>
      <c r="U253" s="22"/>
      <c r="V253" s="20" t="e" cm="1">
        <f t="array" ref="V25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53" s="21" t="str" cm="1">
        <f t="array" ref="W253">IFERROR(_xlfn.IFNA(INDEX(TwoMile[#Headers],SUMPRODUCT(MAX((Table7[[#This Row],[Closest number]]=TwoMile[])*(Table7[[#This Row],[Row '#]]=TwoMile[Row])*COLUMN(TwoMile[#Headers])))-COLUMN(TwoMile[Row])+1),""),"")</f>
        <v/>
      </c>
      <c r="X25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54" spans="1:24" x14ac:dyDescent="0.25">
      <c r="A254" s="19"/>
      <c r="B254" s="19"/>
      <c r="C254" s="19"/>
      <c r="D254" s="19"/>
      <c r="E254" s="20" t="e" cm="1">
        <f t="array" ref="E254">INDEX(MDL[],MATCH(1,(MDL[Gender]=Table7[[#This Row],[Sex]])*(Table7[[#This Row],[Age]]&lt;=MDL[Max Age])*(Table7[[#This Row],[Age]]&gt;=MDL[Min Age]),0),1)</f>
        <v>#N/A</v>
      </c>
      <c r="F254" s="19"/>
      <c r="G254" s="20" t="e" cm="1">
        <f t="array" ref="G25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54" s="21" t="str" cm="1">
        <f t="array" ref="H254">IFERROR(_xlfn.IFNA(INDEX(MDL[#Headers],MAX((Table7[[#This Row],[DL Closest]]=MDL[])*(Table7[[#This Row],[Row '#]]=MDL[Row])*COLUMN(MDL[#Headers])-COLUMN(MDL[Row])+1)),""),"")</f>
        <v/>
      </c>
      <c r="I254" s="19"/>
      <c r="J254" s="20" t="e" cm="1">
        <f t="array" ref="J25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54" s="21" t="str" cm="1">
        <f t="array" ref="K254">IFERROR(_xlfn.IFNA(INDEX(SPT[#Headers],MAX((Table7[[#This Row],[SPT Closest]]=SPT[])*(Table7[[#This Row],[Row '#]]=SPT[Row])*COLUMN(SPT[#Headers])-COLUMN(SPT[Row])+1)),""),"")</f>
        <v/>
      </c>
      <c r="L254" s="19"/>
      <c r="M254" s="20" t="e" cm="1">
        <f t="array" ref="M25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54" s="21" cm="1">
        <f t="array" ref="N254">IF(Table7[[#This Row],[HRP Raw]]&lt;4,0,IFERROR(INDEX(HRP[#Headers],MAX((Table7[[#This Row],[HRP Closest]]=HRP[])*(Table7[[#This Row],[Row '#]]=HRP[Row])*COLUMN(HRP[#Headers])-COLUMN(HRP[Row])+1)),""))</f>
        <v>0</v>
      </c>
      <c r="O254" s="22"/>
      <c r="P254" s="20" t="e" cm="1">
        <f t="array" ref="P25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54" s="21" t="str" cm="1">
        <f t="array" ref="Q254">IFERROR(INDEX(SDC[#Headers],MAX((Table7[[#This Row],[SDC Closest]]=SDC[])*(Table7[[#This Row],[Row '#]]=SDC[Row])*COLUMN(SDC[#Headers])-COLUMN(SDC[Row])+1)),"")</f>
        <v/>
      </c>
      <c r="R254" s="22"/>
      <c r="S254" s="20" t="e" cm="1">
        <f t="array" ref="S25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54" s="21" t="str" cm="1">
        <f t="array" ref="T254">IFERROR(_xlfn.IFNA(INDEX(PLK[#Headers],MAX((Table7[[#This Row],[Plank Closest]]=PLK[])*(Table7[[#This Row],[Row '#]]=PLK[Row])*COLUMN(PLK[#Headers])-COLUMN(PLK[Row])+1)),""),"")</f>
        <v/>
      </c>
      <c r="U254" s="22"/>
      <c r="V254" s="20" t="e" cm="1">
        <f t="array" ref="V25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54" s="21" t="str" cm="1">
        <f t="array" ref="W254">IFERROR(_xlfn.IFNA(INDEX(TwoMile[#Headers],SUMPRODUCT(MAX((Table7[[#This Row],[Closest number]]=TwoMile[])*(Table7[[#This Row],[Row '#]]=TwoMile[Row])*COLUMN(TwoMile[#Headers])))-COLUMN(TwoMile[Row])+1),""),"")</f>
        <v/>
      </c>
      <c r="X25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55" spans="1:24" x14ac:dyDescent="0.25">
      <c r="A255" s="19"/>
      <c r="B255" s="19"/>
      <c r="C255" s="19"/>
      <c r="D255" s="19"/>
      <c r="E255" s="20" t="e" cm="1">
        <f t="array" ref="E255">INDEX(MDL[],MATCH(1,(MDL[Gender]=Table7[[#This Row],[Sex]])*(Table7[[#This Row],[Age]]&lt;=MDL[Max Age])*(Table7[[#This Row],[Age]]&gt;=MDL[Min Age]),0),1)</f>
        <v>#N/A</v>
      </c>
      <c r="F255" s="19"/>
      <c r="G255" s="20" t="e" cm="1">
        <f t="array" ref="G25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55" s="21" t="str" cm="1">
        <f t="array" ref="H255">IFERROR(_xlfn.IFNA(INDEX(MDL[#Headers],MAX((Table7[[#This Row],[DL Closest]]=MDL[])*(Table7[[#This Row],[Row '#]]=MDL[Row])*COLUMN(MDL[#Headers])-COLUMN(MDL[Row])+1)),""),"")</f>
        <v/>
      </c>
      <c r="I255" s="19"/>
      <c r="J255" s="20" t="e" cm="1">
        <f t="array" ref="J25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55" s="21" t="str" cm="1">
        <f t="array" ref="K255">IFERROR(_xlfn.IFNA(INDEX(SPT[#Headers],MAX((Table7[[#This Row],[SPT Closest]]=SPT[])*(Table7[[#This Row],[Row '#]]=SPT[Row])*COLUMN(SPT[#Headers])-COLUMN(SPT[Row])+1)),""),"")</f>
        <v/>
      </c>
      <c r="L255" s="19"/>
      <c r="M255" s="20" t="e" cm="1">
        <f t="array" ref="M25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55" s="21" cm="1">
        <f t="array" ref="N255">IF(Table7[[#This Row],[HRP Raw]]&lt;4,0,IFERROR(INDEX(HRP[#Headers],MAX((Table7[[#This Row],[HRP Closest]]=HRP[])*(Table7[[#This Row],[Row '#]]=HRP[Row])*COLUMN(HRP[#Headers])-COLUMN(HRP[Row])+1)),""))</f>
        <v>0</v>
      </c>
      <c r="O255" s="22"/>
      <c r="P255" s="20" t="e" cm="1">
        <f t="array" ref="P25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55" s="21" t="str" cm="1">
        <f t="array" ref="Q255">IFERROR(INDEX(SDC[#Headers],MAX((Table7[[#This Row],[SDC Closest]]=SDC[])*(Table7[[#This Row],[Row '#]]=SDC[Row])*COLUMN(SDC[#Headers])-COLUMN(SDC[Row])+1)),"")</f>
        <v/>
      </c>
      <c r="R255" s="22"/>
      <c r="S255" s="20" t="e" cm="1">
        <f t="array" ref="S25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55" s="21" t="str" cm="1">
        <f t="array" ref="T255">IFERROR(_xlfn.IFNA(INDEX(PLK[#Headers],MAX((Table7[[#This Row],[Plank Closest]]=PLK[])*(Table7[[#This Row],[Row '#]]=PLK[Row])*COLUMN(PLK[#Headers])-COLUMN(PLK[Row])+1)),""),"")</f>
        <v/>
      </c>
      <c r="U255" s="22"/>
      <c r="V255" s="20" t="e" cm="1">
        <f t="array" ref="V25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55" s="21" t="str" cm="1">
        <f t="array" ref="W255">IFERROR(_xlfn.IFNA(INDEX(TwoMile[#Headers],SUMPRODUCT(MAX((Table7[[#This Row],[Closest number]]=TwoMile[])*(Table7[[#This Row],[Row '#]]=TwoMile[Row])*COLUMN(TwoMile[#Headers])))-COLUMN(TwoMile[Row])+1),""),"")</f>
        <v/>
      </c>
      <c r="X25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56" spans="1:24" x14ac:dyDescent="0.25">
      <c r="A256" s="19"/>
      <c r="B256" s="19"/>
      <c r="C256" s="19"/>
      <c r="D256" s="19"/>
      <c r="E256" s="20" t="e" cm="1">
        <f t="array" ref="E256">INDEX(MDL[],MATCH(1,(MDL[Gender]=Table7[[#This Row],[Sex]])*(Table7[[#This Row],[Age]]&lt;=MDL[Max Age])*(Table7[[#This Row],[Age]]&gt;=MDL[Min Age]),0),1)</f>
        <v>#N/A</v>
      </c>
      <c r="F256" s="19"/>
      <c r="G256" s="20" t="e" cm="1">
        <f t="array" ref="G25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56" s="21" t="str" cm="1">
        <f t="array" ref="H256">IFERROR(_xlfn.IFNA(INDEX(MDL[#Headers],MAX((Table7[[#This Row],[DL Closest]]=MDL[])*(Table7[[#This Row],[Row '#]]=MDL[Row])*COLUMN(MDL[#Headers])-COLUMN(MDL[Row])+1)),""),"")</f>
        <v/>
      </c>
      <c r="I256" s="19"/>
      <c r="J256" s="20" t="e" cm="1">
        <f t="array" ref="J25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56" s="21" t="str" cm="1">
        <f t="array" ref="K256">IFERROR(_xlfn.IFNA(INDEX(SPT[#Headers],MAX((Table7[[#This Row],[SPT Closest]]=SPT[])*(Table7[[#This Row],[Row '#]]=SPT[Row])*COLUMN(SPT[#Headers])-COLUMN(SPT[Row])+1)),""),"")</f>
        <v/>
      </c>
      <c r="L256" s="19"/>
      <c r="M256" s="20" t="e" cm="1">
        <f t="array" ref="M25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56" s="21" cm="1">
        <f t="array" ref="N256">IF(Table7[[#This Row],[HRP Raw]]&lt;4,0,IFERROR(INDEX(HRP[#Headers],MAX((Table7[[#This Row],[HRP Closest]]=HRP[])*(Table7[[#This Row],[Row '#]]=HRP[Row])*COLUMN(HRP[#Headers])-COLUMN(HRP[Row])+1)),""))</f>
        <v>0</v>
      </c>
      <c r="O256" s="22"/>
      <c r="P256" s="20" t="e" cm="1">
        <f t="array" ref="P25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56" s="21" t="str" cm="1">
        <f t="array" ref="Q256">IFERROR(INDEX(SDC[#Headers],MAX((Table7[[#This Row],[SDC Closest]]=SDC[])*(Table7[[#This Row],[Row '#]]=SDC[Row])*COLUMN(SDC[#Headers])-COLUMN(SDC[Row])+1)),"")</f>
        <v/>
      </c>
      <c r="R256" s="22"/>
      <c r="S256" s="20" t="e" cm="1">
        <f t="array" ref="S25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56" s="21" t="str" cm="1">
        <f t="array" ref="T256">IFERROR(_xlfn.IFNA(INDEX(PLK[#Headers],MAX((Table7[[#This Row],[Plank Closest]]=PLK[])*(Table7[[#This Row],[Row '#]]=PLK[Row])*COLUMN(PLK[#Headers])-COLUMN(PLK[Row])+1)),""),"")</f>
        <v/>
      </c>
      <c r="U256" s="22"/>
      <c r="V256" s="20" t="e" cm="1">
        <f t="array" ref="V25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56" s="21" t="str" cm="1">
        <f t="array" ref="W256">IFERROR(_xlfn.IFNA(INDEX(TwoMile[#Headers],SUMPRODUCT(MAX((Table7[[#This Row],[Closest number]]=TwoMile[])*(Table7[[#This Row],[Row '#]]=TwoMile[Row])*COLUMN(TwoMile[#Headers])))-COLUMN(TwoMile[Row])+1),""),"")</f>
        <v/>
      </c>
      <c r="X25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57" spans="1:24" x14ac:dyDescent="0.25">
      <c r="A257" s="19"/>
      <c r="B257" s="19"/>
      <c r="C257" s="19"/>
      <c r="D257" s="19"/>
      <c r="E257" s="20" t="e" cm="1">
        <f t="array" ref="E257">INDEX(MDL[],MATCH(1,(MDL[Gender]=Table7[[#This Row],[Sex]])*(Table7[[#This Row],[Age]]&lt;=MDL[Max Age])*(Table7[[#This Row],[Age]]&gt;=MDL[Min Age]),0),1)</f>
        <v>#N/A</v>
      </c>
      <c r="F257" s="19"/>
      <c r="G257" s="20" t="e" cm="1">
        <f t="array" ref="G25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57" s="21" t="str" cm="1">
        <f t="array" ref="H257">IFERROR(_xlfn.IFNA(INDEX(MDL[#Headers],MAX((Table7[[#This Row],[DL Closest]]=MDL[])*(Table7[[#This Row],[Row '#]]=MDL[Row])*COLUMN(MDL[#Headers])-COLUMN(MDL[Row])+1)),""),"")</f>
        <v/>
      </c>
      <c r="I257" s="19"/>
      <c r="J257" s="20" t="e" cm="1">
        <f t="array" ref="J25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57" s="21" t="str" cm="1">
        <f t="array" ref="K257">IFERROR(_xlfn.IFNA(INDEX(SPT[#Headers],MAX((Table7[[#This Row],[SPT Closest]]=SPT[])*(Table7[[#This Row],[Row '#]]=SPT[Row])*COLUMN(SPT[#Headers])-COLUMN(SPT[Row])+1)),""),"")</f>
        <v/>
      </c>
      <c r="L257" s="19"/>
      <c r="M257" s="20" t="e" cm="1">
        <f t="array" ref="M25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57" s="21" cm="1">
        <f t="array" ref="N257">IF(Table7[[#This Row],[HRP Raw]]&lt;4,0,IFERROR(INDEX(HRP[#Headers],MAX((Table7[[#This Row],[HRP Closest]]=HRP[])*(Table7[[#This Row],[Row '#]]=HRP[Row])*COLUMN(HRP[#Headers])-COLUMN(HRP[Row])+1)),""))</f>
        <v>0</v>
      </c>
      <c r="O257" s="22"/>
      <c r="P257" s="20" t="e" cm="1">
        <f t="array" ref="P25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57" s="21" t="str" cm="1">
        <f t="array" ref="Q257">IFERROR(INDEX(SDC[#Headers],MAX((Table7[[#This Row],[SDC Closest]]=SDC[])*(Table7[[#This Row],[Row '#]]=SDC[Row])*COLUMN(SDC[#Headers])-COLUMN(SDC[Row])+1)),"")</f>
        <v/>
      </c>
      <c r="R257" s="22"/>
      <c r="S257" s="20" t="e" cm="1">
        <f t="array" ref="S25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57" s="21" t="str" cm="1">
        <f t="array" ref="T257">IFERROR(_xlfn.IFNA(INDEX(PLK[#Headers],MAX((Table7[[#This Row],[Plank Closest]]=PLK[])*(Table7[[#This Row],[Row '#]]=PLK[Row])*COLUMN(PLK[#Headers])-COLUMN(PLK[Row])+1)),""),"")</f>
        <v/>
      </c>
      <c r="U257" s="22"/>
      <c r="V257" s="20" t="e" cm="1">
        <f t="array" ref="V25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57" s="21" t="str" cm="1">
        <f t="array" ref="W257">IFERROR(_xlfn.IFNA(INDEX(TwoMile[#Headers],SUMPRODUCT(MAX((Table7[[#This Row],[Closest number]]=TwoMile[])*(Table7[[#This Row],[Row '#]]=TwoMile[Row])*COLUMN(TwoMile[#Headers])))-COLUMN(TwoMile[Row])+1),""),"")</f>
        <v/>
      </c>
      <c r="X25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58" spans="1:24" x14ac:dyDescent="0.25">
      <c r="A258" s="19"/>
      <c r="B258" s="19"/>
      <c r="C258" s="19"/>
      <c r="D258" s="19"/>
      <c r="E258" s="20" t="e" cm="1">
        <f t="array" ref="E258">INDEX(MDL[],MATCH(1,(MDL[Gender]=Table7[[#This Row],[Sex]])*(Table7[[#This Row],[Age]]&lt;=MDL[Max Age])*(Table7[[#This Row],[Age]]&gt;=MDL[Min Age]),0),1)</f>
        <v>#N/A</v>
      </c>
      <c r="F258" s="19"/>
      <c r="G258" s="20" t="e" cm="1">
        <f t="array" ref="G25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58" s="21" t="str" cm="1">
        <f t="array" ref="H258">IFERROR(_xlfn.IFNA(INDEX(MDL[#Headers],MAX((Table7[[#This Row],[DL Closest]]=MDL[])*(Table7[[#This Row],[Row '#]]=MDL[Row])*COLUMN(MDL[#Headers])-COLUMN(MDL[Row])+1)),""),"")</f>
        <v/>
      </c>
      <c r="I258" s="19"/>
      <c r="J258" s="20" t="e" cm="1">
        <f t="array" ref="J25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58" s="21" t="str" cm="1">
        <f t="array" ref="K258">IFERROR(_xlfn.IFNA(INDEX(SPT[#Headers],MAX((Table7[[#This Row],[SPT Closest]]=SPT[])*(Table7[[#This Row],[Row '#]]=SPT[Row])*COLUMN(SPT[#Headers])-COLUMN(SPT[Row])+1)),""),"")</f>
        <v/>
      </c>
      <c r="L258" s="19"/>
      <c r="M258" s="20" t="e" cm="1">
        <f t="array" ref="M25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58" s="21" cm="1">
        <f t="array" ref="N258">IF(Table7[[#This Row],[HRP Raw]]&lt;4,0,IFERROR(INDEX(HRP[#Headers],MAX((Table7[[#This Row],[HRP Closest]]=HRP[])*(Table7[[#This Row],[Row '#]]=HRP[Row])*COLUMN(HRP[#Headers])-COLUMN(HRP[Row])+1)),""))</f>
        <v>0</v>
      </c>
      <c r="O258" s="22"/>
      <c r="P258" s="20" t="e" cm="1">
        <f t="array" ref="P25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58" s="21" t="str" cm="1">
        <f t="array" ref="Q258">IFERROR(INDEX(SDC[#Headers],MAX((Table7[[#This Row],[SDC Closest]]=SDC[])*(Table7[[#This Row],[Row '#]]=SDC[Row])*COLUMN(SDC[#Headers])-COLUMN(SDC[Row])+1)),"")</f>
        <v/>
      </c>
      <c r="R258" s="22"/>
      <c r="S258" s="20" t="e" cm="1">
        <f t="array" ref="S25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58" s="21" t="str" cm="1">
        <f t="array" ref="T258">IFERROR(_xlfn.IFNA(INDEX(PLK[#Headers],MAX((Table7[[#This Row],[Plank Closest]]=PLK[])*(Table7[[#This Row],[Row '#]]=PLK[Row])*COLUMN(PLK[#Headers])-COLUMN(PLK[Row])+1)),""),"")</f>
        <v/>
      </c>
      <c r="U258" s="22"/>
      <c r="V258" s="20" t="e" cm="1">
        <f t="array" ref="V25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58" s="21" t="str" cm="1">
        <f t="array" ref="W258">IFERROR(_xlfn.IFNA(INDEX(TwoMile[#Headers],SUMPRODUCT(MAX((Table7[[#This Row],[Closest number]]=TwoMile[])*(Table7[[#This Row],[Row '#]]=TwoMile[Row])*COLUMN(TwoMile[#Headers])))-COLUMN(TwoMile[Row])+1),""),"")</f>
        <v/>
      </c>
      <c r="X25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59" spans="1:24" x14ac:dyDescent="0.25">
      <c r="A259" s="19"/>
      <c r="B259" s="19"/>
      <c r="C259" s="19"/>
      <c r="D259" s="19"/>
      <c r="E259" s="20" t="e" cm="1">
        <f t="array" ref="E259">INDEX(MDL[],MATCH(1,(MDL[Gender]=Table7[[#This Row],[Sex]])*(Table7[[#This Row],[Age]]&lt;=MDL[Max Age])*(Table7[[#This Row],[Age]]&gt;=MDL[Min Age]),0),1)</f>
        <v>#N/A</v>
      </c>
      <c r="F259" s="19"/>
      <c r="G259" s="20" t="e" cm="1">
        <f t="array" ref="G25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59" s="21" t="str" cm="1">
        <f t="array" ref="H259">IFERROR(_xlfn.IFNA(INDEX(MDL[#Headers],MAX((Table7[[#This Row],[DL Closest]]=MDL[])*(Table7[[#This Row],[Row '#]]=MDL[Row])*COLUMN(MDL[#Headers])-COLUMN(MDL[Row])+1)),""),"")</f>
        <v/>
      </c>
      <c r="I259" s="19"/>
      <c r="J259" s="20" t="e" cm="1">
        <f t="array" ref="J25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59" s="21" t="str" cm="1">
        <f t="array" ref="K259">IFERROR(_xlfn.IFNA(INDEX(SPT[#Headers],MAX((Table7[[#This Row],[SPT Closest]]=SPT[])*(Table7[[#This Row],[Row '#]]=SPT[Row])*COLUMN(SPT[#Headers])-COLUMN(SPT[Row])+1)),""),"")</f>
        <v/>
      </c>
      <c r="L259" s="19"/>
      <c r="M259" s="20" t="e" cm="1">
        <f t="array" ref="M25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59" s="21" cm="1">
        <f t="array" ref="N259">IF(Table7[[#This Row],[HRP Raw]]&lt;4,0,IFERROR(INDEX(HRP[#Headers],MAX((Table7[[#This Row],[HRP Closest]]=HRP[])*(Table7[[#This Row],[Row '#]]=HRP[Row])*COLUMN(HRP[#Headers])-COLUMN(HRP[Row])+1)),""))</f>
        <v>0</v>
      </c>
      <c r="O259" s="22"/>
      <c r="P259" s="20" t="e" cm="1">
        <f t="array" ref="P25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59" s="21" t="str" cm="1">
        <f t="array" ref="Q259">IFERROR(INDEX(SDC[#Headers],MAX((Table7[[#This Row],[SDC Closest]]=SDC[])*(Table7[[#This Row],[Row '#]]=SDC[Row])*COLUMN(SDC[#Headers])-COLUMN(SDC[Row])+1)),"")</f>
        <v/>
      </c>
      <c r="R259" s="22"/>
      <c r="S259" s="20" t="e" cm="1">
        <f t="array" ref="S25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59" s="21" t="str" cm="1">
        <f t="array" ref="T259">IFERROR(_xlfn.IFNA(INDEX(PLK[#Headers],MAX((Table7[[#This Row],[Plank Closest]]=PLK[])*(Table7[[#This Row],[Row '#]]=PLK[Row])*COLUMN(PLK[#Headers])-COLUMN(PLK[Row])+1)),""),"")</f>
        <v/>
      </c>
      <c r="U259" s="22"/>
      <c r="V259" s="20" t="e" cm="1">
        <f t="array" ref="V25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59" s="21" t="str" cm="1">
        <f t="array" ref="W259">IFERROR(_xlfn.IFNA(INDEX(TwoMile[#Headers],SUMPRODUCT(MAX((Table7[[#This Row],[Closest number]]=TwoMile[])*(Table7[[#This Row],[Row '#]]=TwoMile[Row])*COLUMN(TwoMile[#Headers])))-COLUMN(TwoMile[Row])+1),""),"")</f>
        <v/>
      </c>
      <c r="X25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60" spans="1:24" x14ac:dyDescent="0.25">
      <c r="A260" s="19"/>
      <c r="B260" s="19"/>
      <c r="C260" s="19"/>
      <c r="D260" s="19"/>
      <c r="E260" s="20" t="e" cm="1">
        <f t="array" ref="E260">INDEX(MDL[],MATCH(1,(MDL[Gender]=Table7[[#This Row],[Sex]])*(Table7[[#This Row],[Age]]&lt;=MDL[Max Age])*(Table7[[#This Row],[Age]]&gt;=MDL[Min Age]),0),1)</f>
        <v>#N/A</v>
      </c>
      <c r="F260" s="19"/>
      <c r="G260" s="20" t="e" cm="1">
        <f t="array" ref="G26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60" s="21" t="str" cm="1">
        <f t="array" ref="H260">IFERROR(_xlfn.IFNA(INDEX(MDL[#Headers],MAX((Table7[[#This Row],[DL Closest]]=MDL[])*(Table7[[#This Row],[Row '#]]=MDL[Row])*COLUMN(MDL[#Headers])-COLUMN(MDL[Row])+1)),""),"")</f>
        <v/>
      </c>
      <c r="I260" s="19"/>
      <c r="J260" s="20" t="e" cm="1">
        <f t="array" ref="J26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60" s="21" t="str" cm="1">
        <f t="array" ref="K260">IFERROR(_xlfn.IFNA(INDEX(SPT[#Headers],MAX((Table7[[#This Row],[SPT Closest]]=SPT[])*(Table7[[#This Row],[Row '#]]=SPT[Row])*COLUMN(SPT[#Headers])-COLUMN(SPT[Row])+1)),""),"")</f>
        <v/>
      </c>
      <c r="L260" s="19"/>
      <c r="M260" s="20" t="e" cm="1">
        <f t="array" ref="M26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60" s="21" cm="1">
        <f t="array" ref="N260">IF(Table7[[#This Row],[HRP Raw]]&lt;4,0,IFERROR(INDEX(HRP[#Headers],MAX((Table7[[#This Row],[HRP Closest]]=HRP[])*(Table7[[#This Row],[Row '#]]=HRP[Row])*COLUMN(HRP[#Headers])-COLUMN(HRP[Row])+1)),""))</f>
        <v>0</v>
      </c>
      <c r="O260" s="22"/>
      <c r="P260" s="20" t="e" cm="1">
        <f t="array" ref="P26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60" s="21" t="str" cm="1">
        <f t="array" ref="Q260">IFERROR(INDEX(SDC[#Headers],MAX((Table7[[#This Row],[SDC Closest]]=SDC[])*(Table7[[#This Row],[Row '#]]=SDC[Row])*COLUMN(SDC[#Headers])-COLUMN(SDC[Row])+1)),"")</f>
        <v/>
      </c>
      <c r="R260" s="22"/>
      <c r="S260" s="20" t="e" cm="1">
        <f t="array" ref="S26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60" s="21" t="str" cm="1">
        <f t="array" ref="T260">IFERROR(_xlfn.IFNA(INDEX(PLK[#Headers],MAX((Table7[[#This Row],[Plank Closest]]=PLK[])*(Table7[[#This Row],[Row '#]]=PLK[Row])*COLUMN(PLK[#Headers])-COLUMN(PLK[Row])+1)),""),"")</f>
        <v/>
      </c>
      <c r="U260" s="22"/>
      <c r="V260" s="20" t="e" cm="1">
        <f t="array" ref="V26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60" s="21" t="str" cm="1">
        <f t="array" ref="W260">IFERROR(_xlfn.IFNA(INDEX(TwoMile[#Headers],SUMPRODUCT(MAX((Table7[[#This Row],[Closest number]]=TwoMile[])*(Table7[[#This Row],[Row '#]]=TwoMile[Row])*COLUMN(TwoMile[#Headers])))-COLUMN(TwoMile[Row])+1),""),"")</f>
        <v/>
      </c>
      <c r="X26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61" spans="1:24" x14ac:dyDescent="0.25">
      <c r="A261" s="19"/>
      <c r="B261" s="19"/>
      <c r="C261" s="19"/>
      <c r="D261" s="19"/>
      <c r="E261" s="20" t="e" cm="1">
        <f t="array" ref="E261">INDEX(MDL[],MATCH(1,(MDL[Gender]=Table7[[#This Row],[Sex]])*(Table7[[#This Row],[Age]]&lt;=MDL[Max Age])*(Table7[[#This Row],[Age]]&gt;=MDL[Min Age]),0),1)</f>
        <v>#N/A</v>
      </c>
      <c r="F261" s="19"/>
      <c r="G261" s="20" t="e" cm="1">
        <f t="array" ref="G26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61" s="21" t="str" cm="1">
        <f t="array" ref="H261">IFERROR(_xlfn.IFNA(INDEX(MDL[#Headers],MAX((Table7[[#This Row],[DL Closest]]=MDL[])*(Table7[[#This Row],[Row '#]]=MDL[Row])*COLUMN(MDL[#Headers])-COLUMN(MDL[Row])+1)),""),"")</f>
        <v/>
      </c>
      <c r="I261" s="19"/>
      <c r="J261" s="20" t="e" cm="1">
        <f t="array" ref="J26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61" s="21" t="str" cm="1">
        <f t="array" ref="K261">IFERROR(_xlfn.IFNA(INDEX(SPT[#Headers],MAX((Table7[[#This Row],[SPT Closest]]=SPT[])*(Table7[[#This Row],[Row '#]]=SPT[Row])*COLUMN(SPT[#Headers])-COLUMN(SPT[Row])+1)),""),"")</f>
        <v/>
      </c>
      <c r="L261" s="19"/>
      <c r="M261" s="20" t="e" cm="1">
        <f t="array" ref="M26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61" s="21" cm="1">
        <f t="array" ref="N261">IF(Table7[[#This Row],[HRP Raw]]&lt;4,0,IFERROR(INDEX(HRP[#Headers],MAX((Table7[[#This Row],[HRP Closest]]=HRP[])*(Table7[[#This Row],[Row '#]]=HRP[Row])*COLUMN(HRP[#Headers])-COLUMN(HRP[Row])+1)),""))</f>
        <v>0</v>
      </c>
      <c r="O261" s="22"/>
      <c r="P261" s="20" t="e" cm="1">
        <f t="array" ref="P26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61" s="21" t="str" cm="1">
        <f t="array" ref="Q261">IFERROR(INDEX(SDC[#Headers],MAX((Table7[[#This Row],[SDC Closest]]=SDC[])*(Table7[[#This Row],[Row '#]]=SDC[Row])*COLUMN(SDC[#Headers])-COLUMN(SDC[Row])+1)),"")</f>
        <v/>
      </c>
      <c r="R261" s="22"/>
      <c r="S261" s="20" t="e" cm="1">
        <f t="array" ref="S26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61" s="21" t="str" cm="1">
        <f t="array" ref="T261">IFERROR(_xlfn.IFNA(INDEX(PLK[#Headers],MAX((Table7[[#This Row],[Plank Closest]]=PLK[])*(Table7[[#This Row],[Row '#]]=PLK[Row])*COLUMN(PLK[#Headers])-COLUMN(PLK[Row])+1)),""),"")</f>
        <v/>
      </c>
      <c r="U261" s="22"/>
      <c r="V261" s="20" t="e" cm="1">
        <f t="array" ref="V26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61" s="21" t="str" cm="1">
        <f t="array" ref="W261">IFERROR(_xlfn.IFNA(INDEX(TwoMile[#Headers],SUMPRODUCT(MAX((Table7[[#This Row],[Closest number]]=TwoMile[])*(Table7[[#This Row],[Row '#]]=TwoMile[Row])*COLUMN(TwoMile[#Headers])))-COLUMN(TwoMile[Row])+1),""),"")</f>
        <v/>
      </c>
      <c r="X26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62" spans="1:24" x14ac:dyDescent="0.25">
      <c r="A262" s="19"/>
      <c r="B262" s="19"/>
      <c r="C262" s="19"/>
      <c r="D262" s="19"/>
      <c r="E262" s="20" t="e" cm="1">
        <f t="array" ref="E262">INDEX(MDL[],MATCH(1,(MDL[Gender]=Table7[[#This Row],[Sex]])*(Table7[[#This Row],[Age]]&lt;=MDL[Max Age])*(Table7[[#This Row],[Age]]&gt;=MDL[Min Age]),0),1)</f>
        <v>#N/A</v>
      </c>
      <c r="F262" s="19"/>
      <c r="G262" s="20" t="e" cm="1">
        <f t="array" ref="G26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62" s="21" t="str" cm="1">
        <f t="array" ref="H262">IFERROR(_xlfn.IFNA(INDEX(MDL[#Headers],MAX((Table7[[#This Row],[DL Closest]]=MDL[])*(Table7[[#This Row],[Row '#]]=MDL[Row])*COLUMN(MDL[#Headers])-COLUMN(MDL[Row])+1)),""),"")</f>
        <v/>
      </c>
      <c r="I262" s="19"/>
      <c r="J262" s="20" t="e" cm="1">
        <f t="array" ref="J26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62" s="21" t="str" cm="1">
        <f t="array" ref="K262">IFERROR(_xlfn.IFNA(INDEX(SPT[#Headers],MAX((Table7[[#This Row],[SPT Closest]]=SPT[])*(Table7[[#This Row],[Row '#]]=SPT[Row])*COLUMN(SPT[#Headers])-COLUMN(SPT[Row])+1)),""),"")</f>
        <v/>
      </c>
      <c r="L262" s="19"/>
      <c r="M262" s="20" t="e" cm="1">
        <f t="array" ref="M26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62" s="21" cm="1">
        <f t="array" ref="N262">IF(Table7[[#This Row],[HRP Raw]]&lt;4,0,IFERROR(INDEX(HRP[#Headers],MAX((Table7[[#This Row],[HRP Closest]]=HRP[])*(Table7[[#This Row],[Row '#]]=HRP[Row])*COLUMN(HRP[#Headers])-COLUMN(HRP[Row])+1)),""))</f>
        <v>0</v>
      </c>
      <c r="O262" s="22"/>
      <c r="P262" s="20" t="e" cm="1">
        <f t="array" ref="P26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62" s="21" t="str" cm="1">
        <f t="array" ref="Q262">IFERROR(INDEX(SDC[#Headers],MAX((Table7[[#This Row],[SDC Closest]]=SDC[])*(Table7[[#This Row],[Row '#]]=SDC[Row])*COLUMN(SDC[#Headers])-COLUMN(SDC[Row])+1)),"")</f>
        <v/>
      </c>
      <c r="R262" s="22"/>
      <c r="S262" s="20" t="e" cm="1">
        <f t="array" ref="S26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62" s="21" t="str" cm="1">
        <f t="array" ref="T262">IFERROR(_xlfn.IFNA(INDEX(PLK[#Headers],MAX((Table7[[#This Row],[Plank Closest]]=PLK[])*(Table7[[#This Row],[Row '#]]=PLK[Row])*COLUMN(PLK[#Headers])-COLUMN(PLK[Row])+1)),""),"")</f>
        <v/>
      </c>
      <c r="U262" s="22"/>
      <c r="V262" s="20" t="e" cm="1">
        <f t="array" ref="V26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62" s="21" t="str" cm="1">
        <f t="array" ref="W262">IFERROR(_xlfn.IFNA(INDEX(TwoMile[#Headers],SUMPRODUCT(MAX((Table7[[#This Row],[Closest number]]=TwoMile[])*(Table7[[#This Row],[Row '#]]=TwoMile[Row])*COLUMN(TwoMile[#Headers])))-COLUMN(TwoMile[Row])+1),""),"")</f>
        <v/>
      </c>
      <c r="X26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63" spans="1:24" x14ac:dyDescent="0.25">
      <c r="A263" s="19"/>
      <c r="B263" s="19"/>
      <c r="C263" s="19"/>
      <c r="D263" s="19"/>
      <c r="E263" s="20" t="e" cm="1">
        <f t="array" ref="E263">INDEX(MDL[],MATCH(1,(MDL[Gender]=Table7[[#This Row],[Sex]])*(Table7[[#This Row],[Age]]&lt;=MDL[Max Age])*(Table7[[#This Row],[Age]]&gt;=MDL[Min Age]),0),1)</f>
        <v>#N/A</v>
      </c>
      <c r="F263" s="19"/>
      <c r="G263" s="20" t="e" cm="1">
        <f t="array" ref="G26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63" s="21" t="str" cm="1">
        <f t="array" ref="H263">IFERROR(_xlfn.IFNA(INDEX(MDL[#Headers],MAX((Table7[[#This Row],[DL Closest]]=MDL[])*(Table7[[#This Row],[Row '#]]=MDL[Row])*COLUMN(MDL[#Headers])-COLUMN(MDL[Row])+1)),""),"")</f>
        <v/>
      </c>
      <c r="I263" s="19"/>
      <c r="J263" s="20" t="e" cm="1">
        <f t="array" ref="J26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63" s="21" t="str" cm="1">
        <f t="array" ref="K263">IFERROR(_xlfn.IFNA(INDEX(SPT[#Headers],MAX((Table7[[#This Row],[SPT Closest]]=SPT[])*(Table7[[#This Row],[Row '#]]=SPT[Row])*COLUMN(SPT[#Headers])-COLUMN(SPT[Row])+1)),""),"")</f>
        <v/>
      </c>
      <c r="L263" s="19"/>
      <c r="M263" s="20" t="e" cm="1">
        <f t="array" ref="M26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63" s="21" cm="1">
        <f t="array" ref="N263">IF(Table7[[#This Row],[HRP Raw]]&lt;4,0,IFERROR(INDEX(HRP[#Headers],MAX((Table7[[#This Row],[HRP Closest]]=HRP[])*(Table7[[#This Row],[Row '#]]=HRP[Row])*COLUMN(HRP[#Headers])-COLUMN(HRP[Row])+1)),""))</f>
        <v>0</v>
      </c>
      <c r="O263" s="22"/>
      <c r="P263" s="20" t="e" cm="1">
        <f t="array" ref="P26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63" s="21" t="str" cm="1">
        <f t="array" ref="Q263">IFERROR(INDEX(SDC[#Headers],MAX((Table7[[#This Row],[SDC Closest]]=SDC[])*(Table7[[#This Row],[Row '#]]=SDC[Row])*COLUMN(SDC[#Headers])-COLUMN(SDC[Row])+1)),"")</f>
        <v/>
      </c>
      <c r="R263" s="22"/>
      <c r="S263" s="20" t="e" cm="1">
        <f t="array" ref="S26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63" s="21" t="str" cm="1">
        <f t="array" ref="T263">IFERROR(_xlfn.IFNA(INDEX(PLK[#Headers],MAX((Table7[[#This Row],[Plank Closest]]=PLK[])*(Table7[[#This Row],[Row '#]]=PLK[Row])*COLUMN(PLK[#Headers])-COLUMN(PLK[Row])+1)),""),"")</f>
        <v/>
      </c>
      <c r="U263" s="22"/>
      <c r="V263" s="20" t="e" cm="1">
        <f t="array" ref="V26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63" s="21" t="str" cm="1">
        <f t="array" ref="W263">IFERROR(_xlfn.IFNA(INDEX(TwoMile[#Headers],SUMPRODUCT(MAX((Table7[[#This Row],[Closest number]]=TwoMile[])*(Table7[[#This Row],[Row '#]]=TwoMile[Row])*COLUMN(TwoMile[#Headers])))-COLUMN(TwoMile[Row])+1),""),"")</f>
        <v/>
      </c>
      <c r="X26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64" spans="1:24" x14ac:dyDescent="0.25">
      <c r="A264" s="19"/>
      <c r="B264" s="19"/>
      <c r="C264" s="19"/>
      <c r="D264" s="19"/>
      <c r="E264" s="20" t="e" cm="1">
        <f t="array" ref="E264">INDEX(MDL[],MATCH(1,(MDL[Gender]=Table7[[#This Row],[Sex]])*(Table7[[#This Row],[Age]]&lt;=MDL[Max Age])*(Table7[[#This Row],[Age]]&gt;=MDL[Min Age]),0),1)</f>
        <v>#N/A</v>
      </c>
      <c r="F264" s="19"/>
      <c r="G264" s="20" t="e" cm="1">
        <f t="array" ref="G26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64" s="21" t="str" cm="1">
        <f t="array" ref="H264">IFERROR(_xlfn.IFNA(INDEX(MDL[#Headers],MAX((Table7[[#This Row],[DL Closest]]=MDL[])*(Table7[[#This Row],[Row '#]]=MDL[Row])*COLUMN(MDL[#Headers])-COLUMN(MDL[Row])+1)),""),"")</f>
        <v/>
      </c>
      <c r="I264" s="19"/>
      <c r="J264" s="20" t="e" cm="1">
        <f t="array" ref="J26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64" s="21" t="str" cm="1">
        <f t="array" ref="K264">IFERROR(_xlfn.IFNA(INDEX(SPT[#Headers],MAX((Table7[[#This Row],[SPT Closest]]=SPT[])*(Table7[[#This Row],[Row '#]]=SPT[Row])*COLUMN(SPT[#Headers])-COLUMN(SPT[Row])+1)),""),"")</f>
        <v/>
      </c>
      <c r="L264" s="19"/>
      <c r="M264" s="20" t="e" cm="1">
        <f t="array" ref="M26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64" s="21" cm="1">
        <f t="array" ref="N264">IF(Table7[[#This Row],[HRP Raw]]&lt;4,0,IFERROR(INDEX(HRP[#Headers],MAX((Table7[[#This Row],[HRP Closest]]=HRP[])*(Table7[[#This Row],[Row '#]]=HRP[Row])*COLUMN(HRP[#Headers])-COLUMN(HRP[Row])+1)),""))</f>
        <v>0</v>
      </c>
      <c r="O264" s="22"/>
      <c r="P264" s="20" t="e" cm="1">
        <f t="array" ref="P26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64" s="21" t="str" cm="1">
        <f t="array" ref="Q264">IFERROR(INDEX(SDC[#Headers],MAX((Table7[[#This Row],[SDC Closest]]=SDC[])*(Table7[[#This Row],[Row '#]]=SDC[Row])*COLUMN(SDC[#Headers])-COLUMN(SDC[Row])+1)),"")</f>
        <v/>
      </c>
      <c r="R264" s="22"/>
      <c r="S264" s="20" t="e" cm="1">
        <f t="array" ref="S26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64" s="21" t="str" cm="1">
        <f t="array" ref="T264">IFERROR(_xlfn.IFNA(INDEX(PLK[#Headers],MAX((Table7[[#This Row],[Plank Closest]]=PLK[])*(Table7[[#This Row],[Row '#]]=PLK[Row])*COLUMN(PLK[#Headers])-COLUMN(PLK[Row])+1)),""),"")</f>
        <v/>
      </c>
      <c r="U264" s="22"/>
      <c r="V264" s="20" t="e" cm="1">
        <f t="array" ref="V26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64" s="21" t="str" cm="1">
        <f t="array" ref="W264">IFERROR(_xlfn.IFNA(INDEX(TwoMile[#Headers],SUMPRODUCT(MAX((Table7[[#This Row],[Closest number]]=TwoMile[])*(Table7[[#This Row],[Row '#]]=TwoMile[Row])*COLUMN(TwoMile[#Headers])))-COLUMN(TwoMile[Row])+1),""),"")</f>
        <v/>
      </c>
      <c r="X26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65" spans="1:24" x14ac:dyDescent="0.25">
      <c r="A265" s="19"/>
      <c r="B265" s="19"/>
      <c r="C265" s="19"/>
      <c r="D265" s="19"/>
      <c r="E265" s="20" t="e" cm="1">
        <f t="array" ref="E265">INDEX(MDL[],MATCH(1,(MDL[Gender]=Table7[[#This Row],[Sex]])*(Table7[[#This Row],[Age]]&lt;=MDL[Max Age])*(Table7[[#This Row],[Age]]&gt;=MDL[Min Age]),0),1)</f>
        <v>#N/A</v>
      </c>
      <c r="F265" s="19"/>
      <c r="G265" s="20" t="e" cm="1">
        <f t="array" ref="G26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65" s="21" t="str" cm="1">
        <f t="array" ref="H265">IFERROR(_xlfn.IFNA(INDEX(MDL[#Headers],MAX((Table7[[#This Row],[DL Closest]]=MDL[])*(Table7[[#This Row],[Row '#]]=MDL[Row])*COLUMN(MDL[#Headers])-COLUMN(MDL[Row])+1)),""),"")</f>
        <v/>
      </c>
      <c r="I265" s="19"/>
      <c r="J265" s="20" t="e" cm="1">
        <f t="array" ref="J26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65" s="21" t="str" cm="1">
        <f t="array" ref="K265">IFERROR(_xlfn.IFNA(INDEX(SPT[#Headers],MAX((Table7[[#This Row],[SPT Closest]]=SPT[])*(Table7[[#This Row],[Row '#]]=SPT[Row])*COLUMN(SPT[#Headers])-COLUMN(SPT[Row])+1)),""),"")</f>
        <v/>
      </c>
      <c r="L265" s="19"/>
      <c r="M265" s="20" t="e" cm="1">
        <f t="array" ref="M26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65" s="21" cm="1">
        <f t="array" ref="N265">IF(Table7[[#This Row],[HRP Raw]]&lt;4,0,IFERROR(INDEX(HRP[#Headers],MAX((Table7[[#This Row],[HRP Closest]]=HRP[])*(Table7[[#This Row],[Row '#]]=HRP[Row])*COLUMN(HRP[#Headers])-COLUMN(HRP[Row])+1)),""))</f>
        <v>0</v>
      </c>
      <c r="O265" s="22"/>
      <c r="P265" s="20" t="e" cm="1">
        <f t="array" ref="P26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65" s="21" t="str" cm="1">
        <f t="array" ref="Q265">IFERROR(INDEX(SDC[#Headers],MAX((Table7[[#This Row],[SDC Closest]]=SDC[])*(Table7[[#This Row],[Row '#]]=SDC[Row])*COLUMN(SDC[#Headers])-COLUMN(SDC[Row])+1)),"")</f>
        <v/>
      </c>
      <c r="R265" s="22"/>
      <c r="S265" s="20" t="e" cm="1">
        <f t="array" ref="S26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65" s="21" t="str" cm="1">
        <f t="array" ref="T265">IFERROR(_xlfn.IFNA(INDEX(PLK[#Headers],MAX((Table7[[#This Row],[Plank Closest]]=PLK[])*(Table7[[#This Row],[Row '#]]=PLK[Row])*COLUMN(PLK[#Headers])-COLUMN(PLK[Row])+1)),""),"")</f>
        <v/>
      </c>
      <c r="U265" s="22"/>
      <c r="V265" s="20" t="e" cm="1">
        <f t="array" ref="V26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65" s="21" t="str" cm="1">
        <f t="array" ref="W265">IFERROR(_xlfn.IFNA(INDEX(TwoMile[#Headers],SUMPRODUCT(MAX((Table7[[#This Row],[Closest number]]=TwoMile[])*(Table7[[#This Row],[Row '#]]=TwoMile[Row])*COLUMN(TwoMile[#Headers])))-COLUMN(TwoMile[Row])+1),""),"")</f>
        <v/>
      </c>
      <c r="X26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66" spans="1:24" x14ac:dyDescent="0.25">
      <c r="A266" s="19"/>
      <c r="B266" s="19"/>
      <c r="C266" s="19"/>
      <c r="D266" s="19"/>
      <c r="E266" s="20" t="e" cm="1">
        <f t="array" ref="E266">INDEX(MDL[],MATCH(1,(MDL[Gender]=Table7[[#This Row],[Sex]])*(Table7[[#This Row],[Age]]&lt;=MDL[Max Age])*(Table7[[#This Row],[Age]]&gt;=MDL[Min Age]),0),1)</f>
        <v>#N/A</v>
      </c>
      <c r="F266" s="19"/>
      <c r="G266" s="20" t="e" cm="1">
        <f t="array" ref="G26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66" s="21" t="str" cm="1">
        <f t="array" ref="H266">IFERROR(_xlfn.IFNA(INDEX(MDL[#Headers],MAX((Table7[[#This Row],[DL Closest]]=MDL[])*(Table7[[#This Row],[Row '#]]=MDL[Row])*COLUMN(MDL[#Headers])-COLUMN(MDL[Row])+1)),""),"")</f>
        <v/>
      </c>
      <c r="I266" s="19"/>
      <c r="J266" s="20" t="e" cm="1">
        <f t="array" ref="J26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66" s="21" t="str" cm="1">
        <f t="array" ref="K266">IFERROR(_xlfn.IFNA(INDEX(SPT[#Headers],MAX((Table7[[#This Row],[SPT Closest]]=SPT[])*(Table7[[#This Row],[Row '#]]=SPT[Row])*COLUMN(SPT[#Headers])-COLUMN(SPT[Row])+1)),""),"")</f>
        <v/>
      </c>
      <c r="L266" s="19"/>
      <c r="M266" s="20" t="e" cm="1">
        <f t="array" ref="M26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66" s="21" cm="1">
        <f t="array" ref="N266">IF(Table7[[#This Row],[HRP Raw]]&lt;4,0,IFERROR(INDEX(HRP[#Headers],MAX((Table7[[#This Row],[HRP Closest]]=HRP[])*(Table7[[#This Row],[Row '#]]=HRP[Row])*COLUMN(HRP[#Headers])-COLUMN(HRP[Row])+1)),""))</f>
        <v>0</v>
      </c>
      <c r="O266" s="22"/>
      <c r="P266" s="20" t="e" cm="1">
        <f t="array" ref="P26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66" s="21" t="str" cm="1">
        <f t="array" ref="Q266">IFERROR(INDEX(SDC[#Headers],MAX((Table7[[#This Row],[SDC Closest]]=SDC[])*(Table7[[#This Row],[Row '#]]=SDC[Row])*COLUMN(SDC[#Headers])-COLUMN(SDC[Row])+1)),"")</f>
        <v/>
      </c>
      <c r="R266" s="22"/>
      <c r="S266" s="20" t="e" cm="1">
        <f t="array" ref="S26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66" s="21" t="str" cm="1">
        <f t="array" ref="T266">IFERROR(_xlfn.IFNA(INDEX(PLK[#Headers],MAX((Table7[[#This Row],[Plank Closest]]=PLK[])*(Table7[[#This Row],[Row '#]]=PLK[Row])*COLUMN(PLK[#Headers])-COLUMN(PLK[Row])+1)),""),"")</f>
        <v/>
      </c>
      <c r="U266" s="22"/>
      <c r="V266" s="20" t="e" cm="1">
        <f t="array" ref="V26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66" s="21" t="str" cm="1">
        <f t="array" ref="W266">IFERROR(_xlfn.IFNA(INDEX(TwoMile[#Headers],SUMPRODUCT(MAX((Table7[[#This Row],[Closest number]]=TwoMile[])*(Table7[[#This Row],[Row '#]]=TwoMile[Row])*COLUMN(TwoMile[#Headers])))-COLUMN(TwoMile[Row])+1),""),"")</f>
        <v/>
      </c>
      <c r="X26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67" spans="1:24" x14ac:dyDescent="0.25">
      <c r="A267" s="19"/>
      <c r="B267" s="19"/>
      <c r="C267" s="19"/>
      <c r="D267" s="19"/>
      <c r="E267" s="20" t="e" cm="1">
        <f t="array" ref="E267">INDEX(MDL[],MATCH(1,(MDL[Gender]=Table7[[#This Row],[Sex]])*(Table7[[#This Row],[Age]]&lt;=MDL[Max Age])*(Table7[[#This Row],[Age]]&gt;=MDL[Min Age]),0),1)</f>
        <v>#N/A</v>
      </c>
      <c r="F267" s="19"/>
      <c r="G267" s="20" t="e" cm="1">
        <f t="array" ref="G26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67" s="21" t="str" cm="1">
        <f t="array" ref="H267">IFERROR(_xlfn.IFNA(INDEX(MDL[#Headers],MAX((Table7[[#This Row],[DL Closest]]=MDL[])*(Table7[[#This Row],[Row '#]]=MDL[Row])*COLUMN(MDL[#Headers])-COLUMN(MDL[Row])+1)),""),"")</f>
        <v/>
      </c>
      <c r="I267" s="19"/>
      <c r="J267" s="20" t="e" cm="1">
        <f t="array" ref="J26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67" s="21" t="str" cm="1">
        <f t="array" ref="K267">IFERROR(_xlfn.IFNA(INDEX(SPT[#Headers],MAX((Table7[[#This Row],[SPT Closest]]=SPT[])*(Table7[[#This Row],[Row '#]]=SPT[Row])*COLUMN(SPT[#Headers])-COLUMN(SPT[Row])+1)),""),"")</f>
        <v/>
      </c>
      <c r="L267" s="19"/>
      <c r="M267" s="20" t="e" cm="1">
        <f t="array" ref="M26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67" s="21" cm="1">
        <f t="array" ref="N267">IF(Table7[[#This Row],[HRP Raw]]&lt;4,0,IFERROR(INDEX(HRP[#Headers],MAX((Table7[[#This Row],[HRP Closest]]=HRP[])*(Table7[[#This Row],[Row '#]]=HRP[Row])*COLUMN(HRP[#Headers])-COLUMN(HRP[Row])+1)),""))</f>
        <v>0</v>
      </c>
      <c r="O267" s="22"/>
      <c r="P267" s="20" t="e" cm="1">
        <f t="array" ref="P26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67" s="21" t="str" cm="1">
        <f t="array" ref="Q267">IFERROR(INDEX(SDC[#Headers],MAX((Table7[[#This Row],[SDC Closest]]=SDC[])*(Table7[[#This Row],[Row '#]]=SDC[Row])*COLUMN(SDC[#Headers])-COLUMN(SDC[Row])+1)),"")</f>
        <v/>
      </c>
      <c r="R267" s="22"/>
      <c r="S267" s="20" t="e" cm="1">
        <f t="array" ref="S26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67" s="21" t="str" cm="1">
        <f t="array" ref="T267">IFERROR(_xlfn.IFNA(INDEX(PLK[#Headers],MAX((Table7[[#This Row],[Plank Closest]]=PLK[])*(Table7[[#This Row],[Row '#]]=PLK[Row])*COLUMN(PLK[#Headers])-COLUMN(PLK[Row])+1)),""),"")</f>
        <v/>
      </c>
      <c r="U267" s="22"/>
      <c r="V267" s="20" t="e" cm="1">
        <f t="array" ref="V26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67" s="21" t="str" cm="1">
        <f t="array" ref="W267">IFERROR(_xlfn.IFNA(INDEX(TwoMile[#Headers],SUMPRODUCT(MAX((Table7[[#This Row],[Closest number]]=TwoMile[])*(Table7[[#This Row],[Row '#]]=TwoMile[Row])*COLUMN(TwoMile[#Headers])))-COLUMN(TwoMile[Row])+1),""),"")</f>
        <v/>
      </c>
      <c r="X26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68" spans="1:24" x14ac:dyDescent="0.25">
      <c r="A268" s="19"/>
      <c r="B268" s="19"/>
      <c r="C268" s="19"/>
      <c r="D268" s="19"/>
      <c r="E268" s="20" t="e" cm="1">
        <f t="array" ref="E268">INDEX(MDL[],MATCH(1,(MDL[Gender]=Table7[[#This Row],[Sex]])*(Table7[[#This Row],[Age]]&lt;=MDL[Max Age])*(Table7[[#This Row],[Age]]&gt;=MDL[Min Age]),0),1)</f>
        <v>#N/A</v>
      </c>
      <c r="F268" s="19"/>
      <c r="G268" s="20" t="e" cm="1">
        <f t="array" ref="G26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68" s="21" t="str" cm="1">
        <f t="array" ref="H268">IFERROR(_xlfn.IFNA(INDEX(MDL[#Headers],MAX((Table7[[#This Row],[DL Closest]]=MDL[])*(Table7[[#This Row],[Row '#]]=MDL[Row])*COLUMN(MDL[#Headers])-COLUMN(MDL[Row])+1)),""),"")</f>
        <v/>
      </c>
      <c r="I268" s="19"/>
      <c r="J268" s="20" t="e" cm="1">
        <f t="array" ref="J26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68" s="21" t="str" cm="1">
        <f t="array" ref="K268">IFERROR(_xlfn.IFNA(INDEX(SPT[#Headers],MAX((Table7[[#This Row],[SPT Closest]]=SPT[])*(Table7[[#This Row],[Row '#]]=SPT[Row])*COLUMN(SPT[#Headers])-COLUMN(SPT[Row])+1)),""),"")</f>
        <v/>
      </c>
      <c r="L268" s="19"/>
      <c r="M268" s="20" t="e" cm="1">
        <f t="array" ref="M26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68" s="21" cm="1">
        <f t="array" ref="N268">IF(Table7[[#This Row],[HRP Raw]]&lt;4,0,IFERROR(INDEX(HRP[#Headers],MAX((Table7[[#This Row],[HRP Closest]]=HRP[])*(Table7[[#This Row],[Row '#]]=HRP[Row])*COLUMN(HRP[#Headers])-COLUMN(HRP[Row])+1)),""))</f>
        <v>0</v>
      </c>
      <c r="O268" s="22"/>
      <c r="P268" s="20" t="e" cm="1">
        <f t="array" ref="P26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68" s="21" t="str" cm="1">
        <f t="array" ref="Q268">IFERROR(INDEX(SDC[#Headers],MAX((Table7[[#This Row],[SDC Closest]]=SDC[])*(Table7[[#This Row],[Row '#]]=SDC[Row])*COLUMN(SDC[#Headers])-COLUMN(SDC[Row])+1)),"")</f>
        <v/>
      </c>
      <c r="R268" s="22"/>
      <c r="S268" s="20" t="e" cm="1">
        <f t="array" ref="S26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68" s="21" t="str" cm="1">
        <f t="array" ref="T268">IFERROR(_xlfn.IFNA(INDEX(PLK[#Headers],MAX((Table7[[#This Row],[Plank Closest]]=PLK[])*(Table7[[#This Row],[Row '#]]=PLK[Row])*COLUMN(PLK[#Headers])-COLUMN(PLK[Row])+1)),""),"")</f>
        <v/>
      </c>
      <c r="U268" s="22"/>
      <c r="V268" s="20" t="e" cm="1">
        <f t="array" ref="V26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68" s="21" t="str" cm="1">
        <f t="array" ref="W268">IFERROR(_xlfn.IFNA(INDEX(TwoMile[#Headers],SUMPRODUCT(MAX((Table7[[#This Row],[Closest number]]=TwoMile[])*(Table7[[#This Row],[Row '#]]=TwoMile[Row])*COLUMN(TwoMile[#Headers])))-COLUMN(TwoMile[Row])+1),""),"")</f>
        <v/>
      </c>
      <c r="X26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69" spans="1:24" x14ac:dyDescent="0.25">
      <c r="A269" s="19"/>
      <c r="B269" s="19"/>
      <c r="C269" s="19"/>
      <c r="D269" s="19"/>
      <c r="E269" s="20" t="e" cm="1">
        <f t="array" ref="E269">INDEX(MDL[],MATCH(1,(MDL[Gender]=Table7[[#This Row],[Sex]])*(Table7[[#This Row],[Age]]&lt;=MDL[Max Age])*(Table7[[#This Row],[Age]]&gt;=MDL[Min Age]),0),1)</f>
        <v>#N/A</v>
      </c>
      <c r="F269" s="19"/>
      <c r="G269" s="20" t="e" cm="1">
        <f t="array" ref="G26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69" s="21" t="str" cm="1">
        <f t="array" ref="H269">IFERROR(_xlfn.IFNA(INDEX(MDL[#Headers],MAX((Table7[[#This Row],[DL Closest]]=MDL[])*(Table7[[#This Row],[Row '#]]=MDL[Row])*COLUMN(MDL[#Headers])-COLUMN(MDL[Row])+1)),""),"")</f>
        <v/>
      </c>
      <c r="I269" s="19"/>
      <c r="J269" s="20" t="e" cm="1">
        <f t="array" ref="J26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69" s="21" t="str" cm="1">
        <f t="array" ref="K269">IFERROR(_xlfn.IFNA(INDEX(SPT[#Headers],MAX((Table7[[#This Row],[SPT Closest]]=SPT[])*(Table7[[#This Row],[Row '#]]=SPT[Row])*COLUMN(SPT[#Headers])-COLUMN(SPT[Row])+1)),""),"")</f>
        <v/>
      </c>
      <c r="L269" s="19"/>
      <c r="M269" s="20" t="e" cm="1">
        <f t="array" ref="M26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69" s="21" cm="1">
        <f t="array" ref="N269">IF(Table7[[#This Row],[HRP Raw]]&lt;4,0,IFERROR(INDEX(HRP[#Headers],MAX((Table7[[#This Row],[HRP Closest]]=HRP[])*(Table7[[#This Row],[Row '#]]=HRP[Row])*COLUMN(HRP[#Headers])-COLUMN(HRP[Row])+1)),""))</f>
        <v>0</v>
      </c>
      <c r="O269" s="22"/>
      <c r="P269" s="20" t="e" cm="1">
        <f t="array" ref="P26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69" s="21" t="str" cm="1">
        <f t="array" ref="Q269">IFERROR(INDEX(SDC[#Headers],MAX((Table7[[#This Row],[SDC Closest]]=SDC[])*(Table7[[#This Row],[Row '#]]=SDC[Row])*COLUMN(SDC[#Headers])-COLUMN(SDC[Row])+1)),"")</f>
        <v/>
      </c>
      <c r="R269" s="22"/>
      <c r="S269" s="20" t="e" cm="1">
        <f t="array" ref="S26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69" s="21" t="str" cm="1">
        <f t="array" ref="T269">IFERROR(_xlfn.IFNA(INDEX(PLK[#Headers],MAX((Table7[[#This Row],[Plank Closest]]=PLK[])*(Table7[[#This Row],[Row '#]]=PLK[Row])*COLUMN(PLK[#Headers])-COLUMN(PLK[Row])+1)),""),"")</f>
        <v/>
      </c>
      <c r="U269" s="22"/>
      <c r="V269" s="20" t="e" cm="1">
        <f t="array" ref="V26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69" s="21" t="str" cm="1">
        <f t="array" ref="W269">IFERROR(_xlfn.IFNA(INDEX(TwoMile[#Headers],SUMPRODUCT(MAX((Table7[[#This Row],[Closest number]]=TwoMile[])*(Table7[[#This Row],[Row '#]]=TwoMile[Row])*COLUMN(TwoMile[#Headers])))-COLUMN(TwoMile[Row])+1),""),"")</f>
        <v/>
      </c>
      <c r="X26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70" spans="1:24" x14ac:dyDescent="0.25">
      <c r="A270" s="19"/>
      <c r="B270" s="19"/>
      <c r="C270" s="19"/>
      <c r="D270" s="19"/>
      <c r="E270" s="20" t="e" cm="1">
        <f t="array" ref="E270">INDEX(MDL[],MATCH(1,(MDL[Gender]=Table7[[#This Row],[Sex]])*(Table7[[#This Row],[Age]]&lt;=MDL[Max Age])*(Table7[[#This Row],[Age]]&gt;=MDL[Min Age]),0),1)</f>
        <v>#N/A</v>
      </c>
      <c r="F270" s="19"/>
      <c r="G270" s="20" t="e" cm="1">
        <f t="array" ref="G27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70" s="21" t="str" cm="1">
        <f t="array" ref="H270">IFERROR(_xlfn.IFNA(INDEX(MDL[#Headers],MAX((Table7[[#This Row],[DL Closest]]=MDL[])*(Table7[[#This Row],[Row '#]]=MDL[Row])*COLUMN(MDL[#Headers])-COLUMN(MDL[Row])+1)),""),"")</f>
        <v/>
      </c>
      <c r="I270" s="19"/>
      <c r="J270" s="20" t="e" cm="1">
        <f t="array" ref="J27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70" s="21" t="str" cm="1">
        <f t="array" ref="K270">IFERROR(_xlfn.IFNA(INDEX(SPT[#Headers],MAX((Table7[[#This Row],[SPT Closest]]=SPT[])*(Table7[[#This Row],[Row '#]]=SPT[Row])*COLUMN(SPT[#Headers])-COLUMN(SPT[Row])+1)),""),"")</f>
        <v/>
      </c>
      <c r="L270" s="19"/>
      <c r="M270" s="20" t="e" cm="1">
        <f t="array" ref="M27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70" s="21" cm="1">
        <f t="array" ref="N270">IF(Table7[[#This Row],[HRP Raw]]&lt;4,0,IFERROR(INDEX(HRP[#Headers],MAX((Table7[[#This Row],[HRP Closest]]=HRP[])*(Table7[[#This Row],[Row '#]]=HRP[Row])*COLUMN(HRP[#Headers])-COLUMN(HRP[Row])+1)),""))</f>
        <v>0</v>
      </c>
      <c r="O270" s="22"/>
      <c r="P270" s="20" t="e" cm="1">
        <f t="array" ref="P27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70" s="21" t="str" cm="1">
        <f t="array" ref="Q270">IFERROR(INDEX(SDC[#Headers],MAX((Table7[[#This Row],[SDC Closest]]=SDC[])*(Table7[[#This Row],[Row '#]]=SDC[Row])*COLUMN(SDC[#Headers])-COLUMN(SDC[Row])+1)),"")</f>
        <v/>
      </c>
      <c r="R270" s="22"/>
      <c r="S270" s="20" t="e" cm="1">
        <f t="array" ref="S27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70" s="21" t="str" cm="1">
        <f t="array" ref="T270">IFERROR(_xlfn.IFNA(INDEX(PLK[#Headers],MAX((Table7[[#This Row],[Plank Closest]]=PLK[])*(Table7[[#This Row],[Row '#]]=PLK[Row])*COLUMN(PLK[#Headers])-COLUMN(PLK[Row])+1)),""),"")</f>
        <v/>
      </c>
      <c r="U270" s="22"/>
      <c r="V270" s="20" t="e" cm="1">
        <f t="array" ref="V27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70" s="21" t="str" cm="1">
        <f t="array" ref="W270">IFERROR(_xlfn.IFNA(INDEX(TwoMile[#Headers],SUMPRODUCT(MAX((Table7[[#This Row],[Closest number]]=TwoMile[])*(Table7[[#This Row],[Row '#]]=TwoMile[Row])*COLUMN(TwoMile[#Headers])))-COLUMN(TwoMile[Row])+1),""),"")</f>
        <v/>
      </c>
      <c r="X27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71" spans="1:24" x14ac:dyDescent="0.25">
      <c r="A271" s="19"/>
      <c r="B271" s="19"/>
      <c r="C271" s="19"/>
      <c r="D271" s="19"/>
      <c r="E271" s="20" t="e" cm="1">
        <f t="array" ref="E271">INDEX(MDL[],MATCH(1,(MDL[Gender]=Table7[[#This Row],[Sex]])*(Table7[[#This Row],[Age]]&lt;=MDL[Max Age])*(Table7[[#This Row],[Age]]&gt;=MDL[Min Age]),0),1)</f>
        <v>#N/A</v>
      </c>
      <c r="F271" s="19"/>
      <c r="G271" s="20" t="e" cm="1">
        <f t="array" ref="G27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71" s="21" t="str" cm="1">
        <f t="array" ref="H271">IFERROR(_xlfn.IFNA(INDEX(MDL[#Headers],MAX((Table7[[#This Row],[DL Closest]]=MDL[])*(Table7[[#This Row],[Row '#]]=MDL[Row])*COLUMN(MDL[#Headers])-COLUMN(MDL[Row])+1)),""),"")</f>
        <v/>
      </c>
      <c r="I271" s="19"/>
      <c r="J271" s="20" t="e" cm="1">
        <f t="array" ref="J27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71" s="21" t="str" cm="1">
        <f t="array" ref="K271">IFERROR(_xlfn.IFNA(INDEX(SPT[#Headers],MAX((Table7[[#This Row],[SPT Closest]]=SPT[])*(Table7[[#This Row],[Row '#]]=SPT[Row])*COLUMN(SPT[#Headers])-COLUMN(SPT[Row])+1)),""),"")</f>
        <v/>
      </c>
      <c r="L271" s="19"/>
      <c r="M271" s="20" t="e" cm="1">
        <f t="array" ref="M27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71" s="21" cm="1">
        <f t="array" ref="N271">IF(Table7[[#This Row],[HRP Raw]]&lt;4,0,IFERROR(INDEX(HRP[#Headers],MAX((Table7[[#This Row],[HRP Closest]]=HRP[])*(Table7[[#This Row],[Row '#]]=HRP[Row])*COLUMN(HRP[#Headers])-COLUMN(HRP[Row])+1)),""))</f>
        <v>0</v>
      </c>
      <c r="O271" s="22"/>
      <c r="P271" s="20" t="e" cm="1">
        <f t="array" ref="P27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71" s="21" t="str" cm="1">
        <f t="array" ref="Q271">IFERROR(INDEX(SDC[#Headers],MAX((Table7[[#This Row],[SDC Closest]]=SDC[])*(Table7[[#This Row],[Row '#]]=SDC[Row])*COLUMN(SDC[#Headers])-COLUMN(SDC[Row])+1)),"")</f>
        <v/>
      </c>
      <c r="R271" s="22"/>
      <c r="S271" s="20" t="e" cm="1">
        <f t="array" ref="S27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71" s="21" t="str" cm="1">
        <f t="array" ref="T271">IFERROR(_xlfn.IFNA(INDEX(PLK[#Headers],MAX((Table7[[#This Row],[Plank Closest]]=PLK[])*(Table7[[#This Row],[Row '#]]=PLK[Row])*COLUMN(PLK[#Headers])-COLUMN(PLK[Row])+1)),""),"")</f>
        <v/>
      </c>
      <c r="U271" s="22"/>
      <c r="V271" s="20" t="e" cm="1">
        <f t="array" ref="V27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71" s="21" t="str" cm="1">
        <f t="array" ref="W271">IFERROR(_xlfn.IFNA(INDEX(TwoMile[#Headers],SUMPRODUCT(MAX((Table7[[#This Row],[Closest number]]=TwoMile[])*(Table7[[#This Row],[Row '#]]=TwoMile[Row])*COLUMN(TwoMile[#Headers])))-COLUMN(TwoMile[Row])+1),""),"")</f>
        <v/>
      </c>
      <c r="X27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72" spans="1:24" x14ac:dyDescent="0.25">
      <c r="A272" s="19"/>
      <c r="B272" s="19"/>
      <c r="C272" s="19"/>
      <c r="D272" s="19"/>
      <c r="E272" s="20" t="e" cm="1">
        <f t="array" ref="E272">INDEX(MDL[],MATCH(1,(MDL[Gender]=Table7[[#This Row],[Sex]])*(Table7[[#This Row],[Age]]&lt;=MDL[Max Age])*(Table7[[#This Row],[Age]]&gt;=MDL[Min Age]),0),1)</f>
        <v>#N/A</v>
      </c>
      <c r="F272" s="19"/>
      <c r="G272" s="20" t="e" cm="1">
        <f t="array" ref="G27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72" s="21" t="str" cm="1">
        <f t="array" ref="H272">IFERROR(_xlfn.IFNA(INDEX(MDL[#Headers],MAX((Table7[[#This Row],[DL Closest]]=MDL[])*(Table7[[#This Row],[Row '#]]=MDL[Row])*COLUMN(MDL[#Headers])-COLUMN(MDL[Row])+1)),""),"")</f>
        <v/>
      </c>
      <c r="I272" s="19"/>
      <c r="J272" s="20" t="e" cm="1">
        <f t="array" ref="J27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72" s="21" t="str" cm="1">
        <f t="array" ref="K272">IFERROR(_xlfn.IFNA(INDEX(SPT[#Headers],MAX((Table7[[#This Row],[SPT Closest]]=SPT[])*(Table7[[#This Row],[Row '#]]=SPT[Row])*COLUMN(SPT[#Headers])-COLUMN(SPT[Row])+1)),""),"")</f>
        <v/>
      </c>
      <c r="L272" s="19"/>
      <c r="M272" s="20" t="e" cm="1">
        <f t="array" ref="M27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72" s="21" cm="1">
        <f t="array" ref="N272">IF(Table7[[#This Row],[HRP Raw]]&lt;4,0,IFERROR(INDEX(HRP[#Headers],MAX((Table7[[#This Row],[HRP Closest]]=HRP[])*(Table7[[#This Row],[Row '#]]=HRP[Row])*COLUMN(HRP[#Headers])-COLUMN(HRP[Row])+1)),""))</f>
        <v>0</v>
      </c>
      <c r="O272" s="22"/>
      <c r="P272" s="20" t="e" cm="1">
        <f t="array" ref="P27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72" s="21" t="str" cm="1">
        <f t="array" ref="Q272">IFERROR(INDEX(SDC[#Headers],MAX((Table7[[#This Row],[SDC Closest]]=SDC[])*(Table7[[#This Row],[Row '#]]=SDC[Row])*COLUMN(SDC[#Headers])-COLUMN(SDC[Row])+1)),"")</f>
        <v/>
      </c>
      <c r="R272" s="22"/>
      <c r="S272" s="20" t="e" cm="1">
        <f t="array" ref="S27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72" s="21" t="str" cm="1">
        <f t="array" ref="T272">IFERROR(_xlfn.IFNA(INDEX(PLK[#Headers],MAX((Table7[[#This Row],[Plank Closest]]=PLK[])*(Table7[[#This Row],[Row '#]]=PLK[Row])*COLUMN(PLK[#Headers])-COLUMN(PLK[Row])+1)),""),"")</f>
        <v/>
      </c>
      <c r="U272" s="22"/>
      <c r="V272" s="20" t="e" cm="1">
        <f t="array" ref="V27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72" s="21" t="str" cm="1">
        <f t="array" ref="W272">IFERROR(_xlfn.IFNA(INDEX(TwoMile[#Headers],SUMPRODUCT(MAX((Table7[[#This Row],[Closest number]]=TwoMile[])*(Table7[[#This Row],[Row '#]]=TwoMile[Row])*COLUMN(TwoMile[#Headers])))-COLUMN(TwoMile[Row])+1),""),"")</f>
        <v/>
      </c>
      <c r="X27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73" spans="1:24" x14ac:dyDescent="0.25">
      <c r="A273" s="19"/>
      <c r="B273" s="19"/>
      <c r="C273" s="19"/>
      <c r="D273" s="19"/>
      <c r="E273" s="20" t="e" cm="1">
        <f t="array" ref="E273">INDEX(MDL[],MATCH(1,(MDL[Gender]=Table7[[#This Row],[Sex]])*(Table7[[#This Row],[Age]]&lt;=MDL[Max Age])*(Table7[[#This Row],[Age]]&gt;=MDL[Min Age]),0),1)</f>
        <v>#N/A</v>
      </c>
      <c r="F273" s="19"/>
      <c r="G273" s="20" t="e" cm="1">
        <f t="array" ref="G27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73" s="21" t="str" cm="1">
        <f t="array" ref="H273">IFERROR(_xlfn.IFNA(INDEX(MDL[#Headers],MAX((Table7[[#This Row],[DL Closest]]=MDL[])*(Table7[[#This Row],[Row '#]]=MDL[Row])*COLUMN(MDL[#Headers])-COLUMN(MDL[Row])+1)),""),"")</f>
        <v/>
      </c>
      <c r="I273" s="19"/>
      <c r="J273" s="20" t="e" cm="1">
        <f t="array" ref="J27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73" s="21" t="str" cm="1">
        <f t="array" ref="K273">IFERROR(_xlfn.IFNA(INDEX(SPT[#Headers],MAX((Table7[[#This Row],[SPT Closest]]=SPT[])*(Table7[[#This Row],[Row '#]]=SPT[Row])*COLUMN(SPT[#Headers])-COLUMN(SPT[Row])+1)),""),"")</f>
        <v/>
      </c>
      <c r="L273" s="19"/>
      <c r="M273" s="20" t="e" cm="1">
        <f t="array" ref="M27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73" s="21" cm="1">
        <f t="array" ref="N273">IF(Table7[[#This Row],[HRP Raw]]&lt;4,0,IFERROR(INDEX(HRP[#Headers],MAX((Table7[[#This Row],[HRP Closest]]=HRP[])*(Table7[[#This Row],[Row '#]]=HRP[Row])*COLUMN(HRP[#Headers])-COLUMN(HRP[Row])+1)),""))</f>
        <v>0</v>
      </c>
      <c r="O273" s="22"/>
      <c r="P273" s="20" t="e" cm="1">
        <f t="array" ref="P27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73" s="21" t="str" cm="1">
        <f t="array" ref="Q273">IFERROR(INDEX(SDC[#Headers],MAX((Table7[[#This Row],[SDC Closest]]=SDC[])*(Table7[[#This Row],[Row '#]]=SDC[Row])*COLUMN(SDC[#Headers])-COLUMN(SDC[Row])+1)),"")</f>
        <v/>
      </c>
      <c r="R273" s="22"/>
      <c r="S273" s="20" t="e" cm="1">
        <f t="array" ref="S27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73" s="21" t="str" cm="1">
        <f t="array" ref="T273">IFERROR(_xlfn.IFNA(INDEX(PLK[#Headers],MAX((Table7[[#This Row],[Plank Closest]]=PLK[])*(Table7[[#This Row],[Row '#]]=PLK[Row])*COLUMN(PLK[#Headers])-COLUMN(PLK[Row])+1)),""),"")</f>
        <v/>
      </c>
      <c r="U273" s="22"/>
      <c r="V273" s="20" t="e" cm="1">
        <f t="array" ref="V27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73" s="21" t="str" cm="1">
        <f t="array" ref="W273">IFERROR(_xlfn.IFNA(INDEX(TwoMile[#Headers],SUMPRODUCT(MAX((Table7[[#This Row],[Closest number]]=TwoMile[])*(Table7[[#This Row],[Row '#]]=TwoMile[Row])*COLUMN(TwoMile[#Headers])))-COLUMN(TwoMile[Row])+1),""),"")</f>
        <v/>
      </c>
      <c r="X27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74" spans="1:24" x14ac:dyDescent="0.25">
      <c r="A274" s="19"/>
      <c r="B274" s="19"/>
      <c r="C274" s="19"/>
      <c r="D274" s="19"/>
      <c r="E274" s="20" t="e" cm="1">
        <f t="array" ref="E274">INDEX(MDL[],MATCH(1,(MDL[Gender]=Table7[[#This Row],[Sex]])*(Table7[[#This Row],[Age]]&lt;=MDL[Max Age])*(Table7[[#This Row],[Age]]&gt;=MDL[Min Age]),0),1)</f>
        <v>#N/A</v>
      </c>
      <c r="F274" s="19"/>
      <c r="G274" s="20" t="e" cm="1">
        <f t="array" ref="G27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74" s="21" t="str" cm="1">
        <f t="array" ref="H274">IFERROR(_xlfn.IFNA(INDEX(MDL[#Headers],MAX((Table7[[#This Row],[DL Closest]]=MDL[])*(Table7[[#This Row],[Row '#]]=MDL[Row])*COLUMN(MDL[#Headers])-COLUMN(MDL[Row])+1)),""),"")</f>
        <v/>
      </c>
      <c r="I274" s="19"/>
      <c r="J274" s="20" t="e" cm="1">
        <f t="array" ref="J27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74" s="21" t="str" cm="1">
        <f t="array" ref="K274">IFERROR(_xlfn.IFNA(INDEX(SPT[#Headers],MAX((Table7[[#This Row],[SPT Closest]]=SPT[])*(Table7[[#This Row],[Row '#]]=SPT[Row])*COLUMN(SPT[#Headers])-COLUMN(SPT[Row])+1)),""),"")</f>
        <v/>
      </c>
      <c r="L274" s="19"/>
      <c r="M274" s="20" t="e" cm="1">
        <f t="array" ref="M27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74" s="21" cm="1">
        <f t="array" ref="N274">IF(Table7[[#This Row],[HRP Raw]]&lt;4,0,IFERROR(INDEX(HRP[#Headers],MAX((Table7[[#This Row],[HRP Closest]]=HRP[])*(Table7[[#This Row],[Row '#]]=HRP[Row])*COLUMN(HRP[#Headers])-COLUMN(HRP[Row])+1)),""))</f>
        <v>0</v>
      </c>
      <c r="O274" s="22"/>
      <c r="P274" s="20" t="e" cm="1">
        <f t="array" ref="P27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74" s="21" t="str" cm="1">
        <f t="array" ref="Q274">IFERROR(INDEX(SDC[#Headers],MAX((Table7[[#This Row],[SDC Closest]]=SDC[])*(Table7[[#This Row],[Row '#]]=SDC[Row])*COLUMN(SDC[#Headers])-COLUMN(SDC[Row])+1)),"")</f>
        <v/>
      </c>
      <c r="R274" s="22"/>
      <c r="S274" s="20" t="e" cm="1">
        <f t="array" ref="S27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74" s="21" t="str" cm="1">
        <f t="array" ref="T274">IFERROR(_xlfn.IFNA(INDEX(PLK[#Headers],MAX((Table7[[#This Row],[Plank Closest]]=PLK[])*(Table7[[#This Row],[Row '#]]=PLK[Row])*COLUMN(PLK[#Headers])-COLUMN(PLK[Row])+1)),""),"")</f>
        <v/>
      </c>
      <c r="U274" s="22"/>
      <c r="V274" s="20" t="e" cm="1">
        <f t="array" ref="V27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74" s="21" t="str" cm="1">
        <f t="array" ref="W274">IFERROR(_xlfn.IFNA(INDEX(TwoMile[#Headers],SUMPRODUCT(MAX((Table7[[#This Row],[Closest number]]=TwoMile[])*(Table7[[#This Row],[Row '#]]=TwoMile[Row])*COLUMN(TwoMile[#Headers])))-COLUMN(TwoMile[Row])+1),""),"")</f>
        <v/>
      </c>
      <c r="X27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75" spans="1:24" x14ac:dyDescent="0.25">
      <c r="A275" s="19"/>
      <c r="B275" s="19"/>
      <c r="C275" s="19"/>
      <c r="D275" s="19"/>
      <c r="E275" s="20" t="e" cm="1">
        <f t="array" ref="E275">INDEX(MDL[],MATCH(1,(MDL[Gender]=Table7[[#This Row],[Sex]])*(Table7[[#This Row],[Age]]&lt;=MDL[Max Age])*(Table7[[#This Row],[Age]]&gt;=MDL[Min Age]),0),1)</f>
        <v>#N/A</v>
      </c>
      <c r="F275" s="19"/>
      <c r="G275" s="20" t="e" cm="1">
        <f t="array" ref="G27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75" s="21" t="str" cm="1">
        <f t="array" ref="H275">IFERROR(_xlfn.IFNA(INDEX(MDL[#Headers],MAX((Table7[[#This Row],[DL Closest]]=MDL[])*(Table7[[#This Row],[Row '#]]=MDL[Row])*COLUMN(MDL[#Headers])-COLUMN(MDL[Row])+1)),""),"")</f>
        <v/>
      </c>
      <c r="I275" s="19"/>
      <c r="J275" s="20" t="e" cm="1">
        <f t="array" ref="J27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75" s="21" t="str" cm="1">
        <f t="array" ref="K275">IFERROR(_xlfn.IFNA(INDEX(SPT[#Headers],MAX((Table7[[#This Row],[SPT Closest]]=SPT[])*(Table7[[#This Row],[Row '#]]=SPT[Row])*COLUMN(SPT[#Headers])-COLUMN(SPT[Row])+1)),""),"")</f>
        <v/>
      </c>
      <c r="L275" s="19"/>
      <c r="M275" s="20" t="e" cm="1">
        <f t="array" ref="M27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75" s="21" cm="1">
        <f t="array" ref="N275">IF(Table7[[#This Row],[HRP Raw]]&lt;4,0,IFERROR(INDEX(HRP[#Headers],MAX((Table7[[#This Row],[HRP Closest]]=HRP[])*(Table7[[#This Row],[Row '#]]=HRP[Row])*COLUMN(HRP[#Headers])-COLUMN(HRP[Row])+1)),""))</f>
        <v>0</v>
      </c>
      <c r="O275" s="22"/>
      <c r="P275" s="20" t="e" cm="1">
        <f t="array" ref="P27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75" s="21" t="str" cm="1">
        <f t="array" ref="Q275">IFERROR(INDEX(SDC[#Headers],MAX((Table7[[#This Row],[SDC Closest]]=SDC[])*(Table7[[#This Row],[Row '#]]=SDC[Row])*COLUMN(SDC[#Headers])-COLUMN(SDC[Row])+1)),"")</f>
        <v/>
      </c>
      <c r="R275" s="22"/>
      <c r="S275" s="20" t="e" cm="1">
        <f t="array" ref="S27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75" s="21" t="str" cm="1">
        <f t="array" ref="T275">IFERROR(_xlfn.IFNA(INDEX(PLK[#Headers],MAX((Table7[[#This Row],[Plank Closest]]=PLK[])*(Table7[[#This Row],[Row '#]]=PLK[Row])*COLUMN(PLK[#Headers])-COLUMN(PLK[Row])+1)),""),"")</f>
        <v/>
      </c>
      <c r="U275" s="22"/>
      <c r="V275" s="20" t="e" cm="1">
        <f t="array" ref="V27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75" s="21" t="str" cm="1">
        <f t="array" ref="W275">IFERROR(_xlfn.IFNA(INDEX(TwoMile[#Headers],SUMPRODUCT(MAX((Table7[[#This Row],[Closest number]]=TwoMile[])*(Table7[[#This Row],[Row '#]]=TwoMile[Row])*COLUMN(TwoMile[#Headers])))-COLUMN(TwoMile[Row])+1),""),"")</f>
        <v/>
      </c>
      <c r="X27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76" spans="1:24" x14ac:dyDescent="0.25">
      <c r="A276" s="19"/>
      <c r="B276" s="19"/>
      <c r="C276" s="19"/>
      <c r="D276" s="19"/>
      <c r="E276" s="20" t="e" cm="1">
        <f t="array" ref="E276">INDEX(MDL[],MATCH(1,(MDL[Gender]=Table7[[#This Row],[Sex]])*(Table7[[#This Row],[Age]]&lt;=MDL[Max Age])*(Table7[[#This Row],[Age]]&gt;=MDL[Min Age]),0),1)</f>
        <v>#N/A</v>
      </c>
      <c r="F276" s="19"/>
      <c r="G276" s="20" t="e" cm="1">
        <f t="array" ref="G27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76" s="21" t="str" cm="1">
        <f t="array" ref="H276">IFERROR(_xlfn.IFNA(INDEX(MDL[#Headers],MAX((Table7[[#This Row],[DL Closest]]=MDL[])*(Table7[[#This Row],[Row '#]]=MDL[Row])*COLUMN(MDL[#Headers])-COLUMN(MDL[Row])+1)),""),"")</f>
        <v/>
      </c>
      <c r="I276" s="19"/>
      <c r="J276" s="20" t="e" cm="1">
        <f t="array" ref="J27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76" s="21" t="str" cm="1">
        <f t="array" ref="K276">IFERROR(_xlfn.IFNA(INDEX(SPT[#Headers],MAX((Table7[[#This Row],[SPT Closest]]=SPT[])*(Table7[[#This Row],[Row '#]]=SPT[Row])*COLUMN(SPT[#Headers])-COLUMN(SPT[Row])+1)),""),"")</f>
        <v/>
      </c>
      <c r="L276" s="19"/>
      <c r="M276" s="20" t="e" cm="1">
        <f t="array" ref="M27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76" s="21" cm="1">
        <f t="array" ref="N276">IF(Table7[[#This Row],[HRP Raw]]&lt;4,0,IFERROR(INDEX(HRP[#Headers],MAX((Table7[[#This Row],[HRP Closest]]=HRP[])*(Table7[[#This Row],[Row '#]]=HRP[Row])*COLUMN(HRP[#Headers])-COLUMN(HRP[Row])+1)),""))</f>
        <v>0</v>
      </c>
      <c r="O276" s="22"/>
      <c r="P276" s="20" t="e" cm="1">
        <f t="array" ref="P27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76" s="21" t="str" cm="1">
        <f t="array" ref="Q276">IFERROR(INDEX(SDC[#Headers],MAX((Table7[[#This Row],[SDC Closest]]=SDC[])*(Table7[[#This Row],[Row '#]]=SDC[Row])*COLUMN(SDC[#Headers])-COLUMN(SDC[Row])+1)),"")</f>
        <v/>
      </c>
      <c r="R276" s="22"/>
      <c r="S276" s="20" t="e" cm="1">
        <f t="array" ref="S27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76" s="21" t="str" cm="1">
        <f t="array" ref="T276">IFERROR(_xlfn.IFNA(INDEX(PLK[#Headers],MAX((Table7[[#This Row],[Plank Closest]]=PLK[])*(Table7[[#This Row],[Row '#]]=PLK[Row])*COLUMN(PLK[#Headers])-COLUMN(PLK[Row])+1)),""),"")</f>
        <v/>
      </c>
      <c r="U276" s="22"/>
      <c r="V276" s="20" t="e" cm="1">
        <f t="array" ref="V27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76" s="21" t="str" cm="1">
        <f t="array" ref="W276">IFERROR(_xlfn.IFNA(INDEX(TwoMile[#Headers],SUMPRODUCT(MAX((Table7[[#This Row],[Closest number]]=TwoMile[])*(Table7[[#This Row],[Row '#]]=TwoMile[Row])*COLUMN(TwoMile[#Headers])))-COLUMN(TwoMile[Row])+1),""),"")</f>
        <v/>
      </c>
      <c r="X27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77" spans="1:24" x14ac:dyDescent="0.25">
      <c r="A277" s="19"/>
      <c r="B277" s="19"/>
      <c r="C277" s="19"/>
      <c r="D277" s="19"/>
      <c r="E277" s="20" t="e" cm="1">
        <f t="array" ref="E277">INDEX(MDL[],MATCH(1,(MDL[Gender]=Table7[[#This Row],[Sex]])*(Table7[[#This Row],[Age]]&lt;=MDL[Max Age])*(Table7[[#This Row],[Age]]&gt;=MDL[Min Age]),0),1)</f>
        <v>#N/A</v>
      </c>
      <c r="F277" s="19"/>
      <c r="G277" s="20" t="e" cm="1">
        <f t="array" ref="G27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77" s="21" t="str" cm="1">
        <f t="array" ref="H277">IFERROR(_xlfn.IFNA(INDEX(MDL[#Headers],MAX((Table7[[#This Row],[DL Closest]]=MDL[])*(Table7[[#This Row],[Row '#]]=MDL[Row])*COLUMN(MDL[#Headers])-COLUMN(MDL[Row])+1)),""),"")</f>
        <v/>
      </c>
      <c r="I277" s="19"/>
      <c r="J277" s="20" t="e" cm="1">
        <f t="array" ref="J27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77" s="21" t="str" cm="1">
        <f t="array" ref="K277">IFERROR(_xlfn.IFNA(INDEX(SPT[#Headers],MAX((Table7[[#This Row],[SPT Closest]]=SPT[])*(Table7[[#This Row],[Row '#]]=SPT[Row])*COLUMN(SPT[#Headers])-COLUMN(SPT[Row])+1)),""),"")</f>
        <v/>
      </c>
      <c r="L277" s="19"/>
      <c r="M277" s="20" t="e" cm="1">
        <f t="array" ref="M27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77" s="21" cm="1">
        <f t="array" ref="N277">IF(Table7[[#This Row],[HRP Raw]]&lt;4,0,IFERROR(INDEX(HRP[#Headers],MAX((Table7[[#This Row],[HRP Closest]]=HRP[])*(Table7[[#This Row],[Row '#]]=HRP[Row])*COLUMN(HRP[#Headers])-COLUMN(HRP[Row])+1)),""))</f>
        <v>0</v>
      </c>
      <c r="O277" s="22"/>
      <c r="P277" s="20" t="e" cm="1">
        <f t="array" ref="P27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77" s="21" t="str" cm="1">
        <f t="array" ref="Q277">IFERROR(INDEX(SDC[#Headers],MAX((Table7[[#This Row],[SDC Closest]]=SDC[])*(Table7[[#This Row],[Row '#]]=SDC[Row])*COLUMN(SDC[#Headers])-COLUMN(SDC[Row])+1)),"")</f>
        <v/>
      </c>
      <c r="R277" s="22"/>
      <c r="S277" s="20" t="e" cm="1">
        <f t="array" ref="S27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77" s="21" t="str" cm="1">
        <f t="array" ref="T277">IFERROR(_xlfn.IFNA(INDEX(PLK[#Headers],MAX((Table7[[#This Row],[Plank Closest]]=PLK[])*(Table7[[#This Row],[Row '#]]=PLK[Row])*COLUMN(PLK[#Headers])-COLUMN(PLK[Row])+1)),""),"")</f>
        <v/>
      </c>
      <c r="U277" s="22"/>
      <c r="V277" s="20" t="e" cm="1">
        <f t="array" ref="V27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77" s="21" t="str" cm="1">
        <f t="array" ref="W277">IFERROR(_xlfn.IFNA(INDEX(TwoMile[#Headers],SUMPRODUCT(MAX((Table7[[#This Row],[Closest number]]=TwoMile[])*(Table7[[#This Row],[Row '#]]=TwoMile[Row])*COLUMN(TwoMile[#Headers])))-COLUMN(TwoMile[Row])+1),""),"")</f>
        <v/>
      </c>
      <c r="X27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78" spans="1:24" x14ac:dyDescent="0.25">
      <c r="A278" s="19"/>
      <c r="B278" s="19"/>
      <c r="C278" s="19"/>
      <c r="D278" s="19"/>
      <c r="E278" s="20" t="e" cm="1">
        <f t="array" ref="E278">INDEX(MDL[],MATCH(1,(MDL[Gender]=Table7[[#This Row],[Sex]])*(Table7[[#This Row],[Age]]&lt;=MDL[Max Age])*(Table7[[#This Row],[Age]]&gt;=MDL[Min Age]),0),1)</f>
        <v>#N/A</v>
      </c>
      <c r="F278" s="19"/>
      <c r="G278" s="20" t="e" cm="1">
        <f t="array" ref="G27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78" s="21" t="str" cm="1">
        <f t="array" ref="H278">IFERROR(_xlfn.IFNA(INDEX(MDL[#Headers],MAX((Table7[[#This Row],[DL Closest]]=MDL[])*(Table7[[#This Row],[Row '#]]=MDL[Row])*COLUMN(MDL[#Headers])-COLUMN(MDL[Row])+1)),""),"")</f>
        <v/>
      </c>
      <c r="I278" s="19"/>
      <c r="J278" s="20" t="e" cm="1">
        <f t="array" ref="J27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78" s="21" t="str" cm="1">
        <f t="array" ref="K278">IFERROR(_xlfn.IFNA(INDEX(SPT[#Headers],MAX((Table7[[#This Row],[SPT Closest]]=SPT[])*(Table7[[#This Row],[Row '#]]=SPT[Row])*COLUMN(SPT[#Headers])-COLUMN(SPT[Row])+1)),""),"")</f>
        <v/>
      </c>
      <c r="L278" s="19"/>
      <c r="M278" s="20" t="e" cm="1">
        <f t="array" ref="M27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78" s="21" cm="1">
        <f t="array" ref="N278">IF(Table7[[#This Row],[HRP Raw]]&lt;4,0,IFERROR(INDEX(HRP[#Headers],MAX((Table7[[#This Row],[HRP Closest]]=HRP[])*(Table7[[#This Row],[Row '#]]=HRP[Row])*COLUMN(HRP[#Headers])-COLUMN(HRP[Row])+1)),""))</f>
        <v>0</v>
      </c>
      <c r="O278" s="22"/>
      <c r="P278" s="20" t="e" cm="1">
        <f t="array" ref="P27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78" s="21" t="str" cm="1">
        <f t="array" ref="Q278">IFERROR(INDEX(SDC[#Headers],MAX((Table7[[#This Row],[SDC Closest]]=SDC[])*(Table7[[#This Row],[Row '#]]=SDC[Row])*COLUMN(SDC[#Headers])-COLUMN(SDC[Row])+1)),"")</f>
        <v/>
      </c>
      <c r="R278" s="22"/>
      <c r="S278" s="20" t="e" cm="1">
        <f t="array" ref="S27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78" s="21" t="str" cm="1">
        <f t="array" ref="T278">IFERROR(_xlfn.IFNA(INDEX(PLK[#Headers],MAX((Table7[[#This Row],[Plank Closest]]=PLK[])*(Table7[[#This Row],[Row '#]]=PLK[Row])*COLUMN(PLK[#Headers])-COLUMN(PLK[Row])+1)),""),"")</f>
        <v/>
      </c>
      <c r="U278" s="22"/>
      <c r="V278" s="20" t="e" cm="1">
        <f t="array" ref="V27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78" s="21" t="str" cm="1">
        <f t="array" ref="W278">IFERROR(_xlfn.IFNA(INDEX(TwoMile[#Headers],SUMPRODUCT(MAX((Table7[[#This Row],[Closest number]]=TwoMile[])*(Table7[[#This Row],[Row '#]]=TwoMile[Row])*COLUMN(TwoMile[#Headers])))-COLUMN(TwoMile[Row])+1),""),"")</f>
        <v/>
      </c>
      <c r="X27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79" spans="1:24" x14ac:dyDescent="0.25">
      <c r="A279" s="19"/>
      <c r="B279" s="19"/>
      <c r="C279" s="19"/>
      <c r="D279" s="19"/>
      <c r="E279" s="20" t="e" cm="1">
        <f t="array" ref="E279">INDEX(MDL[],MATCH(1,(MDL[Gender]=Table7[[#This Row],[Sex]])*(Table7[[#This Row],[Age]]&lt;=MDL[Max Age])*(Table7[[#This Row],[Age]]&gt;=MDL[Min Age]),0),1)</f>
        <v>#N/A</v>
      </c>
      <c r="F279" s="19"/>
      <c r="G279" s="20" t="e" cm="1">
        <f t="array" ref="G27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79" s="21" t="str" cm="1">
        <f t="array" ref="H279">IFERROR(_xlfn.IFNA(INDEX(MDL[#Headers],MAX((Table7[[#This Row],[DL Closest]]=MDL[])*(Table7[[#This Row],[Row '#]]=MDL[Row])*COLUMN(MDL[#Headers])-COLUMN(MDL[Row])+1)),""),"")</f>
        <v/>
      </c>
      <c r="I279" s="19"/>
      <c r="J279" s="20" t="e" cm="1">
        <f t="array" ref="J27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79" s="21" t="str" cm="1">
        <f t="array" ref="K279">IFERROR(_xlfn.IFNA(INDEX(SPT[#Headers],MAX((Table7[[#This Row],[SPT Closest]]=SPT[])*(Table7[[#This Row],[Row '#]]=SPT[Row])*COLUMN(SPT[#Headers])-COLUMN(SPT[Row])+1)),""),"")</f>
        <v/>
      </c>
      <c r="L279" s="19"/>
      <c r="M279" s="20" t="e" cm="1">
        <f t="array" ref="M27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79" s="21" cm="1">
        <f t="array" ref="N279">IF(Table7[[#This Row],[HRP Raw]]&lt;4,0,IFERROR(INDEX(HRP[#Headers],MAX((Table7[[#This Row],[HRP Closest]]=HRP[])*(Table7[[#This Row],[Row '#]]=HRP[Row])*COLUMN(HRP[#Headers])-COLUMN(HRP[Row])+1)),""))</f>
        <v>0</v>
      </c>
      <c r="O279" s="22"/>
      <c r="P279" s="20" t="e" cm="1">
        <f t="array" ref="P27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79" s="21" t="str" cm="1">
        <f t="array" ref="Q279">IFERROR(INDEX(SDC[#Headers],MAX((Table7[[#This Row],[SDC Closest]]=SDC[])*(Table7[[#This Row],[Row '#]]=SDC[Row])*COLUMN(SDC[#Headers])-COLUMN(SDC[Row])+1)),"")</f>
        <v/>
      </c>
      <c r="R279" s="22"/>
      <c r="S279" s="20" t="e" cm="1">
        <f t="array" ref="S27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79" s="21" t="str" cm="1">
        <f t="array" ref="T279">IFERROR(_xlfn.IFNA(INDEX(PLK[#Headers],MAX((Table7[[#This Row],[Plank Closest]]=PLK[])*(Table7[[#This Row],[Row '#]]=PLK[Row])*COLUMN(PLK[#Headers])-COLUMN(PLK[Row])+1)),""),"")</f>
        <v/>
      </c>
      <c r="U279" s="22"/>
      <c r="V279" s="20" t="e" cm="1">
        <f t="array" ref="V27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79" s="21" t="str" cm="1">
        <f t="array" ref="W279">IFERROR(_xlfn.IFNA(INDEX(TwoMile[#Headers],SUMPRODUCT(MAX((Table7[[#This Row],[Closest number]]=TwoMile[])*(Table7[[#This Row],[Row '#]]=TwoMile[Row])*COLUMN(TwoMile[#Headers])))-COLUMN(TwoMile[Row])+1),""),"")</f>
        <v/>
      </c>
      <c r="X27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80" spans="1:24" x14ac:dyDescent="0.25">
      <c r="A280" s="19"/>
      <c r="B280" s="19"/>
      <c r="C280" s="19"/>
      <c r="D280" s="19"/>
      <c r="E280" s="20" t="e" cm="1">
        <f t="array" ref="E280">INDEX(MDL[],MATCH(1,(MDL[Gender]=Table7[[#This Row],[Sex]])*(Table7[[#This Row],[Age]]&lt;=MDL[Max Age])*(Table7[[#This Row],[Age]]&gt;=MDL[Min Age]),0),1)</f>
        <v>#N/A</v>
      </c>
      <c r="F280" s="19"/>
      <c r="G280" s="20" t="e" cm="1">
        <f t="array" ref="G28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80" s="21" t="str" cm="1">
        <f t="array" ref="H280">IFERROR(_xlfn.IFNA(INDEX(MDL[#Headers],MAX((Table7[[#This Row],[DL Closest]]=MDL[])*(Table7[[#This Row],[Row '#]]=MDL[Row])*COLUMN(MDL[#Headers])-COLUMN(MDL[Row])+1)),""),"")</f>
        <v/>
      </c>
      <c r="I280" s="19"/>
      <c r="J280" s="20" t="e" cm="1">
        <f t="array" ref="J28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80" s="21" t="str" cm="1">
        <f t="array" ref="K280">IFERROR(_xlfn.IFNA(INDEX(SPT[#Headers],MAX((Table7[[#This Row],[SPT Closest]]=SPT[])*(Table7[[#This Row],[Row '#]]=SPT[Row])*COLUMN(SPT[#Headers])-COLUMN(SPT[Row])+1)),""),"")</f>
        <v/>
      </c>
      <c r="L280" s="19"/>
      <c r="M280" s="20" t="e" cm="1">
        <f t="array" ref="M28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80" s="21" cm="1">
        <f t="array" ref="N280">IF(Table7[[#This Row],[HRP Raw]]&lt;4,0,IFERROR(INDEX(HRP[#Headers],MAX((Table7[[#This Row],[HRP Closest]]=HRP[])*(Table7[[#This Row],[Row '#]]=HRP[Row])*COLUMN(HRP[#Headers])-COLUMN(HRP[Row])+1)),""))</f>
        <v>0</v>
      </c>
      <c r="O280" s="22"/>
      <c r="P280" s="20" t="e" cm="1">
        <f t="array" ref="P28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80" s="21" t="str" cm="1">
        <f t="array" ref="Q280">IFERROR(INDEX(SDC[#Headers],MAX((Table7[[#This Row],[SDC Closest]]=SDC[])*(Table7[[#This Row],[Row '#]]=SDC[Row])*COLUMN(SDC[#Headers])-COLUMN(SDC[Row])+1)),"")</f>
        <v/>
      </c>
      <c r="R280" s="22"/>
      <c r="S280" s="20" t="e" cm="1">
        <f t="array" ref="S28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80" s="21" t="str" cm="1">
        <f t="array" ref="T280">IFERROR(_xlfn.IFNA(INDEX(PLK[#Headers],MAX((Table7[[#This Row],[Plank Closest]]=PLK[])*(Table7[[#This Row],[Row '#]]=PLK[Row])*COLUMN(PLK[#Headers])-COLUMN(PLK[Row])+1)),""),"")</f>
        <v/>
      </c>
      <c r="U280" s="22"/>
      <c r="V280" s="20" t="e" cm="1">
        <f t="array" ref="V28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80" s="21" t="str" cm="1">
        <f t="array" ref="W280">IFERROR(_xlfn.IFNA(INDEX(TwoMile[#Headers],SUMPRODUCT(MAX((Table7[[#This Row],[Closest number]]=TwoMile[])*(Table7[[#This Row],[Row '#]]=TwoMile[Row])*COLUMN(TwoMile[#Headers])))-COLUMN(TwoMile[Row])+1),""),"")</f>
        <v/>
      </c>
      <c r="X28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81" spans="1:24" x14ac:dyDescent="0.25">
      <c r="A281" s="19"/>
      <c r="B281" s="19"/>
      <c r="C281" s="19"/>
      <c r="D281" s="19"/>
      <c r="E281" s="20" t="e" cm="1">
        <f t="array" ref="E281">INDEX(MDL[],MATCH(1,(MDL[Gender]=Table7[[#This Row],[Sex]])*(Table7[[#This Row],[Age]]&lt;=MDL[Max Age])*(Table7[[#This Row],[Age]]&gt;=MDL[Min Age]),0),1)</f>
        <v>#N/A</v>
      </c>
      <c r="F281" s="19"/>
      <c r="G281" s="20" t="e" cm="1">
        <f t="array" ref="G28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81" s="21" t="str" cm="1">
        <f t="array" ref="H281">IFERROR(_xlfn.IFNA(INDEX(MDL[#Headers],MAX((Table7[[#This Row],[DL Closest]]=MDL[])*(Table7[[#This Row],[Row '#]]=MDL[Row])*COLUMN(MDL[#Headers])-COLUMN(MDL[Row])+1)),""),"")</f>
        <v/>
      </c>
      <c r="I281" s="19"/>
      <c r="J281" s="20" t="e" cm="1">
        <f t="array" ref="J28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81" s="21" t="str" cm="1">
        <f t="array" ref="K281">IFERROR(_xlfn.IFNA(INDEX(SPT[#Headers],MAX((Table7[[#This Row],[SPT Closest]]=SPT[])*(Table7[[#This Row],[Row '#]]=SPT[Row])*COLUMN(SPT[#Headers])-COLUMN(SPT[Row])+1)),""),"")</f>
        <v/>
      </c>
      <c r="L281" s="19"/>
      <c r="M281" s="20" t="e" cm="1">
        <f t="array" ref="M28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81" s="21" cm="1">
        <f t="array" ref="N281">IF(Table7[[#This Row],[HRP Raw]]&lt;4,0,IFERROR(INDEX(HRP[#Headers],MAX((Table7[[#This Row],[HRP Closest]]=HRP[])*(Table7[[#This Row],[Row '#]]=HRP[Row])*COLUMN(HRP[#Headers])-COLUMN(HRP[Row])+1)),""))</f>
        <v>0</v>
      </c>
      <c r="O281" s="22"/>
      <c r="P281" s="20" t="e" cm="1">
        <f t="array" ref="P28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81" s="21" t="str" cm="1">
        <f t="array" ref="Q281">IFERROR(INDEX(SDC[#Headers],MAX((Table7[[#This Row],[SDC Closest]]=SDC[])*(Table7[[#This Row],[Row '#]]=SDC[Row])*COLUMN(SDC[#Headers])-COLUMN(SDC[Row])+1)),"")</f>
        <v/>
      </c>
      <c r="R281" s="22"/>
      <c r="S281" s="20" t="e" cm="1">
        <f t="array" ref="S28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81" s="21" t="str" cm="1">
        <f t="array" ref="T281">IFERROR(_xlfn.IFNA(INDEX(PLK[#Headers],MAX((Table7[[#This Row],[Plank Closest]]=PLK[])*(Table7[[#This Row],[Row '#]]=PLK[Row])*COLUMN(PLK[#Headers])-COLUMN(PLK[Row])+1)),""),"")</f>
        <v/>
      </c>
      <c r="U281" s="22"/>
      <c r="V281" s="20" t="e" cm="1">
        <f t="array" ref="V28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81" s="21" t="str" cm="1">
        <f t="array" ref="W281">IFERROR(_xlfn.IFNA(INDEX(TwoMile[#Headers],SUMPRODUCT(MAX((Table7[[#This Row],[Closest number]]=TwoMile[])*(Table7[[#This Row],[Row '#]]=TwoMile[Row])*COLUMN(TwoMile[#Headers])))-COLUMN(TwoMile[Row])+1),""),"")</f>
        <v/>
      </c>
      <c r="X28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82" spans="1:24" x14ac:dyDescent="0.25">
      <c r="A282" s="19"/>
      <c r="B282" s="19"/>
      <c r="C282" s="19"/>
      <c r="D282" s="19"/>
      <c r="E282" s="20" t="e" cm="1">
        <f t="array" ref="E282">INDEX(MDL[],MATCH(1,(MDL[Gender]=Table7[[#This Row],[Sex]])*(Table7[[#This Row],[Age]]&lt;=MDL[Max Age])*(Table7[[#This Row],[Age]]&gt;=MDL[Min Age]),0),1)</f>
        <v>#N/A</v>
      </c>
      <c r="F282" s="19"/>
      <c r="G282" s="20" t="e" cm="1">
        <f t="array" ref="G28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82" s="21" t="str" cm="1">
        <f t="array" ref="H282">IFERROR(_xlfn.IFNA(INDEX(MDL[#Headers],MAX((Table7[[#This Row],[DL Closest]]=MDL[])*(Table7[[#This Row],[Row '#]]=MDL[Row])*COLUMN(MDL[#Headers])-COLUMN(MDL[Row])+1)),""),"")</f>
        <v/>
      </c>
      <c r="I282" s="19"/>
      <c r="J282" s="20" t="e" cm="1">
        <f t="array" ref="J28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82" s="21" t="str" cm="1">
        <f t="array" ref="K282">IFERROR(_xlfn.IFNA(INDEX(SPT[#Headers],MAX((Table7[[#This Row],[SPT Closest]]=SPT[])*(Table7[[#This Row],[Row '#]]=SPT[Row])*COLUMN(SPT[#Headers])-COLUMN(SPT[Row])+1)),""),"")</f>
        <v/>
      </c>
      <c r="L282" s="19"/>
      <c r="M282" s="20" t="e" cm="1">
        <f t="array" ref="M28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82" s="21" cm="1">
        <f t="array" ref="N282">IF(Table7[[#This Row],[HRP Raw]]&lt;4,0,IFERROR(INDEX(HRP[#Headers],MAX((Table7[[#This Row],[HRP Closest]]=HRP[])*(Table7[[#This Row],[Row '#]]=HRP[Row])*COLUMN(HRP[#Headers])-COLUMN(HRP[Row])+1)),""))</f>
        <v>0</v>
      </c>
      <c r="O282" s="22"/>
      <c r="P282" s="20" t="e" cm="1">
        <f t="array" ref="P28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82" s="21" t="str" cm="1">
        <f t="array" ref="Q282">IFERROR(INDEX(SDC[#Headers],MAX((Table7[[#This Row],[SDC Closest]]=SDC[])*(Table7[[#This Row],[Row '#]]=SDC[Row])*COLUMN(SDC[#Headers])-COLUMN(SDC[Row])+1)),"")</f>
        <v/>
      </c>
      <c r="R282" s="22"/>
      <c r="S282" s="20" t="e" cm="1">
        <f t="array" ref="S28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82" s="21" t="str" cm="1">
        <f t="array" ref="T282">IFERROR(_xlfn.IFNA(INDEX(PLK[#Headers],MAX((Table7[[#This Row],[Plank Closest]]=PLK[])*(Table7[[#This Row],[Row '#]]=PLK[Row])*COLUMN(PLK[#Headers])-COLUMN(PLK[Row])+1)),""),"")</f>
        <v/>
      </c>
      <c r="U282" s="22"/>
      <c r="V282" s="20" t="e" cm="1">
        <f t="array" ref="V28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82" s="21" t="str" cm="1">
        <f t="array" ref="W282">IFERROR(_xlfn.IFNA(INDEX(TwoMile[#Headers],SUMPRODUCT(MAX((Table7[[#This Row],[Closest number]]=TwoMile[])*(Table7[[#This Row],[Row '#]]=TwoMile[Row])*COLUMN(TwoMile[#Headers])))-COLUMN(TwoMile[Row])+1),""),"")</f>
        <v/>
      </c>
      <c r="X28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83" spans="1:24" x14ac:dyDescent="0.25">
      <c r="A283" s="19"/>
      <c r="B283" s="19"/>
      <c r="C283" s="19"/>
      <c r="D283" s="19"/>
      <c r="E283" s="20" t="e" cm="1">
        <f t="array" ref="E283">INDEX(MDL[],MATCH(1,(MDL[Gender]=Table7[[#This Row],[Sex]])*(Table7[[#This Row],[Age]]&lt;=MDL[Max Age])*(Table7[[#This Row],[Age]]&gt;=MDL[Min Age]),0),1)</f>
        <v>#N/A</v>
      </c>
      <c r="F283" s="19"/>
      <c r="G283" s="20" t="e" cm="1">
        <f t="array" ref="G28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83" s="21" t="str" cm="1">
        <f t="array" ref="H283">IFERROR(_xlfn.IFNA(INDEX(MDL[#Headers],MAX((Table7[[#This Row],[DL Closest]]=MDL[])*(Table7[[#This Row],[Row '#]]=MDL[Row])*COLUMN(MDL[#Headers])-COLUMN(MDL[Row])+1)),""),"")</f>
        <v/>
      </c>
      <c r="I283" s="19"/>
      <c r="J283" s="20" t="e" cm="1">
        <f t="array" ref="J28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83" s="21" t="str" cm="1">
        <f t="array" ref="K283">IFERROR(_xlfn.IFNA(INDEX(SPT[#Headers],MAX((Table7[[#This Row],[SPT Closest]]=SPT[])*(Table7[[#This Row],[Row '#]]=SPT[Row])*COLUMN(SPT[#Headers])-COLUMN(SPT[Row])+1)),""),"")</f>
        <v/>
      </c>
      <c r="L283" s="19"/>
      <c r="M283" s="20" t="e" cm="1">
        <f t="array" ref="M28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83" s="21" cm="1">
        <f t="array" ref="N283">IF(Table7[[#This Row],[HRP Raw]]&lt;4,0,IFERROR(INDEX(HRP[#Headers],MAX((Table7[[#This Row],[HRP Closest]]=HRP[])*(Table7[[#This Row],[Row '#]]=HRP[Row])*COLUMN(HRP[#Headers])-COLUMN(HRP[Row])+1)),""))</f>
        <v>0</v>
      </c>
      <c r="O283" s="22"/>
      <c r="P283" s="20" t="e" cm="1">
        <f t="array" ref="P28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83" s="21" t="str" cm="1">
        <f t="array" ref="Q283">IFERROR(INDEX(SDC[#Headers],MAX((Table7[[#This Row],[SDC Closest]]=SDC[])*(Table7[[#This Row],[Row '#]]=SDC[Row])*COLUMN(SDC[#Headers])-COLUMN(SDC[Row])+1)),"")</f>
        <v/>
      </c>
      <c r="R283" s="22"/>
      <c r="S283" s="20" t="e" cm="1">
        <f t="array" ref="S28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83" s="21" t="str" cm="1">
        <f t="array" ref="T283">IFERROR(_xlfn.IFNA(INDEX(PLK[#Headers],MAX((Table7[[#This Row],[Plank Closest]]=PLK[])*(Table7[[#This Row],[Row '#]]=PLK[Row])*COLUMN(PLK[#Headers])-COLUMN(PLK[Row])+1)),""),"")</f>
        <v/>
      </c>
      <c r="U283" s="22"/>
      <c r="V283" s="20" t="e" cm="1">
        <f t="array" ref="V28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83" s="21" t="str" cm="1">
        <f t="array" ref="W283">IFERROR(_xlfn.IFNA(INDEX(TwoMile[#Headers],SUMPRODUCT(MAX((Table7[[#This Row],[Closest number]]=TwoMile[])*(Table7[[#This Row],[Row '#]]=TwoMile[Row])*COLUMN(TwoMile[#Headers])))-COLUMN(TwoMile[Row])+1),""),"")</f>
        <v/>
      </c>
      <c r="X28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84" spans="1:24" x14ac:dyDescent="0.25">
      <c r="A284" s="19"/>
      <c r="B284" s="19"/>
      <c r="C284" s="19"/>
      <c r="D284" s="19"/>
      <c r="E284" s="20" t="e" cm="1">
        <f t="array" ref="E284">INDEX(MDL[],MATCH(1,(MDL[Gender]=Table7[[#This Row],[Sex]])*(Table7[[#This Row],[Age]]&lt;=MDL[Max Age])*(Table7[[#This Row],[Age]]&gt;=MDL[Min Age]),0),1)</f>
        <v>#N/A</v>
      </c>
      <c r="F284" s="19"/>
      <c r="G284" s="20" t="e" cm="1">
        <f t="array" ref="G28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84" s="21" t="str" cm="1">
        <f t="array" ref="H284">IFERROR(_xlfn.IFNA(INDEX(MDL[#Headers],MAX((Table7[[#This Row],[DL Closest]]=MDL[])*(Table7[[#This Row],[Row '#]]=MDL[Row])*COLUMN(MDL[#Headers])-COLUMN(MDL[Row])+1)),""),"")</f>
        <v/>
      </c>
      <c r="I284" s="19"/>
      <c r="J284" s="20" t="e" cm="1">
        <f t="array" ref="J28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84" s="21" t="str" cm="1">
        <f t="array" ref="K284">IFERROR(_xlfn.IFNA(INDEX(SPT[#Headers],MAX((Table7[[#This Row],[SPT Closest]]=SPT[])*(Table7[[#This Row],[Row '#]]=SPT[Row])*COLUMN(SPT[#Headers])-COLUMN(SPT[Row])+1)),""),"")</f>
        <v/>
      </c>
      <c r="L284" s="19"/>
      <c r="M284" s="20" t="e" cm="1">
        <f t="array" ref="M28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84" s="21" cm="1">
        <f t="array" ref="N284">IF(Table7[[#This Row],[HRP Raw]]&lt;4,0,IFERROR(INDEX(HRP[#Headers],MAX((Table7[[#This Row],[HRP Closest]]=HRP[])*(Table7[[#This Row],[Row '#]]=HRP[Row])*COLUMN(HRP[#Headers])-COLUMN(HRP[Row])+1)),""))</f>
        <v>0</v>
      </c>
      <c r="O284" s="22"/>
      <c r="P284" s="20" t="e" cm="1">
        <f t="array" ref="P28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84" s="21" t="str" cm="1">
        <f t="array" ref="Q284">IFERROR(INDEX(SDC[#Headers],MAX((Table7[[#This Row],[SDC Closest]]=SDC[])*(Table7[[#This Row],[Row '#]]=SDC[Row])*COLUMN(SDC[#Headers])-COLUMN(SDC[Row])+1)),"")</f>
        <v/>
      </c>
      <c r="R284" s="22"/>
      <c r="S284" s="20" t="e" cm="1">
        <f t="array" ref="S28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84" s="21" t="str" cm="1">
        <f t="array" ref="T284">IFERROR(_xlfn.IFNA(INDEX(PLK[#Headers],MAX((Table7[[#This Row],[Plank Closest]]=PLK[])*(Table7[[#This Row],[Row '#]]=PLK[Row])*COLUMN(PLK[#Headers])-COLUMN(PLK[Row])+1)),""),"")</f>
        <v/>
      </c>
      <c r="U284" s="22"/>
      <c r="V284" s="20" t="e" cm="1">
        <f t="array" ref="V28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84" s="21" t="str" cm="1">
        <f t="array" ref="W284">IFERROR(_xlfn.IFNA(INDEX(TwoMile[#Headers],SUMPRODUCT(MAX((Table7[[#This Row],[Closest number]]=TwoMile[])*(Table7[[#This Row],[Row '#]]=TwoMile[Row])*COLUMN(TwoMile[#Headers])))-COLUMN(TwoMile[Row])+1),""),"")</f>
        <v/>
      </c>
      <c r="X28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85" spans="1:24" x14ac:dyDescent="0.25">
      <c r="A285" s="19"/>
      <c r="B285" s="19"/>
      <c r="C285" s="19"/>
      <c r="D285" s="19"/>
      <c r="E285" s="20" t="e" cm="1">
        <f t="array" ref="E285">INDEX(MDL[],MATCH(1,(MDL[Gender]=Table7[[#This Row],[Sex]])*(Table7[[#This Row],[Age]]&lt;=MDL[Max Age])*(Table7[[#This Row],[Age]]&gt;=MDL[Min Age]),0),1)</f>
        <v>#N/A</v>
      </c>
      <c r="F285" s="19"/>
      <c r="G285" s="20" t="e" cm="1">
        <f t="array" ref="G28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85" s="21" t="str" cm="1">
        <f t="array" ref="H285">IFERROR(_xlfn.IFNA(INDEX(MDL[#Headers],MAX((Table7[[#This Row],[DL Closest]]=MDL[])*(Table7[[#This Row],[Row '#]]=MDL[Row])*COLUMN(MDL[#Headers])-COLUMN(MDL[Row])+1)),""),"")</f>
        <v/>
      </c>
      <c r="I285" s="19"/>
      <c r="J285" s="20" t="e" cm="1">
        <f t="array" ref="J28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85" s="21" t="str" cm="1">
        <f t="array" ref="K285">IFERROR(_xlfn.IFNA(INDEX(SPT[#Headers],MAX((Table7[[#This Row],[SPT Closest]]=SPT[])*(Table7[[#This Row],[Row '#]]=SPT[Row])*COLUMN(SPT[#Headers])-COLUMN(SPT[Row])+1)),""),"")</f>
        <v/>
      </c>
      <c r="L285" s="19"/>
      <c r="M285" s="20" t="e" cm="1">
        <f t="array" ref="M28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85" s="21" cm="1">
        <f t="array" ref="N285">IF(Table7[[#This Row],[HRP Raw]]&lt;4,0,IFERROR(INDEX(HRP[#Headers],MAX((Table7[[#This Row],[HRP Closest]]=HRP[])*(Table7[[#This Row],[Row '#]]=HRP[Row])*COLUMN(HRP[#Headers])-COLUMN(HRP[Row])+1)),""))</f>
        <v>0</v>
      </c>
      <c r="O285" s="22"/>
      <c r="P285" s="20" t="e" cm="1">
        <f t="array" ref="P28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85" s="21" t="str" cm="1">
        <f t="array" ref="Q285">IFERROR(INDEX(SDC[#Headers],MAX((Table7[[#This Row],[SDC Closest]]=SDC[])*(Table7[[#This Row],[Row '#]]=SDC[Row])*COLUMN(SDC[#Headers])-COLUMN(SDC[Row])+1)),"")</f>
        <v/>
      </c>
      <c r="R285" s="22"/>
      <c r="S285" s="20" t="e" cm="1">
        <f t="array" ref="S28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85" s="21" t="str" cm="1">
        <f t="array" ref="T285">IFERROR(_xlfn.IFNA(INDEX(PLK[#Headers],MAX((Table7[[#This Row],[Plank Closest]]=PLK[])*(Table7[[#This Row],[Row '#]]=PLK[Row])*COLUMN(PLK[#Headers])-COLUMN(PLK[Row])+1)),""),"")</f>
        <v/>
      </c>
      <c r="U285" s="22"/>
      <c r="V285" s="20" t="e" cm="1">
        <f t="array" ref="V28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85" s="21" t="str" cm="1">
        <f t="array" ref="W285">IFERROR(_xlfn.IFNA(INDEX(TwoMile[#Headers],SUMPRODUCT(MAX((Table7[[#This Row],[Closest number]]=TwoMile[])*(Table7[[#This Row],[Row '#]]=TwoMile[Row])*COLUMN(TwoMile[#Headers])))-COLUMN(TwoMile[Row])+1),""),"")</f>
        <v/>
      </c>
      <c r="X28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86" spans="1:24" x14ac:dyDescent="0.25">
      <c r="A286" s="19"/>
      <c r="B286" s="19"/>
      <c r="C286" s="19"/>
      <c r="D286" s="19"/>
      <c r="E286" s="20" t="e" cm="1">
        <f t="array" ref="E286">INDEX(MDL[],MATCH(1,(MDL[Gender]=Table7[[#This Row],[Sex]])*(Table7[[#This Row],[Age]]&lt;=MDL[Max Age])*(Table7[[#This Row],[Age]]&gt;=MDL[Min Age]),0),1)</f>
        <v>#N/A</v>
      </c>
      <c r="F286" s="19"/>
      <c r="G286" s="20" t="e" cm="1">
        <f t="array" ref="G28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86" s="21" t="str" cm="1">
        <f t="array" ref="H286">IFERROR(_xlfn.IFNA(INDEX(MDL[#Headers],MAX((Table7[[#This Row],[DL Closest]]=MDL[])*(Table7[[#This Row],[Row '#]]=MDL[Row])*COLUMN(MDL[#Headers])-COLUMN(MDL[Row])+1)),""),"")</f>
        <v/>
      </c>
      <c r="I286" s="19"/>
      <c r="J286" s="20" t="e" cm="1">
        <f t="array" ref="J28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86" s="21" t="str" cm="1">
        <f t="array" ref="K286">IFERROR(_xlfn.IFNA(INDEX(SPT[#Headers],MAX((Table7[[#This Row],[SPT Closest]]=SPT[])*(Table7[[#This Row],[Row '#]]=SPT[Row])*COLUMN(SPT[#Headers])-COLUMN(SPT[Row])+1)),""),"")</f>
        <v/>
      </c>
      <c r="L286" s="19"/>
      <c r="M286" s="20" t="e" cm="1">
        <f t="array" ref="M28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86" s="21" cm="1">
        <f t="array" ref="N286">IF(Table7[[#This Row],[HRP Raw]]&lt;4,0,IFERROR(INDEX(HRP[#Headers],MAX((Table7[[#This Row],[HRP Closest]]=HRP[])*(Table7[[#This Row],[Row '#]]=HRP[Row])*COLUMN(HRP[#Headers])-COLUMN(HRP[Row])+1)),""))</f>
        <v>0</v>
      </c>
      <c r="O286" s="22"/>
      <c r="P286" s="20" t="e" cm="1">
        <f t="array" ref="P28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86" s="21" t="str" cm="1">
        <f t="array" ref="Q286">IFERROR(INDEX(SDC[#Headers],MAX((Table7[[#This Row],[SDC Closest]]=SDC[])*(Table7[[#This Row],[Row '#]]=SDC[Row])*COLUMN(SDC[#Headers])-COLUMN(SDC[Row])+1)),"")</f>
        <v/>
      </c>
      <c r="R286" s="22"/>
      <c r="S286" s="20" t="e" cm="1">
        <f t="array" ref="S28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86" s="21" t="str" cm="1">
        <f t="array" ref="T286">IFERROR(_xlfn.IFNA(INDEX(PLK[#Headers],MAX((Table7[[#This Row],[Plank Closest]]=PLK[])*(Table7[[#This Row],[Row '#]]=PLK[Row])*COLUMN(PLK[#Headers])-COLUMN(PLK[Row])+1)),""),"")</f>
        <v/>
      </c>
      <c r="U286" s="22"/>
      <c r="V286" s="20" t="e" cm="1">
        <f t="array" ref="V28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86" s="21" t="str" cm="1">
        <f t="array" ref="W286">IFERROR(_xlfn.IFNA(INDEX(TwoMile[#Headers],SUMPRODUCT(MAX((Table7[[#This Row],[Closest number]]=TwoMile[])*(Table7[[#This Row],[Row '#]]=TwoMile[Row])*COLUMN(TwoMile[#Headers])))-COLUMN(TwoMile[Row])+1),""),"")</f>
        <v/>
      </c>
      <c r="X28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87" spans="1:24" x14ac:dyDescent="0.25">
      <c r="A287" s="19"/>
      <c r="B287" s="19"/>
      <c r="C287" s="19"/>
      <c r="D287" s="19"/>
      <c r="E287" s="20" t="e" cm="1">
        <f t="array" ref="E287">INDEX(MDL[],MATCH(1,(MDL[Gender]=Table7[[#This Row],[Sex]])*(Table7[[#This Row],[Age]]&lt;=MDL[Max Age])*(Table7[[#This Row],[Age]]&gt;=MDL[Min Age]),0),1)</f>
        <v>#N/A</v>
      </c>
      <c r="F287" s="19"/>
      <c r="G287" s="20" t="e" cm="1">
        <f t="array" ref="G28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87" s="21" t="str" cm="1">
        <f t="array" ref="H287">IFERROR(_xlfn.IFNA(INDEX(MDL[#Headers],MAX((Table7[[#This Row],[DL Closest]]=MDL[])*(Table7[[#This Row],[Row '#]]=MDL[Row])*COLUMN(MDL[#Headers])-COLUMN(MDL[Row])+1)),""),"")</f>
        <v/>
      </c>
      <c r="I287" s="19"/>
      <c r="J287" s="20" t="e" cm="1">
        <f t="array" ref="J28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87" s="21" t="str" cm="1">
        <f t="array" ref="K287">IFERROR(_xlfn.IFNA(INDEX(SPT[#Headers],MAX((Table7[[#This Row],[SPT Closest]]=SPT[])*(Table7[[#This Row],[Row '#]]=SPT[Row])*COLUMN(SPT[#Headers])-COLUMN(SPT[Row])+1)),""),"")</f>
        <v/>
      </c>
      <c r="L287" s="19"/>
      <c r="M287" s="20" t="e" cm="1">
        <f t="array" ref="M28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87" s="21" cm="1">
        <f t="array" ref="N287">IF(Table7[[#This Row],[HRP Raw]]&lt;4,0,IFERROR(INDEX(HRP[#Headers],MAX((Table7[[#This Row],[HRP Closest]]=HRP[])*(Table7[[#This Row],[Row '#]]=HRP[Row])*COLUMN(HRP[#Headers])-COLUMN(HRP[Row])+1)),""))</f>
        <v>0</v>
      </c>
      <c r="O287" s="22"/>
      <c r="P287" s="20" t="e" cm="1">
        <f t="array" ref="P28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87" s="21" t="str" cm="1">
        <f t="array" ref="Q287">IFERROR(INDEX(SDC[#Headers],MAX((Table7[[#This Row],[SDC Closest]]=SDC[])*(Table7[[#This Row],[Row '#]]=SDC[Row])*COLUMN(SDC[#Headers])-COLUMN(SDC[Row])+1)),"")</f>
        <v/>
      </c>
      <c r="R287" s="22"/>
      <c r="S287" s="20" t="e" cm="1">
        <f t="array" ref="S28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87" s="21" t="str" cm="1">
        <f t="array" ref="T287">IFERROR(_xlfn.IFNA(INDEX(PLK[#Headers],MAX((Table7[[#This Row],[Plank Closest]]=PLK[])*(Table7[[#This Row],[Row '#]]=PLK[Row])*COLUMN(PLK[#Headers])-COLUMN(PLK[Row])+1)),""),"")</f>
        <v/>
      </c>
      <c r="U287" s="22"/>
      <c r="V287" s="20" t="e" cm="1">
        <f t="array" ref="V28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87" s="21" t="str" cm="1">
        <f t="array" ref="W287">IFERROR(_xlfn.IFNA(INDEX(TwoMile[#Headers],SUMPRODUCT(MAX((Table7[[#This Row],[Closest number]]=TwoMile[])*(Table7[[#This Row],[Row '#]]=TwoMile[Row])*COLUMN(TwoMile[#Headers])))-COLUMN(TwoMile[Row])+1),""),"")</f>
        <v/>
      </c>
      <c r="X28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88" spans="1:24" x14ac:dyDescent="0.25">
      <c r="A288" s="19"/>
      <c r="B288" s="19"/>
      <c r="C288" s="19"/>
      <c r="D288" s="19"/>
      <c r="E288" s="20" t="e" cm="1">
        <f t="array" ref="E288">INDEX(MDL[],MATCH(1,(MDL[Gender]=Table7[[#This Row],[Sex]])*(Table7[[#This Row],[Age]]&lt;=MDL[Max Age])*(Table7[[#This Row],[Age]]&gt;=MDL[Min Age]),0),1)</f>
        <v>#N/A</v>
      </c>
      <c r="F288" s="19"/>
      <c r="G288" s="20" t="e" cm="1">
        <f t="array" ref="G28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88" s="21" t="str" cm="1">
        <f t="array" ref="H288">IFERROR(_xlfn.IFNA(INDEX(MDL[#Headers],MAX((Table7[[#This Row],[DL Closest]]=MDL[])*(Table7[[#This Row],[Row '#]]=MDL[Row])*COLUMN(MDL[#Headers])-COLUMN(MDL[Row])+1)),""),"")</f>
        <v/>
      </c>
      <c r="I288" s="19"/>
      <c r="J288" s="20" t="e" cm="1">
        <f t="array" ref="J28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88" s="21" t="str" cm="1">
        <f t="array" ref="K288">IFERROR(_xlfn.IFNA(INDEX(SPT[#Headers],MAX((Table7[[#This Row],[SPT Closest]]=SPT[])*(Table7[[#This Row],[Row '#]]=SPT[Row])*COLUMN(SPT[#Headers])-COLUMN(SPT[Row])+1)),""),"")</f>
        <v/>
      </c>
      <c r="L288" s="19"/>
      <c r="M288" s="20" t="e" cm="1">
        <f t="array" ref="M28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88" s="21" cm="1">
        <f t="array" ref="N288">IF(Table7[[#This Row],[HRP Raw]]&lt;4,0,IFERROR(INDEX(HRP[#Headers],MAX((Table7[[#This Row],[HRP Closest]]=HRP[])*(Table7[[#This Row],[Row '#]]=HRP[Row])*COLUMN(HRP[#Headers])-COLUMN(HRP[Row])+1)),""))</f>
        <v>0</v>
      </c>
      <c r="O288" s="22"/>
      <c r="P288" s="20" t="e" cm="1">
        <f t="array" ref="P28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88" s="21" t="str" cm="1">
        <f t="array" ref="Q288">IFERROR(INDEX(SDC[#Headers],MAX((Table7[[#This Row],[SDC Closest]]=SDC[])*(Table7[[#This Row],[Row '#]]=SDC[Row])*COLUMN(SDC[#Headers])-COLUMN(SDC[Row])+1)),"")</f>
        <v/>
      </c>
      <c r="R288" s="22"/>
      <c r="S288" s="20" t="e" cm="1">
        <f t="array" ref="S28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88" s="21" t="str" cm="1">
        <f t="array" ref="T288">IFERROR(_xlfn.IFNA(INDEX(PLK[#Headers],MAX((Table7[[#This Row],[Plank Closest]]=PLK[])*(Table7[[#This Row],[Row '#]]=PLK[Row])*COLUMN(PLK[#Headers])-COLUMN(PLK[Row])+1)),""),"")</f>
        <v/>
      </c>
      <c r="U288" s="22"/>
      <c r="V288" s="20" t="e" cm="1">
        <f t="array" ref="V28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88" s="21" t="str" cm="1">
        <f t="array" ref="W288">IFERROR(_xlfn.IFNA(INDEX(TwoMile[#Headers],SUMPRODUCT(MAX((Table7[[#This Row],[Closest number]]=TwoMile[])*(Table7[[#This Row],[Row '#]]=TwoMile[Row])*COLUMN(TwoMile[#Headers])))-COLUMN(TwoMile[Row])+1),""),"")</f>
        <v/>
      </c>
      <c r="X28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89" spans="1:24" x14ac:dyDescent="0.25">
      <c r="A289" s="19"/>
      <c r="B289" s="19"/>
      <c r="C289" s="19"/>
      <c r="D289" s="19"/>
      <c r="E289" s="20" t="e" cm="1">
        <f t="array" ref="E289">INDEX(MDL[],MATCH(1,(MDL[Gender]=Table7[[#This Row],[Sex]])*(Table7[[#This Row],[Age]]&lt;=MDL[Max Age])*(Table7[[#This Row],[Age]]&gt;=MDL[Min Age]),0),1)</f>
        <v>#N/A</v>
      </c>
      <c r="F289" s="19"/>
      <c r="G289" s="20" t="e" cm="1">
        <f t="array" ref="G28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89" s="21" t="str" cm="1">
        <f t="array" ref="H289">IFERROR(_xlfn.IFNA(INDEX(MDL[#Headers],MAX((Table7[[#This Row],[DL Closest]]=MDL[])*(Table7[[#This Row],[Row '#]]=MDL[Row])*COLUMN(MDL[#Headers])-COLUMN(MDL[Row])+1)),""),"")</f>
        <v/>
      </c>
      <c r="I289" s="19"/>
      <c r="J289" s="20" t="e" cm="1">
        <f t="array" ref="J28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89" s="21" t="str" cm="1">
        <f t="array" ref="K289">IFERROR(_xlfn.IFNA(INDEX(SPT[#Headers],MAX((Table7[[#This Row],[SPT Closest]]=SPT[])*(Table7[[#This Row],[Row '#]]=SPT[Row])*COLUMN(SPT[#Headers])-COLUMN(SPT[Row])+1)),""),"")</f>
        <v/>
      </c>
      <c r="L289" s="19"/>
      <c r="M289" s="20" t="e" cm="1">
        <f t="array" ref="M28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89" s="21" cm="1">
        <f t="array" ref="N289">IF(Table7[[#This Row],[HRP Raw]]&lt;4,0,IFERROR(INDEX(HRP[#Headers],MAX((Table7[[#This Row],[HRP Closest]]=HRP[])*(Table7[[#This Row],[Row '#]]=HRP[Row])*COLUMN(HRP[#Headers])-COLUMN(HRP[Row])+1)),""))</f>
        <v>0</v>
      </c>
      <c r="O289" s="22"/>
      <c r="P289" s="20" t="e" cm="1">
        <f t="array" ref="P28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89" s="21" t="str" cm="1">
        <f t="array" ref="Q289">IFERROR(INDEX(SDC[#Headers],MAX((Table7[[#This Row],[SDC Closest]]=SDC[])*(Table7[[#This Row],[Row '#]]=SDC[Row])*COLUMN(SDC[#Headers])-COLUMN(SDC[Row])+1)),"")</f>
        <v/>
      </c>
      <c r="R289" s="22"/>
      <c r="S289" s="20" t="e" cm="1">
        <f t="array" ref="S28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89" s="21" t="str" cm="1">
        <f t="array" ref="T289">IFERROR(_xlfn.IFNA(INDEX(PLK[#Headers],MAX((Table7[[#This Row],[Plank Closest]]=PLK[])*(Table7[[#This Row],[Row '#]]=PLK[Row])*COLUMN(PLK[#Headers])-COLUMN(PLK[Row])+1)),""),"")</f>
        <v/>
      </c>
      <c r="U289" s="22"/>
      <c r="V289" s="20" t="e" cm="1">
        <f t="array" ref="V28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89" s="21" t="str" cm="1">
        <f t="array" ref="W289">IFERROR(_xlfn.IFNA(INDEX(TwoMile[#Headers],SUMPRODUCT(MAX((Table7[[#This Row],[Closest number]]=TwoMile[])*(Table7[[#This Row],[Row '#]]=TwoMile[Row])*COLUMN(TwoMile[#Headers])))-COLUMN(TwoMile[Row])+1),""),"")</f>
        <v/>
      </c>
      <c r="X28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90" spans="1:24" x14ac:dyDescent="0.25">
      <c r="A290" s="19"/>
      <c r="B290" s="19"/>
      <c r="C290" s="19"/>
      <c r="D290" s="19"/>
      <c r="E290" s="20" t="e" cm="1">
        <f t="array" ref="E290">INDEX(MDL[],MATCH(1,(MDL[Gender]=Table7[[#This Row],[Sex]])*(Table7[[#This Row],[Age]]&lt;=MDL[Max Age])*(Table7[[#This Row],[Age]]&gt;=MDL[Min Age]),0),1)</f>
        <v>#N/A</v>
      </c>
      <c r="F290" s="19"/>
      <c r="G290" s="20" t="e" cm="1">
        <f t="array" ref="G29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90" s="21" t="str" cm="1">
        <f t="array" ref="H290">IFERROR(_xlfn.IFNA(INDEX(MDL[#Headers],MAX((Table7[[#This Row],[DL Closest]]=MDL[])*(Table7[[#This Row],[Row '#]]=MDL[Row])*COLUMN(MDL[#Headers])-COLUMN(MDL[Row])+1)),""),"")</f>
        <v/>
      </c>
      <c r="I290" s="19"/>
      <c r="J290" s="20" t="e" cm="1">
        <f t="array" ref="J29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90" s="21" t="str" cm="1">
        <f t="array" ref="K290">IFERROR(_xlfn.IFNA(INDEX(SPT[#Headers],MAX((Table7[[#This Row],[SPT Closest]]=SPT[])*(Table7[[#This Row],[Row '#]]=SPT[Row])*COLUMN(SPT[#Headers])-COLUMN(SPT[Row])+1)),""),"")</f>
        <v/>
      </c>
      <c r="L290" s="19"/>
      <c r="M290" s="20" t="e" cm="1">
        <f t="array" ref="M29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90" s="21" cm="1">
        <f t="array" ref="N290">IF(Table7[[#This Row],[HRP Raw]]&lt;4,0,IFERROR(INDEX(HRP[#Headers],MAX((Table7[[#This Row],[HRP Closest]]=HRP[])*(Table7[[#This Row],[Row '#]]=HRP[Row])*COLUMN(HRP[#Headers])-COLUMN(HRP[Row])+1)),""))</f>
        <v>0</v>
      </c>
      <c r="O290" s="22"/>
      <c r="P290" s="20" t="e" cm="1">
        <f t="array" ref="P29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90" s="21" t="str" cm="1">
        <f t="array" ref="Q290">IFERROR(INDEX(SDC[#Headers],MAX((Table7[[#This Row],[SDC Closest]]=SDC[])*(Table7[[#This Row],[Row '#]]=SDC[Row])*COLUMN(SDC[#Headers])-COLUMN(SDC[Row])+1)),"")</f>
        <v/>
      </c>
      <c r="R290" s="22"/>
      <c r="S290" s="20" t="e" cm="1">
        <f t="array" ref="S29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90" s="21" t="str" cm="1">
        <f t="array" ref="T290">IFERROR(_xlfn.IFNA(INDEX(PLK[#Headers],MAX((Table7[[#This Row],[Plank Closest]]=PLK[])*(Table7[[#This Row],[Row '#]]=PLK[Row])*COLUMN(PLK[#Headers])-COLUMN(PLK[Row])+1)),""),"")</f>
        <v/>
      </c>
      <c r="U290" s="22"/>
      <c r="V290" s="20" t="e" cm="1">
        <f t="array" ref="V29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90" s="21" t="str" cm="1">
        <f t="array" ref="W290">IFERROR(_xlfn.IFNA(INDEX(TwoMile[#Headers],SUMPRODUCT(MAX((Table7[[#This Row],[Closest number]]=TwoMile[])*(Table7[[#This Row],[Row '#]]=TwoMile[Row])*COLUMN(TwoMile[#Headers])))-COLUMN(TwoMile[Row])+1),""),"")</f>
        <v/>
      </c>
      <c r="X29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91" spans="1:24" x14ac:dyDescent="0.25">
      <c r="A291" s="19"/>
      <c r="B291" s="19"/>
      <c r="C291" s="19"/>
      <c r="D291" s="19"/>
      <c r="E291" s="20" t="e" cm="1">
        <f t="array" ref="E291">INDEX(MDL[],MATCH(1,(MDL[Gender]=Table7[[#This Row],[Sex]])*(Table7[[#This Row],[Age]]&lt;=MDL[Max Age])*(Table7[[#This Row],[Age]]&gt;=MDL[Min Age]),0),1)</f>
        <v>#N/A</v>
      </c>
      <c r="F291" s="19"/>
      <c r="G291" s="20" t="e" cm="1">
        <f t="array" ref="G29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91" s="21" t="str" cm="1">
        <f t="array" ref="H291">IFERROR(_xlfn.IFNA(INDEX(MDL[#Headers],MAX((Table7[[#This Row],[DL Closest]]=MDL[])*(Table7[[#This Row],[Row '#]]=MDL[Row])*COLUMN(MDL[#Headers])-COLUMN(MDL[Row])+1)),""),"")</f>
        <v/>
      </c>
      <c r="I291" s="19"/>
      <c r="J291" s="20" t="e" cm="1">
        <f t="array" ref="J29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91" s="21" t="str" cm="1">
        <f t="array" ref="K291">IFERROR(_xlfn.IFNA(INDEX(SPT[#Headers],MAX((Table7[[#This Row],[SPT Closest]]=SPT[])*(Table7[[#This Row],[Row '#]]=SPT[Row])*COLUMN(SPT[#Headers])-COLUMN(SPT[Row])+1)),""),"")</f>
        <v/>
      </c>
      <c r="L291" s="19"/>
      <c r="M291" s="20" t="e" cm="1">
        <f t="array" ref="M29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91" s="21" cm="1">
        <f t="array" ref="N291">IF(Table7[[#This Row],[HRP Raw]]&lt;4,0,IFERROR(INDEX(HRP[#Headers],MAX((Table7[[#This Row],[HRP Closest]]=HRP[])*(Table7[[#This Row],[Row '#]]=HRP[Row])*COLUMN(HRP[#Headers])-COLUMN(HRP[Row])+1)),""))</f>
        <v>0</v>
      </c>
      <c r="O291" s="22"/>
      <c r="P291" s="20" t="e" cm="1">
        <f t="array" ref="P29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91" s="21" t="str" cm="1">
        <f t="array" ref="Q291">IFERROR(INDEX(SDC[#Headers],MAX((Table7[[#This Row],[SDC Closest]]=SDC[])*(Table7[[#This Row],[Row '#]]=SDC[Row])*COLUMN(SDC[#Headers])-COLUMN(SDC[Row])+1)),"")</f>
        <v/>
      </c>
      <c r="R291" s="22"/>
      <c r="S291" s="20" t="e" cm="1">
        <f t="array" ref="S29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91" s="21" t="str" cm="1">
        <f t="array" ref="T291">IFERROR(_xlfn.IFNA(INDEX(PLK[#Headers],MAX((Table7[[#This Row],[Plank Closest]]=PLK[])*(Table7[[#This Row],[Row '#]]=PLK[Row])*COLUMN(PLK[#Headers])-COLUMN(PLK[Row])+1)),""),"")</f>
        <v/>
      </c>
      <c r="U291" s="22"/>
      <c r="V291" s="20" t="e" cm="1">
        <f t="array" ref="V29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91" s="21" t="str" cm="1">
        <f t="array" ref="W291">IFERROR(_xlfn.IFNA(INDEX(TwoMile[#Headers],SUMPRODUCT(MAX((Table7[[#This Row],[Closest number]]=TwoMile[])*(Table7[[#This Row],[Row '#]]=TwoMile[Row])*COLUMN(TwoMile[#Headers])))-COLUMN(TwoMile[Row])+1),""),"")</f>
        <v/>
      </c>
      <c r="X29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92" spans="1:24" x14ac:dyDescent="0.25">
      <c r="A292" s="19"/>
      <c r="B292" s="19"/>
      <c r="C292" s="19"/>
      <c r="D292" s="19"/>
      <c r="E292" s="20" t="e" cm="1">
        <f t="array" ref="E292">INDEX(MDL[],MATCH(1,(MDL[Gender]=Table7[[#This Row],[Sex]])*(Table7[[#This Row],[Age]]&lt;=MDL[Max Age])*(Table7[[#This Row],[Age]]&gt;=MDL[Min Age]),0),1)</f>
        <v>#N/A</v>
      </c>
      <c r="F292" s="19"/>
      <c r="G292" s="20" t="e" cm="1">
        <f t="array" ref="G29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92" s="21" t="str" cm="1">
        <f t="array" ref="H292">IFERROR(_xlfn.IFNA(INDEX(MDL[#Headers],MAX((Table7[[#This Row],[DL Closest]]=MDL[])*(Table7[[#This Row],[Row '#]]=MDL[Row])*COLUMN(MDL[#Headers])-COLUMN(MDL[Row])+1)),""),"")</f>
        <v/>
      </c>
      <c r="I292" s="19"/>
      <c r="J292" s="20" t="e" cm="1">
        <f t="array" ref="J29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92" s="21" t="str" cm="1">
        <f t="array" ref="K292">IFERROR(_xlfn.IFNA(INDEX(SPT[#Headers],MAX((Table7[[#This Row],[SPT Closest]]=SPT[])*(Table7[[#This Row],[Row '#]]=SPT[Row])*COLUMN(SPT[#Headers])-COLUMN(SPT[Row])+1)),""),"")</f>
        <v/>
      </c>
      <c r="L292" s="19"/>
      <c r="M292" s="20" t="e" cm="1">
        <f t="array" ref="M29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92" s="21" cm="1">
        <f t="array" ref="N292">IF(Table7[[#This Row],[HRP Raw]]&lt;4,0,IFERROR(INDEX(HRP[#Headers],MAX((Table7[[#This Row],[HRP Closest]]=HRP[])*(Table7[[#This Row],[Row '#]]=HRP[Row])*COLUMN(HRP[#Headers])-COLUMN(HRP[Row])+1)),""))</f>
        <v>0</v>
      </c>
      <c r="O292" s="22"/>
      <c r="P292" s="20" t="e" cm="1">
        <f t="array" ref="P29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92" s="21" t="str" cm="1">
        <f t="array" ref="Q292">IFERROR(INDEX(SDC[#Headers],MAX((Table7[[#This Row],[SDC Closest]]=SDC[])*(Table7[[#This Row],[Row '#]]=SDC[Row])*COLUMN(SDC[#Headers])-COLUMN(SDC[Row])+1)),"")</f>
        <v/>
      </c>
      <c r="R292" s="22"/>
      <c r="S292" s="20" t="e" cm="1">
        <f t="array" ref="S29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92" s="21" t="str" cm="1">
        <f t="array" ref="T292">IFERROR(_xlfn.IFNA(INDEX(PLK[#Headers],MAX((Table7[[#This Row],[Plank Closest]]=PLK[])*(Table7[[#This Row],[Row '#]]=PLK[Row])*COLUMN(PLK[#Headers])-COLUMN(PLK[Row])+1)),""),"")</f>
        <v/>
      </c>
      <c r="U292" s="22"/>
      <c r="V292" s="20" t="e" cm="1">
        <f t="array" ref="V29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92" s="21" t="str" cm="1">
        <f t="array" ref="W292">IFERROR(_xlfn.IFNA(INDEX(TwoMile[#Headers],SUMPRODUCT(MAX((Table7[[#This Row],[Closest number]]=TwoMile[])*(Table7[[#This Row],[Row '#]]=TwoMile[Row])*COLUMN(TwoMile[#Headers])))-COLUMN(TwoMile[Row])+1),""),"")</f>
        <v/>
      </c>
      <c r="X29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93" spans="1:24" x14ac:dyDescent="0.25">
      <c r="A293" s="19"/>
      <c r="B293" s="19"/>
      <c r="C293" s="19"/>
      <c r="D293" s="19"/>
      <c r="E293" s="20" t="e" cm="1">
        <f t="array" ref="E293">INDEX(MDL[],MATCH(1,(MDL[Gender]=Table7[[#This Row],[Sex]])*(Table7[[#This Row],[Age]]&lt;=MDL[Max Age])*(Table7[[#This Row],[Age]]&gt;=MDL[Min Age]),0),1)</f>
        <v>#N/A</v>
      </c>
      <c r="F293" s="19"/>
      <c r="G293" s="20" t="e" cm="1">
        <f t="array" ref="G29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93" s="21" t="str" cm="1">
        <f t="array" ref="H293">IFERROR(_xlfn.IFNA(INDEX(MDL[#Headers],MAX((Table7[[#This Row],[DL Closest]]=MDL[])*(Table7[[#This Row],[Row '#]]=MDL[Row])*COLUMN(MDL[#Headers])-COLUMN(MDL[Row])+1)),""),"")</f>
        <v/>
      </c>
      <c r="I293" s="19"/>
      <c r="J293" s="20" t="e" cm="1">
        <f t="array" ref="J29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93" s="21" t="str" cm="1">
        <f t="array" ref="K293">IFERROR(_xlfn.IFNA(INDEX(SPT[#Headers],MAX((Table7[[#This Row],[SPT Closest]]=SPT[])*(Table7[[#This Row],[Row '#]]=SPT[Row])*COLUMN(SPT[#Headers])-COLUMN(SPT[Row])+1)),""),"")</f>
        <v/>
      </c>
      <c r="L293" s="19"/>
      <c r="M293" s="20" t="e" cm="1">
        <f t="array" ref="M29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93" s="21" cm="1">
        <f t="array" ref="N293">IF(Table7[[#This Row],[HRP Raw]]&lt;4,0,IFERROR(INDEX(HRP[#Headers],MAX((Table7[[#This Row],[HRP Closest]]=HRP[])*(Table7[[#This Row],[Row '#]]=HRP[Row])*COLUMN(HRP[#Headers])-COLUMN(HRP[Row])+1)),""))</f>
        <v>0</v>
      </c>
      <c r="O293" s="22"/>
      <c r="P293" s="20" t="e" cm="1">
        <f t="array" ref="P29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93" s="21" t="str" cm="1">
        <f t="array" ref="Q293">IFERROR(INDEX(SDC[#Headers],MAX((Table7[[#This Row],[SDC Closest]]=SDC[])*(Table7[[#This Row],[Row '#]]=SDC[Row])*COLUMN(SDC[#Headers])-COLUMN(SDC[Row])+1)),"")</f>
        <v/>
      </c>
      <c r="R293" s="22"/>
      <c r="S293" s="20" t="e" cm="1">
        <f t="array" ref="S29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93" s="21" t="str" cm="1">
        <f t="array" ref="T293">IFERROR(_xlfn.IFNA(INDEX(PLK[#Headers],MAX((Table7[[#This Row],[Plank Closest]]=PLK[])*(Table7[[#This Row],[Row '#]]=PLK[Row])*COLUMN(PLK[#Headers])-COLUMN(PLK[Row])+1)),""),"")</f>
        <v/>
      </c>
      <c r="U293" s="22"/>
      <c r="V293" s="20" t="e" cm="1">
        <f t="array" ref="V29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93" s="21" t="str" cm="1">
        <f t="array" ref="W293">IFERROR(_xlfn.IFNA(INDEX(TwoMile[#Headers],SUMPRODUCT(MAX((Table7[[#This Row],[Closest number]]=TwoMile[])*(Table7[[#This Row],[Row '#]]=TwoMile[Row])*COLUMN(TwoMile[#Headers])))-COLUMN(TwoMile[Row])+1),""),"")</f>
        <v/>
      </c>
      <c r="X29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94" spans="1:24" x14ac:dyDescent="0.25">
      <c r="A294" s="19"/>
      <c r="B294" s="19"/>
      <c r="C294" s="19"/>
      <c r="D294" s="19"/>
      <c r="E294" s="20" t="e" cm="1">
        <f t="array" ref="E294">INDEX(MDL[],MATCH(1,(MDL[Gender]=Table7[[#This Row],[Sex]])*(Table7[[#This Row],[Age]]&lt;=MDL[Max Age])*(Table7[[#This Row],[Age]]&gt;=MDL[Min Age]),0),1)</f>
        <v>#N/A</v>
      </c>
      <c r="F294" s="19"/>
      <c r="G294" s="20" t="e" cm="1">
        <f t="array" ref="G29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94" s="21" t="str" cm="1">
        <f t="array" ref="H294">IFERROR(_xlfn.IFNA(INDEX(MDL[#Headers],MAX((Table7[[#This Row],[DL Closest]]=MDL[])*(Table7[[#This Row],[Row '#]]=MDL[Row])*COLUMN(MDL[#Headers])-COLUMN(MDL[Row])+1)),""),"")</f>
        <v/>
      </c>
      <c r="I294" s="19"/>
      <c r="J294" s="20" t="e" cm="1">
        <f t="array" ref="J29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94" s="21" t="str" cm="1">
        <f t="array" ref="K294">IFERROR(_xlfn.IFNA(INDEX(SPT[#Headers],MAX((Table7[[#This Row],[SPT Closest]]=SPT[])*(Table7[[#This Row],[Row '#]]=SPT[Row])*COLUMN(SPT[#Headers])-COLUMN(SPT[Row])+1)),""),"")</f>
        <v/>
      </c>
      <c r="L294" s="19"/>
      <c r="M294" s="20" t="e" cm="1">
        <f t="array" ref="M29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94" s="21" cm="1">
        <f t="array" ref="N294">IF(Table7[[#This Row],[HRP Raw]]&lt;4,0,IFERROR(INDEX(HRP[#Headers],MAX((Table7[[#This Row],[HRP Closest]]=HRP[])*(Table7[[#This Row],[Row '#]]=HRP[Row])*COLUMN(HRP[#Headers])-COLUMN(HRP[Row])+1)),""))</f>
        <v>0</v>
      </c>
      <c r="O294" s="22"/>
      <c r="P294" s="20" t="e" cm="1">
        <f t="array" ref="P29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94" s="21" t="str" cm="1">
        <f t="array" ref="Q294">IFERROR(INDEX(SDC[#Headers],MAX((Table7[[#This Row],[SDC Closest]]=SDC[])*(Table7[[#This Row],[Row '#]]=SDC[Row])*COLUMN(SDC[#Headers])-COLUMN(SDC[Row])+1)),"")</f>
        <v/>
      </c>
      <c r="R294" s="22"/>
      <c r="S294" s="20" t="e" cm="1">
        <f t="array" ref="S29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94" s="21" t="str" cm="1">
        <f t="array" ref="T294">IFERROR(_xlfn.IFNA(INDEX(PLK[#Headers],MAX((Table7[[#This Row],[Plank Closest]]=PLK[])*(Table7[[#This Row],[Row '#]]=PLK[Row])*COLUMN(PLK[#Headers])-COLUMN(PLK[Row])+1)),""),"")</f>
        <v/>
      </c>
      <c r="U294" s="22"/>
      <c r="V294" s="20" t="e" cm="1">
        <f t="array" ref="V29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94" s="21" t="str" cm="1">
        <f t="array" ref="W294">IFERROR(_xlfn.IFNA(INDEX(TwoMile[#Headers],SUMPRODUCT(MAX((Table7[[#This Row],[Closest number]]=TwoMile[])*(Table7[[#This Row],[Row '#]]=TwoMile[Row])*COLUMN(TwoMile[#Headers])))-COLUMN(TwoMile[Row])+1),""),"")</f>
        <v/>
      </c>
      <c r="X29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95" spans="1:24" x14ac:dyDescent="0.25">
      <c r="A295" s="19"/>
      <c r="B295" s="19"/>
      <c r="C295" s="19"/>
      <c r="D295" s="19"/>
      <c r="E295" s="20" t="e" cm="1">
        <f t="array" ref="E295">INDEX(MDL[],MATCH(1,(MDL[Gender]=Table7[[#This Row],[Sex]])*(Table7[[#This Row],[Age]]&lt;=MDL[Max Age])*(Table7[[#This Row],[Age]]&gt;=MDL[Min Age]),0),1)</f>
        <v>#N/A</v>
      </c>
      <c r="F295" s="19"/>
      <c r="G295" s="20" t="e" cm="1">
        <f t="array" ref="G29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95" s="21" t="str" cm="1">
        <f t="array" ref="H295">IFERROR(_xlfn.IFNA(INDEX(MDL[#Headers],MAX((Table7[[#This Row],[DL Closest]]=MDL[])*(Table7[[#This Row],[Row '#]]=MDL[Row])*COLUMN(MDL[#Headers])-COLUMN(MDL[Row])+1)),""),"")</f>
        <v/>
      </c>
      <c r="I295" s="19"/>
      <c r="J295" s="20" t="e" cm="1">
        <f t="array" ref="J29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95" s="21" t="str" cm="1">
        <f t="array" ref="K295">IFERROR(_xlfn.IFNA(INDEX(SPT[#Headers],MAX((Table7[[#This Row],[SPT Closest]]=SPT[])*(Table7[[#This Row],[Row '#]]=SPT[Row])*COLUMN(SPT[#Headers])-COLUMN(SPT[Row])+1)),""),"")</f>
        <v/>
      </c>
      <c r="L295" s="19"/>
      <c r="M295" s="20" t="e" cm="1">
        <f t="array" ref="M29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95" s="21" cm="1">
        <f t="array" ref="N295">IF(Table7[[#This Row],[HRP Raw]]&lt;4,0,IFERROR(INDEX(HRP[#Headers],MAX((Table7[[#This Row],[HRP Closest]]=HRP[])*(Table7[[#This Row],[Row '#]]=HRP[Row])*COLUMN(HRP[#Headers])-COLUMN(HRP[Row])+1)),""))</f>
        <v>0</v>
      </c>
      <c r="O295" s="22"/>
      <c r="P295" s="20" t="e" cm="1">
        <f t="array" ref="P29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95" s="21" t="str" cm="1">
        <f t="array" ref="Q295">IFERROR(INDEX(SDC[#Headers],MAX((Table7[[#This Row],[SDC Closest]]=SDC[])*(Table7[[#This Row],[Row '#]]=SDC[Row])*COLUMN(SDC[#Headers])-COLUMN(SDC[Row])+1)),"")</f>
        <v/>
      </c>
      <c r="R295" s="22"/>
      <c r="S295" s="20" t="e" cm="1">
        <f t="array" ref="S29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95" s="21" t="str" cm="1">
        <f t="array" ref="T295">IFERROR(_xlfn.IFNA(INDEX(PLK[#Headers],MAX((Table7[[#This Row],[Plank Closest]]=PLK[])*(Table7[[#This Row],[Row '#]]=PLK[Row])*COLUMN(PLK[#Headers])-COLUMN(PLK[Row])+1)),""),"")</f>
        <v/>
      </c>
      <c r="U295" s="22"/>
      <c r="V295" s="20" t="e" cm="1">
        <f t="array" ref="V29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95" s="21" t="str" cm="1">
        <f t="array" ref="W295">IFERROR(_xlfn.IFNA(INDEX(TwoMile[#Headers],SUMPRODUCT(MAX((Table7[[#This Row],[Closest number]]=TwoMile[])*(Table7[[#This Row],[Row '#]]=TwoMile[Row])*COLUMN(TwoMile[#Headers])))-COLUMN(TwoMile[Row])+1),""),"")</f>
        <v/>
      </c>
      <c r="X29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96" spans="1:24" x14ac:dyDescent="0.25">
      <c r="A296" s="19"/>
      <c r="B296" s="19"/>
      <c r="C296" s="19"/>
      <c r="D296" s="19"/>
      <c r="E296" s="20" t="e" cm="1">
        <f t="array" ref="E296">INDEX(MDL[],MATCH(1,(MDL[Gender]=Table7[[#This Row],[Sex]])*(Table7[[#This Row],[Age]]&lt;=MDL[Max Age])*(Table7[[#This Row],[Age]]&gt;=MDL[Min Age]),0),1)</f>
        <v>#N/A</v>
      </c>
      <c r="F296" s="19"/>
      <c r="G296" s="20" t="e" cm="1">
        <f t="array" ref="G29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96" s="21" t="str" cm="1">
        <f t="array" ref="H296">IFERROR(_xlfn.IFNA(INDEX(MDL[#Headers],MAX((Table7[[#This Row],[DL Closest]]=MDL[])*(Table7[[#This Row],[Row '#]]=MDL[Row])*COLUMN(MDL[#Headers])-COLUMN(MDL[Row])+1)),""),"")</f>
        <v/>
      </c>
      <c r="I296" s="19"/>
      <c r="J296" s="20" t="e" cm="1">
        <f t="array" ref="J29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96" s="21" t="str" cm="1">
        <f t="array" ref="K296">IFERROR(_xlfn.IFNA(INDEX(SPT[#Headers],MAX((Table7[[#This Row],[SPT Closest]]=SPT[])*(Table7[[#This Row],[Row '#]]=SPT[Row])*COLUMN(SPT[#Headers])-COLUMN(SPT[Row])+1)),""),"")</f>
        <v/>
      </c>
      <c r="L296" s="19"/>
      <c r="M296" s="20" t="e" cm="1">
        <f t="array" ref="M29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96" s="21" cm="1">
        <f t="array" ref="N296">IF(Table7[[#This Row],[HRP Raw]]&lt;4,0,IFERROR(INDEX(HRP[#Headers],MAX((Table7[[#This Row],[HRP Closest]]=HRP[])*(Table7[[#This Row],[Row '#]]=HRP[Row])*COLUMN(HRP[#Headers])-COLUMN(HRP[Row])+1)),""))</f>
        <v>0</v>
      </c>
      <c r="O296" s="22"/>
      <c r="P296" s="20" t="e" cm="1">
        <f t="array" ref="P29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96" s="21" t="str" cm="1">
        <f t="array" ref="Q296">IFERROR(INDEX(SDC[#Headers],MAX((Table7[[#This Row],[SDC Closest]]=SDC[])*(Table7[[#This Row],[Row '#]]=SDC[Row])*COLUMN(SDC[#Headers])-COLUMN(SDC[Row])+1)),"")</f>
        <v/>
      </c>
      <c r="R296" s="22"/>
      <c r="S296" s="20" t="e" cm="1">
        <f t="array" ref="S29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96" s="21" t="str" cm="1">
        <f t="array" ref="T296">IFERROR(_xlfn.IFNA(INDEX(PLK[#Headers],MAX((Table7[[#This Row],[Plank Closest]]=PLK[])*(Table7[[#This Row],[Row '#]]=PLK[Row])*COLUMN(PLK[#Headers])-COLUMN(PLK[Row])+1)),""),"")</f>
        <v/>
      </c>
      <c r="U296" s="22"/>
      <c r="V296" s="20" t="e" cm="1">
        <f t="array" ref="V29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96" s="21" t="str" cm="1">
        <f t="array" ref="W296">IFERROR(_xlfn.IFNA(INDEX(TwoMile[#Headers],SUMPRODUCT(MAX((Table7[[#This Row],[Closest number]]=TwoMile[])*(Table7[[#This Row],[Row '#]]=TwoMile[Row])*COLUMN(TwoMile[#Headers])))-COLUMN(TwoMile[Row])+1),""),"")</f>
        <v/>
      </c>
      <c r="X29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97" spans="1:24" x14ac:dyDescent="0.25">
      <c r="A297" s="19"/>
      <c r="B297" s="19"/>
      <c r="C297" s="19"/>
      <c r="D297" s="19"/>
      <c r="E297" s="20" t="e" cm="1">
        <f t="array" ref="E297">INDEX(MDL[],MATCH(1,(MDL[Gender]=Table7[[#This Row],[Sex]])*(Table7[[#This Row],[Age]]&lt;=MDL[Max Age])*(Table7[[#This Row],[Age]]&gt;=MDL[Min Age]),0),1)</f>
        <v>#N/A</v>
      </c>
      <c r="F297" s="19"/>
      <c r="G297" s="20" t="e" cm="1">
        <f t="array" ref="G29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97" s="21" t="str" cm="1">
        <f t="array" ref="H297">IFERROR(_xlfn.IFNA(INDEX(MDL[#Headers],MAX((Table7[[#This Row],[DL Closest]]=MDL[])*(Table7[[#This Row],[Row '#]]=MDL[Row])*COLUMN(MDL[#Headers])-COLUMN(MDL[Row])+1)),""),"")</f>
        <v/>
      </c>
      <c r="I297" s="19"/>
      <c r="J297" s="20" t="e" cm="1">
        <f t="array" ref="J29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97" s="21" t="str" cm="1">
        <f t="array" ref="K297">IFERROR(_xlfn.IFNA(INDEX(SPT[#Headers],MAX((Table7[[#This Row],[SPT Closest]]=SPT[])*(Table7[[#This Row],[Row '#]]=SPT[Row])*COLUMN(SPT[#Headers])-COLUMN(SPT[Row])+1)),""),"")</f>
        <v/>
      </c>
      <c r="L297" s="19"/>
      <c r="M297" s="20" t="e" cm="1">
        <f t="array" ref="M29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97" s="21" cm="1">
        <f t="array" ref="N297">IF(Table7[[#This Row],[HRP Raw]]&lt;4,0,IFERROR(INDEX(HRP[#Headers],MAX((Table7[[#This Row],[HRP Closest]]=HRP[])*(Table7[[#This Row],[Row '#]]=HRP[Row])*COLUMN(HRP[#Headers])-COLUMN(HRP[Row])+1)),""))</f>
        <v>0</v>
      </c>
      <c r="O297" s="22"/>
      <c r="P297" s="20" t="e" cm="1">
        <f t="array" ref="P29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97" s="21" t="str" cm="1">
        <f t="array" ref="Q297">IFERROR(INDEX(SDC[#Headers],MAX((Table7[[#This Row],[SDC Closest]]=SDC[])*(Table7[[#This Row],[Row '#]]=SDC[Row])*COLUMN(SDC[#Headers])-COLUMN(SDC[Row])+1)),"")</f>
        <v/>
      </c>
      <c r="R297" s="22"/>
      <c r="S297" s="20" t="e" cm="1">
        <f t="array" ref="S29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97" s="21" t="str" cm="1">
        <f t="array" ref="T297">IFERROR(_xlfn.IFNA(INDEX(PLK[#Headers],MAX((Table7[[#This Row],[Plank Closest]]=PLK[])*(Table7[[#This Row],[Row '#]]=PLK[Row])*COLUMN(PLK[#Headers])-COLUMN(PLK[Row])+1)),""),"")</f>
        <v/>
      </c>
      <c r="U297" s="22"/>
      <c r="V297" s="20" t="e" cm="1">
        <f t="array" ref="V29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97" s="21" t="str" cm="1">
        <f t="array" ref="W297">IFERROR(_xlfn.IFNA(INDEX(TwoMile[#Headers],SUMPRODUCT(MAX((Table7[[#This Row],[Closest number]]=TwoMile[])*(Table7[[#This Row],[Row '#]]=TwoMile[Row])*COLUMN(TwoMile[#Headers])))-COLUMN(TwoMile[Row])+1),""),"")</f>
        <v/>
      </c>
      <c r="X29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98" spans="1:24" x14ac:dyDescent="0.25">
      <c r="A298" s="19"/>
      <c r="B298" s="19"/>
      <c r="C298" s="19"/>
      <c r="D298" s="19"/>
      <c r="E298" s="20" t="e" cm="1">
        <f t="array" ref="E298">INDEX(MDL[],MATCH(1,(MDL[Gender]=Table7[[#This Row],[Sex]])*(Table7[[#This Row],[Age]]&lt;=MDL[Max Age])*(Table7[[#This Row],[Age]]&gt;=MDL[Min Age]),0),1)</f>
        <v>#N/A</v>
      </c>
      <c r="F298" s="19"/>
      <c r="G298" s="20" t="e" cm="1">
        <f t="array" ref="G29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98" s="21" t="str" cm="1">
        <f t="array" ref="H298">IFERROR(_xlfn.IFNA(INDEX(MDL[#Headers],MAX((Table7[[#This Row],[DL Closest]]=MDL[])*(Table7[[#This Row],[Row '#]]=MDL[Row])*COLUMN(MDL[#Headers])-COLUMN(MDL[Row])+1)),""),"")</f>
        <v/>
      </c>
      <c r="I298" s="19"/>
      <c r="J298" s="20" t="e" cm="1">
        <f t="array" ref="J29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98" s="21" t="str" cm="1">
        <f t="array" ref="K298">IFERROR(_xlfn.IFNA(INDEX(SPT[#Headers],MAX((Table7[[#This Row],[SPT Closest]]=SPT[])*(Table7[[#This Row],[Row '#]]=SPT[Row])*COLUMN(SPT[#Headers])-COLUMN(SPT[Row])+1)),""),"")</f>
        <v/>
      </c>
      <c r="L298" s="19"/>
      <c r="M298" s="20" t="e" cm="1">
        <f t="array" ref="M29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98" s="21" cm="1">
        <f t="array" ref="N298">IF(Table7[[#This Row],[HRP Raw]]&lt;4,0,IFERROR(INDEX(HRP[#Headers],MAX((Table7[[#This Row],[HRP Closest]]=HRP[])*(Table7[[#This Row],[Row '#]]=HRP[Row])*COLUMN(HRP[#Headers])-COLUMN(HRP[Row])+1)),""))</f>
        <v>0</v>
      </c>
      <c r="O298" s="22"/>
      <c r="P298" s="20" t="e" cm="1">
        <f t="array" ref="P29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98" s="21" t="str" cm="1">
        <f t="array" ref="Q298">IFERROR(INDEX(SDC[#Headers],MAX((Table7[[#This Row],[SDC Closest]]=SDC[])*(Table7[[#This Row],[Row '#]]=SDC[Row])*COLUMN(SDC[#Headers])-COLUMN(SDC[Row])+1)),"")</f>
        <v/>
      </c>
      <c r="R298" s="22"/>
      <c r="S298" s="20" t="e" cm="1">
        <f t="array" ref="S29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98" s="21" t="str" cm="1">
        <f t="array" ref="T298">IFERROR(_xlfn.IFNA(INDEX(PLK[#Headers],MAX((Table7[[#This Row],[Plank Closest]]=PLK[])*(Table7[[#This Row],[Row '#]]=PLK[Row])*COLUMN(PLK[#Headers])-COLUMN(PLK[Row])+1)),""),"")</f>
        <v/>
      </c>
      <c r="U298" s="22"/>
      <c r="V298" s="20" t="e" cm="1">
        <f t="array" ref="V29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98" s="21" t="str" cm="1">
        <f t="array" ref="W298">IFERROR(_xlfn.IFNA(INDEX(TwoMile[#Headers],SUMPRODUCT(MAX((Table7[[#This Row],[Closest number]]=TwoMile[])*(Table7[[#This Row],[Row '#]]=TwoMile[Row])*COLUMN(TwoMile[#Headers])))-COLUMN(TwoMile[Row])+1),""),"")</f>
        <v/>
      </c>
      <c r="X29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299" spans="1:24" x14ac:dyDescent="0.25">
      <c r="A299" s="19"/>
      <c r="B299" s="19"/>
      <c r="C299" s="19"/>
      <c r="D299" s="19"/>
      <c r="E299" s="20" t="e" cm="1">
        <f t="array" ref="E299">INDEX(MDL[],MATCH(1,(MDL[Gender]=Table7[[#This Row],[Sex]])*(Table7[[#This Row],[Age]]&lt;=MDL[Max Age])*(Table7[[#This Row],[Age]]&gt;=MDL[Min Age]),0),1)</f>
        <v>#N/A</v>
      </c>
      <c r="F299" s="19"/>
      <c r="G299" s="20" t="e" cm="1">
        <f t="array" ref="G29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299" s="21" t="str" cm="1">
        <f t="array" ref="H299">IFERROR(_xlfn.IFNA(INDEX(MDL[#Headers],MAX((Table7[[#This Row],[DL Closest]]=MDL[])*(Table7[[#This Row],[Row '#]]=MDL[Row])*COLUMN(MDL[#Headers])-COLUMN(MDL[Row])+1)),""),"")</f>
        <v/>
      </c>
      <c r="I299" s="19"/>
      <c r="J299" s="20" t="e" cm="1">
        <f t="array" ref="J29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299" s="21" t="str" cm="1">
        <f t="array" ref="K299">IFERROR(_xlfn.IFNA(INDEX(SPT[#Headers],MAX((Table7[[#This Row],[SPT Closest]]=SPT[])*(Table7[[#This Row],[Row '#]]=SPT[Row])*COLUMN(SPT[#Headers])-COLUMN(SPT[Row])+1)),""),"")</f>
        <v/>
      </c>
      <c r="L299" s="19"/>
      <c r="M299" s="20" t="e" cm="1">
        <f t="array" ref="M29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299" s="21" cm="1">
        <f t="array" ref="N299">IF(Table7[[#This Row],[HRP Raw]]&lt;4,0,IFERROR(INDEX(HRP[#Headers],MAX((Table7[[#This Row],[HRP Closest]]=HRP[])*(Table7[[#This Row],[Row '#]]=HRP[Row])*COLUMN(HRP[#Headers])-COLUMN(HRP[Row])+1)),""))</f>
        <v>0</v>
      </c>
      <c r="O299" s="22"/>
      <c r="P299" s="20" t="e" cm="1">
        <f t="array" ref="P29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299" s="21" t="str" cm="1">
        <f t="array" ref="Q299">IFERROR(INDEX(SDC[#Headers],MAX((Table7[[#This Row],[SDC Closest]]=SDC[])*(Table7[[#This Row],[Row '#]]=SDC[Row])*COLUMN(SDC[#Headers])-COLUMN(SDC[Row])+1)),"")</f>
        <v/>
      </c>
      <c r="R299" s="22"/>
      <c r="S299" s="20" t="e" cm="1">
        <f t="array" ref="S29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299" s="21" t="str" cm="1">
        <f t="array" ref="T299">IFERROR(_xlfn.IFNA(INDEX(PLK[#Headers],MAX((Table7[[#This Row],[Plank Closest]]=PLK[])*(Table7[[#This Row],[Row '#]]=PLK[Row])*COLUMN(PLK[#Headers])-COLUMN(PLK[Row])+1)),""),"")</f>
        <v/>
      </c>
      <c r="U299" s="22"/>
      <c r="V299" s="20" t="e" cm="1">
        <f t="array" ref="V29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299" s="21" t="str" cm="1">
        <f t="array" ref="W299">IFERROR(_xlfn.IFNA(INDEX(TwoMile[#Headers],SUMPRODUCT(MAX((Table7[[#This Row],[Closest number]]=TwoMile[])*(Table7[[#This Row],[Row '#]]=TwoMile[Row])*COLUMN(TwoMile[#Headers])))-COLUMN(TwoMile[Row])+1),""),"")</f>
        <v/>
      </c>
      <c r="X29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00" spans="1:24" x14ac:dyDescent="0.25">
      <c r="A300" s="19"/>
      <c r="B300" s="19"/>
      <c r="C300" s="19"/>
      <c r="D300" s="19"/>
      <c r="E300" s="20" t="e" cm="1">
        <f t="array" ref="E300">INDEX(MDL[],MATCH(1,(MDL[Gender]=Table7[[#This Row],[Sex]])*(Table7[[#This Row],[Age]]&lt;=MDL[Max Age])*(Table7[[#This Row],[Age]]&gt;=MDL[Min Age]),0),1)</f>
        <v>#N/A</v>
      </c>
      <c r="F300" s="19"/>
      <c r="G300" s="20" t="e" cm="1">
        <f t="array" ref="G30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00" s="21" t="str" cm="1">
        <f t="array" ref="H300">IFERROR(_xlfn.IFNA(INDEX(MDL[#Headers],MAX((Table7[[#This Row],[DL Closest]]=MDL[])*(Table7[[#This Row],[Row '#]]=MDL[Row])*COLUMN(MDL[#Headers])-COLUMN(MDL[Row])+1)),""),"")</f>
        <v/>
      </c>
      <c r="I300" s="19"/>
      <c r="J300" s="20" t="e" cm="1">
        <f t="array" ref="J30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00" s="21" t="str" cm="1">
        <f t="array" ref="K300">IFERROR(_xlfn.IFNA(INDEX(SPT[#Headers],MAX((Table7[[#This Row],[SPT Closest]]=SPT[])*(Table7[[#This Row],[Row '#]]=SPT[Row])*COLUMN(SPT[#Headers])-COLUMN(SPT[Row])+1)),""),"")</f>
        <v/>
      </c>
      <c r="L300" s="19"/>
      <c r="M300" s="20" t="e" cm="1">
        <f t="array" ref="M30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00" s="21" cm="1">
        <f t="array" ref="N300">IF(Table7[[#This Row],[HRP Raw]]&lt;4,0,IFERROR(INDEX(HRP[#Headers],MAX((Table7[[#This Row],[HRP Closest]]=HRP[])*(Table7[[#This Row],[Row '#]]=HRP[Row])*COLUMN(HRP[#Headers])-COLUMN(HRP[Row])+1)),""))</f>
        <v>0</v>
      </c>
      <c r="O300" s="22"/>
      <c r="P300" s="20" t="e" cm="1">
        <f t="array" ref="P30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00" s="21" t="str" cm="1">
        <f t="array" ref="Q300">IFERROR(INDEX(SDC[#Headers],MAX((Table7[[#This Row],[SDC Closest]]=SDC[])*(Table7[[#This Row],[Row '#]]=SDC[Row])*COLUMN(SDC[#Headers])-COLUMN(SDC[Row])+1)),"")</f>
        <v/>
      </c>
      <c r="R300" s="22"/>
      <c r="S300" s="20" t="e" cm="1">
        <f t="array" ref="S30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00" s="21" t="str" cm="1">
        <f t="array" ref="T300">IFERROR(_xlfn.IFNA(INDEX(PLK[#Headers],MAX((Table7[[#This Row],[Plank Closest]]=PLK[])*(Table7[[#This Row],[Row '#]]=PLK[Row])*COLUMN(PLK[#Headers])-COLUMN(PLK[Row])+1)),""),"")</f>
        <v/>
      </c>
      <c r="U300" s="22"/>
      <c r="V300" s="20" t="e" cm="1">
        <f t="array" ref="V30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00" s="21" t="str" cm="1">
        <f t="array" ref="W300">IFERROR(_xlfn.IFNA(INDEX(TwoMile[#Headers],SUMPRODUCT(MAX((Table7[[#This Row],[Closest number]]=TwoMile[])*(Table7[[#This Row],[Row '#]]=TwoMile[Row])*COLUMN(TwoMile[#Headers])))-COLUMN(TwoMile[Row])+1),""),"")</f>
        <v/>
      </c>
      <c r="X30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01" spans="1:24" x14ac:dyDescent="0.25">
      <c r="A301" s="19"/>
      <c r="B301" s="19"/>
      <c r="C301" s="19"/>
      <c r="D301" s="19"/>
      <c r="E301" s="20" t="e" cm="1">
        <f t="array" ref="E301">INDEX(MDL[],MATCH(1,(MDL[Gender]=Table7[[#This Row],[Sex]])*(Table7[[#This Row],[Age]]&lt;=MDL[Max Age])*(Table7[[#This Row],[Age]]&gt;=MDL[Min Age]),0),1)</f>
        <v>#N/A</v>
      </c>
      <c r="F301" s="19"/>
      <c r="G301" s="20" t="e" cm="1">
        <f t="array" ref="G30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01" s="21" t="str" cm="1">
        <f t="array" ref="H301">IFERROR(_xlfn.IFNA(INDEX(MDL[#Headers],MAX((Table7[[#This Row],[DL Closest]]=MDL[])*(Table7[[#This Row],[Row '#]]=MDL[Row])*COLUMN(MDL[#Headers])-COLUMN(MDL[Row])+1)),""),"")</f>
        <v/>
      </c>
      <c r="I301" s="19"/>
      <c r="J301" s="20" t="e" cm="1">
        <f t="array" ref="J30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01" s="21" t="str" cm="1">
        <f t="array" ref="K301">IFERROR(_xlfn.IFNA(INDEX(SPT[#Headers],MAX((Table7[[#This Row],[SPT Closest]]=SPT[])*(Table7[[#This Row],[Row '#]]=SPT[Row])*COLUMN(SPT[#Headers])-COLUMN(SPT[Row])+1)),""),"")</f>
        <v/>
      </c>
      <c r="L301" s="19"/>
      <c r="M301" s="20" t="e" cm="1">
        <f t="array" ref="M30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01" s="21" cm="1">
        <f t="array" ref="N301">IF(Table7[[#This Row],[HRP Raw]]&lt;4,0,IFERROR(INDEX(HRP[#Headers],MAX((Table7[[#This Row],[HRP Closest]]=HRP[])*(Table7[[#This Row],[Row '#]]=HRP[Row])*COLUMN(HRP[#Headers])-COLUMN(HRP[Row])+1)),""))</f>
        <v>0</v>
      </c>
      <c r="O301" s="22"/>
      <c r="P301" s="20" t="e" cm="1">
        <f t="array" ref="P30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01" s="21" t="str" cm="1">
        <f t="array" ref="Q301">IFERROR(INDEX(SDC[#Headers],MAX((Table7[[#This Row],[SDC Closest]]=SDC[])*(Table7[[#This Row],[Row '#]]=SDC[Row])*COLUMN(SDC[#Headers])-COLUMN(SDC[Row])+1)),"")</f>
        <v/>
      </c>
      <c r="R301" s="22"/>
      <c r="S301" s="20" t="e" cm="1">
        <f t="array" ref="S30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01" s="21" t="str" cm="1">
        <f t="array" ref="T301">IFERROR(_xlfn.IFNA(INDEX(PLK[#Headers],MAX((Table7[[#This Row],[Plank Closest]]=PLK[])*(Table7[[#This Row],[Row '#]]=PLK[Row])*COLUMN(PLK[#Headers])-COLUMN(PLK[Row])+1)),""),"")</f>
        <v/>
      </c>
      <c r="U301" s="22"/>
      <c r="V301" s="20" t="e" cm="1">
        <f t="array" ref="V30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01" s="21" t="str" cm="1">
        <f t="array" ref="W301">IFERROR(_xlfn.IFNA(INDEX(TwoMile[#Headers],SUMPRODUCT(MAX((Table7[[#This Row],[Closest number]]=TwoMile[])*(Table7[[#This Row],[Row '#]]=TwoMile[Row])*COLUMN(TwoMile[#Headers])))-COLUMN(TwoMile[Row])+1),""),"")</f>
        <v/>
      </c>
      <c r="X30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02" spans="1:24" x14ac:dyDescent="0.25">
      <c r="A302" s="19"/>
      <c r="B302" s="19"/>
      <c r="C302" s="19"/>
      <c r="D302" s="19"/>
      <c r="E302" s="20" t="e" cm="1">
        <f t="array" ref="E302">INDEX(MDL[],MATCH(1,(MDL[Gender]=Table7[[#This Row],[Sex]])*(Table7[[#This Row],[Age]]&lt;=MDL[Max Age])*(Table7[[#This Row],[Age]]&gt;=MDL[Min Age]),0),1)</f>
        <v>#N/A</v>
      </c>
      <c r="F302" s="19"/>
      <c r="G302" s="20" t="e" cm="1">
        <f t="array" ref="G30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02" s="21" t="str" cm="1">
        <f t="array" ref="H302">IFERROR(_xlfn.IFNA(INDEX(MDL[#Headers],MAX((Table7[[#This Row],[DL Closest]]=MDL[])*(Table7[[#This Row],[Row '#]]=MDL[Row])*COLUMN(MDL[#Headers])-COLUMN(MDL[Row])+1)),""),"")</f>
        <v/>
      </c>
      <c r="I302" s="19"/>
      <c r="J302" s="20" t="e" cm="1">
        <f t="array" ref="J30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02" s="21" t="str" cm="1">
        <f t="array" ref="K302">IFERROR(_xlfn.IFNA(INDEX(SPT[#Headers],MAX((Table7[[#This Row],[SPT Closest]]=SPT[])*(Table7[[#This Row],[Row '#]]=SPT[Row])*COLUMN(SPT[#Headers])-COLUMN(SPT[Row])+1)),""),"")</f>
        <v/>
      </c>
      <c r="L302" s="19"/>
      <c r="M302" s="20" t="e" cm="1">
        <f t="array" ref="M30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02" s="21" cm="1">
        <f t="array" ref="N302">IF(Table7[[#This Row],[HRP Raw]]&lt;4,0,IFERROR(INDEX(HRP[#Headers],MAX((Table7[[#This Row],[HRP Closest]]=HRP[])*(Table7[[#This Row],[Row '#]]=HRP[Row])*COLUMN(HRP[#Headers])-COLUMN(HRP[Row])+1)),""))</f>
        <v>0</v>
      </c>
      <c r="O302" s="22"/>
      <c r="P302" s="20" t="e" cm="1">
        <f t="array" ref="P30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02" s="21" t="str" cm="1">
        <f t="array" ref="Q302">IFERROR(INDEX(SDC[#Headers],MAX((Table7[[#This Row],[SDC Closest]]=SDC[])*(Table7[[#This Row],[Row '#]]=SDC[Row])*COLUMN(SDC[#Headers])-COLUMN(SDC[Row])+1)),"")</f>
        <v/>
      </c>
      <c r="R302" s="22"/>
      <c r="S302" s="20" t="e" cm="1">
        <f t="array" ref="S30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02" s="21" t="str" cm="1">
        <f t="array" ref="T302">IFERROR(_xlfn.IFNA(INDEX(PLK[#Headers],MAX((Table7[[#This Row],[Plank Closest]]=PLK[])*(Table7[[#This Row],[Row '#]]=PLK[Row])*COLUMN(PLK[#Headers])-COLUMN(PLK[Row])+1)),""),"")</f>
        <v/>
      </c>
      <c r="U302" s="22"/>
      <c r="V302" s="20" t="e" cm="1">
        <f t="array" ref="V30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02" s="21" t="str" cm="1">
        <f t="array" ref="W302">IFERROR(_xlfn.IFNA(INDEX(TwoMile[#Headers],SUMPRODUCT(MAX((Table7[[#This Row],[Closest number]]=TwoMile[])*(Table7[[#This Row],[Row '#]]=TwoMile[Row])*COLUMN(TwoMile[#Headers])))-COLUMN(TwoMile[Row])+1),""),"")</f>
        <v/>
      </c>
      <c r="X30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03" spans="1:24" x14ac:dyDescent="0.25">
      <c r="A303" s="19"/>
      <c r="B303" s="19"/>
      <c r="C303" s="19"/>
      <c r="D303" s="19"/>
      <c r="E303" s="20" t="e" cm="1">
        <f t="array" ref="E303">INDEX(MDL[],MATCH(1,(MDL[Gender]=Table7[[#This Row],[Sex]])*(Table7[[#This Row],[Age]]&lt;=MDL[Max Age])*(Table7[[#This Row],[Age]]&gt;=MDL[Min Age]),0),1)</f>
        <v>#N/A</v>
      </c>
      <c r="F303" s="19"/>
      <c r="G303" s="20" t="e" cm="1">
        <f t="array" ref="G30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03" s="21" t="str" cm="1">
        <f t="array" ref="H303">IFERROR(_xlfn.IFNA(INDEX(MDL[#Headers],MAX((Table7[[#This Row],[DL Closest]]=MDL[])*(Table7[[#This Row],[Row '#]]=MDL[Row])*COLUMN(MDL[#Headers])-COLUMN(MDL[Row])+1)),""),"")</f>
        <v/>
      </c>
      <c r="I303" s="19"/>
      <c r="J303" s="20" t="e" cm="1">
        <f t="array" ref="J30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03" s="21" t="str" cm="1">
        <f t="array" ref="K303">IFERROR(_xlfn.IFNA(INDEX(SPT[#Headers],MAX((Table7[[#This Row],[SPT Closest]]=SPT[])*(Table7[[#This Row],[Row '#]]=SPT[Row])*COLUMN(SPT[#Headers])-COLUMN(SPT[Row])+1)),""),"")</f>
        <v/>
      </c>
      <c r="L303" s="19"/>
      <c r="M303" s="20" t="e" cm="1">
        <f t="array" ref="M30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03" s="21" cm="1">
        <f t="array" ref="N303">IF(Table7[[#This Row],[HRP Raw]]&lt;4,0,IFERROR(INDEX(HRP[#Headers],MAX((Table7[[#This Row],[HRP Closest]]=HRP[])*(Table7[[#This Row],[Row '#]]=HRP[Row])*COLUMN(HRP[#Headers])-COLUMN(HRP[Row])+1)),""))</f>
        <v>0</v>
      </c>
      <c r="O303" s="22"/>
      <c r="P303" s="20" t="e" cm="1">
        <f t="array" ref="P30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03" s="21" t="str" cm="1">
        <f t="array" ref="Q303">IFERROR(INDEX(SDC[#Headers],MAX((Table7[[#This Row],[SDC Closest]]=SDC[])*(Table7[[#This Row],[Row '#]]=SDC[Row])*COLUMN(SDC[#Headers])-COLUMN(SDC[Row])+1)),"")</f>
        <v/>
      </c>
      <c r="R303" s="22"/>
      <c r="S303" s="20" t="e" cm="1">
        <f t="array" ref="S30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03" s="21" t="str" cm="1">
        <f t="array" ref="T303">IFERROR(_xlfn.IFNA(INDEX(PLK[#Headers],MAX((Table7[[#This Row],[Plank Closest]]=PLK[])*(Table7[[#This Row],[Row '#]]=PLK[Row])*COLUMN(PLK[#Headers])-COLUMN(PLK[Row])+1)),""),"")</f>
        <v/>
      </c>
      <c r="U303" s="22"/>
      <c r="V303" s="20" t="e" cm="1">
        <f t="array" ref="V30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03" s="21" t="str" cm="1">
        <f t="array" ref="W303">IFERROR(_xlfn.IFNA(INDEX(TwoMile[#Headers],SUMPRODUCT(MAX((Table7[[#This Row],[Closest number]]=TwoMile[])*(Table7[[#This Row],[Row '#]]=TwoMile[Row])*COLUMN(TwoMile[#Headers])))-COLUMN(TwoMile[Row])+1),""),"")</f>
        <v/>
      </c>
      <c r="X30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04" spans="1:24" x14ac:dyDescent="0.25">
      <c r="A304" s="19"/>
      <c r="B304" s="19"/>
      <c r="C304" s="19"/>
      <c r="D304" s="19"/>
      <c r="E304" s="20" t="e" cm="1">
        <f t="array" ref="E304">INDEX(MDL[],MATCH(1,(MDL[Gender]=Table7[[#This Row],[Sex]])*(Table7[[#This Row],[Age]]&lt;=MDL[Max Age])*(Table7[[#This Row],[Age]]&gt;=MDL[Min Age]),0),1)</f>
        <v>#N/A</v>
      </c>
      <c r="F304" s="19"/>
      <c r="G304" s="20" t="e" cm="1">
        <f t="array" ref="G30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04" s="21" t="str" cm="1">
        <f t="array" ref="H304">IFERROR(_xlfn.IFNA(INDEX(MDL[#Headers],MAX((Table7[[#This Row],[DL Closest]]=MDL[])*(Table7[[#This Row],[Row '#]]=MDL[Row])*COLUMN(MDL[#Headers])-COLUMN(MDL[Row])+1)),""),"")</f>
        <v/>
      </c>
      <c r="I304" s="19"/>
      <c r="J304" s="20" t="e" cm="1">
        <f t="array" ref="J30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04" s="21" t="str" cm="1">
        <f t="array" ref="K304">IFERROR(_xlfn.IFNA(INDEX(SPT[#Headers],MAX((Table7[[#This Row],[SPT Closest]]=SPT[])*(Table7[[#This Row],[Row '#]]=SPT[Row])*COLUMN(SPT[#Headers])-COLUMN(SPT[Row])+1)),""),"")</f>
        <v/>
      </c>
      <c r="L304" s="19"/>
      <c r="M304" s="20" t="e" cm="1">
        <f t="array" ref="M30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04" s="21" cm="1">
        <f t="array" ref="N304">IF(Table7[[#This Row],[HRP Raw]]&lt;4,0,IFERROR(INDEX(HRP[#Headers],MAX((Table7[[#This Row],[HRP Closest]]=HRP[])*(Table7[[#This Row],[Row '#]]=HRP[Row])*COLUMN(HRP[#Headers])-COLUMN(HRP[Row])+1)),""))</f>
        <v>0</v>
      </c>
      <c r="O304" s="22"/>
      <c r="P304" s="20" t="e" cm="1">
        <f t="array" ref="P30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04" s="21" t="str" cm="1">
        <f t="array" ref="Q304">IFERROR(INDEX(SDC[#Headers],MAX((Table7[[#This Row],[SDC Closest]]=SDC[])*(Table7[[#This Row],[Row '#]]=SDC[Row])*COLUMN(SDC[#Headers])-COLUMN(SDC[Row])+1)),"")</f>
        <v/>
      </c>
      <c r="R304" s="22"/>
      <c r="S304" s="20" t="e" cm="1">
        <f t="array" ref="S30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04" s="21" t="str" cm="1">
        <f t="array" ref="T304">IFERROR(_xlfn.IFNA(INDEX(PLK[#Headers],MAX((Table7[[#This Row],[Plank Closest]]=PLK[])*(Table7[[#This Row],[Row '#]]=PLK[Row])*COLUMN(PLK[#Headers])-COLUMN(PLK[Row])+1)),""),"")</f>
        <v/>
      </c>
      <c r="U304" s="22"/>
      <c r="V304" s="20" t="e" cm="1">
        <f t="array" ref="V30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04" s="21" t="str" cm="1">
        <f t="array" ref="W304">IFERROR(_xlfn.IFNA(INDEX(TwoMile[#Headers],SUMPRODUCT(MAX((Table7[[#This Row],[Closest number]]=TwoMile[])*(Table7[[#This Row],[Row '#]]=TwoMile[Row])*COLUMN(TwoMile[#Headers])))-COLUMN(TwoMile[Row])+1),""),"")</f>
        <v/>
      </c>
      <c r="X30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05" spans="1:24" x14ac:dyDescent="0.25">
      <c r="A305" s="19"/>
      <c r="B305" s="19"/>
      <c r="C305" s="19"/>
      <c r="D305" s="19"/>
      <c r="E305" s="20" t="e" cm="1">
        <f t="array" ref="E305">INDEX(MDL[],MATCH(1,(MDL[Gender]=Table7[[#This Row],[Sex]])*(Table7[[#This Row],[Age]]&lt;=MDL[Max Age])*(Table7[[#This Row],[Age]]&gt;=MDL[Min Age]),0),1)</f>
        <v>#N/A</v>
      </c>
      <c r="F305" s="19"/>
      <c r="G305" s="20" t="e" cm="1">
        <f t="array" ref="G30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05" s="21" t="str" cm="1">
        <f t="array" ref="H305">IFERROR(_xlfn.IFNA(INDEX(MDL[#Headers],MAX((Table7[[#This Row],[DL Closest]]=MDL[])*(Table7[[#This Row],[Row '#]]=MDL[Row])*COLUMN(MDL[#Headers])-COLUMN(MDL[Row])+1)),""),"")</f>
        <v/>
      </c>
      <c r="I305" s="19"/>
      <c r="J305" s="20" t="e" cm="1">
        <f t="array" ref="J30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05" s="21" t="str" cm="1">
        <f t="array" ref="K305">IFERROR(_xlfn.IFNA(INDEX(SPT[#Headers],MAX((Table7[[#This Row],[SPT Closest]]=SPT[])*(Table7[[#This Row],[Row '#]]=SPT[Row])*COLUMN(SPT[#Headers])-COLUMN(SPT[Row])+1)),""),"")</f>
        <v/>
      </c>
      <c r="L305" s="19"/>
      <c r="M305" s="20" t="e" cm="1">
        <f t="array" ref="M30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05" s="21" cm="1">
        <f t="array" ref="N305">IF(Table7[[#This Row],[HRP Raw]]&lt;4,0,IFERROR(INDEX(HRP[#Headers],MAX((Table7[[#This Row],[HRP Closest]]=HRP[])*(Table7[[#This Row],[Row '#]]=HRP[Row])*COLUMN(HRP[#Headers])-COLUMN(HRP[Row])+1)),""))</f>
        <v>0</v>
      </c>
      <c r="O305" s="22"/>
      <c r="P305" s="20" t="e" cm="1">
        <f t="array" ref="P30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05" s="21" t="str" cm="1">
        <f t="array" ref="Q305">IFERROR(INDEX(SDC[#Headers],MAX((Table7[[#This Row],[SDC Closest]]=SDC[])*(Table7[[#This Row],[Row '#]]=SDC[Row])*COLUMN(SDC[#Headers])-COLUMN(SDC[Row])+1)),"")</f>
        <v/>
      </c>
      <c r="R305" s="22"/>
      <c r="S305" s="20" t="e" cm="1">
        <f t="array" ref="S30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05" s="21" t="str" cm="1">
        <f t="array" ref="T305">IFERROR(_xlfn.IFNA(INDEX(PLK[#Headers],MAX((Table7[[#This Row],[Plank Closest]]=PLK[])*(Table7[[#This Row],[Row '#]]=PLK[Row])*COLUMN(PLK[#Headers])-COLUMN(PLK[Row])+1)),""),"")</f>
        <v/>
      </c>
      <c r="U305" s="22"/>
      <c r="V305" s="20" t="e" cm="1">
        <f t="array" ref="V30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05" s="21" t="str" cm="1">
        <f t="array" ref="W305">IFERROR(_xlfn.IFNA(INDEX(TwoMile[#Headers],SUMPRODUCT(MAX((Table7[[#This Row],[Closest number]]=TwoMile[])*(Table7[[#This Row],[Row '#]]=TwoMile[Row])*COLUMN(TwoMile[#Headers])))-COLUMN(TwoMile[Row])+1),""),"")</f>
        <v/>
      </c>
      <c r="X30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06" spans="1:24" x14ac:dyDescent="0.25">
      <c r="A306" s="19"/>
      <c r="B306" s="19"/>
      <c r="C306" s="19"/>
      <c r="D306" s="19"/>
      <c r="E306" s="20" t="e" cm="1">
        <f t="array" ref="E306">INDEX(MDL[],MATCH(1,(MDL[Gender]=Table7[[#This Row],[Sex]])*(Table7[[#This Row],[Age]]&lt;=MDL[Max Age])*(Table7[[#This Row],[Age]]&gt;=MDL[Min Age]),0),1)</f>
        <v>#N/A</v>
      </c>
      <c r="F306" s="19"/>
      <c r="G306" s="20" t="e" cm="1">
        <f t="array" ref="G30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06" s="21" t="str" cm="1">
        <f t="array" ref="H306">IFERROR(_xlfn.IFNA(INDEX(MDL[#Headers],MAX((Table7[[#This Row],[DL Closest]]=MDL[])*(Table7[[#This Row],[Row '#]]=MDL[Row])*COLUMN(MDL[#Headers])-COLUMN(MDL[Row])+1)),""),"")</f>
        <v/>
      </c>
      <c r="I306" s="19"/>
      <c r="J306" s="20" t="e" cm="1">
        <f t="array" ref="J30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06" s="21" t="str" cm="1">
        <f t="array" ref="K306">IFERROR(_xlfn.IFNA(INDEX(SPT[#Headers],MAX((Table7[[#This Row],[SPT Closest]]=SPT[])*(Table7[[#This Row],[Row '#]]=SPT[Row])*COLUMN(SPT[#Headers])-COLUMN(SPT[Row])+1)),""),"")</f>
        <v/>
      </c>
      <c r="L306" s="19"/>
      <c r="M306" s="20" t="e" cm="1">
        <f t="array" ref="M30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06" s="21" cm="1">
        <f t="array" ref="N306">IF(Table7[[#This Row],[HRP Raw]]&lt;4,0,IFERROR(INDEX(HRP[#Headers],MAX((Table7[[#This Row],[HRP Closest]]=HRP[])*(Table7[[#This Row],[Row '#]]=HRP[Row])*COLUMN(HRP[#Headers])-COLUMN(HRP[Row])+1)),""))</f>
        <v>0</v>
      </c>
      <c r="O306" s="22"/>
      <c r="P306" s="20" t="e" cm="1">
        <f t="array" ref="P30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06" s="21" t="str" cm="1">
        <f t="array" ref="Q306">IFERROR(INDEX(SDC[#Headers],MAX((Table7[[#This Row],[SDC Closest]]=SDC[])*(Table7[[#This Row],[Row '#]]=SDC[Row])*COLUMN(SDC[#Headers])-COLUMN(SDC[Row])+1)),"")</f>
        <v/>
      </c>
      <c r="R306" s="22"/>
      <c r="S306" s="20" t="e" cm="1">
        <f t="array" ref="S30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06" s="21" t="str" cm="1">
        <f t="array" ref="T306">IFERROR(_xlfn.IFNA(INDEX(PLK[#Headers],MAX((Table7[[#This Row],[Plank Closest]]=PLK[])*(Table7[[#This Row],[Row '#]]=PLK[Row])*COLUMN(PLK[#Headers])-COLUMN(PLK[Row])+1)),""),"")</f>
        <v/>
      </c>
      <c r="U306" s="22"/>
      <c r="V306" s="20" t="e" cm="1">
        <f t="array" ref="V30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06" s="21" t="str" cm="1">
        <f t="array" ref="W306">IFERROR(_xlfn.IFNA(INDEX(TwoMile[#Headers],SUMPRODUCT(MAX((Table7[[#This Row],[Closest number]]=TwoMile[])*(Table7[[#This Row],[Row '#]]=TwoMile[Row])*COLUMN(TwoMile[#Headers])))-COLUMN(TwoMile[Row])+1),""),"")</f>
        <v/>
      </c>
      <c r="X30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07" spans="1:24" x14ac:dyDescent="0.25">
      <c r="A307" s="19"/>
      <c r="B307" s="19"/>
      <c r="C307" s="19"/>
      <c r="D307" s="19"/>
      <c r="E307" s="20" t="e" cm="1">
        <f t="array" ref="E307">INDEX(MDL[],MATCH(1,(MDL[Gender]=Table7[[#This Row],[Sex]])*(Table7[[#This Row],[Age]]&lt;=MDL[Max Age])*(Table7[[#This Row],[Age]]&gt;=MDL[Min Age]),0),1)</f>
        <v>#N/A</v>
      </c>
      <c r="F307" s="19"/>
      <c r="G307" s="20" t="e" cm="1">
        <f t="array" ref="G30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07" s="21" t="str" cm="1">
        <f t="array" ref="H307">IFERROR(_xlfn.IFNA(INDEX(MDL[#Headers],MAX((Table7[[#This Row],[DL Closest]]=MDL[])*(Table7[[#This Row],[Row '#]]=MDL[Row])*COLUMN(MDL[#Headers])-COLUMN(MDL[Row])+1)),""),"")</f>
        <v/>
      </c>
      <c r="I307" s="19"/>
      <c r="J307" s="20" t="e" cm="1">
        <f t="array" ref="J30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07" s="21" t="str" cm="1">
        <f t="array" ref="K307">IFERROR(_xlfn.IFNA(INDEX(SPT[#Headers],MAX((Table7[[#This Row],[SPT Closest]]=SPT[])*(Table7[[#This Row],[Row '#]]=SPT[Row])*COLUMN(SPT[#Headers])-COLUMN(SPT[Row])+1)),""),"")</f>
        <v/>
      </c>
      <c r="L307" s="19"/>
      <c r="M307" s="20" t="e" cm="1">
        <f t="array" ref="M30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07" s="21" cm="1">
        <f t="array" ref="N307">IF(Table7[[#This Row],[HRP Raw]]&lt;4,0,IFERROR(INDEX(HRP[#Headers],MAX((Table7[[#This Row],[HRP Closest]]=HRP[])*(Table7[[#This Row],[Row '#]]=HRP[Row])*COLUMN(HRP[#Headers])-COLUMN(HRP[Row])+1)),""))</f>
        <v>0</v>
      </c>
      <c r="O307" s="22"/>
      <c r="P307" s="20" t="e" cm="1">
        <f t="array" ref="P30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07" s="21" t="str" cm="1">
        <f t="array" ref="Q307">IFERROR(INDEX(SDC[#Headers],MAX((Table7[[#This Row],[SDC Closest]]=SDC[])*(Table7[[#This Row],[Row '#]]=SDC[Row])*COLUMN(SDC[#Headers])-COLUMN(SDC[Row])+1)),"")</f>
        <v/>
      </c>
      <c r="R307" s="22"/>
      <c r="S307" s="20" t="e" cm="1">
        <f t="array" ref="S30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07" s="21" t="str" cm="1">
        <f t="array" ref="T307">IFERROR(_xlfn.IFNA(INDEX(PLK[#Headers],MAX((Table7[[#This Row],[Plank Closest]]=PLK[])*(Table7[[#This Row],[Row '#]]=PLK[Row])*COLUMN(PLK[#Headers])-COLUMN(PLK[Row])+1)),""),"")</f>
        <v/>
      </c>
      <c r="U307" s="22"/>
      <c r="V307" s="20" t="e" cm="1">
        <f t="array" ref="V30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07" s="21" t="str" cm="1">
        <f t="array" ref="W307">IFERROR(_xlfn.IFNA(INDEX(TwoMile[#Headers],SUMPRODUCT(MAX((Table7[[#This Row],[Closest number]]=TwoMile[])*(Table7[[#This Row],[Row '#]]=TwoMile[Row])*COLUMN(TwoMile[#Headers])))-COLUMN(TwoMile[Row])+1),""),"")</f>
        <v/>
      </c>
      <c r="X30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08" spans="1:24" x14ac:dyDescent="0.25">
      <c r="A308" s="19"/>
      <c r="B308" s="19"/>
      <c r="C308" s="19"/>
      <c r="D308" s="19"/>
      <c r="E308" s="20" t="e" cm="1">
        <f t="array" ref="E308">INDEX(MDL[],MATCH(1,(MDL[Gender]=Table7[[#This Row],[Sex]])*(Table7[[#This Row],[Age]]&lt;=MDL[Max Age])*(Table7[[#This Row],[Age]]&gt;=MDL[Min Age]),0),1)</f>
        <v>#N/A</v>
      </c>
      <c r="F308" s="19"/>
      <c r="G308" s="20" t="e" cm="1">
        <f t="array" ref="G30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08" s="21" t="str" cm="1">
        <f t="array" ref="H308">IFERROR(_xlfn.IFNA(INDEX(MDL[#Headers],MAX((Table7[[#This Row],[DL Closest]]=MDL[])*(Table7[[#This Row],[Row '#]]=MDL[Row])*COLUMN(MDL[#Headers])-COLUMN(MDL[Row])+1)),""),"")</f>
        <v/>
      </c>
      <c r="I308" s="19"/>
      <c r="J308" s="20" t="e" cm="1">
        <f t="array" ref="J30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08" s="21" t="str" cm="1">
        <f t="array" ref="K308">IFERROR(_xlfn.IFNA(INDEX(SPT[#Headers],MAX((Table7[[#This Row],[SPT Closest]]=SPT[])*(Table7[[#This Row],[Row '#]]=SPT[Row])*COLUMN(SPT[#Headers])-COLUMN(SPT[Row])+1)),""),"")</f>
        <v/>
      </c>
      <c r="L308" s="19"/>
      <c r="M308" s="20" t="e" cm="1">
        <f t="array" ref="M30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08" s="21" cm="1">
        <f t="array" ref="N308">IF(Table7[[#This Row],[HRP Raw]]&lt;4,0,IFERROR(INDEX(HRP[#Headers],MAX((Table7[[#This Row],[HRP Closest]]=HRP[])*(Table7[[#This Row],[Row '#]]=HRP[Row])*COLUMN(HRP[#Headers])-COLUMN(HRP[Row])+1)),""))</f>
        <v>0</v>
      </c>
      <c r="O308" s="22"/>
      <c r="P308" s="20" t="e" cm="1">
        <f t="array" ref="P30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08" s="21" t="str" cm="1">
        <f t="array" ref="Q308">IFERROR(INDEX(SDC[#Headers],MAX((Table7[[#This Row],[SDC Closest]]=SDC[])*(Table7[[#This Row],[Row '#]]=SDC[Row])*COLUMN(SDC[#Headers])-COLUMN(SDC[Row])+1)),"")</f>
        <v/>
      </c>
      <c r="R308" s="22"/>
      <c r="S308" s="20" t="e" cm="1">
        <f t="array" ref="S30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08" s="21" t="str" cm="1">
        <f t="array" ref="T308">IFERROR(_xlfn.IFNA(INDEX(PLK[#Headers],MAX((Table7[[#This Row],[Plank Closest]]=PLK[])*(Table7[[#This Row],[Row '#]]=PLK[Row])*COLUMN(PLK[#Headers])-COLUMN(PLK[Row])+1)),""),"")</f>
        <v/>
      </c>
      <c r="U308" s="22"/>
      <c r="V308" s="20" t="e" cm="1">
        <f t="array" ref="V30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08" s="21" t="str" cm="1">
        <f t="array" ref="W308">IFERROR(_xlfn.IFNA(INDEX(TwoMile[#Headers],SUMPRODUCT(MAX((Table7[[#This Row],[Closest number]]=TwoMile[])*(Table7[[#This Row],[Row '#]]=TwoMile[Row])*COLUMN(TwoMile[#Headers])))-COLUMN(TwoMile[Row])+1),""),"")</f>
        <v/>
      </c>
      <c r="X30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09" spans="1:24" x14ac:dyDescent="0.25">
      <c r="A309" s="19"/>
      <c r="B309" s="19"/>
      <c r="C309" s="19"/>
      <c r="D309" s="19"/>
      <c r="E309" s="20" t="e" cm="1">
        <f t="array" ref="E309">INDEX(MDL[],MATCH(1,(MDL[Gender]=Table7[[#This Row],[Sex]])*(Table7[[#This Row],[Age]]&lt;=MDL[Max Age])*(Table7[[#This Row],[Age]]&gt;=MDL[Min Age]),0),1)</f>
        <v>#N/A</v>
      </c>
      <c r="F309" s="19"/>
      <c r="G309" s="20" t="e" cm="1">
        <f t="array" ref="G30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09" s="21" t="str" cm="1">
        <f t="array" ref="H309">IFERROR(_xlfn.IFNA(INDEX(MDL[#Headers],MAX((Table7[[#This Row],[DL Closest]]=MDL[])*(Table7[[#This Row],[Row '#]]=MDL[Row])*COLUMN(MDL[#Headers])-COLUMN(MDL[Row])+1)),""),"")</f>
        <v/>
      </c>
      <c r="I309" s="19"/>
      <c r="J309" s="20" t="e" cm="1">
        <f t="array" ref="J30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09" s="21" t="str" cm="1">
        <f t="array" ref="K309">IFERROR(_xlfn.IFNA(INDEX(SPT[#Headers],MAX((Table7[[#This Row],[SPT Closest]]=SPT[])*(Table7[[#This Row],[Row '#]]=SPT[Row])*COLUMN(SPT[#Headers])-COLUMN(SPT[Row])+1)),""),"")</f>
        <v/>
      </c>
      <c r="L309" s="19"/>
      <c r="M309" s="20" t="e" cm="1">
        <f t="array" ref="M30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09" s="21" cm="1">
        <f t="array" ref="N309">IF(Table7[[#This Row],[HRP Raw]]&lt;4,0,IFERROR(INDEX(HRP[#Headers],MAX((Table7[[#This Row],[HRP Closest]]=HRP[])*(Table7[[#This Row],[Row '#]]=HRP[Row])*COLUMN(HRP[#Headers])-COLUMN(HRP[Row])+1)),""))</f>
        <v>0</v>
      </c>
      <c r="O309" s="22"/>
      <c r="P309" s="20" t="e" cm="1">
        <f t="array" ref="P30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09" s="21" t="str" cm="1">
        <f t="array" ref="Q309">IFERROR(INDEX(SDC[#Headers],MAX((Table7[[#This Row],[SDC Closest]]=SDC[])*(Table7[[#This Row],[Row '#]]=SDC[Row])*COLUMN(SDC[#Headers])-COLUMN(SDC[Row])+1)),"")</f>
        <v/>
      </c>
      <c r="R309" s="22"/>
      <c r="S309" s="20" t="e" cm="1">
        <f t="array" ref="S30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09" s="21" t="str" cm="1">
        <f t="array" ref="T309">IFERROR(_xlfn.IFNA(INDEX(PLK[#Headers],MAX((Table7[[#This Row],[Plank Closest]]=PLK[])*(Table7[[#This Row],[Row '#]]=PLK[Row])*COLUMN(PLK[#Headers])-COLUMN(PLK[Row])+1)),""),"")</f>
        <v/>
      </c>
      <c r="U309" s="22"/>
      <c r="V309" s="20" t="e" cm="1">
        <f t="array" ref="V30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09" s="21" t="str" cm="1">
        <f t="array" ref="W309">IFERROR(_xlfn.IFNA(INDEX(TwoMile[#Headers],SUMPRODUCT(MAX((Table7[[#This Row],[Closest number]]=TwoMile[])*(Table7[[#This Row],[Row '#]]=TwoMile[Row])*COLUMN(TwoMile[#Headers])))-COLUMN(TwoMile[Row])+1),""),"")</f>
        <v/>
      </c>
      <c r="X30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10" spans="1:24" x14ac:dyDescent="0.25">
      <c r="A310" s="19"/>
      <c r="B310" s="19"/>
      <c r="C310" s="19"/>
      <c r="D310" s="19"/>
      <c r="E310" s="20" t="e" cm="1">
        <f t="array" ref="E310">INDEX(MDL[],MATCH(1,(MDL[Gender]=Table7[[#This Row],[Sex]])*(Table7[[#This Row],[Age]]&lt;=MDL[Max Age])*(Table7[[#This Row],[Age]]&gt;=MDL[Min Age]),0),1)</f>
        <v>#N/A</v>
      </c>
      <c r="F310" s="19"/>
      <c r="G310" s="20" t="e" cm="1">
        <f t="array" ref="G31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10" s="21" t="str" cm="1">
        <f t="array" ref="H310">IFERROR(_xlfn.IFNA(INDEX(MDL[#Headers],MAX((Table7[[#This Row],[DL Closest]]=MDL[])*(Table7[[#This Row],[Row '#]]=MDL[Row])*COLUMN(MDL[#Headers])-COLUMN(MDL[Row])+1)),""),"")</f>
        <v/>
      </c>
      <c r="I310" s="19"/>
      <c r="J310" s="20" t="e" cm="1">
        <f t="array" ref="J31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10" s="21" t="str" cm="1">
        <f t="array" ref="K310">IFERROR(_xlfn.IFNA(INDEX(SPT[#Headers],MAX((Table7[[#This Row],[SPT Closest]]=SPT[])*(Table7[[#This Row],[Row '#]]=SPT[Row])*COLUMN(SPT[#Headers])-COLUMN(SPT[Row])+1)),""),"")</f>
        <v/>
      </c>
      <c r="L310" s="19"/>
      <c r="M310" s="20" t="e" cm="1">
        <f t="array" ref="M31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10" s="21" cm="1">
        <f t="array" ref="N310">IF(Table7[[#This Row],[HRP Raw]]&lt;4,0,IFERROR(INDEX(HRP[#Headers],MAX((Table7[[#This Row],[HRP Closest]]=HRP[])*(Table7[[#This Row],[Row '#]]=HRP[Row])*COLUMN(HRP[#Headers])-COLUMN(HRP[Row])+1)),""))</f>
        <v>0</v>
      </c>
      <c r="O310" s="22"/>
      <c r="P310" s="20" t="e" cm="1">
        <f t="array" ref="P31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10" s="21" t="str" cm="1">
        <f t="array" ref="Q310">IFERROR(INDEX(SDC[#Headers],MAX((Table7[[#This Row],[SDC Closest]]=SDC[])*(Table7[[#This Row],[Row '#]]=SDC[Row])*COLUMN(SDC[#Headers])-COLUMN(SDC[Row])+1)),"")</f>
        <v/>
      </c>
      <c r="R310" s="22"/>
      <c r="S310" s="20" t="e" cm="1">
        <f t="array" ref="S31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10" s="21" t="str" cm="1">
        <f t="array" ref="T310">IFERROR(_xlfn.IFNA(INDEX(PLK[#Headers],MAX((Table7[[#This Row],[Plank Closest]]=PLK[])*(Table7[[#This Row],[Row '#]]=PLK[Row])*COLUMN(PLK[#Headers])-COLUMN(PLK[Row])+1)),""),"")</f>
        <v/>
      </c>
      <c r="U310" s="22"/>
      <c r="V310" s="20" t="e" cm="1">
        <f t="array" ref="V31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10" s="21" t="str" cm="1">
        <f t="array" ref="W310">IFERROR(_xlfn.IFNA(INDEX(TwoMile[#Headers],SUMPRODUCT(MAX((Table7[[#This Row],[Closest number]]=TwoMile[])*(Table7[[#This Row],[Row '#]]=TwoMile[Row])*COLUMN(TwoMile[#Headers])))-COLUMN(TwoMile[Row])+1),""),"")</f>
        <v/>
      </c>
      <c r="X31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11" spans="1:24" x14ac:dyDescent="0.25">
      <c r="A311" s="19"/>
      <c r="B311" s="19"/>
      <c r="C311" s="19"/>
      <c r="D311" s="19"/>
      <c r="E311" s="20" t="e" cm="1">
        <f t="array" ref="E311">INDEX(MDL[],MATCH(1,(MDL[Gender]=Table7[[#This Row],[Sex]])*(Table7[[#This Row],[Age]]&lt;=MDL[Max Age])*(Table7[[#This Row],[Age]]&gt;=MDL[Min Age]),0),1)</f>
        <v>#N/A</v>
      </c>
      <c r="F311" s="19"/>
      <c r="G311" s="20" t="e" cm="1">
        <f t="array" ref="G31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11" s="21" t="str" cm="1">
        <f t="array" ref="H311">IFERROR(_xlfn.IFNA(INDEX(MDL[#Headers],MAX((Table7[[#This Row],[DL Closest]]=MDL[])*(Table7[[#This Row],[Row '#]]=MDL[Row])*COLUMN(MDL[#Headers])-COLUMN(MDL[Row])+1)),""),"")</f>
        <v/>
      </c>
      <c r="I311" s="19"/>
      <c r="J311" s="20" t="e" cm="1">
        <f t="array" ref="J31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11" s="21" t="str" cm="1">
        <f t="array" ref="K311">IFERROR(_xlfn.IFNA(INDEX(SPT[#Headers],MAX((Table7[[#This Row],[SPT Closest]]=SPT[])*(Table7[[#This Row],[Row '#]]=SPT[Row])*COLUMN(SPT[#Headers])-COLUMN(SPT[Row])+1)),""),"")</f>
        <v/>
      </c>
      <c r="L311" s="19"/>
      <c r="M311" s="20" t="e" cm="1">
        <f t="array" ref="M31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11" s="21" cm="1">
        <f t="array" ref="N311">IF(Table7[[#This Row],[HRP Raw]]&lt;4,0,IFERROR(INDEX(HRP[#Headers],MAX((Table7[[#This Row],[HRP Closest]]=HRP[])*(Table7[[#This Row],[Row '#]]=HRP[Row])*COLUMN(HRP[#Headers])-COLUMN(HRP[Row])+1)),""))</f>
        <v>0</v>
      </c>
      <c r="O311" s="22"/>
      <c r="P311" s="20" t="e" cm="1">
        <f t="array" ref="P31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11" s="21" t="str" cm="1">
        <f t="array" ref="Q311">IFERROR(INDEX(SDC[#Headers],MAX((Table7[[#This Row],[SDC Closest]]=SDC[])*(Table7[[#This Row],[Row '#]]=SDC[Row])*COLUMN(SDC[#Headers])-COLUMN(SDC[Row])+1)),"")</f>
        <v/>
      </c>
      <c r="R311" s="22"/>
      <c r="S311" s="20" t="e" cm="1">
        <f t="array" ref="S31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11" s="21" t="str" cm="1">
        <f t="array" ref="T311">IFERROR(_xlfn.IFNA(INDEX(PLK[#Headers],MAX((Table7[[#This Row],[Plank Closest]]=PLK[])*(Table7[[#This Row],[Row '#]]=PLK[Row])*COLUMN(PLK[#Headers])-COLUMN(PLK[Row])+1)),""),"")</f>
        <v/>
      </c>
      <c r="U311" s="22"/>
      <c r="V311" s="20" t="e" cm="1">
        <f t="array" ref="V31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11" s="21" t="str" cm="1">
        <f t="array" ref="W311">IFERROR(_xlfn.IFNA(INDEX(TwoMile[#Headers],SUMPRODUCT(MAX((Table7[[#This Row],[Closest number]]=TwoMile[])*(Table7[[#This Row],[Row '#]]=TwoMile[Row])*COLUMN(TwoMile[#Headers])))-COLUMN(TwoMile[Row])+1),""),"")</f>
        <v/>
      </c>
      <c r="X31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12" spans="1:24" x14ac:dyDescent="0.25">
      <c r="A312" s="19"/>
      <c r="B312" s="19"/>
      <c r="C312" s="19"/>
      <c r="D312" s="19"/>
      <c r="E312" s="20" t="e" cm="1">
        <f t="array" ref="E312">INDEX(MDL[],MATCH(1,(MDL[Gender]=Table7[[#This Row],[Sex]])*(Table7[[#This Row],[Age]]&lt;=MDL[Max Age])*(Table7[[#This Row],[Age]]&gt;=MDL[Min Age]),0),1)</f>
        <v>#N/A</v>
      </c>
      <c r="F312" s="19"/>
      <c r="G312" s="20" t="e" cm="1">
        <f t="array" ref="G31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12" s="21" t="str" cm="1">
        <f t="array" ref="H312">IFERROR(_xlfn.IFNA(INDEX(MDL[#Headers],MAX((Table7[[#This Row],[DL Closest]]=MDL[])*(Table7[[#This Row],[Row '#]]=MDL[Row])*COLUMN(MDL[#Headers])-COLUMN(MDL[Row])+1)),""),"")</f>
        <v/>
      </c>
      <c r="I312" s="19"/>
      <c r="J312" s="20" t="e" cm="1">
        <f t="array" ref="J31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12" s="21" t="str" cm="1">
        <f t="array" ref="K312">IFERROR(_xlfn.IFNA(INDEX(SPT[#Headers],MAX((Table7[[#This Row],[SPT Closest]]=SPT[])*(Table7[[#This Row],[Row '#]]=SPT[Row])*COLUMN(SPT[#Headers])-COLUMN(SPT[Row])+1)),""),"")</f>
        <v/>
      </c>
      <c r="L312" s="19"/>
      <c r="M312" s="20" t="e" cm="1">
        <f t="array" ref="M31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12" s="21" cm="1">
        <f t="array" ref="N312">IF(Table7[[#This Row],[HRP Raw]]&lt;4,0,IFERROR(INDEX(HRP[#Headers],MAX((Table7[[#This Row],[HRP Closest]]=HRP[])*(Table7[[#This Row],[Row '#]]=HRP[Row])*COLUMN(HRP[#Headers])-COLUMN(HRP[Row])+1)),""))</f>
        <v>0</v>
      </c>
      <c r="O312" s="22"/>
      <c r="P312" s="20" t="e" cm="1">
        <f t="array" ref="P31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12" s="21" t="str" cm="1">
        <f t="array" ref="Q312">IFERROR(INDEX(SDC[#Headers],MAX((Table7[[#This Row],[SDC Closest]]=SDC[])*(Table7[[#This Row],[Row '#]]=SDC[Row])*COLUMN(SDC[#Headers])-COLUMN(SDC[Row])+1)),"")</f>
        <v/>
      </c>
      <c r="R312" s="22"/>
      <c r="S312" s="20" t="e" cm="1">
        <f t="array" ref="S31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12" s="21" t="str" cm="1">
        <f t="array" ref="T312">IFERROR(_xlfn.IFNA(INDEX(PLK[#Headers],MAX((Table7[[#This Row],[Plank Closest]]=PLK[])*(Table7[[#This Row],[Row '#]]=PLK[Row])*COLUMN(PLK[#Headers])-COLUMN(PLK[Row])+1)),""),"")</f>
        <v/>
      </c>
      <c r="U312" s="22"/>
      <c r="V312" s="20" t="e" cm="1">
        <f t="array" ref="V31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12" s="21" t="str" cm="1">
        <f t="array" ref="W312">IFERROR(_xlfn.IFNA(INDEX(TwoMile[#Headers],SUMPRODUCT(MAX((Table7[[#This Row],[Closest number]]=TwoMile[])*(Table7[[#This Row],[Row '#]]=TwoMile[Row])*COLUMN(TwoMile[#Headers])))-COLUMN(TwoMile[Row])+1),""),"")</f>
        <v/>
      </c>
      <c r="X31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13" spans="1:24" x14ac:dyDescent="0.25">
      <c r="A313" s="19"/>
      <c r="B313" s="19"/>
      <c r="C313" s="19"/>
      <c r="D313" s="19"/>
      <c r="E313" s="20" t="e" cm="1">
        <f t="array" ref="E313">INDEX(MDL[],MATCH(1,(MDL[Gender]=Table7[[#This Row],[Sex]])*(Table7[[#This Row],[Age]]&lt;=MDL[Max Age])*(Table7[[#This Row],[Age]]&gt;=MDL[Min Age]),0),1)</f>
        <v>#N/A</v>
      </c>
      <c r="F313" s="19"/>
      <c r="G313" s="20" t="e" cm="1">
        <f t="array" ref="G31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13" s="21" t="str" cm="1">
        <f t="array" ref="H313">IFERROR(_xlfn.IFNA(INDEX(MDL[#Headers],MAX((Table7[[#This Row],[DL Closest]]=MDL[])*(Table7[[#This Row],[Row '#]]=MDL[Row])*COLUMN(MDL[#Headers])-COLUMN(MDL[Row])+1)),""),"")</f>
        <v/>
      </c>
      <c r="I313" s="19"/>
      <c r="J313" s="20" t="e" cm="1">
        <f t="array" ref="J31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13" s="21" t="str" cm="1">
        <f t="array" ref="K313">IFERROR(_xlfn.IFNA(INDEX(SPT[#Headers],MAX((Table7[[#This Row],[SPT Closest]]=SPT[])*(Table7[[#This Row],[Row '#]]=SPT[Row])*COLUMN(SPT[#Headers])-COLUMN(SPT[Row])+1)),""),"")</f>
        <v/>
      </c>
      <c r="L313" s="19"/>
      <c r="M313" s="20" t="e" cm="1">
        <f t="array" ref="M31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13" s="21" cm="1">
        <f t="array" ref="N313">IF(Table7[[#This Row],[HRP Raw]]&lt;4,0,IFERROR(INDEX(HRP[#Headers],MAX((Table7[[#This Row],[HRP Closest]]=HRP[])*(Table7[[#This Row],[Row '#]]=HRP[Row])*COLUMN(HRP[#Headers])-COLUMN(HRP[Row])+1)),""))</f>
        <v>0</v>
      </c>
      <c r="O313" s="22"/>
      <c r="P313" s="20" t="e" cm="1">
        <f t="array" ref="P31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13" s="21" t="str" cm="1">
        <f t="array" ref="Q313">IFERROR(INDEX(SDC[#Headers],MAX((Table7[[#This Row],[SDC Closest]]=SDC[])*(Table7[[#This Row],[Row '#]]=SDC[Row])*COLUMN(SDC[#Headers])-COLUMN(SDC[Row])+1)),"")</f>
        <v/>
      </c>
      <c r="R313" s="22"/>
      <c r="S313" s="20" t="e" cm="1">
        <f t="array" ref="S31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13" s="21" t="str" cm="1">
        <f t="array" ref="T313">IFERROR(_xlfn.IFNA(INDEX(PLK[#Headers],MAX((Table7[[#This Row],[Plank Closest]]=PLK[])*(Table7[[#This Row],[Row '#]]=PLK[Row])*COLUMN(PLK[#Headers])-COLUMN(PLK[Row])+1)),""),"")</f>
        <v/>
      </c>
      <c r="U313" s="22"/>
      <c r="V313" s="20" t="e" cm="1">
        <f t="array" ref="V31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13" s="21" t="str" cm="1">
        <f t="array" ref="W313">IFERROR(_xlfn.IFNA(INDEX(TwoMile[#Headers],SUMPRODUCT(MAX((Table7[[#This Row],[Closest number]]=TwoMile[])*(Table7[[#This Row],[Row '#]]=TwoMile[Row])*COLUMN(TwoMile[#Headers])))-COLUMN(TwoMile[Row])+1),""),"")</f>
        <v/>
      </c>
      <c r="X31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14" spans="1:24" x14ac:dyDescent="0.25">
      <c r="A314" s="19"/>
      <c r="B314" s="19"/>
      <c r="C314" s="19"/>
      <c r="D314" s="19"/>
      <c r="E314" s="20" t="e" cm="1">
        <f t="array" ref="E314">INDEX(MDL[],MATCH(1,(MDL[Gender]=Table7[[#This Row],[Sex]])*(Table7[[#This Row],[Age]]&lt;=MDL[Max Age])*(Table7[[#This Row],[Age]]&gt;=MDL[Min Age]),0),1)</f>
        <v>#N/A</v>
      </c>
      <c r="F314" s="19"/>
      <c r="G314" s="20" t="e" cm="1">
        <f t="array" ref="G31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14" s="21" t="str" cm="1">
        <f t="array" ref="H314">IFERROR(_xlfn.IFNA(INDEX(MDL[#Headers],MAX((Table7[[#This Row],[DL Closest]]=MDL[])*(Table7[[#This Row],[Row '#]]=MDL[Row])*COLUMN(MDL[#Headers])-COLUMN(MDL[Row])+1)),""),"")</f>
        <v/>
      </c>
      <c r="I314" s="19"/>
      <c r="J314" s="20" t="e" cm="1">
        <f t="array" ref="J31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14" s="21" t="str" cm="1">
        <f t="array" ref="K314">IFERROR(_xlfn.IFNA(INDEX(SPT[#Headers],MAX((Table7[[#This Row],[SPT Closest]]=SPT[])*(Table7[[#This Row],[Row '#]]=SPT[Row])*COLUMN(SPT[#Headers])-COLUMN(SPT[Row])+1)),""),"")</f>
        <v/>
      </c>
      <c r="L314" s="19"/>
      <c r="M314" s="20" t="e" cm="1">
        <f t="array" ref="M31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14" s="21" cm="1">
        <f t="array" ref="N314">IF(Table7[[#This Row],[HRP Raw]]&lt;4,0,IFERROR(INDEX(HRP[#Headers],MAX((Table7[[#This Row],[HRP Closest]]=HRP[])*(Table7[[#This Row],[Row '#]]=HRP[Row])*COLUMN(HRP[#Headers])-COLUMN(HRP[Row])+1)),""))</f>
        <v>0</v>
      </c>
      <c r="O314" s="22"/>
      <c r="P314" s="20" t="e" cm="1">
        <f t="array" ref="P31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14" s="21" t="str" cm="1">
        <f t="array" ref="Q314">IFERROR(INDEX(SDC[#Headers],MAX((Table7[[#This Row],[SDC Closest]]=SDC[])*(Table7[[#This Row],[Row '#]]=SDC[Row])*COLUMN(SDC[#Headers])-COLUMN(SDC[Row])+1)),"")</f>
        <v/>
      </c>
      <c r="R314" s="22"/>
      <c r="S314" s="20" t="e" cm="1">
        <f t="array" ref="S31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14" s="21" t="str" cm="1">
        <f t="array" ref="T314">IFERROR(_xlfn.IFNA(INDEX(PLK[#Headers],MAX((Table7[[#This Row],[Plank Closest]]=PLK[])*(Table7[[#This Row],[Row '#]]=PLK[Row])*COLUMN(PLK[#Headers])-COLUMN(PLK[Row])+1)),""),"")</f>
        <v/>
      </c>
      <c r="U314" s="22"/>
      <c r="V314" s="20" t="e" cm="1">
        <f t="array" ref="V31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14" s="21" t="str" cm="1">
        <f t="array" ref="W314">IFERROR(_xlfn.IFNA(INDEX(TwoMile[#Headers],SUMPRODUCT(MAX((Table7[[#This Row],[Closest number]]=TwoMile[])*(Table7[[#This Row],[Row '#]]=TwoMile[Row])*COLUMN(TwoMile[#Headers])))-COLUMN(TwoMile[Row])+1),""),"")</f>
        <v/>
      </c>
      <c r="X31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15" spans="1:24" x14ac:dyDescent="0.25">
      <c r="A315" s="19"/>
      <c r="B315" s="19"/>
      <c r="C315" s="19"/>
      <c r="D315" s="19"/>
      <c r="E315" s="20" t="e" cm="1">
        <f t="array" ref="E315">INDEX(MDL[],MATCH(1,(MDL[Gender]=Table7[[#This Row],[Sex]])*(Table7[[#This Row],[Age]]&lt;=MDL[Max Age])*(Table7[[#This Row],[Age]]&gt;=MDL[Min Age]),0),1)</f>
        <v>#N/A</v>
      </c>
      <c r="F315" s="19"/>
      <c r="G315" s="20" t="e" cm="1">
        <f t="array" ref="G31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15" s="21" t="str" cm="1">
        <f t="array" ref="H315">IFERROR(_xlfn.IFNA(INDEX(MDL[#Headers],MAX((Table7[[#This Row],[DL Closest]]=MDL[])*(Table7[[#This Row],[Row '#]]=MDL[Row])*COLUMN(MDL[#Headers])-COLUMN(MDL[Row])+1)),""),"")</f>
        <v/>
      </c>
      <c r="I315" s="19"/>
      <c r="J315" s="20" t="e" cm="1">
        <f t="array" ref="J31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15" s="21" t="str" cm="1">
        <f t="array" ref="K315">IFERROR(_xlfn.IFNA(INDEX(SPT[#Headers],MAX((Table7[[#This Row],[SPT Closest]]=SPT[])*(Table7[[#This Row],[Row '#]]=SPT[Row])*COLUMN(SPT[#Headers])-COLUMN(SPT[Row])+1)),""),"")</f>
        <v/>
      </c>
      <c r="L315" s="19"/>
      <c r="M315" s="20" t="e" cm="1">
        <f t="array" ref="M31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15" s="21" cm="1">
        <f t="array" ref="N315">IF(Table7[[#This Row],[HRP Raw]]&lt;4,0,IFERROR(INDEX(HRP[#Headers],MAX((Table7[[#This Row],[HRP Closest]]=HRP[])*(Table7[[#This Row],[Row '#]]=HRP[Row])*COLUMN(HRP[#Headers])-COLUMN(HRP[Row])+1)),""))</f>
        <v>0</v>
      </c>
      <c r="O315" s="22"/>
      <c r="P315" s="20" t="e" cm="1">
        <f t="array" ref="P31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15" s="21" t="str" cm="1">
        <f t="array" ref="Q315">IFERROR(INDEX(SDC[#Headers],MAX((Table7[[#This Row],[SDC Closest]]=SDC[])*(Table7[[#This Row],[Row '#]]=SDC[Row])*COLUMN(SDC[#Headers])-COLUMN(SDC[Row])+1)),"")</f>
        <v/>
      </c>
      <c r="R315" s="22"/>
      <c r="S315" s="20" t="e" cm="1">
        <f t="array" ref="S31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15" s="21" t="str" cm="1">
        <f t="array" ref="T315">IFERROR(_xlfn.IFNA(INDEX(PLK[#Headers],MAX((Table7[[#This Row],[Plank Closest]]=PLK[])*(Table7[[#This Row],[Row '#]]=PLK[Row])*COLUMN(PLK[#Headers])-COLUMN(PLK[Row])+1)),""),"")</f>
        <v/>
      </c>
      <c r="U315" s="22"/>
      <c r="V315" s="20" t="e" cm="1">
        <f t="array" ref="V31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15" s="21" t="str" cm="1">
        <f t="array" ref="W315">IFERROR(_xlfn.IFNA(INDEX(TwoMile[#Headers],SUMPRODUCT(MAX((Table7[[#This Row],[Closest number]]=TwoMile[])*(Table7[[#This Row],[Row '#]]=TwoMile[Row])*COLUMN(TwoMile[#Headers])))-COLUMN(TwoMile[Row])+1),""),"")</f>
        <v/>
      </c>
      <c r="X31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16" spans="1:24" x14ac:dyDescent="0.25">
      <c r="A316" s="19"/>
      <c r="B316" s="19"/>
      <c r="C316" s="19"/>
      <c r="D316" s="19"/>
      <c r="E316" s="20" t="e" cm="1">
        <f t="array" ref="E316">INDEX(MDL[],MATCH(1,(MDL[Gender]=Table7[[#This Row],[Sex]])*(Table7[[#This Row],[Age]]&lt;=MDL[Max Age])*(Table7[[#This Row],[Age]]&gt;=MDL[Min Age]),0),1)</f>
        <v>#N/A</v>
      </c>
      <c r="F316" s="19"/>
      <c r="G316" s="20" t="e" cm="1">
        <f t="array" ref="G31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16" s="21" t="str" cm="1">
        <f t="array" ref="H316">IFERROR(_xlfn.IFNA(INDEX(MDL[#Headers],MAX((Table7[[#This Row],[DL Closest]]=MDL[])*(Table7[[#This Row],[Row '#]]=MDL[Row])*COLUMN(MDL[#Headers])-COLUMN(MDL[Row])+1)),""),"")</f>
        <v/>
      </c>
      <c r="I316" s="19"/>
      <c r="J316" s="20" t="e" cm="1">
        <f t="array" ref="J31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16" s="21" t="str" cm="1">
        <f t="array" ref="K316">IFERROR(_xlfn.IFNA(INDEX(SPT[#Headers],MAX((Table7[[#This Row],[SPT Closest]]=SPT[])*(Table7[[#This Row],[Row '#]]=SPT[Row])*COLUMN(SPT[#Headers])-COLUMN(SPT[Row])+1)),""),"")</f>
        <v/>
      </c>
      <c r="L316" s="19"/>
      <c r="M316" s="20" t="e" cm="1">
        <f t="array" ref="M31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16" s="21" cm="1">
        <f t="array" ref="N316">IF(Table7[[#This Row],[HRP Raw]]&lt;4,0,IFERROR(INDEX(HRP[#Headers],MAX((Table7[[#This Row],[HRP Closest]]=HRP[])*(Table7[[#This Row],[Row '#]]=HRP[Row])*COLUMN(HRP[#Headers])-COLUMN(HRP[Row])+1)),""))</f>
        <v>0</v>
      </c>
      <c r="O316" s="22"/>
      <c r="P316" s="20" t="e" cm="1">
        <f t="array" ref="P31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16" s="21" t="str" cm="1">
        <f t="array" ref="Q316">IFERROR(INDEX(SDC[#Headers],MAX((Table7[[#This Row],[SDC Closest]]=SDC[])*(Table7[[#This Row],[Row '#]]=SDC[Row])*COLUMN(SDC[#Headers])-COLUMN(SDC[Row])+1)),"")</f>
        <v/>
      </c>
      <c r="R316" s="22"/>
      <c r="S316" s="20" t="e" cm="1">
        <f t="array" ref="S31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16" s="21" t="str" cm="1">
        <f t="array" ref="T316">IFERROR(_xlfn.IFNA(INDEX(PLK[#Headers],MAX((Table7[[#This Row],[Plank Closest]]=PLK[])*(Table7[[#This Row],[Row '#]]=PLK[Row])*COLUMN(PLK[#Headers])-COLUMN(PLK[Row])+1)),""),"")</f>
        <v/>
      </c>
      <c r="U316" s="22"/>
      <c r="V316" s="20" t="e" cm="1">
        <f t="array" ref="V31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16" s="21" t="str" cm="1">
        <f t="array" ref="W316">IFERROR(_xlfn.IFNA(INDEX(TwoMile[#Headers],SUMPRODUCT(MAX((Table7[[#This Row],[Closest number]]=TwoMile[])*(Table7[[#This Row],[Row '#]]=TwoMile[Row])*COLUMN(TwoMile[#Headers])))-COLUMN(TwoMile[Row])+1),""),"")</f>
        <v/>
      </c>
      <c r="X31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17" spans="1:24" x14ac:dyDescent="0.25">
      <c r="A317" s="19"/>
      <c r="B317" s="19"/>
      <c r="C317" s="19"/>
      <c r="D317" s="19"/>
      <c r="E317" s="20" t="e" cm="1">
        <f t="array" ref="E317">INDEX(MDL[],MATCH(1,(MDL[Gender]=Table7[[#This Row],[Sex]])*(Table7[[#This Row],[Age]]&lt;=MDL[Max Age])*(Table7[[#This Row],[Age]]&gt;=MDL[Min Age]),0),1)</f>
        <v>#N/A</v>
      </c>
      <c r="F317" s="19"/>
      <c r="G317" s="20" t="e" cm="1">
        <f t="array" ref="G31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17" s="21" t="str" cm="1">
        <f t="array" ref="H317">IFERROR(_xlfn.IFNA(INDEX(MDL[#Headers],MAX((Table7[[#This Row],[DL Closest]]=MDL[])*(Table7[[#This Row],[Row '#]]=MDL[Row])*COLUMN(MDL[#Headers])-COLUMN(MDL[Row])+1)),""),"")</f>
        <v/>
      </c>
      <c r="I317" s="19"/>
      <c r="J317" s="20" t="e" cm="1">
        <f t="array" ref="J31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17" s="21" t="str" cm="1">
        <f t="array" ref="K317">IFERROR(_xlfn.IFNA(INDEX(SPT[#Headers],MAX((Table7[[#This Row],[SPT Closest]]=SPT[])*(Table7[[#This Row],[Row '#]]=SPT[Row])*COLUMN(SPT[#Headers])-COLUMN(SPT[Row])+1)),""),"")</f>
        <v/>
      </c>
      <c r="L317" s="19"/>
      <c r="M317" s="20" t="e" cm="1">
        <f t="array" ref="M31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17" s="21" cm="1">
        <f t="array" ref="N317">IF(Table7[[#This Row],[HRP Raw]]&lt;4,0,IFERROR(INDEX(HRP[#Headers],MAX((Table7[[#This Row],[HRP Closest]]=HRP[])*(Table7[[#This Row],[Row '#]]=HRP[Row])*COLUMN(HRP[#Headers])-COLUMN(HRP[Row])+1)),""))</f>
        <v>0</v>
      </c>
      <c r="O317" s="22"/>
      <c r="P317" s="20" t="e" cm="1">
        <f t="array" ref="P31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17" s="21" t="str" cm="1">
        <f t="array" ref="Q317">IFERROR(INDEX(SDC[#Headers],MAX((Table7[[#This Row],[SDC Closest]]=SDC[])*(Table7[[#This Row],[Row '#]]=SDC[Row])*COLUMN(SDC[#Headers])-COLUMN(SDC[Row])+1)),"")</f>
        <v/>
      </c>
      <c r="R317" s="22"/>
      <c r="S317" s="20" t="e" cm="1">
        <f t="array" ref="S31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17" s="21" t="str" cm="1">
        <f t="array" ref="T317">IFERROR(_xlfn.IFNA(INDEX(PLK[#Headers],MAX((Table7[[#This Row],[Plank Closest]]=PLK[])*(Table7[[#This Row],[Row '#]]=PLK[Row])*COLUMN(PLK[#Headers])-COLUMN(PLK[Row])+1)),""),"")</f>
        <v/>
      </c>
      <c r="U317" s="22"/>
      <c r="V317" s="20" t="e" cm="1">
        <f t="array" ref="V31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17" s="21" t="str" cm="1">
        <f t="array" ref="W317">IFERROR(_xlfn.IFNA(INDEX(TwoMile[#Headers],SUMPRODUCT(MAX((Table7[[#This Row],[Closest number]]=TwoMile[])*(Table7[[#This Row],[Row '#]]=TwoMile[Row])*COLUMN(TwoMile[#Headers])))-COLUMN(TwoMile[Row])+1),""),"")</f>
        <v/>
      </c>
      <c r="X31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18" spans="1:24" x14ac:dyDescent="0.25">
      <c r="A318" s="19"/>
      <c r="B318" s="19"/>
      <c r="C318" s="19"/>
      <c r="D318" s="19"/>
      <c r="E318" s="20" t="e" cm="1">
        <f t="array" ref="E318">INDEX(MDL[],MATCH(1,(MDL[Gender]=Table7[[#This Row],[Sex]])*(Table7[[#This Row],[Age]]&lt;=MDL[Max Age])*(Table7[[#This Row],[Age]]&gt;=MDL[Min Age]),0),1)</f>
        <v>#N/A</v>
      </c>
      <c r="F318" s="19"/>
      <c r="G318" s="20" t="e" cm="1">
        <f t="array" ref="G31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18" s="21" t="str" cm="1">
        <f t="array" ref="H318">IFERROR(_xlfn.IFNA(INDEX(MDL[#Headers],MAX((Table7[[#This Row],[DL Closest]]=MDL[])*(Table7[[#This Row],[Row '#]]=MDL[Row])*COLUMN(MDL[#Headers])-COLUMN(MDL[Row])+1)),""),"")</f>
        <v/>
      </c>
      <c r="I318" s="19"/>
      <c r="J318" s="20" t="e" cm="1">
        <f t="array" ref="J31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18" s="21" t="str" cm="1">
        <f t="array" ref="K318">IFERROR(_xlfn.IFNA(INDEX(SPT[#Headers],MAX((Table7[[#This Row],[SPT Closest]]=SPT[])*(Table7[[#This Row],[Row '#]]=SPT[Row])*COLUMN(SPT[#Headers])-COLUMN(SPT[Row])+1)),""),"")</f>
        <v/>
      </c>
      <c r="L318" s="19"/>
      <c r="M318" s="20" t="e" cm="1">
        <f t="array" ref="M31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18" s="21" cm="1">
        <f t="array" ref="N318">IF(Table7[[#This Row],[HRP Raw]]&lt;4,0,IFERROR(INDEX(HRP[#Headers],MAX((Table7[[#This Row],[HRP Closest]]=HRP[])*(Table7[[#This Row],[Row '#]]=HRP[Row])*COLUMN(HRP[#Headers])-COLUMN(HRP[Row])+1)),""))</f>
        <v>0</v>
      </c>
      <c r="O318" s="22"/>
      <c r="P318" s="20" t="e" cm="1">
        <f t="array" ref="P31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18" s="21" t="str" cm="1">
        <f t="array" ref="Q318">IFERROR(INDEX(SDC[#Headers],MAX((Table7[[#This Row],[SDC Closest]]=SDC[])*(Table7[[#This Row],[Row '#]]=SDC[Row])*COLUMN(SDC[#Headers])-COLUMN(SDC[Row])+1)),"")</f>
        <v/>
      </c>
      <c r="R318" s="22"/>
      <c r="S318" s="20" t="e" cm="1">
        <f t="array" ref="S31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18" s="21" t="str" cm="1">
        <f t="array" ref="T318">IFERROR(_xlfn.IFNA(INDEX(PLK[#Headers],MAX((Table7[[#This Row],[Plank Closest]]=PLK[])*(Table7[[#This Row],[Row '#]]=PLK[Row])*COLUMN(PLK[#Headers])-COLUMN(PLK[Row])+1)),""),"")</f>
        <v/>
      </c>
      <c r="U318" s="22"/>
      <c r="V318" s="20" t="e" cm="1">
        <f t="array" ref="V31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18" s="21" t="str" cm="1">
        <f t="array" ref="W318">IFERROR(_xlfn.IFNA(INDEX(TwoMile[#Headers],SUMPRODUCT(MAX((Table7[[#This Row],[Closest number]]=TwoMile[])*(Table7[[#This Row],[Row '#]]=TwoMile[Row])*COLUMN(TwoMile[#Headers])))-COLUMN(TwoMile[Row])+1),""),"")</f>
        <v/>
      </c>
      <c r="X31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19" spans="1:24" x14ac:dyDescent="0.25">
      <c r="A319" s="19"/>
      <c r="B319" s="19"/>
      <c r="C319" s="19"/>
      <c r="D319" s="19"/>
      <c r="E319" s="20" t="e" cm="1">
        <f t="array" ref="E319">INDEX(MDL[],MATCH(1,(MDL[Gender]=Table7[[#This Row],[Sex]])*(Table7[[#This Row],[Age]]&lt;=MDL[Max Age])*(Table7[[#This Row],[Age]]&gt;=MDL[Min Age]),0),1)</f>
        <v>#N/A</v>
      </c>
      <c r="F319" s="19"/>
      <c r="G319" s="20" t="e" cm="1">
        <f t="array" ref="G31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19" s="21" t="str" cm="1">
        <f t="array" ref="H319">IFERROR(_xlfn.IFNA(INDEX(MDL[#Headers],MAX((Table7[[#This Row],[DL Closest]]=MDL[])*(Table7[[#This Row],[Row '#]]=MDL[Row])*COLUMN(MDL[#Headers])-COLUMN(MDL[Row])+1)),""),"")</f>
        <v/>
      </c>
      <c r="I319" s="19"/>
      <c r="J319" s="20" t="e" cm="1">
        <f t="array" ref="J31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19" s="21" t="str" cm="1">
        <f t="array" ref="K319">IFERROR(_xlfn.IFNA(INDEX(SPT[#Headers],MAX((Table7[[#This Row],[SPT Closest]]=SPT[])*(Table7[[#This Row],[Row '#]]=SPT[Row])*COLUMN(SPT[#Headers])-COLUMN(SPT[Row])+1)),""),"")</f>
        <v/>
      </c>
      <c r="L319" s="19"/>
      <c r="M319" s="20" t="e" cm="1">
        <f t="array" ref="M31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19" s="21" cm="1">
        <f t="array" ref="N319">IF(Table7[[#This Row],[HRP Raw]]&lt;4,0,IFERROR(INDEX(HRP[#Headers],MAX((Table7[[#This Row],[HRP Closest]]=HRP[])*(Table7[[#This Row],[Row '#]]=HRP[Row])*COLUMN(HRP[#Headers])-COLUMN(HRP[Row])+1)),""))</f>
        <v>0</v>
      </c>
      <c r="O319" s="22"/>
      <c r="P319" s="20" t="e" cm="1">
        <f t="array" ref="P31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19" s="21" t="str" cm="1">
        <f t="array" ref="Q319">IFERROR(INDEX(SDC[#Headers],MAX((Table7[[#This Row],[SDC Closest]]=SDC[])*(Table7[[#This Row],[Row '#]]=SDC[Row])*COLUMN(SDC[#Headers])-COLUMN(SDC[Row])+1)),"")</f>
        <v/>
      </c>
      <c r="R319" s="22"/>
      <c r="S319" s="20" t="e" cm="1">
        <f t="array" ref="S31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19" s="21" t="str" cm="1">
        <f t="array" ref="T319">IFERROR(_xlfn.IFNA(INDEX(PLK[#Headers],MAX((Table7[[#This Row],[Plank Closest]]=PLK[])*(Table7[[#This Row],[Row '#]]=PLK[Row])*COLUMN(PLK[#Headers])-COLUMN(PLK[Row])+1)),""),"")</f>
        <v/>
      </c>
      <c r="U319" s="22"/>
      <c r="V319" s="20" t="e" cm="1">
        <f t="array" ref="V31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19" s="21" t="str" cm="1">
        <f t="array" ref="W319">IFERROR(_xlfn.IFNA(INDEX(TwoMile[#Headers],SUMPRODUCT(MAX((Table7[[#This Row],[Closest number]]=TwoMile[])*(Table7[[#This Row],[Row '#]]=TwoMile[Row])*COLUMN(TwoMile[#Headers])))-COLUMN(TwoMile[Row])+1),""),"")</f>
        <v/>
      </c>
      <c r="X31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20" spans="1:24" x14ac:dyDescent="0.25">
      <c r="A320" s="19"/>
      <c r="B320" s="19"/>
      <c r="C320" s="19"/>
      <c r="D320" s="19"/>
      <c r="E320" s="20" t="e" cm="1">
        <f t="array" ref="E320">INDEX(MDL[],MATCH(1,(MDL[Gender]=Table7[[#This Row],[Sex]])*(Table7[[#This Row],[Age]]&lt;=MDL[Max Age])*(Table7[[#This Row],[Age]]&gt;=MDL[Min Age]),0),1)</f>
        <v>#N/A</v>
      </c>
      <c r="F320" s="19"/>
      <c r="G320" s="20" t="e" cm="1">
        <f t="array" ref="G32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20" s="21" t="str" cm="1">
        <f t="array" ref="H320">IFERROR(_xlfn.IFNA(INDEX(MDL[#Headers],MAX((Table7[[#This Row],[DL Closest]]=MDL[])*(Table7[[#This Row],[Row '#]]=MDL[Row])*COLUMN(MDL[#Headers])-COLUMN(MDL[Row])+1)),""),"")</f>
        <v/>
      </c>
      <c r="I320" s="19"/>
      <c r="J320" s="20" t="e" cm="1">
        <f t="array" ref="J32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20" s="21" t="str" cm="1">
        <f t="array" ref="K320">IFERROR(_xlfn.IFNA(INDEX(SPT[#Headers],MAX((Table7[[#This Row],[SPT Closest]]=SPT[])*(Table7[[#This Row],[Row '#]]=SPT[Row])*COLUMN(SPT[#Headers])-COLUMN(SPT[Row])+1)),""),"")</f>
        <v/>
      </c>
      <c r="L320" s="19"/>
      <c r="M320" s="20" t="e" cm="1">
        <f t="array" ref="M32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20" s="21" cm="1">
        <f t="array" ref="N320">IF(Table7[[#This Row],[HRP Raw]]&lt;4,0,IFERROR(INDEX(HRP[#Headers],MAX((Table7[[#This Row],[HRP Closest]]=HRP[])*(Table7[[#This Row],[Row '#]]=HRP[Row])*COLUMN(HRP[#Headers])-COLUMN(HRP[Row])+1)),""))</f>
        <v>0</v>
      </c>
      <c r="O320" s="22"/>
      <c r="P320" s="20" t="e" cm="1">
        <f t="array" ref="P32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20" s="21" t="str" cm="1">
        <f t="array" ref="Q320">IFERROR(INDEX(SDC[#Headers],MAX((Table7[[#This Row],[SDC Closest]]=SDC[])*(Table7[[#This Row],[Row '#]]=SDC[Row])*COLUMN(SDC[#Headers])-COLUMN(SDC[Row])+1)),"")</f>
        <v/>
      </c>
      <c r="R320" s="22"/>
      <c r="S320" s="20" t="e" cm="1">
        <f t="array" ref="S32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20" s="21" t="str" cm="1">
        <f t="array" ref="T320">IFERROR(_xlfn.IFNA(INDEX(PLK[#Headers],MAX((Table7[[#This Row],[Plank Closest]]=PLK[])*(Table7[[#This Row],[Row '#]]=PLK[Row])*COLUMN(PLK[#Headers])-COLUMN(PLK[Row])+1)),""),"")</f>
        <v/>
      </c>
      <c r="U320" s="22"/>
      <c r="V320" s="20" t="e" cm="1">
        <f t="array" ref="V32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20" s="21" t="str" cm="1">
        <f t="array" ref="W320">IFERROR(_xlfn.IFNA(INDEX(TwoMile[#Headers],SUMPRODUCT(MAX((Table7[[#This Row],[Closest number]]=TwoMile[])*(Table7[[#This Row],[Row '#]]=TwoMile[Row])*COLUMN(TwoMile[#Headers])))-COLUMN(TwoMile[Row])+1),""),"")</f>
        <v/>
      </c>
      <c r="X32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21" spans="1:24" x14ac:dyDescent="0.25">
      <c r="A321" s="19"/>
      <c r="B321" s="19"/>
      <c r="C321" s="19"/>
      <c r="D321" s="19"/>
      <c r="E321" s="20" t="e" cm="1">
        <f t="array" ref="E321">INDEX(MDL[],MATCH(1,(MDL[Gender]=Table7[[#This Row],[Sex]])*(Table7[[#This Row],[Age]]&lt;=MDL[Max Age])*(Table7[[#This Row],[Age]]&gt;=MDL[Min Age]),0),1)</f>
        <v>#N/A</v>
      </c>
      <c r="F321" s="19"/>
      <c r="G321" s="20" t="e" cm="1">
        <f t="array" ref="G32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21" s="21" t="str" cm="1">
        <f t="array" ref="H321">IFERROR(_xlfn.IFNA(INDEX(MDL[#Headers],MAX((Table7[[#This Row],[DL Closest]]=MDL[])*(Table7[[#This Row],[Row '#]]=MDL[Row])*COLUMN(MDL[#Headers])-COLUMN(MDL[Row])+1)),""),"")</f>
        <v/>
      </c>
      <c r="I321" s="19"/>
      <c r="J321" s="20" t="e" cm="1">
        <f t="array" ref="J32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21" s="21" t="str" cm="1">
        <f t="array" ref="K321">IFERROR(_xlfn.IFNA(INDEX(SPT[#Headers],MAX((Table7[[#This Row],[SPT Closest]]=SPT[])*(Table7[[#This Row],[Row '#]]=SPT[Row])*COLUMN(SPT[#Headers])-COLUMN(SPT[Row])+1)),""),"")</f>
        <v/>
      </c>
      <c r="L321" s="19"/>
      <c r="M321" s="20" t="e" cm="1">
        <f t="array" ref="M32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21" s="21" cm="1">
        <f t="array" ref="N321">IF(Table7[[#This Row],[HRP Raw]]&lt;4,0,IFERROR(INDEX(HRP[#Headers],MAX((Table7[[#This Row],[HRP Closest]]=HRP[])*(Table7[[#This Row],[Row '#]]=HRP[Row])*COLUMN(HRP[#Headers])-COLUMN(HRP[Row])+1)),""))</f>
        <v>0</v>
      </c>
      <c r="O321" s="22"/>
      <c r="P321" s="20" t="e" cm="1">
        <f t="array" ref="P32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21" s="21" t="str" cm="1">
        <f t="array" ref="Q321">IFERROR(INDEX(SDC[#Headers],MAX((Table7[[#This Row],[SDC Closest]]=SDC[])*(Table7[[#This Row],[Row '#]]=SDC[Row])*COLUMN(SDC[#Headers])-COLUMN(SDC[Row])+1)),"")</f>
        <v/>
      </c>
      <c r="R321" s="22"/>
      <c r="S321" s="20" t="e" cm="1">
        <f t="array" ref="S32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21" s="21" t="str" cm="1">
        <f t="array" ref="T321">IFERROR(_xlfn.IFNA(INDEX(PLK[#Headers],MAX((Table7[[#This Row],[Plank Closest]]=PLK[])*(Table7[[#This Row],[Row '#]]=PLK[Row])*COLUMN(PLK[#Headers])-COLUMN(PLK[Row])+1)),""),"")</f>
        <v/>
      </c>
      <c r="U321" s="22"/>
      <c r="V321" s="20" t="e" cm="1">
        <f t="array" ref="V32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21" s="21" t="str" cm="1">
        <f t="array" ref="W321">IFERROR(_xlfn.IFNA(INDEX(TwoMile[#Headers],SUMPRODUCT(MAX((Table7[[#This Row],[Closest number]]=TwoMile[])*(Table7[[#This Row],[Row '#]]=TwoMile[Row])*COLUMN(TwoMile[#Headers])))-COLUMN(TwoMile[Row])+1),""),"")</f>
        <v/>
      </c>
      <c r="X32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22" spans="1:24" x14ac:dyDescent="0.25">
      <c r="A322" s="19"/>
      <c r="B322" s="19"/>
      <c r="C322" s="19"/>
      <c r="D322" s="19"/>
      <c r="E322" s="20" t="e" cm="1">
        <f t="array" ref="E322">INDEX(MDL[],MATCH(1,(MDL[Gender]=Table7[[#This Row],[Sex]])*(Table7[[#This Row],[Age]]&lt;=MDL[Max Age])*(Table7[[#This Row],[Age]]&gt;=MDL[Min Age]),0),1)</f>
        <v>#N/A</v>
      </c>
      <c r="F322" s="19"/>
      <c r="G322" s="20" t="e" cm="1">
        <f t="array" ref="G32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22" s="21" t="str" cm="1">
        <f t="array" ref="H322">IFERROR(_xlfn.IFNA(INDEX(MDL[#Headers],MAX((Table7[[#This Row],[DL Closest]]=MDL[])*(Table7[[#This Row],[Row '#]]=MDL[Row])*COLUMN(MDL[#Headers])-COLUMN(MDL[Row])+1)),""),"")</f>
        <v/>
      </c>
      <c r="I322" s="19"/>
      <c r="J322" s="20" t="e" cm="1">
        <f t="array" ref="J32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22" s="21" t="str" cm="1">
        <f t="array" ref="K322">IFERROR(_xlfn.IFNA(INDEX(SPT[#Headers],MAX((Table7[[#This Row],[SPT Closest]]=SPT[])*(Table7[[#This Row],[Row '#]]=SPT[Row])*COLUMN(SPT[#Headers])-COLUMN(SPT[Row])+1)),""),"")</f>
        <v/>
      </c>
      <c r="L322" s="19"/>
      <c r="M322" s="20" t="e" cm="1">
        <f t="array" ref="M32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22" s="21" cm="1">
        <f t="array" ref="N322">IF(Table7[[#This Row],[HRP Raw]]&lt;4,0,IFERROR(INDEX(HRP[#Headers],MAX((Table7[[#This Row],[HRP Closest]]=HRP[])*(Table7[[#This Row],[Row '#]]=HRP[Row])*COLUMN(HRP[#Headers])-COLUMN(HRP[Row])+1)),""))</f>
        <v>0</v>
      </c>
      <c r="O322" s="22"/>
      <c r="P322" s="20" t="e" cm="1">
        <f t="array" ref="P32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22" s="21" t="str" cm="1">
        <f t="array" ref="Q322">IFERROR(INDEX(SDC[#Headers],MAX((Table7[[#This Row],[SDC Closest]]=SDC[])*(Table7[[#This Row],[Row '#]]=SDC[Row])*COLUMN(SDC[#Headers])-COLUMN(SDC[Row])+1)),"")</f>
        <v/>
      </c>
      <c r="R322" s="22"/>
      <c r="S322" s="20" t="e" cm="1">
        <f t="array" ref="S32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22" s="21" t="str" cm="1">
        <f t="array" ref="T322">IFERROR(_xlfn.IFNA(INDEX(PLK[#Headers],MAX((Table7[[#This Row],[Plank Closest]]=PLK[])*(Table7[[#This Row],[Row '#]]=PLK[Row])*COLUMN(PLK[#Headers])-COLUMN(PLK[Row])+1)),""),"")</f>
        <v/>
      </c>
      <c r="U322" s="22"/>
      <c r="V322" s="20" t="e" cm="1">
        <f t="array" ref="V32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22" s="21" t="str" cm="1">
        <f t="array" ref="W322">IFERROR(_xlfn.IFNA(INDEX(TwoMile[#Headers],SUMPRODUCT(MAX((Table7[[#This Row],[Closest number]]=TwoMile[])*(Table7[[#This Row],[Row '#]]=TwoMile[Row])*COLUMN(TwoMile[#Headers])))-COLUMN(TwoMile[Row])+1),""),"")</f>
        <v/>
      </c>
      <c r="X32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23" spans="1:24" x14ac:dyDescent="0.25">
      <c r="A323" s="19"/>
      <c r="B323" s="19"/>
      <c r="C323" s="19"/>
      <c r="D323" s="19"/>
      <c r="E323" s="20" t="e" cm="1">
        <f t="array" ref="E323">INDEX(MDL[],MATCH(1,(MDL[Gender]=Table7[[#This Row],[Sex]])*(Table7[[#This Row],[Age]]&lt;=MDL[Max Age])*(Table7[[#This Row],[Age]]&gt;=MDL[Min Age]),0),1)</f>
        <v>#N/A</v>
      </c>
      <c r="F323" s="19"/>
      <c r="G323" s="20" t="e" cm="1">
        <f t="array" ref="G32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23" s="21" t="str" cm="1">
        <f t="array" ref="H323">IFERROR(_xlfn.IFNA(INDEX(MDL[#Headers],MAX((Table7[[#This Row],[DL Closest]]=MDL[])*(Table7[[#This Row],[Row '#]]=MDL[Row])*COLUMN(MDL[#Headers])-COLUMN(MDL[Row])+1)),""),"")</f>
        <v/>
      </c>
      <c r="I323" s="19"/>
      <c r="J323" s="20" t="e" cm="1">
        <f t="array" ref="J32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23" s="21" t="str" cm="1">
        <f t="array" ref="K323">IFERROR(_xlfn.IFNA(INDEX(SPT[#Headers],MAX((Table7[[#This Row],[SPT Closest]]=SPT[])*(Table7[[#This Row],[Row '#]]=SPT[Row])*COLUMN(SPT[#Headers])-COLUMN(SPT[Row])+1)),""),"")</f>
        <v/>
      </c>
      <c r="L323" s="19"/>
      <c r="M323" s="20" t="e" cm="1">
        <f t="array" ref="M32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23" s="21" cm="1">
        <f t="array" ref="N323">IF(Table7[[#This Row],[HRP Raw]]&lt;4,0,IFERROR(INDEX(HRP[#Headers],MAX((Table7[[#This Row],[HRP Closest]]=HRP[])*(Table7[[#This Row],[Row '#]]=HRP[Row])*COLUMN(HRP[#Headers])-COLUMN(HRP[Row])+1)),""))</f>
        <v>0</v>
      </c>
      <c r="O323" s="22"/>
      <c r="P323" s="20" t="e" cm="1">
        <f t="array" ref="P32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23" s="21" t="str" cm="1">
        <f t="array" ref="Q323">IFERROR(INDEX(SDC[#Headers],MAX((Table7[[#This Row],[SDC Closest]]=SDC[])*(Table7[[#This Row],[Row '#]]=SDC[Row])*COLUMN(SDC[#Headers])-COLUMN(SDC[Row])+1)),"")</f>
        <v/>
      </c>
      <c r="R323" s="22"/>
      <c r="S323" s="20" t="e" cm="1">
        <f t="array" ref="S32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23" s="21" t="str" cm="1">
        <f t="array" ref="T323">IFERROR(_xlfn.IFNA(INDEX(PLK[#Headers],MAX((Table7[[#This Row],[Plank Closest]]=PLK[])*(Table7[[#This Row],[Row '#]]=PLK[Row])*COLUMN(PLK[#Headers])-COLUMN(PLK[Row])+1)),""),"")</f>
        <v/>
      </c>
      <c r="U323" s="22"/>
      <c r="V323" s="20" t="e" cm="1">
        <f t="array" ref="V32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23" s="21" t="str" cm="1">
        <f t="array" ref="W323">IFERROR(_xlfn.IFNA(INDEX(TwoMile[#Headers],SUMPRODUCT(MAX((Table7[[#This Row],[Closest number]]=TwoMile[])*(Table7[[#This Row],[Row '#]]=TwoMile[Row])*COLUMN(TwoMile[#Headers])))-COLUMN(TwoMile[Row])+1),""),"")</f>
        <v/>
      </c>
      <c r="X32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24" spans="1:24" x14ac:dyDescent="0.25">
      <c r="A324" s="19"/>
      <c r="B324" s="19"/>
      <c r="C324" s="19"/>
      <c r="D324" s="19"/>
      <c r="E324" s="20" t="e" cm="1">
        <f t="array" ref="E324">INDEX(MDL[],MATCH(1,(MDL[Gender]=Table7[[#This Row],[Sex]])*(Table7[[#This Row],[Age]]&lt;=MDL[Max Age])*(Table7[[#This Row],[Age]]&gt;=MDL[Min Age]),0),1)</f>
        <v>#N/A</v>
      </c>
      <c r="F324" s="19"/>
      <c r="G324" s="20" t="e" cm="1">
        <f t="array" ref="G32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24" s="21" t="str" cm="1">
        <f t="array" ref="H324">IFERROR(_xlfn.IFNA(INDEX(MDL[#Headers],MAX((Table7[[#This Row],[DL Closest]]=MDL[])*(Table7[[#This Row],[Row '#]]=MDL[Row])*COLUMN(MDL[#Headers])-COLUMN(MDL[Row])+1)),""),"")</f>
        <v/>
      </c>
      <c r="I324" s="19"/>
      <c r="J324" s="20" t="e" cm="1">
        <f t="array" ref="J32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24" s="21" t="str" cm="1">
        <f t="array" ref="K324">IFERROR(_xlfn.IFNA(INDEX(SPT[#Headers],MAX((Table7[[#This Row],[SPT Closest]]=SPT[])*(Table7[[#This Row],[Row '#]]=SPT[Row])*COLUMN(SPT[#Headers])-COLUMN(SPT[Row])+1)),""),"")</f>
        <v/>
      </c>
      <c r="L324" s="19"/>
      <c r="M324" s="20" t="e" cm="1">
        <f t="array" ref="M32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24" s="21" cm="1">
        <f t="array" ref="N324">IF(Table7[[#This Row],[HRP Raw]]&lt;4,0,IFERROR(INDEX(HRP[#Headers],MAX((Table7[[#This Row],[HRP Closest]]=HRP[])*(Table7[[#This Row],[Row '#]]=HRP[Row])*COLUMN(HRP[#Headers])-COLUMN(HRP[Row])+1)),""))</f>
        <v>0</v>
      </c>
      <c r="O324" s="22"/>
      <c r="P324" s="20" t="e" cm="1">
        <f t="array" ref="P32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24" s="21" t="str" cm="1">
        <f t="array" ref="Q324">IFERROR(INDEX(SDC[#Headers],MAX((Table7[[#This Row],[SDC Closest]]=SDC[])*(Table7[[#This Row],[Row '#]]=SDC[Row])*COLUMN(SDC[#Headers])-COLUMN(SDC[Row])+1)),"")</f>
        <v/>
      </c>
      <c r="R324" s="22"/>
      <c r="S324" s="20" t="e" cm="1">
        <f t="array" ref="S32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24" s="21" t="str" cm="1">
        <f t="array" ref="T324">IFERROR(_xlfn.IFNA(INDEX(PLK[#Headers],MAX((Table7[[#This Row],[Plank Closest]]=PLK[])*(Table7[[#This Row],[Row '#]]=PLK[Row])*COLUMN(PLK[#Headers])-COLUMN(PLK[Row])+1)),""),"")</f>
        <v/>
      </c>
      <c r="U324" s="22"/>
      <c r="V324" s="20" t="e" cm="1">
        <f t="array" ref="V32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24" s="21" t="str" cm="1">
        <f t="array" ref="W324">IFERROR(_xlfn.IFNA(INDEX(TwoMile[#Headers],SUMPRODUCT(MAX((Table7[[#This Row],[Closest number]]=TwoMile[])*(Table7[[#This Row],[Row '#]]=TwoMile[Row])*COLUMN(TwoMile[#Headers])))-COLUMN(TwoMile[Row])+1),""),"")</f>
        <v/>
      </c>
      <c r="X32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25" spans="1:24" x14ac:dyDescent="0.25">
      <c r="A325" s="19"/>
      <c r="B325" s="19"/>
      <c r="C325" s="19"/>
      <c r="D325" s="19"/>
      <c r="E325" s="20" t="e" cm="1">
        <f t="array" ref="E325">INDEX(MDL[],MATCH(1,(MDL[Gender]=Table7[[#This Row],[Sex]])*(Table7[[#This Row],[Age]]&lt;=MDL[Max Age])*(Table7[[#This Row],[Age]]&gt;=MDL[Min Age]),0),1)</f>
        <v>#N/A</v>
      </c>
      <c r="F325" s="19"/>
      <c r="G325" s="20" t="e" cm="1">
        <f t="array" ref="G32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25" s="21" t="str" cm="1">
        <f t="array" ref="H325">IFERROR(_xlfn.IFNA(INDEX(MDL[#Headers],MAX((Table7[[#This Row],[DL Closest]]=MDL[])*(Table7[[#This Row],[Row '#]]=MDL[Row])*COLUMN(MDL[#Headers])-COLUMN(MDL[Row])+1)),""),"")</f>
        <v/>
      </c>
      <c r="I325" s="19"/>
      <c r="J325" s="20" t="e" cm="1">
        <f t="array" ref="J32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25" s="21" t="str" cm="1">
        <f t="array" ref="K325">IFERROR(_xlfn.IFNA(INDEX(SPT[#Headers],MAX((Table7[[#This Row],[SPT Closest]]=SPT[])*(Table7[[#This Row],[Row '#]]=SPT[Row])*COLUMN(SPT[#Headers])-COLUMN(SPT[Row])+1)),""),"")</f>
        <v/>
      </c>
      <c r="L325" s="19"/>
      <c r="M325" s="20" t="e" cm="1">
        <f t="array" ref="M32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25" s="21" cm="1">
        <f t="array" ref="N325">IF(Table7[[#This Row],[HRP Raw]]&lt;4,0,IFERROR(INDEX(HRP[#Headers],MAX((Table7[[#This Row],[HRP Closest]]=HRP[])*(Table7[[#This Row],[Row '#]]=HRP[Row])*COLUMN(HRP[#Headers])-COLUMN(HRP[Row])+1)),""))</f>
        <v>0</v>
      </c>
      <c r="O325" s="22"/>
      <c r="P325" s="20" t="e" cm="1">
        <f t="array" ref="P32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25" s="21" t="str" cm="1">
        <f t="array" ref="Q325">IFERROR(INDEX(SDC[#Headers],MAX((Table7[[#This Row],[SDC Closest]]=SDC[])*(Table7[[#This Row],[Row '#]]=SDC[Row])*COLUMN(SDC[#Headers])-COLUMN(SDC[Row])+1)),"")</f>
        <v/>
      </c>
      <c r="R325" s="22"/>
      <c r="S325" s="20" t="e" cm="1">
        <f t="array" ref="S32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25" s="21" t="str" cm="1">
        <f t="array" ref="T325">IFERROR(_xlfn.IFNA(INDEX(PLK[#Headers],MAX((Table7[[#This Row],[Plank Closest]]=PLK[])*(Table7[[#This Row],[Row '#]]=PLK[Row])*COLUMN(PLK[#Headers])-COLUMN(PLK[Row])+1)),""),"")</f>
        <v/>
      </c>
      <c r="U325" s="22"/>
      <c r="V325" s="20" t="e" cm="1">
        <f t="array" ref="V32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25" s="21" t="str" cm="1">
        <f t="array" ref="W325">IFERROR(_xlfn.IFNA(INDEX(TwoMile[#Headers],SUMPRODUCT(MAX((Table7[[#This Row],[Closest number]]=TwoMile[])*(Table7[[#This Row],[Row '#]]=TwoMile[Row])*COLUMN(TwoMile[#Headers])))-COLUMN(TwoMile[Row])+1),""),"")</f>
        <v/>
      </c>
      <c r="X32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26" spans="1:24" x14ac:dyDescent="0.25">
      <c r="A326" s="19"/>
      <c r="B326" s="19"/>
      <c r="C326" s="19"/>
      <c r="D326" s="19"/>
      <c r="E326" s="20" t="e" cm="1">
        <f t="array" ref="E326">INDEX(MDL[],MATCH(1,(MDL[Gender]=Table7[[#This Row],[Sex]])*(Table7[[#This Row],[Age]]&lt;=MDL[Max Age])*(Table7[[#This Row],[Age]]&gt;=MDL[Min Age]),0),1)</f>
        <v>#N/A</v>
      </c>
      <c r="F326" s="19"/>
      <c r="G326" s="20" t="e" cm="1">
        <f t="array" ref="G32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26" s="21" t="str" cm="1">
        <f t="array" ref="H326">IFERROR(_xlfn.IFNA(INDEX(MDL[#Headers],MAX((Table7[[#This Row],[DL Closest]]=MDL[])*(Table7[[#This Row],[Row '#]]=MDL[Row])*COLUMN(MDL[#Headers])-COLUMN(MDL[Row])+1)),""),"")</f>
        <v/>
      </c>
      <c r="I326" s="19"/>
      <c r="J326" s="20" t="e" cm="1">
        <f t="array" ref="J32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26" s="21" t="str" cm="1">
        <f t="array" ref="K326">IFERROR(_xlfn.IFNA(INDEX(SPT[#Headers],MAX((Table7[[#This Row],[SPT Closest]]=SPT[])*(Table7[[#This Row],[Row '#]]=SPT[Row])*COLUMN(SPT[#Headers])-COLUMN(SPT[Row])+1)),""),"")</f>
        <v/>
      </c>
      <c r="L326" s="19"/>
      <c r="M326" s="20" t="e" cm="1">
        <f t="array" ref="M32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26" s="21" cm="1">
        <f t="array" ref="N326">IF(Table7[[#This Row],[HRP Raw]]&lt;4,0,IFERROR(INDEX(HRP[#Headers],MAX((Table7[[#This Row],[HRP Closest]]=HRP[])*(Table7[[#This Row],[Row '#]]=HRP[Row])*COLUMN(HRP[#Headers])-COLUMN(HRP[Row])+1)),""))</f>
        <v>0</v>
      </c>
      <c r="O326" s="22"/>
      <c r="P326" s="20" t="e" cm="1">
        <f t="array" ref="P32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26" s="21" t="str" cm="1">
        <f t="array" ref="Q326">IFERROR(INDEX(SDC[#Headers],MAX((Table7[[#This Row],[SDC Closest]]=SDC[])*(Table7[[#This Row],[Row '#]]=SDC[Row])*COLUMN(SDC[#Headers])-COLUMN(SDC[Row])+1)),"")</f>
        <v/>
      </c>
      <c r="R326" s="22"/>
      <c r="S326" s="20" t="e" cm="1">
        <f t="array" ref="S32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26" s="21" t="str" cm="1">
        <f t="array" ref="T326">IFERROR(_xlfn.IFNA(INDEX(PLK[#Headers],MAX((Table7[[#This Row],[Plank Closest]]=PLK[])*(Table7[[#This Row],[Row '#]]=PLK[Row])*COLUMN(PLK[#Headers])-COLUMN(PLK[Row])+1)),""),"")</f>
        <v/>
      </c>
      <c r="U326" s="22"/>
      <c r="V326" s="20" t="e" cm="1">
        <f t="array" ref="V32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26" s="21" t="str" cm="1">
        <f t="array" ref="W326">IFERROR(_xlfn.IFNA(INDEX(TwoMile[#Headers],SUMPRODUCT(MAX((Table7[[#This Row],[Closest number]]=TwoMile[])*(Table7[[#This Row],[Row '#]]=TwoMile[Row])*COLUMN(TwoMile[#Headers])))-COLUMN(TwoMile[Row])+1),""),"")</f>
        <v/>
      </c>
      <c r="X32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27" spans="1:24" x14ac:dyDescent="0.25">
      <c r="A327" s="19"/>
      <c r="B327" s="19"/>
      <c r="C327" s="19"/>
      <c r="D327" s="19"/>
      <c r="E327" s="20" t="e" cm="1">
        <f t="array" ref="E327">INDEX(MDL[],MATCH(1,(MDL[Gender]=Table7[[#This Row],[Sex]])*(Table7[[#This Row],[Age]]&lt;=MDL[Max Age])*(Table7[[#This Row],[Age]]&gt;=MDL[Min Age]),0),1)</f>
        <v>#N/A</v>
      </c>
      <c r="F327" s="19"/>
      <c r="G327" s="20" t="e" cm="1">
        <f t="array" ref="G32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27" s="21" t="str" cm="1">
        <f t="array" ref="H327">IFERROR(_xlfn.IFNA(INDEX(MDL[#Headers],MAX((Table7[[#This Row],[DL Closest]]=MDL[])*(Table7[[#This Row],[Row '#]]=MDL[Row])*COLUMN(MDL[#Headers])-COLUMN(MDL[Row])+1)),""),"")</f>
        <v/>
      </c>
      <c r="I327" s="19"/>
      <c r="J327" s="20" t="e" cm="1">
        <f t="array" ref="J32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27" s="21" t="str" cm="1">
        <f t="array" ref="K327">IFERROR(_xlfn.IFNA(INDEX(SPT[#Headers],MAX((Table7[[#This Row],[SPT Closest]]=SPT[])*(Table7[[#This Row],[Row '#]]=SPT[Row])*COLUMN(SPT[#Headers])-COLUMN(SPT[Row])+1)),""),"")</f>
        <v/>
      </c>
      <c r="L327" s="19"/>
      <c r="M327" s="20" t="e" cm="1">
        <f t="array" ref="M32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27" s="21" cm="1">
        <f t="array" ref="N327">IF(Table7[[#This Row],[HRP Raw]]&lt;4,0,IFERROR(INDEX(HRP[#Headers],MAX((Table7[[#This Row],[HRP Closest]]=HRP[])*(Table7[[#This Row],[Row '#]]=HRP[Row])*COLUMN(HRP[#Headers])-COLUMN(HRP[Row])+1)),""))</f>
        <v>0</v>
      </c>
      <c r="O327" s="22"/>
      <c r="P327" s="20" t="e" cm="1">
        <f t="array" ref="P32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27" s="21" t="str" cm="1">
        <f t="array" ref="Q327">IFERROR(INDEX(SDC[#Headers],MAX((Table7[[#This Row],[SDC Closest]]=SDC[])*(Table7[[#This Row],[Row '#]]=SDC[Row])*COLUMN(SDC[#Headers])-COLUMN(SDC[Row])+1)),"")</f>
        <v/>
      </c>
      <c r="R327" s="22"/>
      <c r="S327" s="20" t="e" cm="1">
        <f t="array" ref="S32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27" s="21" t="str" cm="1">
        <f t="array" ref="T327">IFERROR(_xlfn.IFNA(INDEX(PLK[#Headers],MAX((Table7[[#This Row],[Plank Closest]]=PLK[])*(Table7[[#This Row],[Row '#]]=PLK[Row])*COLUMN(PLK[#Headers])-COLUMN(PLK[Row])+1)),""),"")</f>
        <v/>
      </c>
      <c r="U327" s="22"/>
      <c r="V327" s="20" t="e" cm="1">
        <f t="array" ref="V32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27" s="21" t="str" cm="1">
        <f t="array" ref="W327">IFERROR(_xlfn.IFNA(INDEX(TwoMile[#Headers],SUMPRODUCT(MAX((Table7[[#This Row],[Closest number]]=TwoMile[])*(Table7[[#This Row],[Row '#]]=TwoMile[Row])*COLUMN(TwoMile[#Headers])))-COLUMN(TwoMile[Row])+1),""),"")</f>
        <v/>
      </c>
      <c r="X32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28" spans="1:24" x14ac:dyDescent="0.25">
      <c r="A328" s="19"/>
      <c r="B328" s="19"/>
      <c r="C328" s="19"/>
      <c r="D328" s="19"/>
      <c r="E328" s="20" t="e" cm="1">
        <f t="array" ref="E328">INDEX(MDL[],MATCH(1,(MDL[Gender]=Table7[[#This Row],[Sex]])*(Table7[[#This Row],[Age]]&lt;=MDL[Max Age])*(Table7[[#This Row],[Age]]&gt;=MDL[Min Age]),0),1)</f>
        <v>#N/A</v>
      </c>
      <c r="F328" s="19"/>
      <c r="G328" s="20" t="e" cm="1">
        <f t="array" ref="G32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28" s="21" t="str" cm="1">
        <f t="array" ref="H328">IFERROR(_xlfn.IFNA(INDEX(MDL[#Headers],MAX((Table7[[#This Row],[DL Closest]]=MDL[])*(Table7[[#This Row],[Row '#]]=MDL[Row])*COLUMN(MDL[#Headers])-COLUMN(MDL[Row])+1)),""),"")</f>
        <v/>
      </c>
      <c r="I328" s="19"/>
      <c r="J328" s="20" t="e" cm="1">
        <f t="array" ref="J32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28" s="21" t="str" cm="1">
        <f t="array" ref="K328">IFERROR(_xlfn.IFNA(INDEX(SPT[#Headers],MAX((Table7[[#This Row],[SPT Closest]]=SPT[])*(Table7[[#This Row],[Row '#]]=SPT[Row])*COLUMN(SPT[#Headers])-COLUMN(SPT[Row])+1)),""),"")</f>
        <v/>
      </c>
      <c r="L328" s="19"/>
      <c r="M328" s="20" t="e" cm="1">
        <f t="array" ref="M32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28" s="21" cm="1">
        <f t="array" ref="N328">IF(Table7[[#This Row],[HRP Raw]]&lt;4,0,IFERROR(INDEX(HRP[#Headers],MAX((Table7[[#This Row],[HRP Closest]]=HRP[])*(Table7[[#This Row],[Row '#]]=HRP[Row])*COLUMN(HRP[#Headers])-COLUMN(HRP[Row])+1)),""))</f>
        <v>0</v>
      </c>
      <c r="O328" s="22"/>
      <c r="P328" s="20" t="e" cm="1">
        <f t="array" ref="P32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28" s="21" t="str" cm="1">
        <f t="array" ref="Q328">IFERROR(INDEX(SDC[#Headers],MAX((Table7[[#This Row],[SDC Closest]]=SDC[])*(Table7[[#This Row],[Row '#]]=SDC[Row])*COLUMN(SDC[#Headers])-COLUMN(SDC[Row])+1)),"")</f>
        <v/>
      </c>
      <c r="R328" s="22"/>
      <c r="S328" s="20" t="e" cm="1">
        <f t="array" ref="S32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28" s="21" t="str" cm="1">
        <f t="array" ref="T328">IFERROR(_xlfn.IFNA(INDEX(PLK[#Headers],MAX((Table7[[#This Row],[Plank Closest]]=PLK[])*(Table7[[#This Row],[Row '#]]=PLK[Row])*COLUMN(PLK[#Headers])-COLUMN(PLK[Row])+1)),""),"")</f>
        <v/>
      </c>
      <c r="U328" s="22"/>
      <c r="V328" s="20" t="e" cm="1">
        <f t="array" ref="V32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28" s="21" t="str" cm="1">
        <f t="array" ref="W328">IFERROR(_xlfn.IFNA(INDEX(TwoMile[#Headers],SUMPRODUCT(MAX((Table7[[#This Row],[Closest number]]=TwoMile[])*(Table7[[#This Row],[Row '#]]=TwoMile[Row])*COLUMN(TwoMile[#Headers])))-COLUMN(TwoMile[Row])+1),""),"")</f>
        <v/>
      </c>
      <c r="X32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29" spans="1:24" x14ac:dyDescent="0.25">
      <c r="A329" s="19"/>
      <c r="B329" s="19"/>
      <c r="C329" s="19"/>
      <c r="D329" s="19"/>
      <c r="E329" s="20" t="e" cm="1">
        <f t="array" ref="E329">INDEX(MDL[],MATCH(1,(MDL[Gender]=Table7[[#This Row],[Sex]])*(Table7[[#This Row],[Age]]&lt;=MDL[Max Age])*(Table7[[#This Row],[Age]]&gt;=MDL[Min Age]),0),1)</f>
        <v>#N/A</v>
      </c>
      <c r="F329" s="19"/>
      <c r="G329" s="20" t="e" cm="1">
        <f t="array" ref="G32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29" s="21" t="str" cm="1">
        <f t="array" ref="H329">IFERROR(_xlfn.IFNA(INDEX(MDL[#Headers],MAX((Table7[[#This Row],[DL Closest]]=MDL[])*(Table7[[#This Row],[Row '#]]=MDL[Row])*COLUMN(MDL[#Headers])-COLUMN(MDL[Row])+1)),""),"")</f>
        <v/>
      </c>
      <c r="I329" s="19"/>
      <c r="J329" s="20" t="e" cm="1">
        <f t="array" ref="J32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29" s="21" t="str" cm="1">
        <f t="array" ref="K329">IFERROR(_xlfn.IFNA(INDEX(SPT[#Headers],MAX((Table7[[#This Row],[SPT Closest]]=SPT[])*(Table7[[#This Row],[Row '#]]=SPT[Row])*COLUMN(SPT[#Headers])-COLUMN(SPT[Row])+1)),""),"")</f>
        <v/>
      </c>
      <c r="L329" s="19"/>
      <c r="M329" s="20" t="e" cm="1">
        <f t="array" ref="M32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29" s="21" cm="1">
        <f t="array" ref="N329">IF(Table7[[#This Row],[HRP Raw]]&lt;4,0,IFERROR(INDEX(HRP[#Headers],MAX((Table7[[#This Row],[HRP Closest]]=HRP[])*(Table7[[#This Row],[Row '#]]=HRP[Row])*COLUMN(HRP[#Headers])-COLUMN(HRP[Row])+1)),""))</f>
        <v>0</v>
      </c>
      <c r="O329" s="22"/>
      <c r="P329" s="20" t="e" cm="1">
        <f t="array" ref="P32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29" s="21" t="str" cm="1">
        <f t="array" ref="Q329">IFERROR(INDEX(SDC[#Headers],MAX((Table7[[#This Row],[SDC Closest]]=SDC[])*(Table7[[#This Row],[Row '#]]=SDC[Row])*COLUMN(SDC[#Headers])-COLUMN(SDC[Row])+1)),"")</f>
        <v/>
      </c>
      <c r="R329" s="22"/>
      <c r="S329" s="20" t="e" cm="1">
        <f t="array" ref="S32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29" s="21" t="str" cm="1">
        <f t="array" ref="T329">IFERROR(_xlfn.IFNA(INDEX(PLK[#Headers],MAX((Table7[[#This Row],[Plank Closest]]=PLK[])*(Table7[[#This Row],[Row '#]]=PLK[Row])*COLUMN(PLK[#Headers])-COLUMN(PLK[Row])+1)),""),"")</f>
        <v/>
      </c>
      <c r="U329" s="22"/>
      <c r="V329" s="20" t="e" cm="1">
        <f t="array" ref="V32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29" s="21" t="str" cm="1">
        <f t="array" ref="W329">IFERROR(_xlfn.IFNA(INDEX(TwoMile[#Headers],SUMPRODUCT(MAX((Table7[[#This Row],[Closest number]]=TwoMile[])*(Table7[[#This Row],[Row '#]]=TwoMile[Row])*COLUMN(TwoMile[#Headers])))-COLUMN(TwoMile[Row])+1),""),"")</f>
        <v/>
      </c>
      <c r="X32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30" spans="1:24" x14ac:dyDescent="0.25">
      <c r="A330" s="19"/>
      <c r="B330" s="19"/>
      <c r="C330" s="19"/>
      <c r="D330" s="19"/>
      <c r="E330" s="20" t="e" cm="1">
        <f t="array" ref="E330">INDEX(MDL[],MATCH(1,(MDL[Gender]=Table7[[#This Row],[Sex]])*(Table7[[#This Row],[Age]]&lt;=MDL[Max Age])*(Table7[[#This Row],[Age]]&gt;=MDL[Min Age]),0),1)</f>
        <v>#N/A</v>
      </c>
      <c r="F330" s="19"/>
      <c r="G330" s="20" t="e" cm="1">
        <f t="array" ref="G33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30" s="21" t="str" cm="1">
        <f t="array" ref="H330">IFERROR(_xlfn.IFNA(INDEX(MDL[#Headers],MAX((Table7[[#This Row],[DL Closest]]=MDL[])*(Table7[[#This Row],[Row '#]]=MDL[Row])*COLUMN(MDL[#Headers])-COLUMN(MDL[Row])+1)),""),"")</f>
        <v/>
      </c>
      <c r="I330" s="19"/>
      <c r="J330" s="20" t="e" cm="1">
        <f t="array" ref="J33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30" s="21" t="str" cm="1">
        <f t="array" ref="K330">IFERROR(_xlfn.IFNA(INDEX(SPT[#Headers],MAX((Table7[[#This Row],[SPT Closest]]=SPT[])*(Table7[[#This Row],[Row '#]]=SPT[Row])*COLUMN(SPT[#Headers])-COLUMN(SPT[Row])+1)),""),"")</f>
        <v/>
      </c>
      <c r="L330" s="19"/>
      <c r="M330" s="20" t="e" cm="1">
        <f t="array" ref="M33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30" s="21" cm="1">
        <f t="array" ref="N330">IF(Table7[[#This Row],[HRP Raw]]&lt;4,0,IFERROR(INDEX(HRP[#Headers],MAX((Table7[[#This Row],[HRP Closest]]=HRP[])*(Table7[[#This Row],[Row '#]]=HRP[Row])*COLUMN(HRP[#Headers])-COLUMN(HRP[Row])+1)),""))</f>
        <v>0</v>
      </c>
      <c r="O330" s="22"/>
      <c r="P330" s="20" t="e" cm="1">
        <f t="array" ref="P33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30" s="21" t="str" cm="1">
        <f t="array" ref="Q330">IFERROR(INDEX(SDC[#Headers],MAX((Table7[[#This Row],[SDC Closest]]=SDC[])*(Table7[[#This Row],[Row '#]]=SDC[Row])*COLUMN(SDC[#Headers])-COLUMN(SDC[Row])+1)),"")</f>
        <v/>
      </c>
      <c r="R330" s="22"/>
      <c r="S330" s="20" t="e" cm="1">
        <f t="array" ref="S33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30" s="21" t="str" cm="1">
        <f t="array" ref="T330">IFERROR(_xlfn.IFNA(INDEX(PLK[#Headers],MAX((Table7[[#This Row],[Plank Closest]]=PLK[])*(Table7[[#This Row],[Row '#]]=PLK[Row])*COLUMN(PLK[#Headers])-COLUMN(PLK[Row])+1)),""),"")</f>
        <v/>
      </c>
      <c r="U330" s="22"/>
      <c r="V330" s="20" t="e" cm="1">
        <f t="array" ref="V33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30" s="21" t="str" cm="1">
        <f t="array" ref="W330">IFERROR(_xlfn.IFNA(INDEX(TwoMile[#Headers],SUMPRODUCT(MAX((Table7[[#This Row],[Closest number]]=TwoMile[])*(Table7[[#This Row],[Row '#]]=TwoMile[Row])*COLUMN(TwoMile[#Headers])))-COLUMN(TwoMile[Row])+1),""),"")</f>
        <v/>
      </c>
      <c r="X33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31" spans="1:24" x14ac:dyDescent="0.25">
      <c r="A331" s="19"/>
      <c r="B331" s="19"/>
      <c r="C331" s="19"/>
      <c r="D331" s="19"/>
      <c r="E331" s="20" t="e" cm="1">
        <f t="array" ref="E331">INDEX(MDL[],MATCH(1,(MDL[Gender]=Table7[[#This Row],[Sex]])*(Table7[[#This Row],[Age]]&lt;=MDL[Max Age])*(Table7[[#This Row],[Age]]&gt;=MDL[Min Age]),0),1)</f>
        <v>#N/A</v>
      </c>
      <c r="F331" s="19"/>
      <c r="G331" s="20" t="e" cm="1">
        <f t="array" ref="G33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31" s="21" t="str" cm="1">
        <f t="array" ref="H331">IFERROR(_xlfn.IFNA(INDEX(MDL[#Headers],MAX((Table7[[#This Row],[DL Closest]]=MDL[])*(Table7[[#This Row],[Row '#]]=MDL[Row])*COLUMN(MDL[#Headers])-COLUMN(MDL[Row])+1)),""),"")</f>
        <v/>
      </c>
      <c r="I331" s="19"/>
      <c r="J331" s="20" t="e" cm="1">
        <f t="array" ref="J33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31" s="21" t="str" cm="1">
        <f t="array" ref="K331">IFERROR(_xlfn.IFNA(INDEX(SPT[#Headers],MAX((Table7[[#This Row],[SPT Closest]]=SPT[])*(Table7[[#This Row],[Row '#]]=SPT[Row])*COLUMN(SPT[#Headers])-COLUMN(SPT[Row])+1)),""),"")</f>
        <v/>
      </c>
      <c r="L331" s="19"/>
      <c r="M331" s="20" t="e" cm="1">
        <f t="array" ref="M33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31" s="21" cm="1">
        <f t="array" ref="N331">IF(Table7[[#This Row],[HRP Raw]]&lt;4,0,IFERROR(INDEX(HRP[#Headers],MAX((Table7[[#This Row],[HRP Closest]]=HRP[])*(Table7[[#This Row],[Row '#]]=HRP[Row])*COLUMN(HRP[#Headers])-COLUMN(HRP[Row])+1)),""))</f>
        <v>0</v>
      </c>
      <c r="O331" s="22"/>
      <c r="P331" s="20" t="e" cm="1">
        <f t="array" ref="P33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31" s="21" t="str" cm="1">
        <f t="array" ref="Q331">IFERROR(INDEX(SDC[#Headers],MAX((Table7[[#This Row],[SDC Closest]]=SDC[])*(Table7[[#This Row],[Row '#]]=SDC[Row])*COLUMN(SDC[#Headers])-COLUMN(SDC[Row])+1)),"")</f>
        <v/>
      </c>
      <c r="R331" s="22"/>
      <c r="S331" s="20" t="e" cm="1">
        <f t="array" ref="S33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31" s="21" t="str" cm="1">
        <f t="array" ref="T331">IFERROR(_xlfn.IFNA(INDEX(PLK[#Headers],MAX((Table7[[#This Row],[Plank Closest]]=PLK[])*(Table7[[#This Row],[Row '#]]=PLK[Row])*COLUMN(PLK[#Headers])-COLUMN(PLK[Row])+1)),""),"")</f>
        <v/>
      </c>
      <c r="U331" s="22"/>
      <c r="V331" s="20" t="e" cm="1">
        <f t="array" ref="V33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31" s="21" t="str" cm="1">
        <f t="array" ref="W331">IFERROR(_xlfn.IFNA(INDEX(TwoMile[#Headers],SUMPRODUCT(MAX((Table7[[#This Row],[Closest number]]=TwoMile[])*(Table7[[#This Row],[Row '#]]=TwoMile[Row])*COLUMN(TwoMile[#Headers])))-COLUMN(TwoMile[Row])+1),""),"")</f>
        <v/>
      </c>
      <c r="X33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32" spans="1:24" x14ac:dyDescent="0.25">
      <c r="A332" s="19"/>
      <c r="B332" s="19"/>
      <c r="C332" s="19"/>
      <c r="D332" s="19"/>
      <c r="E332" s="20" t="e" cm="1">
        <f t="array" ref="E332">INDEX(MDL[],MATCH(1,(MDL[Gender]=Table7[[#This Row],[Sex]])*(Table7[[#This Row],[Age]]&lt;=MDL[Max Age])*(Table7[[#This Row],[Age]]&gt;=MDL[Min Age]),0),1)</f>
        <v>#N/A</v>
      </c>
      <c r="F332" s="19"/>
      <c r="G332" s="20" t="e" cm="1">
        <f t="array" ref="G33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32" s="21" t="str" cm="1">
        <f t="array" ref="H332">IFERROR(_xlfn.IFNA(INDEX(MDL[#Headers],MAX((Table7[[#This Row],[DL Closest]]=MDL[])*(Table7[[#This Row],[Row '#]]=MDL[Row])*COLUMN(MDL[#Headers])-COLUMN(MDL[Row])+1)),""),"")</f>
        <v/>
      </c>
      <c r="I332" s="19"/>
      <c r="J332" s="20" t="e" cm="1">
        <f t="array" ref="J33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32" s="21" t="str" cm="1">
        <f t="array" ref="K332">IFERROR(_xlfn.IFNA(INDEX(SPT[#Headers],MAX((Table7[[#This Row],[SPT Closest]]=SPT[])*(Table7[[#This Row],[Row '#]]=SPT[Row])*COLUMN(SPT[#Headers])-COLUMN(SPT[Row])+1)),""),"")</f>
        <v/>
      </c>
      <c r="L332" s="19"/>
      <c r="M332" s="20" t="e" cm="1">
        <f t="array" ref="M33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32" s="21" cm="1">
        <f t="array" ref="N332">IF(Table7[[#This Row],[HRP Raw]]&lt;4,0,IFERROR(INDEX(HRP[#Headers],MAX((Table7[[#This Row],[HRP Closest]]=HRP[])*(Table7[[#This Row],[Row '#]]=HRP[Row])*COLUMN(HRP[#Headers])-COLUMN(HRP[Row])+1)),""))</f>
        <v>0</v>
      </c>
      <c r="O332" s="22"/>
      <c r="P332" s="20" t="e" cm="1">
        <f t="array" ref="P33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32" s="21" t="str" cm="1">
        <f t="array" ref="Q332">IFERROR(INDEX(SDC[#Headers],MAX((Table7[[#This Row],[SDC Closest]]=SDC[])*(Table7[[#This Row],[Row '#]]=SDC[Row])*COLUMN(SDC[#Headers])-COLUMN(SDC[Row])+1)),"")</f>
        <v/>
      </c>
      <c r="R332" s="22"/>
      <c r="S332" s="20" t="e" cm="1">
        <f t="array" ref="S33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32" s="21" t="str" cm="1">
        <f t="array" ref="T332">IFERROR(_xlfn.IFNA(INDEX(PLK[#Headers],MAX((Table7[[#This Row],[Plank Closest]]=PLK[])*(Table7[[#This Row],[Row '#]]=PLK[Row])*COLUMN(PLK[#Headers])-COLUMN(PLK[Row])+1)),""),"")</f>
        <v/>
      </c>
      <c r="U332" s="22"/>
      <c r="V332" s="20" t="e" cm="1">
        <f t="array" ref="V33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32" s="21" t="str" cm="1">
        <f t="array" ref="W332">IFERROR(_xlfn.IFNA(INDEX(TwoMile[#Headers],SUMPRODUCT(MAX((Table7[[#This Row],[Closest number]]=TwoMile[])*(Table7[[#This Row],[Row '#]]=TwoMile[Row])*COLUMN(TwoMile[#Headers])))-COLUMN(TwoMile[Row])+1),""),"")</f>
        <v/>
      </c>
      <c r="X33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33" spans="1:24" x14ac:dyDescent="0.25">
      <c r="A333" s="19"/>
      <c r="B333" s="19"/>
      <c r="C333" s="19"/>
      <c r="D333" s="19"/>
      <c r="E333" s="20" t="e" cm="1">
        <f t="array" ref="E333">INDEX(MDL[],MATCH(1,(MDL[Gender]=Table7[[#This Row],[Sex]])*(Table7[[#This Row],[Age]]&lt;=MDL[Max Age])*(Table7[[#This Row],[Age]]&gt;=MDL[Min Age]),0),1)</f>
        <v>#N/A</v>
      </c>
      <c r="F333" s="19"/>
      <c r="G333" s="20" t="e" cm="1">
        <f t="array" ref="G33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33" s="21" t="str" cm="1">
        <f t="array" ref="H333">IFERROR(_xlfn.IFNA(INDEX(MDL[#Headers],MAX((Table7[[#This Row],[DL Closest]]=MDL[])*(Table7[[#This Row],[Row '#]]=MDL[Row])*COLUMN(MDL[#Headers])-COLUMN(MDL[Row])+1)),""),"")</f>
        <v/>
      </c>
      <c r="I333" s="19"/>
      <c r="J333" s="20" t="e" cm="1">
        <f t="array" ref="J33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33" s="21" t="str" cm="1">
        <f t="array" ref="K333">IFERROR(_xlfn.IFNA(INDEX(SPT[#Headers],MAX((Table7[[#This Row],[SPT Closest]]=SPT[])*(Table7[[#This Row],[Row '#]]=SPT[Row])*COLUMN(SPT[#Headers])-COLUMN(SPT[Row])+1)),""),"")</f>
        <v/>
      </c>
      <c r="L333" s="19"/>
      <c r="M333" s="20" t="e" cm="1">
        <f t="array" ref="M33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33" s="21" cm="1">
        <f t="array" ref="N333">IF(Table7[[#This Row],[HRP Raw]]&lt;4,0,IFERROR(INDEX(HRP[#Headers],MAX((Table7[[#This Row],[HRP Closest]]=HRP[])*(Table7[[#This Row],[Row '#]]=HRP[Row])*COLUMN(HRP[#Headers])-COLUMN(HRP[Row])+1)),""))</f>
        <v>0</v>
      </c>
      <c r="O333" s="22"/>
      <c r="P333" s="20" t="e" cm="1">
        <f t="array" ref="P33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33" s="21" t="str" cm="1">
        <f t="array" ref="Q333">IFERROR(INDEX(SDC[#Headers],MAX((Table7[[#This Row],[SDC Closest]]=SDC[])*(Table7[[#This Row],[Row '#]]=SDC[Row])*COLUMN(SDC[#Headers])-COLUMN(SDC[Row])+1)),"")</f>
        <v/>
      </c>
      <c r="R333" s="22"/>
      <c r="S333" s="20" t="e" cm="1">
        <f t="array" ref="S33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33" s="21" t="str" cm="1">
        <f t="array" ref="T333">IFERROR(_xlfn.IFNA(INDEX(PLK[#Headers],MAX((Table7[[#This Row],[Plank Closest]]=PLK[])*(Table7[[#This Row],[Row '#]]=PLK[Row])*COLUMN(PLK[#Headers])-COLUMN(PLK[Row])+1)),""),"")</f>
        <v/>
      </c>
      <c r="U333" s="22"/>
      <c r="V333" s="20" t="e" cm="1">
        <f t="array" ref="V33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33" s="21" t="str" cm="1">
        <f t="array" ref="W333">IFERROR(_xlfn.IFNA(INDEX(TwoMile[#Headers],SUMPRODUCT(MAX((Table7[[#This Row],[Closest number]]=TwoMile[])*(Table7[[#This Row],[Row '#]]=TwoMile[Row])*COLUMN(TwoMile[#Headers])))-COLUMN(TwoMile[Row])+1),""),"")</f>
        <v/>
      </c>
      <c r="X33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34" spans="1:24" x14ac:dyDescent="0.25">
      <c r="A334" s="19"/>
      <c r="B334" s="19"/>
      <c r="C334" s="19"/>
      <c r="D334" s="19"/>
      <c r="E334" s="20" t="e" cm="1">
        <f t="array" ref="E334">INDEX(MDL[],MATCH(1,(MDL[Gender]=Table7[[#This Row],[Sex]])*(Table7[[#This Row],[Age]]&lt;=MDL[Max Age])*(Table7[[#This Row],[Age]]&gt;=MDL[Min Age]),0),1)</f>
        <v>#N/A</v>
      </c>
      <c r="F334" s="19"/>
      <c r="G334" s="20" t="e" cm="1">
        <f t="array" ref="G33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34" s="21" t="str" cm="1">
        <f t="array" ref="H334">IFERROR(_xlfn.IFNA(INDEX(MDL[#Headers],MAX((Table7[[#This Row],[DL Closest]]=MDL[])*(Table7[[#This Row],[Row '#]]=MDL[Row])*COLUMN(MDL[#Headers])-COLUMN(MDL[Row])+1)),""),"")</f>
        <v/>
      </c>
      <c r="I334" s="19"/>
      <c r="J334" s="20" t="e" cm="1">
        <f t="array" ref="J33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34" s="21" t="str" cm="1">
        <f t="array" ref="K334">IFERROR(_xlfn.IFNA(INDEX(SPT[#Headers],MAX((Table7[[#This Row],[SPT Closest]]=SPT[])*(Table7[[#This Row],[Row '#]]=SPT[Row])*COLUMN(SPT[#Headers])-COLUMN(SPT[Row])+1)),""),"")</f>
        <v/>
      </c>
      <c r="L334" s="19"/>
      <c r="M334" s="20" t="e" cm="1">
        <f t="array" ref="M33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34" s="21" cm="1">
        <f t="array" ref="N334">IF(Table7[[#This Row],[HRP Raw]]&lt;4,0,IFERROR(INDEX(HRP[#Headers],MAX((Table7[[#This Row],[HRP Closest]]=HRP[])*(Table7[[#This Row],[Row '#]]=HRP[Row])*COLUMN(HRP[#Headers])-COLUMN(HRP[Row])+1)),""))</f>
        <v>0</v>
      </c>
      <c r="O334" s="22"/>
      <c r="P334" s="20" t="e" cm="1">
        <f t="array" ref="P33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34" s="21" t="str" cm="1">
        <f t="array" ref="Q334">IFERROR(INDEX(SDC[#Headers],MAX((Table7[[#This Row],[SDC Closest]]=SDC[])*(Table7[[#This Row],[Row '#]]=SDC[Row])*COLUMN(SDC[#Headers])-COLUMN(SDC[Row])+1)),"")</f>
        <v/>
      </c>
      <c r="R334" s="22"/>
      <c r="S334" s="20" t="e" cm="1">
        <f t="array" ref="S33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34" s="21" t="str" cm="1">
        <f t="array" ref="T334">IFERROR(_xlfn.IFNA(INDEX(PLK[#Headers],MAX((Table7[[#This Row],[Plank Closest]]=PLK[])*(Table7[[#This Row],[Row '#]]=PLK[Row])*COLUMN(PLK[#Headers])-COLUMN(PLK[Row])+1)),""),"")</f>
        <v/>
      </c>
      <c r="U334" s="22"/>
      <c r="V334" s="20" t="e" cm="1">
        <f t="array" ref="V33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34" s="21" t="str" cm="1">
        <f t="array" ref="W334">IFERROR(_xlfn.IFNA(INDEX(TwoMile[#Headers],SUMPRODUCT(MAX((Table7[[#This Row],[Closest number]]=TwoMile[])*(Table7[[#This Row],[Row '#]]=TwoMile[Row])*COLUMN(TwoMile[#Headers])))-COLUMN(TwoMile[Row])+1),""),"")</f>
        <v/>
      </c>
      <c r="X33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35" spans="1:24" x14ac:dyDescent="0.25">
      <c r="A335" s="19"/>
      <c r="B335" s="19"/>
      <c r="C335" s="19"/>
      <c r="D335" s="19"/>
      <c r="E335" s="20" t="e" cm="1">
        <f t="array" ref="E335">INDEX(MDL[],MATCH(1,(MDL[Gender]=Table7[[#This Row],[Sex]])*(Table7[[#This Row],[Age]]&lt;=MDL[Max Age])*(Table7[[#This Row],[Age]]&gt;=MDL[Min Age]),0),1)</f>
        <v>#N/A</v>
      </c>
      <c r="F335" s="19"/>
      <c r="G335" s="20" t="e" cm="1">
        <f t="array" ref="G33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35" s="21" t="str" cm="1">
        <f t="array" ref="H335">IFERROR(_xlfn.IFNA(INDEX(MDL[#Headers],MAX((Table7[[#This Row],[DL Closest]]=MDL[])*(Table7[[#This Row],[Row '#]]=MDL[Row])*COLUMN(MDL[#Headers])-COLUMN(MDL[Row])+1)),""),"")</f>
        <v/>
      </c>
      <c r="I335" s="19"/>
      <c r="J335" s="20" t="e" cm="1">
        <f t="array" ref="J33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35" s="21" t="str" cm="1">
        <f t="array" ref="K335">IFERROR(_xlfn.IFNA(INDEX(SPT[#Headers],MAX((Table7[[#This Row],[SPT Closest]]=SPT[])*(Table7[[#This Row],[Row '#]]=SPT[Row])*COLUMN(SPT[#Headers])-COLUMN(SPT[Row])+1)),""),"")</f>
        <v/>
      </c>
      <c r="L335" s="19"/>
      <c r="M335" s="20" t="e" cm="1">
        <f t="array" ref="M33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35" s="21" cm="1">
        <f t="array" ref="N335">IF(Table7[[#This Row],[HRP Raw]]&lt;4,0,IFERROR(INDEX(HRP[#Headers],MAX((Table7[[#This Row],[HRP Closest]]=HRP[])*(Table7[[#This Row],[Row '#]]=HRP[Row])*COLUMN(HRP[#Headers])-COLUMN(HRP[Row])+1)),""))</f>
        <v>0</v>
      </c>
      <c r="O335" s="22"/>
      <c r="P335" s="20" t="e" cm="1">
        <f t="array" ref="P33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35" s="21" t="str" cm="1">
        <f t="array" ref="Q335">IFERROR(INDEX(SDC[#Headers],MAX((Table7[[#This Row],[SDC Closest]]=SDC[])*(Table7[[#This Row],[Row '#]]=SDC[Row])*COLUMN(SDC[#Headers])-COLUMN(SDC[Row])+1)),"")</f>
        <v/>
      </c>
      <c r="R335" s="22"/>
      <c r="S335" s="20" t="e" cm="1">
        <f t="array" ref="S33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35" s="21" t="str" cm="1">
        <f t="array" ref="T335">IFERROR(_xlfn.IFNA(INDEX(PLK[#Headers],MAX((Table7[[#This Row],[Plank Closest]]=PLK[])*(Table7[[#This Row],[Row '#]]=PLK[Row])*COLUMN(PLK[#Headers])-COLUMN(PLK[Row])+1)),""),"")</f>
        <v/>
      </c>
      <c r="U335" s="22"/>
      <c r="V335" s="20" t="e" cm="1">
        <f t="array" ref="V33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35" s="21" t="str" cm="1">
        <f t="array" ref="W335">IFERROR(_xlfn.IFNA(INDEX(TwoMile[#Headers],SUMPRODUCT(MAX((Table7[[#This Row],[Closest number]]=TwoMile[])*(Table7[[#This Row],[Row '#]]=TwoMile[Row])*COLUMN(TwoMile[#Headers])))-COLUMN(TwoMile[Row])+1),""),"")</f>
        <v/>
      </c>
      <c r="X33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36" spans="1:24" x14ac:dyDescent="0.25">
      <c r="A336" s="19"/>
      <c r="B336" s="19"/>
      <c r="C336" s="19"/>
      <c r="D336" s="19"/>
      <c r="E336" s="20" t="e" cm="1">
        <f t="array" ref="E336">INDEX(MDL[],MATCH(1,(MDL[Gender]=Table7[[#This Row],[Sex]])*(Table7[[#This Row],[Age]]&lt;=MDL[Max Age])*(Table7[[#This Row],[Age]]&gt;=MDL[Min Age]),0),1)</f>
        <v>#N/A</v>
      </c>
      <c r="F336" s="19"/>
      <c r="G336" s="20" t="e" cm="1">
        <f t="array" ref="G33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36" s="21" t="str" cm="1">
        <f t="array" ref="H336">IFERROR(_xlfn.IFNA(INDEX(MDL[#Headers],MAX((Table7[[#This Row],[DL Closest]]=MDL[])*(Table7[[#This Row],[Row '#]]=MDL[Row])*COLUMN(MDL[#Headers])-COLUMN(MDL[Row])+1)),""),"")</f>
        <v/>
      </c>
      <c r="I336" s="19"/>
      <c r="J336" s="20" t="e" cm="1">
        <f t="array" ref="J33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36" s="21" t="str" cm="1">
        <f t="array" ref="K336">IFERROR(_xlfn.IFNA(INDEX(SPT[#Headers],MAX((Table7[[#This Row],[SPT Closest]]=SPT[])*(Table7[[#This Row],[Row '#]]=SPT[Row])*COLUMN(SPT[#Headers])-COLUMN(SPT[Row])+1)),""),"")</f>
        <v/>
      </c>
      <c r="L336" s="19"/>
      <c r="M336" s="20" t="e" cm="1">
        <f t="array" ref="M33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36" s="21" cm="1">
        <f t="array" ref="N336">IF(Table7[[#This Row],[HRP Raw]]&lt;4,0,IFERROR(INDEX(HRP[#Headers],MAX((Table7[[#This Row],[HRP Closest]]=HRP[])*(Table7[[#This Row],[Row '#]]=HRP[Row])*COLUMN(HRP[#Headers])-COLUMN(HRP[Row])+1)),""))</f>
        <v>0</v>
      </c>
      <c r="O336" s="22"/>
      <c r="P336" s="20" t="e" cm="1">
        <f t="array" ref="P33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36" s="21" t="str" cm="1">
        <f t="array" ref="Q336">IFERROR(INDEX(SDC[#Headers],MAX((Table7[[#This Row],[SDC Closest]]=SDC[])*(Table7[[#This Row],[Row '#]]=SDC[Row])*COLUMN(SDC[#Headers])-COLUMN(SDC[Row])+1)),"")</f>
        <v/>
      </c>
      <c r="R336" s="22"/>
      <c r="S336" s="20" t="e" cm="1">
        <f t="array" ref="S33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36" s="21" t="str" cm="1">
        <f t="array" ref="T336">IFERROR(_xlfn.IFNA(INDEX(PLK[#Headers],MAX((Table7[[#This Row],[Plank Closest]]=PLK[])*(Table7[[#This Row],[Row '#]]=PLK[Row])*COLUMN(PLK[#Headers])-COLUMN(PLK[Row])+1)),""),"")</f>
        <v/>
      </c>
      <c r="U336" s="22"/>
      <c r="V336" s="20" t="e" cm="1">
        <f t="array" ref="V33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36" s="21" t="str" cm="1">
        <f t="array" ref="W336">IFERROR(_xlfn.IFNA(INDEX(TwoMile[#Headers],SUMPRODUCT(MAX((Table7[[#This Row],[Closest number]]=TwoMile[])*(Table7[[#This Row],[Row '#]]=TwoMile[Row])*COLUMN(TwoMile[#Headers])))-COLUMN(TwoMile[Row])+1),""),"")</f>
        <v/>
      </c>
      <c r="X33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37" spans="1:24" x14ac:dyDescent="0.25">
      <c r="A337" s="19"/>
      <c r="B337" s="19"/>
      <c r="C337" s="19"/>
      <c r="D337" s="19"/>
      <c r="E337" s="20" t="e" cm="1">
        <f t="array" ref="E337">INDEX(MDL[],MATCH(1,(MDL[Gender]=Table7[[#This Row],[Sex]])*(Table7[[#This Row],[Age]]&lt;=MDL[Max Age])*(Table7[[#This Row],[Age]]&gt;=MDL[Min Age]),0),1)</f>
        <v>#N/A</v>
      </c>
      <c r="F337" s="19"/>
      <c r="G337" s="20" t="e" cm="1">
        <f t="array" ref="G33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37" s="21" t="str" cm="1">
        <f t="array" ref="H337">IFERROR(_xlfn.IFNA(INDEX(MDL[#Headers],MAX((Table7[[#This Row],[DL Closest]]=MDL[])*(Table7[[#This Row],[Row '#]]=MDL[Row])*COLUMN(MDL[#Headers])-COLUMN(MDL[Row])+1)),""),"")</f>
        <v/>
      </c>
      <c r="I337" s="19"/>
      <c r="J337" s="20" t="e" cm="1">
        <f t="array" ref="J33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37" s="21" t="str" cm="1">
        <f t="array" ref="K337">IFERROR(_xlfn.IFNA(INDEX(SPT[#Headers],MAX((Table7[[#This Row],[SPT Closest]]=SPT[])*(Table7[[#This Row],[Row '#]]=SPT[Row])*COLUMN(SPT[#Headers])-COLUMN(SPT[Row])+1)),""),"")</f>
        <v/>
      </c>
      <c r="L337" s="19"/>
      <c r="M337" s="20" t="e" cm="1">
        <f t="array" ref="M33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37" s="21" cm="1">
        <f t="array" ref="N337">IF(Table7[[#This Row],[HRP Raw]]&lt;4,0,IFERROR(INDEX(HRP[#Headers],MAX((Table7[[#This Row],[HRP Closest]]=HRP[])*(Table7[[#This Row],[Row '#]]=HRP[Row])*COLUMN(HRP[#Headers])-COLUMN(HRP[Row])+1)),""))</f>
        <v>0</v>
      </c>
      <c r="O337" s="22"/>
      <c r="P337" s="20" t="e" cm="1">
        <f t="array" ref="P33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37" s="21" t="str" cm="1">
        <f t="array" ref="Q337">IFERROR(INDEX(SDC[#Headers],MAX((Table7[[#This Row],[SDC Closest]]=SDC[])*(Table7[[#This Row],[Row '#]]=SDC[Row])*COLUMN(SDC[#Headers])-COLUMN(SDC[Row])+1)),"")</f>
        <v/>
      </c>
      <c r="R337" s="22"/>
      <c r="S337" s="20" t="e" cm="1">
        <f t="array" ref="S33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37" s="21" t="str" cm="1">
        <f t="array" ref="T337">IFERROR(_xlfn.IFNA(INDEX(PLK[#Headers],MAX((Table7[[#This Row],[Plank Closest]]=PLK[])*(Table7[[#This Row],[Row '#]]=PLK[Row])*COLUMN(PLK[#Headers])-COLUMN(PLK[Row])+1)),""),"")</f>
        <v/>
      </c>
      <c r="U337" s="22"/>
      <c r="V337" s="20" t="e" cm="1">
        <f t="array" ref="V33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37" s="21" t="str" cm="1">
        <f t="array" ref="W337">IFERROR(_xlfn.IFNA(INDEX(TwoMile[#Headers],SUMPRODUCT(MAX((Table7[[#This Row],[Closest number]]=TwoMile[])*(Table7[[#This Row],[Row '#]]=TwoMile[Row])*COLUMN(TwoMile[#Headers])))-COLUMN(TwoMile[Row])+1),""),"")</f>
        <v/>
      </c>
      <c r="X33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38" spans="1:24" x14ac:dyDescent="0.25">
      <c r="A338" s="19"/>
      <c r="B338" s="19"/>
      <c r="C338" s="19"/>
      <c r="D338" s="19"/>
      <c r="E338" s="20" t="e" cm="1">
        <f t="array" ref="E338">INDEX(MDL[],MATCH(1,(MDL[Gender]=Table7[[#This Row],[Sex]])*(Table7[[#This Row],[Age]]&lt;=MDL[Max Age])*(Table7[[#This Row],[Age]]&gt;=MDL[Min Age]),0),1)</f>
        <v>#N/A</v>
      </c>
      <c r="F338" s="19"/>
      <c r="G338" s="20" t="e" cm="1">
        <f t="array" ref="G33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38" s="21" t="str" cm="1">
        <f t="array" ref="H338">IFERROR(_xlfn.IFNA(INDEX(MDL[#Headers],MAX((Table7[[#This Row],[DL Closest]]=MDL[])*(Table7[[#This Row],[Row '#]]=MDL[Row])*COLUMN(MDL[#Headers])-COLUMN(MDL[Row])+1)),""),"")</f>
        <v/>
      </c>
      <c r="I338" s="19"/>
      <c r="J338" s="20" t="e" cm="1">
        <f t="array" ref="J33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38" s="21" t="str" cm="1">
        <f t="array" ref="K338">IFERROR(_xlfn.IFNA(INDEX(SPT[#Headers],MAX((Table7[[#This Row],[SPT Closest]]=SPT[])*(Table7[[#This Row],[Row '#]]=SPT[Row])*COLUMN(SPT[#Headers])-COLUMN(SPT[Row])+1)),""),"")</f>
        <v/>
      </c>
      <c r="L338" s="19"/>
      <c r="M338" s="20" t="e" cm="1">
        <f t="array" ref="M33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38" s="21" cm="1">
        <f t="array" ref="N338">IF(Table7[[#This Row],[HRP Raw]]&lt;4,0,IFERROR(INDEX(HRP[#Headers],MAX((Table7[[#This Row],[HRP Closest]]=HRP[])*(Table7[[#This Row],[Row '#]]=HRP[Row])*COLUMN(HRP[#Headers])-COLUMN(HRP[Row])+1)),""))</f>
        <v>0</v>
      </c>
      <c r="O338" s="22"/>
      <c r="P338" s="20" t="e" cm="1">
        <f t="array" ref="P33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38" s="21" t="str" cm="1">
        <f t="array" ref="Q338">IFERROR(INDEX(SDC[#Headers],MAX((Table7[[#This Row],[SDC Closest]]=SDC[])*(Table7[[#This Row],[Row '#]]=SDC[Row])*COLUMN(SDC[#Headers])-COLUMN(SDC[Row])+1)),"")</f>
        <v/>
      </c>
      <c r="R338" s="22"/>
      <c r="S338" s="20" t="e" cm="1">
        <f t="array" ref="S33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38" s="21" t="str" cm="1">
        <f t="array" ref="T338">IFERROR(_xlfn.IFNA(INDEX(PLK[#Headers],MAX((Table7[[#This Row],[Plank Closest]]=PLK[])*(Table7[[#This Row],[Row '#]]=PLK[Row])*COLUMN(PLK[#Headers])-COLUMN(PLK[Row])+1)),""),"")</f>
        <v/>
      </c>
      <c r="U338" s="22"/>
      <c r="V338" s="20" t="e" cm="1">
        <f t="array" ref="V33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38" s="21" t="str" cm="1">
        <f t="array" ref="W338">IFERROR(_xlfn.IFNA(INDEX(TwoMile[#Headers],SUMPRODUCT(MAX((Table7[[#This Row],[Closest number]]=TwoMile[])*(Table7[[#This Row],[Row '#]]=TwoMile[Row])*COLUMN(TwoMile[#Headers])))-COLUMN(TwoMile[Row])+1),""),"")</f>
        <v/>
      </c>
      <c r="X33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39" spans="1:24" x14ac:dyDescent="0.25">
      <c r="A339" s="19"/>
      <c r="B339" s="19"/>
      <c r="C339" s="19"/>
      <c r="D339" s="19"/>
      <c r="E339" s="20" t="e" cm="1">
        <f t="array" ref="E339">INDEX(MDL[],MATCH(1,(MDL[Gender]=Table7[[#This Row],[Sex]])*(Table7[[#This Row],[Age]]&lt;=MDL[Max Age])*(Table7[[#This Row],[Age]]&gt;=MDL[Min Age]),0),1)</f>
        <v>#N/A</v>
      </c>
      <c r="F339" s="19"/>
      <c r="G339" s="20" t="e" cm="1">
        <f t="array" ref="G33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39" s="21" t="str" cm="1">
        <f t="array" ref="H339">IFERROR(_xlfn.IFNA(INDEX(MDL[#Headers],MAX((Table7[[#This Row],[DL Closest]]=MDL[])*(Table7[[#This Row],[Row '#]]=MDL[Row])*COLUMN(MDL[#Headers])-COLUMN(MDL[Row])+1)),""),"")</f>
        <v/>
      </c>
      <c r="I339" s="19"/>
      <c r="J339" s="20" t="e" cm="1">
        <f t="array" ref="J33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39" s="21" t="str" cm="1">
        <f t="array" ref="K339">IFERROR(_xlfn.IFNA(INDEX(SPT[#Headers],MAX((Table7[[#This Row],[SPT Closest]]=SPT[])*(Table7[[#This Row],[Row '#]]=SPT[Row])*COLUMN(SPT[#Headers])-COLUMN(SPT[Row])+1)),""),"")</f>
        <v/>
      </c>
      <c r="L339" s="19"/>
      <c r="M339" s="20" t="e" cm="1">
        <f t="array" ref="M33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39" s="21" cm="1">
        <f t="array" ref="N339">IF(Table7[[#This Row],[HRP Raw]]&lt;4,0,IFERROR(INDEX(HRP[#Headers],MAX((Table7[[#This Row],[HRP Closest]]=HRP[])*(Table7[[#This Row],[Row '#]]=HRP[Row])*COLUMN(HRP[#Headers])-COLUMN(HRP[Row])+1)),""))</f>
        <v>0</v>
      </c>
      <c r="O339" s="22"/>
      <c r="P339" s="20" t="e" cm="1">
        <f t="array" ref="P33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39" s="21" t="str" cm="1">
        <f t="array" ref="Q339">IFERROR(INDEX(SDC[#Headers],MAX((Table7[[#This Row],[SDC Closest]]=SDC[])*(Table7[[#This Row],[Row '#]]=SDC[Row])*COLUMN(SDC[#Headers])-COLUMN(SDC[Row])+1)),"")</f>
        <v/>
      </c>
      <c r="R339" s="22"/>
      <c r="S339" s="20" t="e" cm="1">
        <f t="array" ref="S33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39" s="21" t="str" cm="1">
        <f t="array" ref="T339">IFERROR(_xlfn.IFNA(INDEX(PLK[#Headers],MAX((Table7[[#This Row],[Plank Closest]]=PLK[])*(Table7[[#This Row],[Row '#]]=PLK[Row])*COLUMN(PLK[#Headers])-COLUMN(PLK[Row])+1)),""),"")</f>
        <v/>
      </c>
      <c r="U339" s="22"/>
      <c r="V339" s="20" t="e" cm="1">
        <f t="array" ref="V33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39" s="21" t="str" cm="1">
        <f t="array" ref="W339">IFERROR(_xlfn.IFNA(INDEX(TwoMile[#Headers],SUMPRODUCT(MAX((Table7[[#This Row],[Closest number]]=TwoMile[])*(Table7[[#This Row],[Row '#]]=TwoMile[Row])*COLUMN(TwoMile[#Headers])))-COLUMN(TwoMile[Row])+1),""),"")</f>
        <v/>
      </c>
      <c r="X33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40" spans="1:24" x14ac:dyDescent="0.25">
      <c r="A340" s="19"/>
      <c r="B340" s="19"/>
      <c r="C340" s="19"/>
      <c r="D340" s="19"/>
      <c r="E340" s="20" t="e" cm="1">
        <f t="array" ref="E340">INDEX(MDL[],MATCH(1,(MDL[Gender]=Table7[[#This Row],[Sex]])*(Table7[[#This Row],[Age]]&lt;=MDL[Max Age])*(Table7[[#This Row],[Age]]&gt;=MDL[Min Age]),0),1)</f>
        <v>#N/A</v>
      </c>
      <c r="F340" s="19"/>
      <c r="G340" s="20" t="e" cm="1">
        <f t="array" ref="G34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40" s="21" t="str" cm="1">
        <f t="array" ref="H340">IFERROR(_xlfn.IFNA(INDEX(MDL[#Headers],MAX((Table7[[#This Row],[DL Closest]]=MDL[])*(Table7[[#This Row],[Row '#]]=MDL[Row])*COLUMN(MDL[#Headers])-COLUMN(MDL[Row])+1)),""),"")</f>
        <v/>
      </c>
      <c r="I340" s="19"/>
      <c r="J340" s="20" t="e" cm="1">
        <f t="array" ref="J34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40" s="21" t="str" cm="1">
        <f t="array" ref="K340">IFERROR(_xlfn.IFNA(INDEX(SPT[#Headers],MAX((Table7[[#This Row],[SPT Closest]]=SPT[])*(Table7[[#This Row],[Row '#]]=SPT[Row])*COLUMN(SPT[#Headers])-COLUMN(SPT[Row])+1)),""),"")</f>
        <v/>
      </c>
      <c r="L340" s="19"/>
      <c r="M340" s="20" t="e" cm="1">
        <f t="array" ref="M34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40" s="21" cm="1">
        <f t="array" ref="N340">IF(Table7[[#This Row],[HRP Raw]]&lt;4,0,IFERROR(INDEX(HRP[#Headers],MAX((Table7[[#This Row],[HRP Closest]]=HRP[])*(Table7[[#This Row],[Row '#]]=HRP[Row])*COLUMN(HRP[#Headers])-COLUMN(HRP[Row])+1)),""))</f>
        <v>0</v>
      </c>
      <c r="O340" s="22"/>
      <c r="P340" s="20" t="e" cm="1">
        <f t="array" ref="P34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40" s="21" t="str" cm="1">
        <f t="array" ref="Q340">IFERROR(INDEX(SDC[#Headers],MAX((Table7[[#This Row],[SDC Closest]]=SDC[])*(Table7[[#This Row],[Row '#]]=SDC[Row])*COLUMN(SDC[#Headers])-COLUMN(SDC[Row])+1)),"")</f>
        <v/>
      </c>
      <c r="R340" s="22"/>
      <c r="S340" s="20" t="e" cm="1">
        <f t="array" ref="S34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40" s="21" t="str" cm="1">
        <f t="array" ref="T340">IFERROR(_xlfn.IFNA(INDEX(PLK[#Headers],MAX((Table7[[#This Row],[Plank Closest]]=PLK[])*(Table7[[#This Row],[Row '#]]=PLK[Row])*COLUMN(PLK[#Headers])-COLUMN(PLK[Row])+1)),""),"")</f>
        <v/>
      </c>
      <c r="U340" s="22"/>
      <c r="V340" s="20" t="e" cm="1">
        <f t="array" ref="V34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40" s="21" t="str" cm="1">
        <f t="array" ref="W340">IFERROR(_xlfn.IFNA(INDEX(TwoMile[#Headers],SUMPRODUCT(MAX((Table7[[#This Row],[Closest number]]=TwoMile[])*(Table7[[#This Row],[Row '#]]=TwoMile[Row])*COLUMN(TwoMile[#Headers])))-COLUMN(TwoMile[Row])+1),""),"")</f>
        <v/>
      </c>
      <c r="X34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41" spans="1:24" x14ac:dyDescent="0.25">
      <c r="A341" s="19"/>
      <c r="B341" s="19"/>
      <c r="C341" s="19"/>
      <c r="D341" s="19"/>
      <c r="E341" s="20" t="e" cm="1">
        <f t="array" ref="E341">INDEX(MDL[],MATCH(1,(MDL[Gender]=Table7[[#This Row],[Sex]])*(Table7[[#This Row],[Age]]&lt;=MDL[Max Age])*(Table7[[#This Row],[Age]]&gt;=MDL[Min Age]),0),1)</f>
        <v>#N/A</v>
      </c>
      <c r="F341" s="19"/>
      <c r="G341" s="20" t="e" cm="1">
        <f t="array" ref="G34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41" s="21" t="str" cm="1">
        <f t="array" ref="H341">IFERROR(_xlfn.IFNA(INDEX(MDL[#Headers],MAX((Table7[[#This Row],[DL Closest]]=MDL[])*(Table7[[#This Row],[Row '#]]=MDL[Row])*COLUMN(MDL[#Headers])-COLUMN(MDL[Row])+1)),""),"")</f>
        <v/>
      </c>
      <c r="I341" s="19"/>
      <c r="J341" s="20" t="e" cm="1">
        <f t="array" ref="J34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41" s="21" t="str" cm="1">
        <f t="array" ref="K341">IFERROR(_xlfn.IFNA(INDEX(SPT[#Headers],MAX((Table7[[#This Row],[SPT Closest]]=SPT[])*(Table7[[#This Row],[Row '#]]=SPT[Row])*COLUMN(SPT[#Headers])-COLUMN(SPT[Row])+1)),""),"")</f>
        <v/>
      </c>
      <c r="L341" s="19"/>
      <c r="M341" s="20" t="e" cm="1">
        <f t="array" ref="M34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41" s="21" cm="1">
        <f t="array" ref="N341">IF(Table7[[#This Row],[HRP Raw]]&lt;4,0,IFERROR(INDEX(HRP[#Headers],MAX((Table7[[#This Row],[HRP Closest]]=HRP[])*(Table7[[#This Row],[Row '#]]=HRP[Row])*COLUMN(HRP[#Headers])-COLUMN(HRP[Row])+1)),""))</f>
        <v>0</v>
      </c>
      <c r="O341" s="22"/>
      <c r="P341" s="20" t="e" cm="1">
        <f t="array" ref="P34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41" s="21" t="str" cm="1">
        <f t="array" ref="Q341">IFERROR(INDEX(SDC[#Headers],MAX((Table7[[#This Row],[SDC Closest]]=SDC[])*(Table7[[#This Row],[Row '#]]=SDC[Row])*COLUMN(SDC[#Headers])-COLUMN(SDC[Row])+1)),"")</f>
        <v/>
      </c>
      <c r="R341" s="22"/>
      <c r="S341" s="20" t="e" cm="1">
        <f t="array" ref="S34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41" s="21" t="str" cm="1">
        <f t="array" ref="T341">IFERROR(_xlfn.IFNA(INDEX(PLK[#Headers],MAX((Table7[[#This Row],[Plank Closest]]=PLK[])*(Table7[[#This Row],[Row '#]]=PLK[Row])*COLUMN(PLK[#Headers])-COLUMN(PLK[Row])+1)),""),"")</f>
        <v/>
      </c>
      <c r="U341" s="22"/>
      <c r="V341" s="20" t="e" cm="1">
        <f t="array" ref="V34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41" s="21" t="str" cm="1">
        <f t="array" ref="W341">IFERROR(_xlfn.IFNA(INDEX(TwoMile[#Headers],SUMPRODUCT(MAX((Table7[[#This Row],[Closest number]]=TwoMile[])*(Table7[[#This Row],[Row '#]]=TwoMile[Row])*COLUMN(TwoMile[#Headers])))-COLUMN(TwoMile[Row])+1),""),"")</f>
        <v/>
      </c>
      <c r="X34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42" spans="1:24" x14ac:dyDescent="0.25">
      <c r="A342" s="19"/>
      <c r="B342" s="19"/>
      <c r="C342" s="19"/>
      <c r="D342" s="19"/>
      <c r="E342" s="20" t="e" cm="1">
        <f t="array" ref="E342">INDEX(MDL[],MATCH(1,(MDL[Gender]=Table7[[#This Row],[Sex]])*(Table7[[#This Row],[Age]]&lt;=MDL[Max Age])*(Table7[[#This Row],[Age]]&gt;=MDL[Min Age]),0),1)</f>
        <v>#N/A</v>
      </c>
      <c r="F342" s="19"/>
      <c r="G342" s="20" t="e" cm="1">
        <f t="array" ref="G34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42" s="21" t="str" cm="1">
        <f t="array" ref="H342">IFERROR(_xlfn.IFNA(INDEX(MDL[#Headers],MAX((Table7[[#This Row],[DL Closest]]=MDL[])*(Table7[[#This Row],[Row '#]]=MDL[Row])*COLUMN(MDL[#Headers])-COLUMN(MDL[Row])+1)),""),"")</f>
        <v/>
      </c>
      <c r="I342" s="19"/>
      <c r="J342" s="20" t="e" cm="1">
        <f t="array" ref="J34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42" s="21" t="str" cm="1">
        <f t="array" ref="K342">IFERROR(_xlfn.IFNA(INDEX(SPT[#Headers],MAX((Table7[[#This Row],[SPT Closest]]=SPT[])*(Table7[[#This Row],[Row '#]]=SPT[Row])*COLUMN(SPT[#Headers])-COLUMN(SPT[Row])+1)),""),"")</f>
        <v/>
      </c>
      <c r="L342" s="19"/>
      <c r="M342" s="20" t="e" cm="1">
        <f t="array" ref="M34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42" s="21" cm="1">
        <f t="array" ref="N342">IF(Table7[[#This Row],[HRP Raw]]&lt;4,0,IFERROR(INDEX(HRP[#Headers],MAX((Table7[[#This Row],[HRP Closest]]=HRP[])*(Table7[[#This Row],[Row '#]]=HRP[Row])*COLUMN(HRP[#Headers])-COLUMN(HRP[Row])+1)),""))</f>
        <v>0</v>
      </c>
      <c r="O342" s="22"/>
      <c r="P342" s="20" t="e" cm="1">
        <f t="array" ref="P34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42" s="21" t="str" cm="1">
        <f t="array" ref="Q342">IFERROR(INDEX(SDC[#Headers],MAX((Table7[[#This Row],[SDC Closest]]=SDC[])*(Table7[[#This Row],[Row '#]]=SDC[Row])*COLUMN(SDC[#Headers])-COLUMN(SDC[Row])+1)),"")</f>
        <v/>
      </c>
      <c r="R342" s="22"/>
      <c r="S342" s="20" t="e" cm="1">
        <f t="array" ref="S34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42" s="21" t="str" cm="1">
        <f t="array" ref="T342">IFERROR(_xlfn.IFNA(INDEX(PLK[#Headers],MAX((Table7[[#This Row],[Plank Closest]]=PLK[])*(Table7[[#This Row],[Row '#]]=PLK[Row])*COLUMN(PLK[#Headers])-COLUMN(PLK[Row])+1)),""),"")</f>
        <v/>
      </c>
      <c r="U342" s="22"/>
      <c r="V342" s="20" t="e" cm="1">
        <f t="array" ref="V34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42" s="21" t="str" cm="1">
        <f t="array" ref="W342">IFERROR(_xlfn.IFNA(INDEX(TwoMile[#Headers],SUMPRODUCT(MAX((Table7[[#This Row],[Closest number]]=TwoMile[])*(Table7[[#This Row],[Row '#]]=TwoMile[Row])*COLUMN(TwoMile[#Headers])))-COLUMN(TwoMile[Row])+1),""),"")</f>
        <v/>
      </c>
      <c r="X34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43" spans="1:24" x14ac:dyDescent="0.25">
      <c r="A343" s="19"/>
      <c r="B343" s="19"/>
      <c r="C343" s="19"/>
      <c r="D343" s="19"/>
      <c r="E343" s="20" t="e" cm="1">
        <f t="array" ref="E343">INDEX(MDL[],MATCH(1,(MDL[Gender]=Table7[[#This Row],[Sex]])*(Table7[[#This Row],[Age]]&lt;=MDL[Max Age])*(Table7[[#This Row],[Age]]&gt;=MDL[Min Age]),0),1)</f>
        <v>#N/A</v>
      </c>
      <c r="F343" s="19"/>
      <c r="G343" s="20" t="e" cm="1">
        <f t="array" ref="G34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43" s="21" t="str" cm="1">
        <f t="array" ref="H343">IFERROR(_xlfn.IFNA(INDEX(MDL[#Headers],MAX((Table7[[#This Row],[DL Closest]]=MDL[])*(Table7[[#This Row],[Row '#]]=MDL[Row])*COLUMN(MDL[#Headers])-COLUMN(MDL[Row])+1)),""),"")</f>
        <v/>
      </c>
      <c r="I343" s="19"/>
      <c r="J343" s="20" t="e" cm="1">
        <f t="array" ref="J34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43" s="21" t="str" cm="1">
        <f t="array" ref="K343">IFERROR(_xlfn.IFNA(INDEX(SPT[#Headers],MAX((Table7[[#This Row],[SPT Closest]]=SPT[])*(Table7[[#This Row],[Row '#]]=SPT[Row])*COLUMN(SPT[#Headers])-COLUMN(SPT[Row])+1)),""),"")</f>
        <v/>
      </c>
      <c r="L343" s="19"/>
      <c r="M343" s="20" t="e" cm="1">
        <f t="array" ref="M34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43" s="21" cm="1">
        <f t="array" ref="N343">IF(Table7[[#This Row],[HRP Raw]]&lt;4,0,IFERROR(INDEX(HRP[#Headers],MAX((Table7[[#This Row],[HRP Closest]]=HRP[])*(Table7[[#This Row],[Row '#]]=HRP[Row])*COLUMN(HRP[#Headers])-COLUMN(HRP[Row])+1)),""))</f>
        <v>0</v>
      </c>
      <c r="O343" s="22"/>
      <c r="P343" s="20" t="e" cm="1">
        <f t="array" ref="P34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43" s="21" t="str" cm="1">
        <f t="array" ref="Q343">IFERROR(INDEX(SDC[#Headers],MAX((Table7[[#This Row],[SDC Closest]]=SDC[])*(Table7[[#This Row],[Row '#]]=SDC[Row])*COLUMN(SDC[#Headers])-COLUMN(SDC[Row])+1)),"")</f>
        <v/>
      </c>
      <c r="R343" s="22"/>
      <c r="S343" s="20" t="e" cm="1">
        <f t="array" ref="S34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43" s="21" t="str" cm="1">
        <f t="array" ref="T343">IFERROR(_xlfn.IFNA(INDEX(PLK[#Headers],MAX((Table7[[#This Row],[Plank Closest]]=PLK[])*(Table7[[#This Row],[Row '#]]=PLK[Row])*COLUMN(PLK[#Headers])-COLUMN(PLK[Row])+1)),""),"")</f>
        <v/>
      </c>
      <c r="U343" s="22"/>
      <c r="V343" s="20" t="e" cm="1">
        <f t="array" ref="V34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43" s="21" t="str" cm="1">
        <f t="array" ref="W343">IFERROR(_xlfn.IFNA(INDEX(TwoMile[#Headers],SUMPRODUCT(MAX((Table7[[#This Row],[Closest number]]=TwoMile[])*(Table7[[#This Row],[Row '#]]=TwoMile[Row])*COLUMN(TwoMile[#Headers])))-COLUMN(TwoMile[Row])+1),""),"")</f>
        <v/>
      </c>
      <c r="X34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44" spans="1:24" x14ac:dyDescent="0.25">
      <c r="A344" s="19"/>
      <c r="B344" s="19"/>
      <c r="C344" s="19"/>
      <c r="D344" s="19"/>
      <c r="E344" s="20" t="e" cm="1">
        <f t="array" ref="E344">INDEX(MDL[],MATCH(1,(MDL[Gender]=Table7[[#This Row],[Sex]])*(Table7[[#This Row],[Age]]&lt;=MDL[Max Age])*(Table7[[#This Row],[Age]]&gt;=MDL[Min Age]),0),1)</f>
        <v>#N/A</v>
      </c>
      <c r="F344" s="19"/>
      <c r="G344" s="20" t="e" cm="1">
        <f t="array" ref="G34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44" s="21" t="str" cm="1">
        <f t="array" ref="H344">IFERROR(_xlfn.IFNA(INDEX(MDL[#Headers],MAX((Table7[[#This Row],[DL Closest]]=MDL[])*(Table7[[#This Row],[Row '#]]=MDL[Row])*COLUMN(MDL[#Headers])-COLUMN(MDL[Row])+1)),""),"")</f>
        <v/>
      </c>
      <c r="I344" s="19"/>
      <c r="J344" s="20" t="e" cm="1">
        <f t="array" ref="J34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44" s="21" t="str" cm="1">
        <f t="array" ref="K344">IFERROR(_xlfn.IFNA(INDEX(SPT[#Headers],MAX((Table7[[#This Row],[SPT Closest]]=SPT[])*(Table7[[#This Row],[Row '#]]=SPT[Row])*COLUMN(SPT[#Headers])-COLUMN(SPT[Row])+1)),""),"")</f>
        <v/>
      </c>
      <c r="L344" s="19"/>
      <c r="M344" s="20" t="e" cm="1">
        <f t="array" ref="M34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44" s="21" cm="1">
        <f t="array" ref="N344">IF(Table7[[#This Row],[HRP Raw]]&lt;4,0,IFERROR(INDEX(HRP[#Headers],MAX((Table7[[#This Row],[HRP Closest]]=HRP[])*(Table7[[#This Row],[Row '#]]=HRP[Row])*COLUMN(HRP[#Headers])-COLUMN(HRP[Row])+1)),""))</f>
        <v>0</v>
      </c>
      <c r="O344" s="22"/>
      <c r="P344" s="20" t="e" cm="1">
        <f t="array" ref="P34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44" s="21" t="str" cm="1">
        <f t="array" ref="Q344">IFERROR(INDEX(SDC[#Headers],MAX((Table7[[#This Row],[SDC Closest]]=SDC[])*(Table7[[#This Row],[Row '#]]=SDC[Row])*COLUMN(SDC[#Headers])-COLUMN(SDC[Row])+1)),"")</f>
        <v/>
      </c>
      <c r="R344" s="22"/>
      <c r="S344" s="20" t="e" cm="1">
        <f t="array" ref="S34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44" s="21" t="str" cm="1">
        <f t="array" ref="T344">IFERROR(_xlfn.IFNA(INDEX(PLK[#Headers],MAX((Table7[[#This Row],[Plank Closest]]=PLK[])*(Table7[[#This Row],[Row '#]]=PLK[Row])*COLUMN(PLK[#Headers])-COLUMN(PLK[Row])+1)),""),"")</f>
        <v/>
      </c>
      <c r="U344" s="22"/>
      <c r="V344" s="20" t="e" cm="1">
        <f t="array" ref="V34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44" s="21" t="str" cm="1">
        <f t="array" ref="W344">IFERROR(_xlfn.IFNA(INDEX(TwoMile[#Headers],SUMPRODUCT(MAX((Table7[[#This Row],[Closest number]]=TwoMile[])*(Table7[[#This Row],[Row '#]]=TwoMile[Row])*COLUMN(TwoMile[#Headers])))-COLUMN(TwoMile[Row])+1),""),"")</f>
        <v/>
      </c>
      <c r="X34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45" spans="1:24" x14ac:dyDescent="0.25">
      <c r="A345" s="19"/>
      <c r="B345" s="19"/>
      <c r="C345" s="19"/>
      <c r="D345" s="19"/>
      <c r="E345" s="20" t="e" cm="1">
        <f t="array" ref="E345">INDEX(MDL[],MATCH(1,(MDL[Gender]=Table7[[#This Row],[Sex]])*(Table7[[#This Row],[Age]]&lt;=MDL[Max Age])*(Table7[[#This Row],[Age]]&gt;=MDL[Min Age]),0),1)</f>
        <v>#N/A</v>
      </c>
      <c r="F345" s="19"/>
      <c r="G345" s="20" t="e" cm="1">
        <f t="array" ref="G34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45" s="21" t="str" cm="1">
        <f t="array" ref="H345">IFERROR(_xlfn.IFNA(INDEX(MDL[#Headers],MAX((Table7[[#This Row],[DL Closest]]=MDL[])*(Table7[[#This Row],[Row '#]]=MDL[Row])*COLUMN(MDL[#Headers])-COLUMN(MDL[Row])+1)),""),"")</f>
        <v/>
      </c>
      <c r="I345" s="19"/>
      <c r="J345" s="20" t="e" cm="1">
        <f t="array" ref="J34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45" s="21" t="str" cm="1">
        <f t="array" ref="K345">IFERROR(_xlfn.IFNA(INDEX(SPT[#Headers],MAX((Table7[[#This Row],[SPT Closest]]=SPT[])*(Table7[[#This Row],[Row '#]]=SPT[Row])*COLUMN(SPT[#Headers])-COLUMN(SPT[Row])+1)),""),"")</f>
        <v/>
      </c>
      <c r="L345" s="19"/>
      <c r="M345" s="20" t="e" cm="1">
        <f t="array" ref="M34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45" s="21" cm="1">
        <f t="array" ref="N345">IF(Table7[[#This Row],[HRP Raw]]&lt;4,0,IFERROR(INDEX(HRP[#Headers],MAX((Table7[[#This Row],[HRP Closest]]=HRP[])*(Table7[[#This Row],[Row '#]]=HRP[Row])*COLUMN(HRP[#Headers])-COLUMN(HRP[Row])+1)),""))</f>
        <v>0</v>
      </c>
      <c r="O345" s="22"/>
      <c r="P345" s="20" t="e" cm="1">
        <f t="array" ref="P34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45" s="21" t="str" cm="1">
        <f t="array" ref="Q345">IFERROR(INDEX(SDC[#Headers],MAX((Table7[[#This Row],[SDC Closest]]=SDC[])*(Table7[[#This Row],[Row '#]]=SDC[Row])*COLUMN(SDC[#Headers])-COLUMN(SDC[Row])+1)),"")</f>
        <v/>
      </c>
      <c r="R345" s="22"/>
      <c r="S345" s="20" t="e" cm="1">
        <f t="array" ref="S34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45" s="21" t="str" cm="1">
        <f t="array" ref="T345">IFERROR(_xlfn.IFNA(INDEX(PLK[#Headers],MAX((Table7[[#This Row],[Plank Closest]]=PLK[])*(Table7[[#This Row],[Row '#]]=PLK[Row])*COLUMN(PLK[#Headers])-COLUMN(PLK[Row])+1)),""),"")</f>
        <v/>
      </c>
      <c r="U345" s="22"/>
      <c r="V345" s="20" t="e" cm="1">
        <f t="array" ref="V34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45" s="21" t="str" cm="1">
        <f t="array" ref="W345">IFERROR(_xlfn.IFNA(INDEX(TwoMile[#Headers],SUMPRODUCT(MAX((Table7[[#This Row],[Closest number]]=TwoMile[])*(Table7[[#This Row],[Row '#]]=TwoMile[Row])*COLUMN(TwoMile[#Headers])))-COLUMN(TwoMile[Row])+1),""),"")</f>
        <v/>
      </c>
      <c r="X34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46" spans="1:24" x14ac:dyDescent="0.25">
      <c r="A346" s="19"/>
      <c r="B346" s="19"/>
      <c r="C346" s="19"/>
      <c r="D346" s="19"/>
      <c r="E346" s="20" t="e" cm="1">
        <f t="array" ref="E346">INDEX(MDL[],MATCH(1,(MDL[Gender]=Table7[[#This Row],[Sex]])*(Table7[[#This Row],[Age]]&lt;=MDL[Max Age])*(Table7[[#This Row],[Age]]&gt;=MDL[Min Age]),0),1)</f>
        <v>#N/A</v>
      </c>
      <c r="F346" s="19"/>
      <c r="G346" s="20" t="e" cm="1">
        <f t="array" ref="G34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46" s="21" t="str" cm="1">
        <f t="array" ref="H346">IFERROR(_xlfn.IFNA(INDEX(MDL[#Headers],MAX((Table7[[#This Row],[DL Closest]]=MDL[])*(Table7[[#This Row],[Row '#]]=MDL[Row])*COLUMN(MDL[#Headers])-COLUMN(MDL[Row])+1)),""),"")</f>
        <v/>
      </c>
      <c r="I346" s="19"/>
      <c r="J346" s="20" t="e" cm="1">
        <f t="array" ref="J34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46" s="21" t="str" cm="1">
        <f t="array" ref="K346">IFERROR(_xlfn.IFNA(INDEX(SPT[#Headers],MAX((Table7[[#This Row],[SPT Closest]]=SPT[])*(Table7[[#This Row],[Row '#]]=SPT[Row])*COLUMN(SPT[#Headers])-COLUMN(SPT[Row])+1)),""),"")</f>
        <v/>
      </c>
      <c r="L346" s="19"/>
      <c r="M346" s="20" t="e" cm="1">
        <f t="array" ref="M34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46" s="21" cm="1">
        <f t="array" ref="N346">IF(Table7[[#This Row],[HRP Raw]]&lt;4,0,IFERROR(INDEX(HRP[#Headers],MAX((Table7[[#This Row],[HRP Closest]]=HRP[])*(Table7[[#This Row],[Row '#]]=HRP[Row])*COLUMN(HRP[#Headers])-COLUMN(HRP[Row])+1)),""))</f>
        <v>0</v>
      </c>
      <c r="O346" s="22"/>
      <c r="P346" s="20" t="e" cm="1">
        <f t="array" ref="P34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46" s="21" t="str" cm="1">
        <f t="array" ref="Q346">IFERROR(INDEX(SDC[#Headers],MAX((Table7[[#This Row],[SDC Closest]]=SDC[])*(Table7[[#This Row],[Row '#]]=SDC[Row])*COLUMN(SDC[#Headers])-COLUMN(SDC[Row])+1)),"")</f>
        <v/>
      </c>
      <c r="R346" s="22"/>
      <c r="S346" s="20" t="e" cm="1">
        <f t="array" ref="S34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46" s="21" t="str" cm="1">
        <f t="array" ref="T346">IFERROR(_xlfn.IFNA(INDEX(PLK[#Headers],MAX((Table7[[#This Row],[Plank Closest]]=PLK[])*(Table7[[#This Row],[Row '#]]=PLK[Row])*COLUMN(PLK[#Headers])-COLUMN(PLK[Row])+1)),""),"")</f>
        <v/>
      </c>
      <c r="U346" s="22"/>
      <c r="V346" s="20" t="e" cm="1">
        <f t="array" ref="V34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46" s="21" t="str" cm="1">
        <f t="array" ref="W346">IFERROR(_xlfn.IFNA(INDEX(TwoMile[#Headers],SUMPRODUCT(MAX((Table7[[#This Row],[Closest number]]=TwoMile[])*(Table7[[#This Row],[Row '#]]=TwoMile[Row])*COLUMN(TwoMile[#Headers])))-COLUMN(TwoMile[Row])+1),""),"")</f>
        <v/>
      </c>
      <c r="X34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47" spans="1:24" x14ac:dyDescent="0.25">
      <c r="A347" s="19"/>
      <c r="B347" s="19"/>
      <c r="C347" s="19"/>
      <c r="D347" s="19"/>
      <c r="E347" s="20" t="e" cm="1">
        <f t="array" ref="E347">INDEX(MDL[],MATCH(1,(MDL[Gender]=Table7[[#This Row],[Sex]])*(Table7[[#This Row],[Age]]&lt;=MDL[Max Age])*(Table7[[#This Row],[Age]]&gt;=MDL[Min Age]),0),1)</f>
        <v>#N/A</v>
      </c>
      <c r="F347" s="19"/>
      <c r="G347" s="20" t="e" cm="1">
        <f t="array" ref="G34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47" s="21" t="str" cm="1">
        <f t="array" ref="H347">IFERROR(_xlfn.IFNA(INDEX(MDL[#Headers],MAX((Table7[[#This Row],[DL Closest]]=MDL[])*(Table7[[#This Row],[Row '#]]=MDL[Row])*COLUMN(MDL[#Headers])-COLUMN(MDL[Row])+1)),""),"")</f>
        <v/>
      </c>
      <c r="I347" s="19"/>
      <c r="J347" s="20" t="e" cm="1">
        <f t="array" ref="J34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47" s="21" t="str" cm="1">
        <f t="array" ref="K347">IFERROR(_xlfn.IFNA(INDEX(SPT[#Headers],MAX((Table7[[#This Row],[SPT Closest]]=SPT[])*(Table7[[#This Row],[Row '#]]=SPT[Row])*COLUMN(SPT[#Headers])-COLUMN(SPT[Row])+1)),""),"")</f>
        <v/>
      </c>
      <c r="L347" s="19"/>
      <c r="M347" s="20" t="e" cm="1">
        <f t="array" ref="M34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47" s="21" cm="1">
        <f t="array" ref="N347">IF(Table7[[#This Row],[HRP Raw]]&lt;4,0,IFERROR(INDEX(HRP[#Headers],MAX((Table7[[#This Row],[HRP Closest]]=HRP[])*(Table7[[#This Row],[Row '#]]=HRP[Row])*COLUMN(HRP[#Headers])-COLUMN(HRP[Row])+1)),""))</f>
        <v>0</v>
      </c>
      <c r="O347" s="22"/>
      <c r="P347" s="20" t="e" cm="1">
        <f t="array" ref="P34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47" s="21" t="str" cm="1">
        <f t="array" ref="Q347">IFERROR(INDEX(SDC[#Headers],MAX((Table7[[#This Row],[SDC Closest]]=SDC[])*(Table7[[#This Row],[Row '#]]=SDC[Row])*COLUMN(SDC[#Headers])-COLUMN(SDC[Row])+1)),"")</f>
        <v/>
      </c>
      <c r="R347" s="22"/>
      <c r="S347" s="20" t="e" cm="1">
        <f t="array" ref="S34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47" s="21" t="str" cm="1">
        <f t="array" ref="T347">IFERROR(_xlfn.IFNA(INDEX(PLK[#Headers],MAX((Table7[[#This Row],[Plank Closest]]=PLK[])*(Table7[[#This Row],[Row '#]]=PLK[Row])*COLUMN(PLK[#Headers])-COLUMN(PLK[Row])+1)),""),"")</f>
        <v/>
      </c>
      <c r="U347" s="22"/>
      <c r="V347" s="20" t="e" cm="1">
        <f t="array" ref="V34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47" s="21" t="str" cm="1">
        <f t="array" ref="W347">IFERROR(_xlfn.IFNA(INDEX(TwoMile[#Headers],SUMPRODUCT(MAX((Table7[[#This Row],[Closest number]]=TwoMile[])*(Table7[[#This Row],[Row '#]]=TwoMile[Row])*COLUMN(TwoMile[#Headers])))-COLUMN(TwoMile[Row])+1),""),"")</f>
        <v/>
      </c>
      <c r="X34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48" spans="1:24" x14ac:dyDescent="0.25">
      <c r="A348" s="19"/>
      <c r="B348" s="19"/>
      <c r="C348" s="19"/>
      <c r="D348" s="19"/>
      <c r="E348" s="20" t="e" cm="1">
        <f t="array" ref="E348">INDEX(MDL[],MATCH(1,(MDL[Gender]=Table7[[#This Row],[Sex]])*(Table7[[#This Row],[Age]]&lt;=MDL[Max Age])*(Table7[[#This Row],[Age]]&gt;=MDL[Min Age]),0),1)</f>
        <v>#N/A</v>
      </c>
      <c r="F348" s="19"/>
      <c r="G348" s="20" t="e" cm="1">
        <f t="array" ref="G34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48" s="21" t="str" cm="1">
        <f t="array" ref="H348">IFERROR(_xlfn.IFNA(INDEX(MDL[#Headers],MAX((Table7[[#This Row],[DL Closest]]=MDL[])*(Table7[[#This Row],[Row '#]]=MDL[Row])*COLUMN(MDL[#Headers])-COLUMN(MDL[Row])+1)),""),"")</f>
        <v/>
      </c>
      <c r="I348" s="19"/>
      <c r="J348" s="20" t="e" cm="1">
        <f t="array" ref="J34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48" s="21" t="str" cm="1">
        <f t="array" ref="K348">IFERROR(_xlfn.IFNA(INDEX(SPT[#Headers],MAX((Table7[[#This Row],[SPT Closest]]=SPT[])*(Table7[[#This Row],[Row '#]]=SPT[Row])*COLUMN(SPT[#Headers])-COLUMN(SPT[Row])+1)),""),"")</f>
        <v/>
      </c>
      <c r="L348" s="19"/>
      <c r="M348" s="20" t="e" cm="1">
        <f t="array" ref="M34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48" s="21" cm="1">
        <f t="array" ref="N348">IF(Table7[[#This Row],[HRP Raw]]&lt;4,0,IFERROR(INDEX(HRP[#Headers],MAX((Table7[[#This Row],[HRP Closest]]=HRP[])*(Table7[[#This Row],[Row '#]]=HRP[Row])*COLUMN(HRP[#Headers])-COLUMN(HRP[Row])+1)),""))</f>
        <v>0</v>
      </c>
      <c r="O348" s="22"/>
      <c r="P348" s="20" t="e" cm="1">
        <f t="array" ref="P34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48" s="21" t="str" cm="1">
        <f t="array" ref="Q348">IFERROR(INDEX(SDC[#Headers],MAX((Table7[[#This Row],[SDC Closest]]=SDC[])*(Table7[[#This Row],[Row '#]]=SDC[Row])*COLUMN(SDC[#Headers])-COLUMN(SDC[Row])+1)),"")</f>
        <v/>
      </c>
      <c r="R348" s="22"/>
      <c r="S348" s="20" t="e" cm="1">
        <f t="array" ref="S34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48" s="21" t="str" cm="1">
        <f t="array" ref="T348">IFERROR(_xlfn.IFNA(INDEX(PLK[#Headers],MAX((Table7[[#This Row],[Plank Closest]]=PLK[])*(Table7[[#This Row],[Row '#]]=PLK[Row])*COLUMN(PLK[#Headers])-COLUMN(PLK[Row])+1)),""),"")</f>
        <v/>
      </c>
      <c r="U348" s="22"/>
      <c r="V348" s="20" t="e" cm="1">
        <f t="array" ref="V34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48" s="21" t="str" cm="1">
        <f t="array" ref="W348">IFERROR(_xlfn.IFNA(INDEX(TwoMile[#Headers],SUMPRODUCT(MAX((Table7[[#This Row],[Closest number]]=TwoMile[])*(Table7[[#This Row],[Row '#]]=TwoMile[Row])*COLUMN(TwoMile[#Headers])))-COLUMN(TwoMile[Row])+1),""),"")</f>
        <v/>
      </c>
      <c r="X34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49" spans="1:24" x14ac:dyDescent="0.25">
      <c r="A349" s="19"/>
      <c r="B349" s="19"/>
      <c r="C349" s="19"/>
      <c r="D349" s="19"/>
      <c r="E349" s="20" t="e" cm="1">
        <f t="array" ref="E349">INDEX(MDL[],MATCH(1,(MDL[Gender]=Table7[[#This Row],[Sex]])*(Table7[[#This Row],[Age]]&lt;=MDL[Max Age])*(Table7[[#This Row],[Age]]&gt;=MDL[Min Age]),0),1)</f>
        <v>#N/A</v>
      </c>
      <c r="F349" s="19"/>
      <c r="G349" s="20" t="e" cm="1">
        <f t="array" ref="G34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49" s="21" t="str" cm="1">
        <f t="array" ref="H349">IFERROR(_xlfn.IFNA(INDEX(MDL[#Headers],MAX((Table7[[#This Row],[DL Closest]]=MDL[])*(Table7[[#This Row],[Row '#]]=MDL[Row])*COLUMN(MDL[#Headers])-COLUMN(MDL[Row])+1)),""),"")</f>
        <v/>
      </c>
      <c r="I349" s="19"/>
      <c r="J349" s="20" t="e" cm="1">
        <f t="array" ref="J34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49" s="21" t="str" cm="1">
        <f t="array" ref="K349">IFERROR(_xlfn.IFNA(INDEX(SPT[#Headers],MAX((Table7[[#This Row],[SPT Closest]]=SPT[])*(Table7[[#This Row],[Row '#]]=SPT[Row])*COLUMN(SPT[#Headers])-COLUMN(SPT[Row])+1)),""),"")</f>
        <v/>
      </c>
      <c r="L349" s="19"/>
      <c r="M349" s="20" t="e" cm="1">
        <f t="array" ref="M34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49" s="21" cm="1">
        <f t="array" ref="N349">IF(Table7[[#This Row],[HRP Raw]]&lt;4,0,IFERROR(INDEX(HRP[#Headers],MAX((Table7[[#This Row],[HRP Closest]]=HRP[])*(Table7[[#This Row],[Row '#]]=HRP[Row])*COLUMN(HRP[#Headers])-COLUMN(HRP[Row])+1)),""))</f>
        <v>0</v>
      </c>
      <c r="O349" s="22"/>
      <c r="P349" s="20" t="e" cm="1">
        <f t="array" ref="P34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49" s="21" t="str" cm="1">
        <f t="array" ref="Q349">IFERROR(INDEX(SDC[#Headers],MAX((Table7[[#This Row],[SDC Closest]]=SDC[])*(Table7[[#This Row],[Row '#]]=SDC[Row])*COLUMN(SDC[#Headers])-COLUMN(SDC[Row])+1)),"")</f>
        <v/>
      </c>
      <c r="R349" s="22"/>
      <c r="S349" s="20" t="e" cm="1">
        <f t="array" ref="S34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49" s="21" t="str" cm="1">
        <f t="array" ref="T349">IFERROR(_xlfn.IFNA(INDEX(PLK[#Headers],MAX((Table7[[#This Row],[Plank Closest]]=PLK[])*(Table7[[#This Row],[Row '#]]=PLK[Row])*COLUMN(PLK[#Headers])-COLUMN(PLK[Row])+1)),""),"")</f>
        <v/>
      </c>
      <c r="U349" s="22"/>
      <c r="V349" s="20" t="e" cm="1">
        <f t="array" ref="V34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49" s="21" t="str" cm="1">
        <f t="array" ref="W349">IFERROR(_xlfn.IFNA(INDEX(TwoMile[#Headers],SUMPRODUCT(MAX((Table7[[#This Row],[Closest number]]=TwoMile[])*(Table7[[#This Row],[Row '#]]=TwoMile[Row])*COLUMN(TwoMile[#Headers])))-COLUMN(TwoMile[Row])+1),""),"")</f>
        <v/>
      </c>
      <c r="X34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50" spans="1:24" x14ac:dyDescent="0.25">
      <c r="A350" s="19"/>
      <c r="B350" s="19"/>
      <c r="C350" s="19"/>
      <c r="D350" s="19"/>
      <c r="E350" s="20" t="e" cm="1">
        <f t="array" ref="E350">INDEX(MDL[],MATCH(1,(MDL[Gender]=Table7[[#This Row],[Sex]])*(Table7[[#This Row],[Age]]&lt;=MDL[Max Age])*(Table7[[#This Row],[Age]]&gt;=MDL[Min Age]),0),1)</f>
        <v>#N/A</v>
      </c>
      <c r="F350" s="19"/>
      <c r="G350" s="20" t="e" cm="1">
        <f t="array" ref="G35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50" s="21" t="str" cm="1">
        <f t="array" ref="H350">IFERROR(_xlfn.IFNA(INDEX(MDL[#Headers],MAX((Table7[[#This Row],[DL Closest]]=MDL[])*(Table7[[#This Row],[Row '#]]=MDL[Row])*COLUMN(MDL[#Headers])-COLUMN(MDL[Row])+1)),""),"")</f>
        <v/>
      </c>
      <c r="I350" s="19"/>
      <c r="J350" s="20" t="e" cm="1">
        <f t="array" ref="J35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50" s="21" t="str" cm="1">
        <f t="array" ref="K350">IFERROR(_xlfn.IFNA(INDEX(SPT[#Headers],MAX((Table7[[#This Row],[SPT Closest]]=SPT[])*(Table7[[#This Row],[Row '#]]=SPT[Row])*COLUMN(SPT[#Headers])-COLUMN(SPT[Row])+1)),""),"")</f>
        <v/>
      </c>
      <c r="L350" s="19"/>
      <c r="M350" s="20" t="e" cm="1">
        <f t="array" ref="M35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50" s="21" cm="1">
        <f t="array" ref="N350">IF(Table7[[#This Row],[HRP Raw]]&lt;4,0,IFERROR(INDEX(HRP[#Headers],MAX((Table7[[#This Row],[HRP Closest]]=HRP[])*(Table7[[#This Row],[Row '#]]=HRP[Row])*COLUMN(HRP[#Headers])-COLUMN(HRP[Row])+1)),""))</f>
        <v>0</v>
      </c>
      <c r="O350" s="22"/>
      <c r="P350" s="20" t="e" cm="1">
        <f t="array" ref="P35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50" s="21" t="str" cm="1">
        <f t="array" ref="Q350">IFERROR(INDEX(SDC[#Headers],MAX((Table7[[#This Row],[SDC Closest]]=SDC[])*(Table7[[#This Row],[Row '#]]=SDC[Row])*COLUMN(SDC[#Headers])-COLUMN(SDC[Row])+1)),"")</f>
        <v/>
      </c>
      <c r="R350" s="22"/>
      <c r="S350" s="20" t="e" cm="1">
        <f t="array" ref="S35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50" s="21" t="str" cm="1">
        <f t="array" ref="T350">IFERROR(_xlfn.IFNA(INDEX(PLK[#Headers],MAX((Table7[[#This Row],[Plank Closest]]=PLK[])*(Table7[[#This Row],[Row '#]]=PLK[Row])*COLUMN(PLK[#Headers])-COLUMN(PLK[Row])+1)),""),"")</f>
        <v/>
      </c>
      <c r="U350" s="22"/>
      <c r="V350" s="20" t="e" cm="1">
        <f t="array" ref="V35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50" s="21" t="str" cm="1">
        <f t="array" ref="W350">IFERROR(_xlfn.IFNA(INDEX(TwoMile[#Headers],SUMPRODUCT(MAX((Table7[[#This Row],[Closest number]]=TwoMile[])*(Table7[[#This Row],[Row '#]]=TwoMile[Row])*COLUMN(TwoMile[#Headers])))-COLUMN(TwoMile[Row])+1),""),"")</f>
        <v/>
      </c>
      <c r="X35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51" spans="1:24" x14ac:dyDescent="0.25">
      <c r="A351" s="19"/>
      <c r="B351" s="19"/>
      <c r="C351" s="19"/>
      <c r="D351" s="19"/>
      <c r="E351" s="20" t="e" cm="1">
        <f t="array" ref="E351">INDEX(MDL[],MATCH(1,(MDL[Gender]=Table7[[#This Row],[Sex]])*(Table7[[#This Row],[Age]]&lt;=MDL[Max Age])*(Table7[[#This Row],[Age]]&gt;=MDL[Min Age]),0),1)</f>
        <v>#N/A</v>
      </c>
      <c r="F351" s="19"/>
      <c r="G351" s="20" t="e" cm="1">
        <f t="array" ref="G35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51" s="21" t="str" cm="1">
        <f t="array" ref="H351">IFERROR(_xlfn.IFNA(INDEX(MDL[#Headers],MAX((Table7[[#This Row],[DL Closest]]=MDL[])*(Table7[[#This Row],[Row '#]]=MDL[Row])*COLUMN(MDL[#Headers])-COLUMN(MDL[Row])+1)),""),"")</f>
        <v/>
      </c>
      <c r="I351" s="19"/>
      <c r="J351" s="20" t="e" cm="1">
        <f t="array" ref="J35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51" s="21" t="str" cm="1">
        <f t="array" ref="K351">IFERROR(_xlfn.IFNA(INDEX(SPT[#Headers],MAX((Table7[[#This Row],[SPT Closest]]=SPT[])*(Table7[[#This Row],[Row '#]]=SPT[Row])*COLUMN(SPT[#Headers])-COLUMN(SPT[Row])+1)),""),"")</f>
        <v/>
      </c>
      <c r="L351" s="19"/>
      <c r="M351" s="20" t="e" cm="1">
        <f t="array" ref="M35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51" s="21" cm="1">
        <f t="array" ref="N351">IF(Table7[[#This Row],[HRP Raw]]&lt;4,0,IFERROR(INDEX(HRP[#Headers],MAX((Table7[[#This Row],[HRP Closest]]=HRP[])*(Table7[[#This Row],[Row '#]]=HRP[Row])*COLUMN(HRP[#Headers])-COLUMN(HRP[Row])+1)),""))</f>
        <v>0</v>
      </c>
      <c r="O351" s="22"/>
      <c r="P351" s="20" t="e" cm="1">
        <f t="array" ref="P35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51" s="21" t="str" cm="1">
        <f t="array" ref="Q351">IFERROR(INDEX(SDC[#Headers],MAX((Table7[[#This Row],[SDC Closest]]=SDC[])*(Table7[[#This Row],[Row '#]]=SDC[Row])*COLUMN(SDC[#Headers])-COLUMN(SDC[Row])+1)),"")</f>
        <v/>
      </c>
      <c r="R351" s="22"/>
      <c r="S351" s="20" t="e" cm="1">
        <f t="array" ref="S35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51" s="21" t="str" cm="1">
        <f t="array" ref="T351">IFERROR(_xlfn.IFNA(INDEX(PLK[#Headers],MAX((Table7[[#This Row],[Plank Closest]]=PLK[])*(Table7[[#This Row],[Row '#]]=PLK[Row])*COLUMN(PLK[#Headers])-COLUMN(PLK[Row])+1)),""),"")</f>
        <v/>
      </c>
      <c r="U351" s="22"/>
      <c r="V351" s="20" t="e" cm="1">
        <f t="array" ref="V35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51" s="21" t="str" cm="1">
        <f t="array" ref="W351">IFERROR(_xlfn.IFNA(INDEX(TwoMile[#Headers],SUMPRODUCT(MAX((Table7[[#This Row],[Closest number]]=TwoMile[])*(Table7[[#This Row],[Row '#]]=TwoMile[Row])*COLUMN(TwoMile[#Headers])))-COLUMN(TwoMile[Row])+1),""),"")</f>
        <v/>
      </c>
      <c r="X35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52" spans="1:24" x14ac:dyDescent="0.25">
      <c r="A352" s="19"/>
      <c r="B352" s="19"/>
      <c r="C352" s="19"/>
      <c r="D352" s="19"/>
      <c r="E352" s="20" t="e" cm="1">
        <f t="array" ref="E352">INDEX(MDL[],MATCH(1,(MDL[Gender]=Table7[[#This Row],[Sex]])*(Table7[[#This Row],[Age]]&lt;=MDL[Max Age])*(Table7[[#This Row],[Age]]&gt;=MDL[Min Age]),0),1)</f>
        <v>#N/A</v>
      </c>
      <c r="F352" s="19"/>
      <c r="G352" s="20" t="e" cm="1">
        <f t="array" ref="G35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52" s="21" t="str" cm="1">
        <f t="array" ref="H352">IFERROR(_xlfn.IFNA(INDEX(MDL[#Headers],MAX((Table7[[#This Row],[DL Closest]]=MDL[])*(Table7[[#This Row],[Row '#]]=MDL[Row])*COLUMN(MDL[#Headers])-COLUMN(MDL[Row])+1)),""),"")</f>
        <v/>
      </c>
      <c r="I352" s="19"/>
      <c r="J352" s="20" t="e" cm="1">
        <f t="array" ref="J35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52" s="21" t="str" cm="1">
        <f t="array" ref="K352">IFERROR(_xlfn.IFNA(INDEX(SPT[#Headers],MAX((Table7[[#This Row],[SPT Closest]]=SPT[])*(Table7[[#This Row],[Row '#]]=SPT[Row])*COLUMN(SPT[#Headers])-COLUMN(SPT[Row])+1)),""),"")</f>
        <v/>
      </c>
      <c r="L352" s="19"/>
      <c r="M352" s="20" t="e" cm="1">
        <f t="array" ref="M35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52" s="21" cm="1">
        <f t="array" ref="N352">IF(Table7[[#This Row],[HRP Raw]]&lt;4,0,IFERROR(INDEX(HRP[#Headers],MAX((Table7[[#This Row],[HRP Closest]]=HRP[])*(Table7[[#This Row],[Row '#]]=HRP[Row])*COLUMN(HRP[#Headers])-COLUMN(HRP[Row])+1)),""))</f>
        <v>0</v>
      </c>
      <c r="O352" s="22"/>
      <c r="P352" s="20" t="e" cm="1">
        <f t="array" ref="P35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52" s="21" t="str" cm="1">
        <f t="array" ref="Q352">IFERROR(INDEX(SDC[#Headers],MAX((Table7[[#This Row],[SDC Closest]]=SDC[])*(Table7[[#This Row],[Row '#]]=SDC[Row])*COLUMN(SDC[#Headers])-COLUMN(SDC[Row])+1)),"")</f>
        <v/>
      </c>
      <c r="R352" s="22"/>
      <c r="S352" s="20" t="e" cm="1">
        <f t="array" ref="S35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52" s="21" t="str" cm="1">
        <f t="array" ref="T352">IFERROR(_xlfn.IFNA(INDEX(PLK[#Headers],MAX((Table7[[#This Row],[Plank Closest]]=PLK[])*(Table7[[#This Row],[Row '#]]=PLK[Row])*COLUMN(PLK[#Headers])-COLUMN(PLK[Row])+1)),""),"")</f>
        <v/>
      </c>
      <c r="U352" s="22"/>
      <c r="V352" s="20" t="e" cm="1">
        <f t="array" ref="V35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52" s="21" t="str" cm="1">
        <f t="array" ref="W352">IFERROR(_xlfn.IFNA(INDEX(TwoMile[#Headers],SUMPRODUCT(MAX((Table7[[#This Row],[Closest number]]=TwoMile[])*(Table7[[#This Row],[Row '#]]=TwoMile[Row])*COLUMN(TwoMile[#Headers])))-COLUMN(TwoMile[Row])+1),""),"")</f>
        <v/>
      </c>
      <c r="X35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53" spans="1:24" x14ac:dyDescent="0.25">
      <c r="A353" s="19"/>
      <c r="B353" s="19"/>
      <c r="C353" s="19"/>
      <c r="D353" s="19"/>
      <c r="E353" s="20" t="e" cm="1">
        <f t="array" ref="E353">INDEX(MDL[],MATCH(1,(MDL[Gender]=Table7[[#This Row],[Sex]])*(Table7[[#This Row],[Age]]&lt;=MDL[Max Age])*(Table7[[#This Row],[Age]]&gt;=MDL[Min Age]),0),1)</f>
        <v>#N/A</v>
      </c>
      <c r="F353" s="19"/>
      <c r="G353" s="20" t="e" cm="1">
        <f t="array" ref="G35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53" s="21" t="str" cm="1">
        <f t="array" ref="H353">IFERROR(_xlfn.IFNA(INDEX(MDL[#Headers],MAX((Table7[[#This Row],[DL Closest]]=MDL[])*(Table7[[#This Row],[Row '#]]=MDL[Row])*COLUMN(MDL[#Headers])-COLUMN(MDL[Row])+1)),""),"")</f>
        <v/>
      </c>
      <c r="I353" s="19"/>
      <c r="J353" s="20" t="e" cm="1">
        <f t="array" ref="J35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53" s="21" t="str" cm="1">
        <f t="array" ref="K353">IFERROR(_xlfn.IFNA(INDEX(SPT[#Headers],MAX((Table7[[#This Row],[SPT Closest]]=SPT[])*(Table7[[#This Row],[Row '#]]=SPT[Row])*COLUMN(SPT[#Headers])-COLUMN(SPT[Row])+1)),""),"")</f>
        <v/>
      </c>
      <c r="L353" s="19"/>
      <c r="M353" s="20" t="e" cm="1">
        <f t="array" ref="M35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53" s="21" cm="1">
        <f t="array" ref="N353">IF(Table7[[#This Row],[HRP Raw]]&lt;4,0,IFERROR(INDEX(HRP[#Headers],MAX((Table7[[#This Row],[HRP Closest]]=HRP[])*(Table7[[#This Row],[Row '#]]=HRP[Row])*COLUMN(HRP[#Headers])-COLUMN(HRP[Row])+1)),""))</f>
        <v>0</v>
      </c>
      <c r="O353" s="22"/>
      <c r="P353" s="20" t="e" cm="1">
        <f t="array" ref="P35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53" s="21" t="str" cm="1">
        <f t="array" ref="Q353">IFERROR(INDEX(SDC[#Headers],MAX((Table7[[#This Row],[SDC Closest]]=SDC[])*(Table7[[#This Row],[Row '#]]=SDC[Row])*COLUMN(SDC[#Headers])-COLUMN(SDC[Row])+1)),"")</f>
        <v/>
      </c>
      <c r="R353" s="22"/>
      <c r="S353" s="20" t="e" cm="1">
        <f t="array" ref="S35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53" s="21" t="str" cm="1">
        <f t="array" ref="T353">IFERROR(_xlfn.IFNA(INDEX(PLK[#Headers],MAX((Table7[[#This Row],[Plank Closest]]=PLK[])*(Table7[[#This Row],[Row '#]]=PLK[Row])*COLUMN(PLK[#Headers])-COLUMN(PLK[Row])+1)),""),"")</f>
        <v/>
      </c>
      <c r="U353" s="22"/>
      <c r="V353" s="20" t="e" cm="1">
        <f t="array" ref="V35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53" s="21" t="str" cm="1">
        <f t="array" ref="W353">IFERROR(_xlfn.IFNA(INDEX(TwoMile[#Headers],SUMPRODUCT(MAX((Table7[[#This Row],[Closest number]]=TwoMile[])*(Table7[[#This Row],[Row '#]]=TwoMile[Row])*COLUMN(TwoMile[#Headers])))-COLUMN(TwoMile[Row])+1),""),"")</f>
        <v/>
      </c>
      <c r="X35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54" spans="1:24" x14ac:dyDescent="0.25">
      <c r="A354" s="19"/>
      <c r="B354" s="19"/>
      <c r="C354" s="19"/>
      <c r="D354" s="19"/>
      <c r="E354" s="20" t="e" cm="1">
        <f t="array" ref="E354">INDEX(MDL[],MATCH(1,(MDL[Gender]=Table7[[#This Row],[Sex]])*(Table7[[#This Row],[Age]]&lt;=MDL[Max Age])*(Table7[[#This Row],[Age]]&gt;=MDL[Min Age]),0),1)</f>
        <v>#N/A</v>
      </c>
      <c r="F354" s="19"/>
      <c r="G354" s="20" t="e" cm="1">
        <f t="array" ref="G35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54" s="21" t="str" cm="1">
        <f t="array" ref="H354">IFERROR(_xlfn.IFNA(INDEX(MDL[#Headers],MAX((Table7[[#This Row],[DL Closest]]=MDL[])*(Table7[[#This Row],[Row '#]]=MDL[Row])*COLUMN(MDL[#Headers])-COLUMN(MDL[Row])+1)),""),"")</f>
        <v/>
      </c>
      <c r="I354" s="19"/>
      <c r="J354" s="20" t="e" cm="1">
        <f t="array" ref="J35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54" s="21" t="str" cm="1">
        <f t="array" ref="K354">IFERROR(_xlfn.IFNA(INDEX(SPT[#Headers],MAX((Table7[[#This Row],[SPT Closest]]=SPT[])*(Table7[[#This Row],[Row '#]]=SPT[Row])*COLUMN(SPT[#Headers])-COLUMN(SPT[Row])+1)),""),"")</f>
        <v/>
      </c>
      <c r="L354" s="19"/>
      <c r="M354" s="20" t="e" cm="1">
        <f t="array" ref="M35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54" s="21" cm="1">
        <f t="array" ref="N354">IF(Table7[[#This Row],[HRP Raw]]&lt;4,0,IFERROR(INDEX(HRP[#Headers],MAX((Table7[[#This Row],[HRP Closest]]=HRP[])*(Table7[[#This Row],[Row '#]]=HRP[Row])*COLUMN(HRP[#Headers])-COLUMN(HRP[Row])+1)),""))</f>
        <v>0</v>
      </c>
      <c r="O354" s="22"/>
      <c r="P354" s="20" t="e" cm="1">
        <f t="array" ref="P35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54" s="21" t="str" cm="1">
        <f t="array" ref="Q354">IFERROR(INDEX(SDC[#Headers],MAX((Table7[[#This Row],[SDC Closest]]=SDC[])*(Table7[[#This Row],[Row '#]]=SDC[Row])*COLUMN(SDC[#Headers])-COLUMN(SDC[Row])+1)),"")</f>
        <v/>
      </c>
      <c r="R354" s="22"/>
      <c r="S354" s="20" t="e" cm="1">
        <f t="array" ref="S35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54" s="21" t="str" cm="1">
        <f t="array" ref="T354">IFERROR(_xlfn.IFNA(INDEX(PLK[#Headers],MAX((Table7[[#This Row],[Plank Closest]]=PLK[])*(Table7[[#This Row],[Row '#]]=PLK[Row])*COLUMN(PLK[#Headers])-COLUMN(PLK[Row])+1)),""),"")</f>
        <v/>
      </c>
      <c r="U354" s="22"/>
      <c r="V354" s="20" t="e" cm="1">
        <f t="array" ref="V35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54" s="21" t="str" cm="1">
        <f t="array" ref="W354">IFERROR(_xlfn.IFNA(INDEX(TwoMile[#Headers],SUMPRODUCT(MAX((Table7[[#This Row],[Closest number]]=TwoMile[])*(Table7[[#This Row],[Row '#]]=TwoMile[Row])*COLUMN(TwoMile[#Headers])))-COLUMN(TwoMile[Row])+1),""),"")</f>
        <v/>
      </c>
      <c r="X35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55" spans="1:24" x14ac:dyDescent="0.25">
      <c r="A355" s="19"/>
      <c r="B355" s="19"/>
      <c r="C355" s="19"/>
      <c r="D355" s="19"/>
      <c r="E355" s="20" t="e" cm="1">
        <f t="array" ref="E355">INDEX(MDL[],MATCH(1,(MDL[Gender]=Table7[[#This Row],[Sex]])*(Table7[[#This Row],[Age]]&lt;=MDL[Max Age])*(Table7[[#This Row],[Age]]&gt;=MDL[Min Age]),0),1)</f>
        <v>#N/A</v>
      </c>
      <c r="F355" s="19"/>
      <c r="G355" s="20" t="e" cm="1">
        <f t="array" ref="G35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55" s="21" t="str" cm="1">
        <f t="array" ref="H355">IFERROR(_xlfn.IFNA(INDEX(MDL[#Headers],MAX((Table7[[#This Row],[DL Closest]]=MDL[])*(Table7[[#This Row],[Row '#]]=MDL[Row])*COLUMN(MDL[#Headers])-COLUMN(MDL[Row])+1)),""),"")</f>
        <v/>
      </c>
      <c r="I355" s="19"/>
      <c r="J355" s="20" t="e" cm="1">
        <f t="array" ref="J35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55" s="21" t="str" cm="1">
        <f t="array" ref="K355">IFERROR(_xlfn.IFNA(INDEX(SPT[#Headers],MAX((Table7[[#This Row],[SPT Closest]]=SPT[])*(Table7[[#This Row],[Row '#]]=SPT[Row])*COLUMN(SPT[#Headers])-COLUMN(SPT[Row])+1)),""),"")</f>
        <v/>
      </c>
      <c r="L355" s="19"/>
      <c r="M355" s="20" t="e" cm="1">
        <f t="array" ref="M35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55" s="21" cm="1">
        <f t="array" ref="N355">IF(Table7[[#This Row],[HRP Raw]]&lt;4,0,IFERROR(INDEX(HRP[#Headers],MAX((Table7[[#This Row],[HRP Closest]]=HRP[])*(Table7[[#This Row],[Row '#]]=HRP[Row])*COLUMN(HRP[#Headers])-COLUMN(HRP[Row])+1)),""))</f>
        <v>0</v>
      </c>
      <c r="O355" s="22"/>
      <c r="P355" s="20" t="e" cm="1">
        <f t="array" ref="P35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55" s="21" t="str" cm="1">
        <f t="array" ref="Q355">IFERROR(INDEX(SDC[#Headers],MAX((Table7[[#This Row],[SDC Closest]]=SDC[])*(Table7[[#This Row],[Row '#]]=SDC[Row])*COLUMN(SDC[#Headers])-COLUMN(SDC[Row])+1)),"")</f>
        <v/>
      </c>
      <c r="R355" s="22"/>
      <c r="S355" s="20" t="e" cm="1">
        <f t="array" ref="S35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55" s="21" t="str" cm="1">
        <f t="array" ref="T355">IFERROR(_xlfn.IFNA(INDEX(PLK[#Headers],MAX((Table7[[#This Row],[Plank Closest]]=PLK[])*(Table7[[#This Row],[Row '#]]=PLK[Row])*COLUMN(PLK[#Headers])-COLUMN(PLK[Row])+1)),""),"")</f>
        <v/>
      </c>
      <c r="U355" s="22"/>
      <c r="V355" s="20" t="e" cm="1">
        <f t="array" ref="V35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55" s="21" t="str" cm="1">
        <f t="array" ref="W355">IFERROR(_xlfn.IFNA(INDEX(TwoMile[#Headers],SUMPRODUCT(MAX((Table7[[#This Row],[Closest number]]=TwoMile[])*(Table7[[#This Row],[Row '#]]=TwoMile[Row])*COLUMN(TwoMile[#Headers])))-COLUMN(TwoMile[Row])+1),""),"")</f>
        <v/>
      </c>
      <c r="X35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56" spans="1:24" x14ac:dyDescent="0.25">
      <c r="A356" s="19"/>
      <c r="B356" s="19"/>
      <c r="C356" s="19"/>
      <c r="D356" s="19"/>
      <c r="E356" s="20" t="e" cm="1">
        <f t="array" ref="E356">INDEX(MDL[],MATCH(1,(MDL[Gender]=Table7[[#This Row],[Sex]])*(Table7[[#This Row],[Age]]&lt;=MDL[Max Age])*(Table7[[#This Row],[Age]]&gt;=MDL[Min Age]),0),1)</f>
        <v>#N/A</v>
      </c>
      <c r="F356" s="19"/>
      <c r="G356" s="20" t="e" cm="1">
        <f t="array" ref="G35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56" s="21" t="str" cm="1">
        <f t="array" ref="H356">IFERROR(_xlfn.IFNA(INDEX(MDL[#Headers],MAX((Table7[[#This Row],[DL Closest]]=MDL[])*(Table7[[#This Row],[Row '#]]=MDL[Row])*COLUMN(MDL[#Headers])-COLUMN(MDL[Row])+1)),""),"")</f>
        <v/>
      </c>
      <c r="I356" s="19"/>
      <c r="J356" s="20" t="e" cm="1">
        <f t="array" ref="J35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56" s="21" t="str" cm="1">
        <f t="array" ref="K356">IFERROR(_xlfn.IFNA(INDEX(SPT[#Headers],MAX((Table7[[#This Row],[SPT Closest]]=SPT[])*(Table7[[#This Row],[Row '#]]=SPT[Row])*COLUMN(SPT[#Headers])-COLUMN(SPT[Row])+1)),""),"")</f>
        <v/>
      </c>
      <c r="L356" s="19"/>
      <c r="M356" s="20" t="e" cm="1">
        <f t="array" ref="M35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56" s="21" cm="1">
        <f t="array" ref="N356">IF(Table7[[#This Row],[HRP Raw]]&lt;4,0,IFERROR(INDEX(HRP[#Headers],MAX((Table7[[#This Row],[HRP Closest]]=HRP[])*(Table7[[#This Row],[Row '#]]=HRP[Row])*COLUMN(HRP[#Headers])-COLUMN(HRP[Row])+1)),""))</f>
        <v>0</v>
      </c>
      <c r="O356" s="22"/>
      <c r="P356" s="20" t="e" cm="1">
        <f t="array" ref="P35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56" s="21" t="str" cm="1">
        <f t="array" ref="Q356">IFERROR(INDEX(SDC[#Headers],MAX((Table7[[#This Row],[SDC Closest]]=SDC[])*(Table7[[#This Row],[Row '#]]=SDC[Row])*COLUMN(SDC[#Headers])-COLUMN(SDC[Row])+1)),"")</f>
        <v/>
      </c>
      <c r="R356" s="22"/>
      <c r="S356" s="20" t="e" cm="1">
        <f t="array" ref="S35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56" s="21" t="str" cm="1">
        <f t="array" ref="T356">IFERROR(_xlfn.IFNA(INDEX(PLK[#Headers],MAX((Table7[[#This Row],[Plank Closest]]=PLK[])*(Table7[[#This Row],[Row '#]]=PLK[Row])*COLUMN(PLK[#Headers])-COLUMN(PLK[Row])+1)),""),"")</f>
        <v/>
      </c>
      <c r="U356" s="22"/>
      <c r="V356" s="20" t="e" cm="1">
        <f t="array" ref="V35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56" s="21" t="str" cm="1">
        <f t="array" ref="W356">IFERROR(_xlfn.IFNA(INDEX(TwoMile[#Headers],SUMPRODUCT(MAX((Table7[[#This Row],[Closest number]]=TwoMile[])*(Table7[[#This Row],[Row '#]]=TwoMile[Row])*COLUMN(TwoMile[#Headers])))-COLUMN(TwoMile[Row])+1),""),"")</f>
        <v/>
      </c>
      <c r="X35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57" spans="1:24" x14ac:dyDescent="0.25">
      <c r="A357" s="19"/>
      <c r="B357" s="19"/>
      <c r="C357" s="19"/>
      <c r="D357" s="19"/>
      <c r="E357" s="20" t="e" cm="1">
        <f t="array" ref="E357">INDEX(MDL[],MATCH(1,(MDL[Gender]=Table7[[#This Row],[Sex]])*(Table7[[#This Row],[Age]]&lt;=MDL[Max Age])*(Table7[[#This Row],[Age]]&gt;=MDL[Min Age]),0),1)</f>
        <v>#N/A</v>
      </c>
      <c r="F357" s="19"/>
      <c r="G357" s="20" t="e" cm="1">
        <f t="array" ref="G35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57" s="21" t="str" cm="1">
        <f t="array" ref="H357">IFERROR(_xlfn.IFNA(INDEX(MDL[#Headers],MAX((Table7[[#This Row],[DL Closest]]=MDL[])*(Table7[[#This Row],[Row '#]]=MDL[Row])*COLUMN(MDL[#Headers])-COLUMN(MDL[Row])+1)),""),"")</f>
        <v/>
      </c>
      <c r="I357" s="19"/>
      <c r="J357" s="20" t="e" cm="1">
        <f t="array" ref="J35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57" s="21" t="str" cm="1">
        <f t="array" ref="K357">IFERROR(_xlfn.IFNA(INDEX(SPT[#Headers],MAX((Table7[[#This Row],[SPT Closest]]=SPT[])*(Table7[[#This Row],[Row '#]]=SPT[Row])*COLUMN(SPT[#Headers])-COLUMN(SPT[Row])+1)),""),"")</f>
        <v/>
      </c>
      <c r="L357" s="19"/>
      <c r="M357" s="20" t="e" cm="1">
        <f t="array" ref="M35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57" s="21" cm="1">
        <f t="array" ref="N357">IF(Table7[[#This Row],[HRP Raw]]&lt;4,0,IFERROR(INDEX(HRP[#Headers],MAX((Table7[[#This Row],[HRP Closest]]=HRP[])*(Table7[[#This Row],[Row '#]]=HRP[Row])*COLUMN(HRP[#Headers])-COLUMN(HRP[Row])+1)),""))</f>
        <v>0</v>
      </c>
      <c r="O357" s="22"/>
      <c r="P357" s="20" t="e" cm="1">
        <f t="array" ref="P35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57" s="21" t="str" cm="1">
        <f t="array" ref="Q357">IFERROR(INDEX(SDC[#Headers],MAX((Table7[[#This Row],[SDC Closest]]=SDC[])*(Table7[[#This Row],[Row '#]]=SDC[Row])*COLUMN(SDC[#Headers])-COLUMN(SDC[Row])+1)),"")</f>
        <v/>
      </c>
      <c r="R357" s="22"/>
      <c r="S357" s="20" t="e" cm="1">
        <f t="array" ref="S35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57" s="21" t="str" cm="1">
        <f t="array" ref="T357">IFERROR(_xlfn.IFNA(INDEX(PLK[#Headers],MAX((Table7[[#This Row],[Plank Closest]]=PLK[])*(Table7[[#This Row],[Row '#]]=PLK[Row])*COLUMN(PLK[#Headers])-COLUMN(PLK[Row])+1)),""),"")</f>
        <v/>
      </c>
      <c r="U357" s="22"/>
      <c r="V357" s="20" t="e" cm="1">
        <f t="array" ref="V35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57" s="21" t="str" cm="1">
        <f t="array" ref="W357">IFERROR(_xlfn.IFNA(INDEX(TwoMile[#Headers],SUMPRODUCT(MAX((Table7[[#This Row],[Closest number]]=TwoMile[])*(Table7[[#This Row],[Row '#]]=TwoMile[Row])*COLUMN(TwoMile[#Headers])))-COLUMN(TwoMile[Row])+1),""),"")</f>
        <v/>
      </c>
      <c r="X35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58" spans="1:24" x14ac:dyDescent="0.25">
      <c r="A358" s="19"/>
      <c r="B358" s="19"/>
      <c r="C358" s="19"/>
      <c r="D358" s="19"/>
      <c r="E358" s="20" t="e" cm="1">
        <f t="array" ref="E358">INDEX(MDL[],MATCH(1,(MDL[Gender]=Table7[[#This Row],[Sex]])*(Table7[[#This Row],[Age]]&lt;=MDL[Max Age])*(Table7[[#This Row],[Age]]&gt;=MDL[Min Age]),0),1)</f>
        <v>#N/A</v>
      </c>
      <c r="F358" s="19"/>
      <c r="G358" s="20" t="e" cm="1">
        <f t="array" ref="G35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58" s="21" t="str" cm="1">
        <f t="array" ref="H358">IFERROR(_xlfn.IFNA(INDEX(MDL[#Headers],MAX((Table7[[#This Row],[DL Closest]]=MDL[])*(Table7[[#This Row],[Row '#]]=MDL[Row])*COLUMN(MDL[#Headers])-COLUMN(MDL[Row])+1)),""),"")</f>
        <v/>
      </c>
      <c r="I358" s="19"/>
      <c r="J358" s="20" t="e" cm="1">
        <f t="array" ref="J35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58" s="21" t="str" cm="1">
        <f t="array" ref="K358">IFERROR(_xlfn.IFNA(INDEX(SPT[#Headers],MAX((Table7[[#This Row],[SPT Closest]]=SPT[])*(Table7[[#This Row],[Row '#]]=SPT[Row])*COLUMN(SPT[#Headers])-COLUMN(SPT[Row])+1)),""),"")</f>
        <v/>
      </c>
      <c r="L358" s="19"/>
      <c r="M358" s="20" t="e" cm="1">
        <f t="array" ref="M35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58" s="21" cm="1">
        <f t="array" ref="N358">IF(Table7[[#This Row],[HRP Raw]]&lt;4,0,IFERROR(INDEX(HRP[#Headers],MAX((Table7[[#This Row],[HRP Closest]]=HRP[])*(Table7[[#This Row],[Row '#]]=HRP[Row])*COLUMN(HRP[#Headers])-COLUMN(HRP[Row])+1)),""))</f>
        <v>0</v>
      </c>
      <c r="O358" s="22"/>
      <c r="P358" s="20" t="e" cm="1">
        <f t="array" ref="P35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58" s="21" t="str" cm="1">
        <f t="array" ref="Q358">IFERROR(INDEX(SDC[#Headers],MAX((Table7[[#This Row],[SDC Closest]]=SDC[])*(Table7[[#This Row],[Row '#]]=SDC[Row])*COLUMN(SDC[#Headers])-COLUMN(SDC[Row])+1)),"")</f>
        <v/>
      </c>
      <c r="R358" s="22"/>
      <c r="S358" s="20" t="e" cm="1">
        <f t="array" ref="S35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58" s="21" t="str" cm="1">
        <f t="array" ref="T358">IFERROR(_xlfn.IFNA(INDEX(PLK[#Headers],MAX((Table7[[#This Row],[Plank Closest]]=PLK[])*(Table7[[#This Row],[Row '#]]=PLK[Row])*COLUMN(PLK[#Headers])-COLUMN(PLK[Row])+1)),""),"")</f>
        <v/>
      </c>
      <c r="U358" s="22"/>
      <c r="V358" s="20" t="e" cm="1">
        <f t="array" ref="V35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58" s="21" t="str" cm="1">
        <f t="array" ref="W358">IFERROR(_xlfn.IFNA(INDEX(TwoMile[#Headers],SUMPRODUCT(MAX((Table7[[#This Row],[Closest number]]=TwoMile[])*(Table7[[#This Row],[Row '#]]=TwoMile[Row])*COLUMN(TwoMile[#Headers])))-COLUMN(TwoMile[Row])+1),""),"")</f>
        <v/>
      </c>
      <c r="X35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59" spans="1:24" x14ac:dyDescent="0.25">
      <c r="A359" s="19"/>
      <c r="B359" s="19"/>
      <c r="C359" s="19"/>
      <c r="D359" s="19"/>
      <c r="E359" s="20" t="e" cm="1">
        <f t="array" ref="E359">INDEX(MDL[],MATCH(1,(MDL[Gender]=Table7[[#This Row],[Sex]])*(Table7[[#This Row],[Age]]&lt;=MDL[Max Age])*(Table7[[#This Row],[Age]]&gt;=MDL[Min Age]),0),1)</f>
        <v>#N/A</v>
      </c>
      <c r="F359" s="19"/>
      <c r="G359" s="20" t="e" cm="1">
        <f t="array" ref="G35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59" s="21" t="str" cm="1">
        <f t="array" ref="H359">IFERROR(_xlfn.IFNA(INDEX(MDL[#Headers],MAX((Table7[[#This Row],[DL Closest]]=MDL[])*(Table7[[#This Row],[Row '#]]=MDL[Row])*COLUMN(MDL[#Headers])-COLUMN(MDL[Row])+1)),""),"")</f>
        <v/>
      </c>
      <c r="I359" s="19"/>
      <c r="J359" s="20" t="e" cm="1">
        <f t="array" ref="J35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59" s="21" t="str" cm="1">
        <f t="array" ref="K359">IFERROR(_xlfn.IFNA(INDEX(SPT[#Headers],MAX((Table7[[#This Row],[SPT Closest]]=SPT[])*(Table7[[#This Row],[Row '#]]=SPT[Row])*COLUMN(SPT[#Headers])-COLUMN(SPT[Row])+1)),""),"")</f>
        <v/>
      </c>
      <c r="L359" s="19"/>
      <c r="M359" s="20" t="e" cm="1">
        <f t="array" ref="M35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59" s="21" cm="1">
        <f t="array" ref="N359">IF(Table7[[#This Row],[HRP Raw]]&lt;4,0,IFERROR(INDEX(HRP[#Headers],MAX((Table7[[#This Row],[HRP Closest]]=HRP[])*(Table7[[#This Row],[Row '#]]=HRP[Row])*COLUMN(HRP[#Headers])-COLUMN(HRP[Row])+1)),""))</f>
        <v>0</v>
      </c>
      <c r="O359" s="22"/>
      <c r="P359" s="20" t="e" cm="1">
        <f t="array" ref="P35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59" s="21" t="str" cm="1">
        <f t="array" ref="Q359">IFERROR(INDEX(SDC[#Headers],MAX((Table7[[#This Row],[SDC Closest]]=SDC[])*(Table7[[#This Row],[Row '#]]=SDC[Row])*COLUMN(SDC[#Headers])-COLUMN(SDC[Row])+1)),"")</f>
        <v/>
      </c>
      <c r="R359" s="22"/>
      <c r="S359" s="20" t="e" cm="1">
        <f t="array" ref="S35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59" s="21" t="str" cm="1">
        <f t="array" ref="T359">IFERROR(_xlfn.IFNA(INDEX(PLK[#Headers],MAX((Table7[[#This Row],[Plank Closest]]=PLK[])*(Table7[[#This Row],[Row '#]]=PLK[Row])*COLUMN(PLK[#Headers])-COLUMN(PLK[Row])+1)),""),"")</f>
        <v/>
      </c>
      <c r="U359" s="22"/>
      <c r="V359" s="20" t="e" cm="1">
        <f t="array" ref="V35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59" s="21" t="str" cm="1">
        <f t="array" ref="W359">IFERROR(_xlfn.IFNA(INDEX(TwoMile[#Headers],SUMPRODUCT(MAX((Table7[[#This Row],[Closest number]]=TwoMile[])*(Table7[[#This Row],[Row '#]]=TwoMile[Row])*COLUMN(TwoMile[#Headers])))-COLUMN(TwoMile[Row])+1),""),"")</f>
        <v/>
      </c>
      <c r="X35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60" spans="1:24" x14ac:dyDescent="0.25">
      <c r="A360" s="19"/>
      <c r="B360" s="19"/>
      <c r="C360" s="19"/>
      <c r="D360" s="19"/>
      <c r="E360" s="20" t="e" cm="1">
        <f t="array" ref="E360">INDEX(MDL[],MATCH(1,(MDL[Gender]=Table7[[#This Row],[Sex]])*(Table7[[#This Row],[Age]]&lt;=MDL[Max Age])*(Table7[[#This Row],[Age]]&gt;=MDL[Min Age]),0),1)</f>
        <v>#N/A</v>
      </c>
      <c r="F360" s="19"/>
      <c r="G360" s="20" t="e" cm="1">
        <f t="array" ref="G36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60" s="21" t="str" cm="1">
        <f t="array" ref="H360">IFERROR(_xlfn.IFNA(INDEX(MDL[#Headers],MAX((Table7[[#This Row],[DL Closest]]=MDL[])*(Table7[[#This Row],[Row '#]]=MDL[Row])*COLUMN(MDL[#Headers])-COLUMN(MDL[Row])+1)),""),"")</f>
        <v/>
      </c>
      <c r="I360" s="19"/>
      <c r="J360" s="20" t="e" cm="1">
        <f t="array" ref="J36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60" s="21" t="str" cm="1">
        <f t="array" ref="K360">IFERROR(_xlfn.IFNA(INDEX(SPT[#Headers],MAX((Table7[[#This Row],[SPT Closest]]=SPT[])*(Table7[[#This Row],[Row '#]]=SPT[Row])*COLUMN(SPT[#Headers])-COLUMN(SPT[Row])+1)),""),"")</f>
        <v/>
      </c>
      <c r="L360" s="19"/>
      <c r="M360" s="20" t="e" cm="1">
        <f t="array" ref="M36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60" s="21" cm="1">
        <f t="array" ref="N360">IF(Table7[[#This Row],[HRP Raw]]&lt;4,0,IFERROR(INDEX(HRP[#Headers],MAX((Table7[[#This Row],[HRP Closest]]=HRP[])*(Table7[[#This Row],[Row '#]]=HRP[Row])*COLUMN(HRP[#Headers])-COLUMN(HRP[Row])+1)),""))</f>
        <v>0</v>
      </c>
      <c r="O360" s="22"/>
      <c r="P360" s="20" t="e" cm="1">
        <f t="array" ref="P36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60" s="21" t="str" cm="1">
        <f t="array" ref="Q360">IFERROR(INDEX(SDC[#Headers],MAX((Table7[[#This Row],[SDC Closest]]=SDC[])*(Table7[[#This Row],[Row '#]]=SDC[Row])*COLUMN(SDC[#Headers])-COLUMN(SDC[Row])+1)),"")</f>
        <v/>
      </c>
      <c r="R360" s="22"/>
      <c r="S360" s="20" t="e" cm="1">
        <f t="array" ref="S36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60" s="21" t="str" cm="1">
        <f t="array" ref="T360">IFERROR(_xlfn.IFNA(INDEX(PLK[#Headers],MAX((Table7[[#This Row],[Plank Closest]]=PLK[])*(Table7[[#This Row],[Row '#]]=PLK[Row])*COLUMN(PLK[#Headers])-COLUMN(PLK[Row])+1)),""),"")</f>
        <v/>
      </c>
      <c r="U360" s="22"/>
      <c r="V360" s="20" t="e" cm="1">
        <f t="array" ref="V36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60" s="21" t="str" cm="1">
        <f t="array" ref="W360">IFERROR(_xlfn.IFNA(INDEX(TwoMile[#Headers],SUMPRODUCT(MAX((Table7[[#This Row],[Closest number]]=TwoMile[])*(Table7[[#This Row],[Row '#]]=TwoMile[Row])*COLUMN(TwoMile[#Headers])))-COLUMN(TwoMile[Row])+1),""),"")</f>
        <v/>
      </c>
      <c r="X36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61" spans="1:24" x14ac:dyDescent="0.25">
      <c r="A361" s="19"/>
      <c r="B361" s="19"/>
      <c r="C361" s="19"/>
      <c r="D361" s="19"/>
      <c r="E361" s="20" t="e" cm="1">
        <f t="array" ref="E361">INDEX(MDL[],MATCH(1,(MDL[Gender]=Table7[[#This Row],[Sex]])*(Table7[[#This Row],[Age]]&lt;=MDL[Max Age])*(Table7[[#This Row],[Age]]&gt;=MDL[Min Age]),0),1)</f>
        <v>#N/A</v>
      </c>
      <c r="F361" s="19"/>
      <c r="G361" s="20" t="e" cm="1">
        <f t="array" ref="G36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61" s="21" t="str" cm="1">
        <f t="array" ref="H361">IFERROR(_xlfn.IFNA(INDEX(MDL[#Headers],MAX((Table7[[#This Row],[DL Closest]]=MDL[])*(Table7[[#This Row],[Row '#]]=MDL[Row])*COLUMN(MDL[#Headers])-COLUMN(MDL[Row])+1)),""),"")</f>
        <v/>
      </c>
      <c r="I361" s="19"/>
      <c r="J361" s="20" t="e" cm="1">
        <f t="array" ref="J36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61" s="21" t="str" cm="1">
        <f t="array" ref="K361">IFERROR(_xlfn.IFNA(INDEX(SPT[#Headers],MAX((Table7[[#This Row],[SPT Closest]]=SPT[])*(Table7[[#This Row],[Row '#]]=SPT[Row])*COLUMN(SPT[#Headers])-COLUMN(SPT[Row])+1)),""),"")</f>
        <v/>
      </c>
      <c r="L361" s="19"/>
      <c r="M361" s="20" t="e" cm="1">
        <f t="array" ref="M36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61" s="21" cm="1">
        <f t="array" ref="N361">IF(Table7[[#This Row],[HRP Raw]]&lt;4,0,IFERROR(INDEX(HRP[#Headers],MAX((Table7[[#This Row],[HRP Closest]]=HRP[])*(Table7[[#This Row],[Row '#]]=HRP[Row])*COLUMN(HRP[#Headers])-COLUMN(HRP[Row])+1)),""))</f>
        <v>0</v>
      </c>
      <c r="O361" s="22"/>
      <c r="P361" s="20" t="e" cm="1">
        <f t="array" ref="P36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61" s="21" t="str" cm="1">
        <f t="array" ref="Q361">IFERROR(INDEX(SDC[#Headers],MAX((Table7[[#This Row],[SDC Closest]]=SDC[])*(Table7[[#This Row],[Row '#]]=SDC[Row])*COLUMN(SDC[#Headers])-COLUMN(SDC[Row])+1)),"")</f>
        <v/>
      </c>
      <c r="R361" s="22"/>
      <c r="S361" s="20" t="e" cm="1">
        <f t="array" ref="S36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61" s="21" t="str" cm="1">
        <f t="array" ref="T361">IFERROR(_xlfn.IFNA(INDEX(PLK[#Headers],MAX((Table7[[#This Row],[Plank Closest]]=PLK[])*(Table7[[#This Row],[Row '#]]=PLK[Row])*COLUMN(PLK[#Headers])-COLUMN(PLK[Row])+1)),""),"")</f>
        <v/>
      </c>
      <c r="U361" s="22"/>
      <c r="V361" s="20" t="e" cm="1">
        <f t="array" ref="V36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61" s="21" t="str" cm="1">
        <f t="array" ref="W361">IFERROR(_xlfn.IFNA(INDEX(TwoMile[#Headers],SUMPRODUCT(MAX((Table7[[#This Row],[Closest number]]=TwoMile[])*(Table7[[#This Row],[Row '#]]=TwoMile[Row])*COLUMN(TwoMile[#Headers])))-COLUMN(TwoMile[Row])+1),""),"")</f>
        <v/>
      </c>
      <c r="X36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62" spans="1:24" x14ac:dyDescent="0.25">
      <c r="A362" s="19"/>
      <c r="B362" s="19"/>
      <c r="C362" s="19"/>
      <c r="D362" s="19"/>
      <c r="E362" s="20" t="e" cm="1">
        <f t="array" ref="E362">INDEX(MDL[],MATCH(1,(MDL[Gender]=Table7[[#This Row],[Sex]])*(Table7[[#This Row],[Age]]&lt;=MDL[Max Age])*(Table7[[#This Row],[Age]]&gt;=MDL[Min Age]),0),1)</f>
        <v>#N/A</v>
      </c>
      <c r="F362" s="19"/>
      <c r="G362" s="20" t="e" cm="1">
        <f t="array" ref="G36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62" s="21" t="str" cm="1">
        <f t="array" ref="H362">IFERROR(_xlfn.IFNA(INDEX(MDL[#Headers],MAX((Table7[[#This Row],[DL Closest]]=MDL[])*(Table7[[#This Row],[Row '#]]=MDL[Row])*COLUMN(MDL[#Headers])-COLUMN(MDL[Row])+1)),""),"")</f>
        <v/>
      </c>
      <c r="I362" s="19"/>
      <c r="J362" s="20" t="e" cm="1">
        <f t="array" ref="J36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62" s="21" t="str" cm="1">
        <f t="array" ref="K362">IFERROR(_xlfn.IFNA(INDEX(SPT[#Headers],MAX((Table7[[#This Row],[SPT Closest]]=SPT[])*(Table7[[#This Row],[Row '#]]=SPT[Row])*COLUMN(SPT[#Headers])-COLUMN(SPT[Row])+1)),""),"")</f>
        <v/>
      </c>
      <c r="L362" s="19"/>
      <c r="M362" s="20" t="e" cm="1">
        <f t="array" ref="M36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62" s="21" cm="1">
        <f t="array" ref="N362">IF(Table7[[#This Row],[HRP Raw]]&lt;4,0,IFERROR(INDEX(HRP[#Headers],MAX((Table7[[#This Row],[HRP Closest]]=HRP[])*(Table7[[#This Row],[Row '#]]=HRP[Row])*COLUMN(HRP[#Headers])-COLUMN(HRP[Row])+1)),""))</f>
        <v>0</v>
      </c>
      <c r="O362" s="22"/>
      <c r="P362" s="20" t="e" cm="1">
        <f t="array" ref="P36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62" s="21" t="str" cm="1">
        <f t="array" ref="Q362">IFERROR(INDEX(SDC[#Headers],MAX((Table7[[#This Row],[SDC Closest]]=SDC[])*(Table7[[#This Row],[Row '#]]=SDC[Row])*COLUMN(SDC[#Headers])-COLUMN(SDC[Row])+1)),"")</f>
        <v/>
      </c>
      <c r="R362" s="22"/>
      <c r="S362" s="20" t="e" cm="1">
        <f t="array" ref="S36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62" s="21" t="str" cm="1">
        <f t="array" ref="T362">IFERROR(_xlfn.IFNA(INDEX(PLK[#Headers],MAX((Table7[[#This Row],[Plank Closest]]=PLK[])*(Table7[[#This Row],[Row '#]]=PLK[Row])*COLUMN(PLK[#Headers])-COLUMN(PLK[Row])+1)),""),"")</f>
        <v/>
      </c>
      <c r="U362" s="22"/>
      <c r="V362" s="20" t="e" cm="1">
        <f t="array" ref="V36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62" s="21" t="str" cm="1">
        <f t="array" ref="W362">IFERROR(_xlfn.IFNA(INDEX(TwoMile[#Headers],SUMPRODUCT(MAX((Table7[[#This Row],[Closest number]]=TwoMile[])*(Table7[[#This Row],[Row '#]]=TwoMile[Row])*COLUMN(TwoMile[#Headers])))-COLUMN(TwoMile[Row])+1),""),"")</f>
        <v/>
      </c>
      <c r="X36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63" spans="1:24" x14ac:dyDescent="0.25">
      <c r="A363" s="19"/>
      <c r="B363" s="19"/>
      <c r="C363" s="19"/>
      <c r="D363" s="19"/>
      <c r="E363" s="20" t="e" cm="1">
        <f t="array" ref="E363">INDEX(MDL[],MATCH(1,(MDL[Gender]=Table7[[#This Row],[Sex]])*(Table7[[#This Row],[Age]]&lt;=MDL[Max Age])*(Table7[[#This Row],[Age]]&gt;=MDL[Min Age]),0),1)</f>
        <v>#N/A</v>
      </c>
      <c r="F363" s="19"/>
      <c r="G363" s="20" t="e" cm="1">
        <f t="array" ref="G36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63" s="21" t="str" cm="1">
        <f t="array" ref="H363">IFERROR(_xlfn.IFNA(INDEX(MDL[#Headers],MAX((Table7[[#This Row],[DL Closest]]=MDL[])*(Table7[[#This Row],[Row '#]]=MDL[Row])*COLUMN(MDL[#Headers])-COLUMN(MDL[Row])+1)),""),"")</f>
        <v/>
      </c>
      <c r="I363" s="19"/>
      <c r="J363" s="20" t="e" cm="1">
        <f t="array" ref="J36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63" s="21" t="str" cm="1">
        <f t="array" ref="K363">IFERROR(_xlfn.IFNA(INDEX(SPT[#Headers],MAX((Table7[[#This Row],[SPT Closest]]=SPT[])*(Table7[[#This Row],[Row '#]]=SPT[Row])*COLUMN(SPT[#Headers])-COLUMN(SPT[Row])+1)),""),"")</f>
        <v/>
      </c>
      <c r="L363" s="19"/>
      <c r="M363" s="20" t="e" cm="1">
        <f t="array" ref="M36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63" s="21" cm="1">
        <f t="array" ref="N363">IF(Table7[[#This Row],[HRP Raw]]&lt;4,0,IFERROR(INDEX(HRP[#Headers],MAX((Table7[[#This Row],[HRP Closest]]=HRP[])*(Table7[[#This Row],[Row '#]]=HRP[Row])*COLUMN(HRP[#Headers])-COLUMN(HRP[Row])+1)),""))</f>
        <v>0</v>
      </c>
      <c r="O363" s="22"/>
      <c r="P363" s="20" t="e" cm="1">
        <f t="array" ref="P36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63" s="21" t="str" cm="1">
        <f t="array" ref="Q363">IFERROR(INDEX(SDC[#Headers],MAX((Table7[[#This Row],[SDC Closest]]=SDC[])*(Table7[[#This Row],[Row '#]]=SDC[Row])*COLUMN(SDC[#Headers])-COLUMN(SDC[Row])+1)),"")</f>
        <v/>
      </c>
      <c r="R363" s="22"/>
      <c r="S363" s="20" t="e" cm="1">
        <f t="array" ref="S36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63" s="21" t="str" cm="1">
        <f t="array" ref="T363">IFERROR(_xlfn.IFNA(INDEX(PLK[#Headers],MAX((Table7[[#This Row],[Plank Closest]]=PLK[])*(Table7[[#This Row],[Row '#]]=PLK[Row])*COLUMN(PLK[#Headers])-COLUMN(PLK[Row])+1)),""),"")</f>
        <v/>
      </c>
      <c r="U363" s="22"/>
      <c r="V363" s="20" t="e" cm="1">
        <f t="array" ref="V36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63" s="21" t="str" cm="1">
        <f t="array" ref="W363">IFERROR(_xlfn.IFNA(INDEX(TwoMile[#Headers],SUMPRODUCT(MAX((Table7[[#This Row],[Closest number]]=TwoMile[])*(Table7[[#This Row],[Row '#]]=TwoMile[Row])*COLUMN(TwoMile[#Headers])))-COLUMN(TwoMile[Row])+1),""),"")</f>
        <v/>
      </c>
      <c r="X36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64" spans="1:24" x14ac:dyDescent="0.25">
      <c r="A364" s="19"/>
      <c r="B364" s="19"/>
      <c r="C364" s="19"/>
      <c r="D364" s="19"/>
      <c r="E364" s="20" t="e" cm="1">
        <f t="array" ref="E364">INDEX(MDL[],MATCH(1,(MDL[Gender]=Table7[[#This Row],[Sex]])*(Table7[[#This Row],[Age]]&lt;=MDL[Max Age])*(Table7[[#This Row],[Age]]&gt;=MDL[Min Age]),0),1)</f>
        <v>#N/A</v>
      </c>
      <c r="F364" s="19"/>
      <c r="G364" s="20" t="e" cm="1">
        <f t="array" ref="G36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64" s="21" t="str" cm="1">
        <f t="array" ref="H364">IFERROR(_xlfn.IFNA(INDEX(MDL[#Headers],MAX((Table7[[#This Row],[DL Closest]]=MDL[])*(Table7[[#This Row],[Row '#]]=MDL[Row])*COLUMN(MDL[#Headers])-COLUMN(MDL[Row])+1)),""),"")</f>
        <v/>
      </c>
      <c r="I364" s="19"/>
      <c r="J364" s="20" t="e" cm="1">
        <f t="array" ref="J36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64" s="21" t="str" cm="1">
        <f t="array" ref="K364">IFERROR(_xlfn.IFNA(INDEX(SPT[#Headers],MAX((Table7[[#This Row],[SPT Closest]]=SPT[])*(Table7[[#This Row],[Row '#]]=SPT[Row])*COLUMN(SPT[#Headers])-COLUMN(SPT[Row])+1)),""),"")</f>
        <v/>
      </c>
      <c r="L364" s="19"/>
      <c r="M364" s="20" t="e" cm="1">
        <f t="array" ref="M36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64" s="21" cm="1">
        <f t="array" ref="N364">IF(Table7[[#This Row],[HRP Raw]]&lt;4,0,IFERROR(INDEX(HRP[#Headers],MAX((Table7[[#This Row],[HRP Closest]]=HRP[])*(Table7[[#This Row],[Row '#]]=HRP[Row])*COLUMN(HRP[#Headers])-COLUMN(HRP[Row])+1)),""))</f>
        <v>0</v>
      </c>
      <c r="O364" s="22"/>
      <c r="P364" s="20" t="e" cm="1">
        <f t="array" ref="P36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64" s="21" t="str" cm="1">
        <f t="array" ref="Q364">IFERROR(INDEX(SDC[#Headers],MAX((Table7[[#This Row],[SDC Closest]]=SDC[])*(Table7[[#This Row],[Row '#]]=SDC[Row])*COLUMN(SDC[#Headers])-COLUMN(SDC[Row])+1)),"")</f>
        <v/>
      </c>
      <c r="R364" s="22"/>
      <c r="S364" s="20" t="e" cm="1">
        <f t="array" ref="S36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64" s="21" t="str" cm="1">
        <f t="array" ref="T364">IFERROR(_xlfn.IFNA(INDEX(PLK[#Headers],MAX((Table7[[#This Row],[Plank Closest]]=PLK[])*(Table7[[#This Row],[Row '#]]=PLK[Row])*COLUMN(PLK[#Headers])-COLUMN(PLK[Row])+1)),""),"")</f>
        <v/>
      </c>
      <c r="U364" s="22"/>
      <c r="V364" s="20" t="e" cm="1">
        <f t="array" ref="V36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64" s="21" t="str" cm="1">
        <f t="array" ref="W364">IFERROR(_xlfn.IFNA(INDEX(TwoMile[#Headers],SUMPRODUCT(MAX((Table7[[#This Row],[Closest number]]=TwoMile[])*(Table7[[#This Row],[Row '#]]=TwoMile[Row])*COLUMN(TwoMile[#Headers])))-COLUMN(TwoMile[Row])+1),""),"")</f>
        <v/>
      </c>
      <c r="X36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65" spans="1:24" x14ac:dyDescent="0.25">
      <c r="A365" s="19"/>
      <c r="B365" s="19"/>
      <c r="C365" s="19"/>
      <c r="D365" s="19"/>
      <c r="E365" s="20" t="e" cm="1">
        <f t="array" ref="E365">INDEX(MDL[],MATCH(1,(MDL[Gender]=Table7[[#This Row],[Sex]])*(Table7[[#This Row],[Age]]&lt;=MDL[Max Age])*(Table7[[#This Row],[Age]]&gt;=MDL[Min Age]),0),1)</f>
        <v>#N/A</v>
      </c>
      <c r="F365" s="19"/>
      <c r="G365" s="20" t="e" cm="1">
        <f t="array" ref="G36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65" s="21" t="str" cm="1">
        <f t="array" ref="H365">IFERROR(_xlfn.IFNA(INDEX(MDL[#Headers],MAX((Table7[[#This Row],[DL Closest]]=MDL[])*(Table7[[#This Row],[Row '#]]=MDL[Row])*COLUMN(MDL[#Headers])-COLUMN(MDL[Row])+1)),""),"")</f>
        <v/>
      </c>
      <c r="I365" s="19"/>
      <c r="J365" s="20" t="e" cm="1">
        <f t="array" ref="J36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65" s="21" t="str" cm="1">
        <f t="array" ref="K365">IFERROR(_xlfn.IFNA(INDEX(SPT[#Headers],MAX((Table7[[#This Row],[SPT Closest]]=SPT[])*(Table7[[#This Row],[Row '#]]=SPT[Row])*COLUMN(SPT[#Headers])-COLUMN(SPT[Row])+1)),""),"")</f>
        <v/>
      </c>
      <c r="L365" s="19"/>
      <c r="M365" s="20" t="e" cm="1">
        <f t="array" ref="M36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65" s="21" cm="1">
        <f t="array" ref="N365">IF(Table7[[#This Row],[HRP Raw]]&lt;4,0,IFERROR(INDEX(HRP[#Headers],MAX((Table7[[#This Row],[HRP Closest]]=HRP[])*(Table7[[#This Row],[Row '#]]=HRP[Row])*COLUMN(HRP[#Headers])-COLUMN(HRP[Row])+1)),""))</f>
        <v>0</v>
      </c>
      <c r="O365" s="22"/>
      <c r="P365" s="20" t="e" cm="1">
        <f t="array" ref="P36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65" s="21" t="str" cm="1">
        <f t="array" ref="Q365">IFERROR(INDEX(SDC[#Headers],MAX((Table7[[#This Row],[SDC Closest]]=SDC[])*(Table7[[#This Row],[Row '#]]=SDC[Row])*COLUMN(SDC[#Headers])-COLUMN(SDC[Row])+1)),"")</f>
        <v/>
      </c>
      <c r="R365" s="22"/>
      <c r="S365" s="20" t="e" cm="1">
        <f t="array" ref="S36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65" s="21" t="str" cm="1">
        <f t="array" ref="T365">IFERROR(_xlfn.IFNA(INDEX(PLK[#Headers],MAX((Table7[[#This Row],[Plank Closest]]=PLK[])*(Table7[[#This Row],[Row '#]]=PLK[Row])*COLUMN(PLK[#Headers])-COLUMN(PLK[Row])+1)),""),"")</f>
        <v/>
      </c>
      <c r="U365" s="22"/>
      <c r="V365" s="20" t="e" cm="1">
        <f t="array" ref="V36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65" s="21" t="str" cm="1">
        <f t="array" ref="W365">IFERROR(_xlfn.IFNA(INDEX(TwoMile[#Headers],SUMPRODUCT(MAX((Table7[[#This Row],[Closest number]]=TwoMile[])*(Table7[[#This Row],[Row '#]]=TwoMile[Row])*COLUMN(TwoMile[#Headers])))-COLUMN(TwoMile[Row])+1),""),"")</f>
        <v/>
      </c>
      <c r="X36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66" spans="1:24" x14ac:dyDescent="0.25">
      <c r="A366" s="19"/>
      <c r="B366" s="19"/>
      <c r="C366" s="19"/>
      <c r="D366" s="19"/>
      <c r="E366" s="20" t="e" cm="1">
        <f t="array" ref="E366">INDEX(MDL[],MATCH(1,(MDL[Gender]=Table7[[#This Row],[Sex]])*(Table7[[#This Row],[Age]]&lt;=MDL[Max Age])*(Table7[[#This Row],[Age]]&gt;=MDL[Min Age]),0),1)</f>
        <v>#N/A</v>
      </c>
      <c r="F366" s="19"/>
      <c r="G366" s="20" t="e" cm="1">
        <f t="array" ref="G36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66" s="21" t="str" cm="1">
        <f t="array" ref="H366">IFERROR(_xlfn.IFNA(INDEX(MDL[#Headers],MAX((Table7[[#This Row],[DL Closest]]=MDL[])*(Table7[[#This Row],[Row '#]]=MDL[Row])*COLUMN(MDL[#Headers])-COLUMN(MDL[Row])+1)),""),"")</f>
        <v/>
      </c>
      <c r="I366" s="19"/>
      <c r="J366" s="20" t="e" cm="1">
        <f t="array" ref="J36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66" s="21" t="str" cm="1">
        <f t="array" ref="K366">IFERROR(_xlfn.IFNA(INDEX(SPT[#Headers],MAX((Table7[[#This Row],[SPT Closest]]=SPT[])*(Table7[[#This Row],[Row '#]]=SPT[Row])*COLUMN(SPT[#Headers])-COLUMN(SPT[Row])+1)),""),"")</f>
        <v/>
      </c>
      <c r="L366" s="19"/>
      <c r="M366" s="20" t="e" cm="1">
        <f t="array" ref="M36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66" s="21" cm="1">
        <f t="array" ref="N366">IF(Table7[[#This Row],[HRP Raw]]&lt;4,0,IFERROR(INDEX(HRP[#Headers],MAX((Table7[[#This Row],[HRP Closest]]=HRP[])*(Table7[[#This Row],[Row '#]]=HRP[Row])*COLUMN(HRP[#Headers])-COLUMN(HRP[Row])+1)),""))</f>
        <v>0</v>
      </c>
      <c r="O366" s="22"/>
      <c r="P366" s="20" t="e" cm="1">
        <f t="array" ref="P36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66" s="21" t="str" cm="1">
        <f t="array" ref="Q366">IFERROR(INDEX(SDC[#Headers],MAX((Table7[[#This Row],[SDC Closest]]=SDC[])*(Table7[[#This Row],[Row '#]]=SDC[Row])*COLUMN(SDC[#Headers])-COLUMN(SDC[Row])+1)),"")</f>
        <v/>
      </c>
      <c r="R366" s="22"/>
      <c r="S366" s="20" t="e" cm="1">
        <f t="array" ref="S36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66" s="21" t="str" cm="1">
        <f t="array" ref="T366">IFERROR(_xlfn.IFNA(INDEX(PLK[#Headers],MAX((Table7[[#This Row],[Plank Closest]]=PLK[])*(Table7[[#This Row],[Row '#]]=PLK[Row])*COLUMN(PLK[#Headers])-COLUMN(PLK[Row])+1)),""),"")</f>
        <v/>
      </c>
      <c r="U366" s="22"/>
      <c r="V366" s="20" t="e" cm="1">
        <f t="array" ref="V36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66" s="21" t="str" cm="1">
        <f t="array" ref="W366">IFERROR(_xlfn.IFNA(INDEX(TwoMile[#Headers],SUMPRODUCT(MAX((Table7[[#This Row],[Closest number]]=TwoMile[])*(Table7[[#This Row],[Row '#]]=TwoMile[Row])*COLUMN(TwoMile[#Headers])))-COLUMN(TwoMile[Row])+1),""),"")</f>
        <v/>
      </c>
      <c r="X36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67" spans="1:24" x14ac:dyDescent="0.25">
      <c r="A367" s="19"/>
      <c r="B367" s="19"/>
      <c r="C367" s="19"/>
      <c r="D367" s="19"/>
      <c r="E367" s="20" t="e" cm="1">
        <f t="array" ref="E367">INDEX(MDL[],MATCH(1,(MDL[Gender]=Table7[[#This Row],[Sex]])*(Table7[[#This Row],[Age]]&lt;=MDL[Max Age])*(Table7[[#This Row],[Age]]&gt;=MDL[Min Age]),0),1)</f>
        <v>#N/A</v>
      </c>
      <c r="F367" s="19"/>
      <c r="G367" s="20" t="e" cm="1">
        <f t="array" ref="G36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67" s="21" t="str" cm="1">
        <f t="array" ref="H367">IFERROR(_xlfn.IFNA(INDEX(MDL[#Headers],MAX((Table7[[#This Row],[DL Closest]]=MDL[])*(Table7[[#This Row],[Row '#]]=MDL[Row])*COLUMN(MDL[#Headers])-COLUMN(MDL[Row])+1)),""),"")</f>
        <v/>
      </c>
      <c r="I367" s="19"/>
      <c r="J367" s="20" t="e" cm="1">
        <f t="array" ref="J36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67" s="21" t="str" cm="1">
        <f t="array" ref="K367">IFERROR(_xlfn.IFNA(INDEX(SPT[#Headers],MAX((Table7[[#This Row],[SPT Closest]]=SPT[])*(Table7[[#This Row],[Row '#]]=SPT[Row])*COLUMN(SPT[#Headers])-COLUMN(SPT[Row])+1)),""),"")</f>
        <v/>
      </c>
      <c r="L367" s="19"/>
      <c r="M367" s="20" t="e" cm="1">
        <f t="array" ref="M36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67" s="21" cm="1">
        <f t="array" ref="N367">IF(Table7[[#This Row],[HRP Raw]]&lt;4,0,IFERROR(INDEX(HRP[#Headers],MAX((Table7[[#This Row],[HRP Closest]]=HRP[])*(Table7[[#This Row],[Row '#]]=HRP[Row])*COLUMN(HRP[#Headers])-COLUMN(HRP[Row])+1)),""))</f>
        <v>0</v>
      </c>
      <c r="O367" s="22"/>
      <c r="P367" s="20" t="e" cm="1">
        <f t="array" ref="P36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67" s="21" t="str" cm="1">
        <f t="array" ref="Q367">IFERROR(INDEX(SDC[#Headers],MAX((Table7[[#This Row],[SDC Closest]]=SDC[])*(Table7[[#This Row],[Row '#]]=SDC[Row])*COLUMN(SDC[#Headers])-COLUMN(SDC[Row])+1)),"")</f>
        <v/>
      </c>
      <c r="R367" s="22"/>
      <c r="S367" s="20" t="e" cm="1">
        <f t="array" ref="S36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67" s="21" t="str" cm="1">
        <f t="array" ref="T367">IFERROR(_xlfn.IFNA(INDEX(PLK[#Headers],MAX((Table7[[#This Row],[Plank Closest]]=PLK[])*(Table7[[#This Row],[Row '#]]=PLK[Row])*COLUMN(PLK[#Headers])-COLUMN(PLK[Row])+1)),""),"")</f>
        <v/>
      </c>
      <c r="U367" s="22"/>
      <c r="V367" s="20" t="e" cm="1">
        <f t="array" ref="V36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67" s="21" t="str" cm="1">
        <f t="array" ref="W367">IFERROR(_xlfn.IFNA(INDEX(TwoMile[#Headers],SUMPRODUCT(MAX((Table7[[#This Row],[Closest number]]=TwoMile[])*(Table7[[#This Row],[Row '#]]=TwoMile[Row])*COLUMN(TwoMile[#Headers])))-COLUMN(TwoMile[Row])+1),""),"")</f>
        <v/>
      </c>
      <c r="X36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68" spans="1:24" x14ac:dyDescent="0.25">
      <c r="A368" s="19"/>
      <c r="B368" s="19"/>
      <c r="C368" s="19"/>
      <c r="D368" s="19"/>
      <c r="E368" s="20" t="e" cm="1">
        <f t="array" ref="E368">INDEX(MDL[],MATCH(1,(MDL[Gender]=Table7[[#This Row],[Sex]])*(Table7[[#This Row],[Age]]&lt;=MDL[Max Age])*(Table7[[#This Row],[Age]]&gt;=MDL[Min Age]),0),1)</f>
        <v>#N/A</v>
      </c>
      <c r="F368" s="19"/>
      <c r="G368" s="20" t="e" cm="1">
        <f t="array" ref="G36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68" s="21" t="str" cm="1">
        <f t="array" ref="H368">IFERROR(_xlfn.IFNA(INDEX(MDL[#Headers],MAX((Table7[[#This Row],[DL Closest]]=MDL[])*(Table7[[#This Row],[Row '#]]=MDL[Row])*COLUMN(MDL[#Headers])-COLUMN(MDL[Row])+1)),""),"")</f>
        <v/>
      </c>
      <c r="I368" s="19"/>
      <c r="J368" s="20" t="e" cm="1">
        <f t="array" ref="J36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68" s="21" t="str" cm="1">
        <f t="array" ref="K368">IFERROR(_xlfn.IFNA(INDEX(SPT[#Headers],MAX((Table7[[#This Row],[SPT Closest]]=SPT[])*(Table7[[#This Row],[Row '#]]=SPT[Row])*COLUMN(SPT[#Headers])-COLUMN(SPT[Row])+1)),""),"")</f>
        <v/>
      </c>
      <c r="L368" s="19"/>
      <c r="M368" s="20" t="e" cm="1">
        <f t="array" ref="M36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68" s="21" cm="1">
        <f t="array" ref="N368">IF(Table7[[#This Row],[HRP Raw]]&lt;4,0,IFERROR(INDEX(HRP[#Headers],MAX((Table7[[#This Row],[HRP Closest]]=HRP[])*(Table7[[#This Row],[Row '#]]=HRP[Row])*COLUMN(HRP[#Headers])-COLUMN(HRP[Row])+1)),""))</f>
        <v>0</v>
      </c>
      <c r="O368" s="22"/>
      <c r="P368" s="20" t="e" cm="1">
        <f t="array" ref="P36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68" s="21" t="str" cm="1">
        <f t="array" ref="Q368">IFERROR(INDEX(SDC[#Headers],MAX((Table7[[#This Row],[SDC Closest]]=SDC[])*(Table7[[#This Row],[Row '#]]=SDC[Row])*COLUMN(SDC[#Headers])-COLUMN(SDC[Row])+1)),"")</f>
        <v/>
      </c>
      <c r="R368" s="22"/>
      <c r="S368" s="20" t="e" cm="1">
        <f t="array" ref="S36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68" s="21" t="str" cm="1">
        <f t="array" ref="T368">IFERROR(_xlfn.IFNA(INDEX(PLK[#Headers],MAX((Table7[[#This Row],[Plank Closest]]=PLK[])*(Table7[[#This Row],[Row '#]]=PLK[Row])*COLUMN(PLK[#Headers])-COLUMN(PLK[Row])+1)),""),"")</f>
        <v/>
      </c>
      <c r="U368" s="22"/>
      <c r="V368" s="20" t="e" cm="1">
        <f t="array" ref="V36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68" s="21" t="str" cm="1">
        <f t="array" ref="W368">IFERROR(_xlfn.IFNA(INDEX(TwoMile[#Headers],SUMPRODUCT(MAX((Table7[[#This Row],[Closest number]]=TwoMile[])*(Table7[[#This Row],[Row '#]]=TwoMile[Row])*COLUMN(TwoMile[#Headers])))-COLUMN(TwoMile[Row])+1),""),"")</f>
        <v/>
      </c>
      <c r="X36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69" spans="1:24" x14ac:dyDescent="0.25">
      <c r="A369" s="19"/>
      <c r="B369" s="19"/>
      <c r="C369" s="19"/>
      <c r="D369" s="19"/>
      <c r="E369" s="20" t="e" cm="1">
        <f t="array" ref="E369">INDEX(MDL[],MATCH(1,(MDL[Gender]=Table7[[#This Row],[Sex]])*(Table7[[#This Row],[Age]]&lt;=MDL[Max Age])*(Table7[[#This Row],[Age]]&gt;=MDL[Min Age]),0),1)</f>
        <v>#N/A</v>
      </c>
      <c r="F369" s="19"/>
      <c r="G369" s="20" t="e" cm="1">
        <f t="array" ref="G36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69" s="21" t="str" cm="1">
        <f t="array" ref="H369">IFERROR(_xlfn.IFNA(INDEX(MDL[#Headers],MAX((Table7[[#This Row],[DL Closest]]=MDL[])*(Table7[[#This Row],[Row '#]]=MDL[Row])*COLUMN(MDL[#Headers])-COLUMN(MDL[Row])+1)),""),"")</f>
        <v/>
      </c>
      <c r="I369" s="19"/>
      <c r="J369" s="20" t="e" cm="1">
        <f t="array" ref="J36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69" s="21" t="str" cm="1">
        <f t="array" ref="K369">IFERROR(_xlfn.IFNA(INDEX(SPT[#Headers],MAX((Table7[[#This Row],[SPT Closest]]=SPT[])*(Table7[[#This Row],[Row '#]]=SPT[Row])*COLUMN(SPT[#Headers])-COLUMN(SPT[Row])+1)),""),"")</f>
        <v/>
      </c>
      <c r="L369" s="19"/>
      <c r="M369" s="20" t="e" cm="1">
        <f t="array" ref="M36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69" s="21" cm="1">
        <f t="array" ref="N369">IF(Table7[[#This Row],[HRP Raw]]&lt;4,0,IFERROR(INDEX(HRP[#Headers],MAX((Table7[[#This Row],[HRP Closest]]=HRP[])*(Table7[[#This Row],[Row '#]]=HRP[Row])*COLUMN(HRP[#Headers])-COLUMN(HRP[Row])+1)),""))</f>
        <v>0</v>
      </c>
      <c r="O369" s="22"/>
      <c r="P369" s="20" t="e" cm="1">
        <f t="array" ref="P36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69" s="21" t="str" cm="1">
        <f t="array" ref="Q369">IFERROR(INDEX(SDC[#Headers],MAX((Table7[[#This Row],[SDC Closest]]=SDC[])*(Table7[[#This Row],[Row '#]]=SDC[Row])*COLUMN(SDC[#Headers])-COLUMN(SDC[Row])+1)),"")</f>
        <v/>
      </c>
      <c r="R369" s="22"/>
      <c r="S369" s="20" t="e" cm="1">
        <f t="array" ref="S36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69" s="21" t="str" cm="1">
        <f t="array" ref="T369">IFERROR(_xlfn.IFNA(INDEX(PLK[#Headers],MAX((Table7[[#This Row],[Plank Closest]]=PLK[])*(Table7[[#This Row],[Row '#]]=PLK[Row])*COLUMN(PLK[#Headers])-COLUMN(PLK[Row])+1)),""),"")</f>
        <v/>
      </c>
      <c r="U369" s="22"/>
      <c r="V369" s="20" t="e" cm="1">
        <f t="array" ref="V36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69" s="21" t="str" cm="1">
        <f t="array" ref="W369">IFERROR(_xlfn.IFNA(INDEX(TwoMile[#Headers],SUMPRODUCT(MAX((Table7[[#This Row],[Closest number]]=TwoMile[])*(Table7[[#This Row],[Row '#]]=TwoMile[Row])*COLUMN(TwoMile[#Headers])))-COLUMN(TwoMile[Row])+1),""),"")</f>
        <v/>
      </c>
      <c r="X36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70" spans="1:24" x14ac:dyDescent="0.25">
      <c r="A370" s="19"/>
      <c r="B370" s="19"/>
      <c r="C370" s="19"/>
      <c r="D370" s="19"/>
      <c r="E370" s="20" t="e" cm="1">
        <f t="array" ref="E370">INDEX(MDL[],MATCH(1,(MDL[Gender]=Table7[[#This Row],[Sex]])*(Table7[[#This Row],[Age]]&lt;=MDL[Max Age])*(Table7[[#This Row],[Age]]&gt;=MDL[Min Age]),0),1)</f>
        <v>#N/A</v>
      </c>
      <c r="F370" s="19"/>
      <c r="G370" s="20" t="e" cm="1">
        <f t="array" ref="G37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70" s="21" t="str" cm="1">
        <f t="array" ref="H370">IFERROR(_xlfn.IFNA(INDEX(MDL[#Headers],MAX((Table7[[#This Row],[DL Closest]]=MDL[])*(Table7[[#This Row],[Row '#]]=MDL[Row])*COLUMN(MDL[#Headers])-COLUMN(MDL[Row])+1)),""),"")</f>
        <v/>
      </c>
      <c r="I370" s="19"/>
      <c r="J370" s="20" t="e" cm="1">
        <f t="array" ref="J37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70" s="21" t="str" cm="1">
        <f t="array" ref="K370">IFERROR(_xlfn.IFNA(INDEX(SPT[#Headers],MAX((Table7[[#This Row],[SPT Closest]]=SPT[])*(Table7[[#This Row],[Row '#]]=SPT[Row])*COLUMN(SPT[#Headers])-COLUMN(SPT[Row])+1)),""),"")</f>
        <v/>
      </c>
      <c r="L370" s="19"/>
      <c r="M370" s="20" t="e" cm="1">
        <f t="array" ref="M37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70" s="21" cm="1">
        <f t="array" ref="N370">IF(Table7[[#This Row],[HRP Raw]]&lt;4,0,IFERROR(INDEX(HRP[#Headers],MAX((Table7[[#This Row],[HRP Closest]]=HRP[])*(Table7[[#This Row],[Row '#]]=HRP[Row])*COLUMN(HRP[#Headers])-COLUMN(HRP[Row])+1)),""))</f>
        <v>0</v>
      </c>
      <c r="O370" s="22"/>
      <c r="P370" s="20" t="e" cm="1">
        <f t="array" ref="P37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70" s="21" t="str" cm="1">
        <f t="array" ref="Q370">IFERROR(INDEX(SDC[#Headers],MAX((Table7[[#This Row],[SDC Closest]]=SDC[])*(Table7[[#This Row],[Row '#]]=SDC[Row])*COLUMN(SDC[#Headers])-COLUMN(SDC[Row])+1)),"")</f>
        <v/>
      </c>
      <c r="R370" s="22"/>
      <c r="S370" s="20" t="e" cm="1">
        <f t="array" ref="S37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70" s="21" t="str" cm="1">
        <f t="array" ref="T370">IFERROR(_xlfn.IFNA(INDEX(PLK[#Headers],MAX((Table7[[#This Row],[Plank Closest]]=PLK[])*(Table7[[#This Row],[Row '#]]=PLK[Row])*COLUMN(PLK[#Headers])-COLUMN(PLK[Row])+1)),""),"")</f>
        <v/>
      </c>
      <c r="U370" s="22"/>
      <c r="V370" s="20" t="e" cm="1">
        <f t="array" ref="V37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70" s="21" t="str" cm="1">
        <f t="array" ref="W370">IFERROR(_xlfn.IFNA(INDEX(TwoMile[#Headers],SUMPRODUCT(MAX((Table7[[#This Row],[Closest number]]=TwoMile[])*(Table7[[#This Row],[Row '#]]=TwoMile[Row])*COLUMN(TwoMile[#Headers])))-COLUMN(TwoMile[Row])+1),""),"")</f>
        <v/>
      </c>
      <c r="X37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71" spans="1:24" x14ac:dyDescent="0.25">
      <c r="A371" s="19"/>
      <c r="B371" s="19"/>
      <c r="C371" s="19"/>
      <c r="D371" s="19"/>
      <c r="E371" s="20" t="e" cm="1">
        <f t="array" ref="E371">INDEX(MDL[],MATCH(1,(MDL[Gender]=Table7[[#This Row],[Sex]])*(Table7[[#This Row],[Age]]&lt;=MDL[Max Age])*(Table7[[#This Row],[Age]]&gt;=MDL[Min Age]),0),1)</f>
        <v>#N/A</v>
      </c>
      <c r="F371" s="19"/>
      <c r="G371" s="20" t="e" cm="1">
        <f t="array" ref="G37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71" s="21" t="str" cm="1">
        <f t="array" ref="H371">IFERROR(_xlfn.IFNA(INDEX(MDL[#Headers],MAX((Table7[[#This Row],[DL Closest]]=MDL[])*(Table7[[#This Row],[Row '#]]=MDL[Row])*COLUMN(MDL[#Headers])-COLUMN(MDL[Row])+1)),""),"")</f>
        <v/>
      </c>
      <c r="I371" s="19"/>
      <c r="J371" s="20" t="e" cm="1">
        <f t="array" ref="J37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71" s="21" t="str" cm="1">
        <f t="array" ref="K371">IFERROR(_xlfn.IFNA(INDEX(SPT[#Headers],MAX((Table7[[#This Row],[SPT Closest]]=SPT[])*(Table7[[#This Row],[Row '#]]=SPT[Row])*COLUMN(SPT[#Headers])-COLUMN(SPT[Row])+1)),""),"")</f>
        <v/>
      </c>
      <c r="L371" s="19"/>
      <c r="M371" s="20" t="e" cm="1">
        <f t="array" ref="M37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71" s="21" cm="1">
        <f t="array" ref="N371">IF(Table7[[#This Row],[HRP Raw]]&lt;4,0,IFERROR(INDEX(HRP[#Headers],MAX((Table7[[#This Row],[HRP Closest]]=HRP[])*(Table7[[#This Row],[Row '#]]=HRP[Row])*COLUMN(HRP[#Headers])-COLUMN(HRP[Row])+1)),""))</f>
        <v>0</v>
      </c>
      <c r="O371" s="22"/>
      <c r="P371" s="20" t="e" cm="1">
        <f t="array" ref="P37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71" s="21" t="str" cm="1">
        <f t="array" ref="Q371">IFERROR(INDEX(SDC[#Headers],MAX((Table7[[#This Row],[SDC Closest]]=SDC[])*(Table7[[#This Row],[Row '#]]=SDC[Row])*COLUMN(SDC[#Headers])-COLUMN(SDC[Row])+1)),"")</f>
        <v/>
      </c>
      <c r="R371" s="22"/>
      <c r="S371" s="20" t="e" cm="1">
        <f t="array" ref="S37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71" s="21" t="str" cm="1">
        <f t="array" ref="T371">IFERROR(_xlfn.IFNA(INDEX(PLK[#Headers],MAX((Table7[[#This Row],[Plank Closest]]=PLK[])*(Table7[[#This Row],[Row '#]]=PLK[Row])*COLUMN(PLK[#Headers])-COLUMN(PLK[Row])+1)),""),"")</f>
        <v/>
      </c>
      <c r="U371" s="22"/>
      <c r="V371" s="20" t="e" cm="1">
        <f t="array" ref="V37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71" s="21" t="str" cm="1">
        <f t="array" ref="W371">IFERROR(_xlfn.IFNA(INDEX(TwoMile[#Headers],SUMPRODUCT(MAX((Table7[[#This Row],[Closest number]]=TwoMile[])*(Table7[[#This Row],[Row '#]]=TwoMile[Row])*COLUMN(TwoMile[#Headers])))-COLUMN(TwoMile[Row])+1),""),"")</f>
        <v/>
      </c>
      <c r="X37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72" spans="1:24" x14ac:dyDescent="0.25">
      <c r="A372" s="19"/>
      <c r="B372" s="19"/>
      <c r="C372" s="19"/>
      <c r="D372" s="19"/>
      <c r="E372" s="20" t="e" cm="1">
        <f t="array" ref="E372">INDEX(MDL[],MATCH(1,(MDL[Gender]=Table7[[#This Row],[Sex]])*(Table7[[#This Row],[Age]]&lt;=MDL[Max Age])*(Table7[[#This Row],[Age]]&gt;=MDL[Min Age]),0),1)</f>
        <v>#N/A</v>
      </c>
      <c r="F372" s="19"/>
      <c r="G372" s="20" t="e" cm="1">
        <f t="array" ref="G37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72" s="21" t="str" cm="1">
        <f t="array" ref="H372">IFERROR(_xlfn.IFNA(INDEX(MDL[#Headers],MAX((Table7[[#This Row],[DL Closest]]=MDL[])*(Table7[[#This Row],[Row '#]]=MDL[Row])*COLUMN(MDL[#Headers])-COLUMN(MDL[Row])+1)),""),"")</f>
        <v/>
      </c>
      <c r="I372" s="19"/>
      <c r="J372" s="20" t="e" cm="1">
        <f t="array" ref="J37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72" s="21" t="str" cm="1">
        <f t="array" ref="K372">IFERROR(_xlfn.IFNA(INDEX(SPT[#Headers],MAX((Table7[[#This Row],[SPT Closest]]=SPT[])*(Table7[[#This Row],[Row '#]]=SPT[Row])*COLUMN(SPT[#Headers])-COLUMN(SPT[Row])+1)),""),"")</f>
        <v/>
      </c>
      <c r="L372" s="19"/>
      <c r="M372" s="20" t="e" cm="1">
        <f t="array" ref="M37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72" s="21" cm="1">
        <f t="array" ref="N372">IF(Table7[[#This Row],[HRP Raw]]&lt;4,0,IFERROR(INDEX(HRP[#Headers],MAX((Table7[[#This Row],[HRP Closest]]=HRP[])*(Table7[[#This Row],[Row '#]]=HRP[Row])*COLUMN(HRP[#Headers])-COLUMN(HRP[Row])+1)),""))</f>
        <v>0</v>
      </c>
      <c r="O372" s="22"/>
      <c r="P372" s="20" t="e" cm="1">
        <f t="array" ref="P37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72" s="21" t="str" cm="1">
        <f t="array" ref="Q372">IFERROR(INDEX(SDC[#Headers],MAX((Table7[[#This Row],[SDC Closest]]=SDC[])*(Table7[[#This Row],[Row '#]]=SDC[Row])*COLUMN(SDC[#Headers])-COLUMN(SDC[Row])+1)),"")</f>
        <v/>
      </c>
      <c r="R372" s="22"/>
      <c r="S372" s="20" t="e" cm="1">
        <f t="array" ref="S37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72" s="21" t="str" cm="1">
        <f t="array" ref="T372">IFERROR(_xlfn.IFNA(INDEX(PLK[#Headers],MAX((Table7[[#This Row],[Plank Closest]]=PLK[])*(Table7[[#This Row],[Row '#]]=PLK[Row])*COLUMN(PLK[#Headers])-COLUMN(PLK[Row])+1)),""),"")</f>
        <v/>
      </c>
      <c r="U372" s="22"/>
      <c r="V372" s="20" t="e" cm="1">
        <f t="array" ref="V37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72" s="21" t="str" cm="1">
        <f t="array" ref="W372">IFERROR(_xlfn.IFNA(INDEX(TwoMile[#Headers],SUMPRODUCT(MAX((Table7[[#This Row],[Closest number]]=TwoMile[])*(Table7[[#This Row],[Row '#]]=TwoMile[Row])*COLUMN(TwoMile[#Headers])))-COLUMN(TwoMile[Row])+1),""),"")</f>
        <v/>
      </c>
      <c r="X37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73" spans="1:24" x14ac:dyDescent="0.25">
      <c r="A373" s="19"/>
      <c r="B373" s="19"/>
      <c r="C373" s="19"/>
      <c r="D373" s="19"/>
      <c r="E373" s="20" t="e" cm="1">
        <f t="array" ref="E373">INDEX(MDL[],MATCH(1,(MDL[Gender]=Table7[[#This Row],[Sex]])*(Table7[[#This Row],[Age]]&lt;=MDL[Max Age])*(Table7[[#This Row],[Age]]&gt;=MDL[Min Age]),0),1)</f>
        <v>#N/A</v>
      </c>
      <c r="F373" s="19"/>
      <c r="G373" s="20" t="e" cm="1">
        <f t="array" ref="G37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73" s="21" t="str" cm="1">
        <f t="array" ref="H373">IFERROR(_xlfn.IFNA(INDEX(MDL[#Headers],MAX((Table7[[#This Row],[DL Closest]]=MDL[])*(Table7[[#This Row],[Row '#]]=MDL[Row])*COLUMN(MDL[#Headers])-COLUMN(MDL[Row])+1)),""),"")</f>
        <v/>
      </c>
      <c r="I373" s="19"/>
      <c r="J373" s="20" t="e" cm="1">
        <f t="array" ref="J37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73" s="21" t="str" cm="1">
        <f t="array" ref="K373">IFERROR(_xlfn.IFNA(INDEX(SPT[#Headers],MAX((Table7[[#This Row],[SPT Closest]]=SPT[])*(Table7[[#This Row],[Row '#]]=SPT[Row])*COLUMN(SPT[#Headers])-COLUMN(SPT[Row])+1)),""),"")</f>
        <v/>
      </c>
      <c r="L373" s="19"/>
      <c r="M373" s="20" t="e" cm="1">
        <f t="array" ref="M37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73" s="21" cm="1">
        <f t="array" ref="N373">IF(Table7[[#This Row],[HRP Raw]]&lt;4,0,IFERROR(INDEX(HRP[#Headers],MAX((Table7[[#This Row],[HRP Closest]]=HRP[])*(Table7[[#This Row],[Row '#]]=HRP[Row])*COLUMN(HRP[#Headers])-COLUMN(HRP[Row])+1)),""))</f>
        <v>0</v>
      </c>
      <c r="O373" s="22"/>
      <c r="P373" s="20" t="e" cm="1">
        <f t="array" ref="P37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73" s="21" t="str" cm="1">
        <f t="array" ref="Q373">IFERROR(INDEX(SDC[#Headers],MAX((Table7[[#This Row],[SDC Closest]]=SDC[])*(Table7[[#This Row],[Row '#]]=SDC[Row])*COLUMN(SDC[#Headers])-COLUMN(SDC[Row])+1)),"")</f>
        <v/>
      </c>
      <c r="R373" s="22"/>
      <c r="S373" s="20" t="e" cm="1">
        <f t="array" ref="S37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73" s="21" t="str" cm="1">
        <f t="array" ref="T373">IFERROR(_xlfn.IFNA(INDEX(PLK[#Headers],MAX((Table7[[#This Row],[Plank Closest]]=PLK[])*(Table7[[#This Row],[Row '#]]=PLK[Row])*COLUMN(PLK[#Headers])-COLUMN(PLK[Row])+1)),""),"")</f>
        <v/>
      </c>
      <c r="U373" s="22"/>
      <c r="V373" s="20" t="e" cm="1">
        <f t="array" ref="V37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73" s="21" t="str" cm="1">
        <f t="array" ref="W373">IFERROR(_xlfn.IFNA(INDEX(TwoMile[#Headers],SUMPRODUCT(MAX((Table7[[#This Row],[Closest number]]=TwoMile[])*(Table7[[#This Row],[Row '#]]=TwoMile[Row])*COLUMN(TwoMile[#Headers])))-COLUMN(TwoMile[Row])+1),""),"")</f>
        <v/>
      </c>
      <c r="X37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74" spans="1:24" x14ac:dyDescent="0.25">
      <c r="A374" s="19"/>
      <c r="B374" s="19"/>
      <c r="C374" s="19"/>
      <c r="D374" s="19"/>
      <c r="E374" s="20" t="e" cm="1">
        <f t="array" ref="E374">INDEX(MDL[],MATCH(1,(MDL[Gender]=Table7[[#This Row],[Sex]])*(Table7[[#This Row],[Age]]&lt;=MDL[Max Age])*(Table7[[#This Row],[Age]]&gt;=MDL[Min Age]),0),1)</f>
        <v>#N/A</v>
      </c>
      <c r="F374" s="19"/>
      <c r="G374" s="20" t="e" cm="1">
        <f t="array" ref="G37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74" s="21" t="str" cm="1">
        <f t="array" ref="H374">IFERROR(_xlfn.IFNA(INDEX(MDL[#Headers],MAX((Table7[[#This Row],[DL Closest]]=MDL[])*(Table7[[#This Row],[Row '#]]=MDL[Row])*COLUMN(MDL[#Headers])-COLUMN(MDL[Row])+1)),""),"")</f>
        <v/>
      </c>
      <c r="I374" s="19"/>
      <c r="J374" s="20" t="e" cm="1">
        <f t="array" ref="J37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74" s="21" t="str" cm="1">
        <f t="array" ref="K374">IFERROR(_xlfn.IFNA(INDEX(SPT[#Headers],MAX((Table7[[#This Row],[SPT Closest]]=SPT[])*(Table7[[#This Row],[Row '#]]=SPT[Row])*COLUMN(SPT[#Headers])-COLUMN(SPT[Row])+1)),""),"")</f>
        <v/>
      </c>
      <c r="L374" s="19"/>
      <c r="M374" s="20" t="e" cm="1">
        <f t="array" ref="M37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74" s="21" cm="1">
        <f t="array" ref="N374">IF(Table7[[#This Row],[HRP Raw]]&lt;4,0,IFERROR(INDEX(HRP[#Headers],MAX((Table7[[#This Row],[HRP Closest]]=HRP[])*(Table7[[#This Row],[Row '#]]=HRP[Row])*COLUMN(HRP[#Headers])-COLUMN(HRP[Row])+1)),""))</f>
        <v>0</v>
      </c>
      <c r="O374" s="22"/>
      <c r="P374" s="20" t="e" cm="1">
        <f t="array" ref="P37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74" s="21" t="str" cm="1">
        <f t="array" ref="Q374">IFERROR(INDEX(SDC[#Headers],MAX((Table7[[#This Row],[SDC Closest]]=SDC[])*(Table7[[#This Row],[Row '#]]=SDC[Row])*COLUMN(SDC[#Headers])-COLUMN(SDC[Row])+1)),"")</f>
        <v/>
      </c>
      <c r="R374" s="22"/>
      <c r="S374" s="20" t="e" cm="1">
        <f t="array" ref="S37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74" s="21" t="str" cm="1">
        <f t="array" ref="T374">IFERROR(_xlfn.IFNA(INDEX(PLK[#Headers],MAX((Table7[[#This Row],[Plank Closest]]=PLK[])*(Table7[[#This Row],[Row '#]]=PLK[Row])*COLUMN(PLK[#Headers])-COLUMN(PLK[Row])+1)),""),"")</f>
        <v/>
      </c>
      <c r="U374" s="22"/>
      <c r="V374" s="20" t="e" cm="1">
        <f t="array" ref="V37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74" s="21" t="str" cm="1">
        <f t="array" ref="W374">IFERROR(_xlfn.IFNA(INDEX(TwoMile[#Headers],SUMPRODUCT(MAX((Table7[[#This Row],[Closest number]]=TwoMile[])*(Table7[[#This Row],[Row '#]]=TwoMile[Row])*COLUMN(TwoMile[#Headers])))-COLUMN(TwoMile[Row])+1),""),"")</f>
        <v/>
      </c>
      <c r="X37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75" spans="1:24" x14ac:dyDescent="0.25">
      <c r="A375" s="19"/>
      <c r="B375" s="19"/>
      <c r="C375" s="19"/>
      <c r="D375" s="19"/>
      <c r="E375" s="20" t="e" cm="1">
        <f t="array" ref="E375">INDEX(MDL[],MATCH(1,(MDL[Gender]=Table7[[#This Row],[Sex]])*(Table7[[#This Row],[Age]]&lt;=MDL[Max Age])*(Table7[[#This Row],[Age]]&gt;=MDL[Min Age]),0),1)</f>
        <v>#N/A</v>
      </c>
      <c r="F375" s="19"/>
      <c r="G375" s="20" t="e" cm="1">
        <f t="array" ref="G37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75" s="21" t="str" cm="1">
        <f t="array" ref="H375">IFERROR(_xlfn.IFNA(INDEX(MDL[#Headers],MAX((Table7[[#This Row],[DL Closest]]=MDL[])*(Table7[[#This Row],[Row '#]]=MDL[Row])*COLUMN(MDL[#Headers])-COLUMN(MDL[Row])+1)),""),"")</f>
        <v/>
      </c>
      <c r="I375" s="19"/>
      <c r="J375" s="20" t="e" cm="1">
        <f t="array" ref="J37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75" s="21" t="str" cm="1">
        <f t="array" ref="K375">IFERROR(_xlfn.IFNA(INDEX(SPT[#Headers],MAX((Table7[[#This Row],[SPT Closest]]=SPT[])*(Table7[[#This Row],[Row '#]]=SPT[Row])*COLUMN(SPT[#Headers])-COLUMN(SPT[Row])+1)),""),"")</f>
        <v/>
      </c>
      <c r="L375" s="19"/>
      <c r="M375" s="20" t="e" cm="1">
        <f t="array" ref="M37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75" s="21" cm="1">
        <f t="array" ref="N375">IF(Table7[[#This Row],[HRP Raw]]&lt;4,0,IFERROR(INDEX(HRP[#Headers],MAX((Table7[[#This Row],[HRP Closest]]=HRP[])*(Table7[[#This Row],[Row '#]]=HRP[Row])*COLUMN(HRP[#Headers])-COLUMN(HRP[Row])+1)),""))</f>
        <v>0</v>
      </c>
      <c r="O375" s="22"/>
      <c r="P375" s="20" t="e" cm="1">
        <f t="array" ref="P37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75" s="21" t="str" cm="1">
        <f t="array" ref="Q375">IFERROR(INDEX(SDC[#Headers],MAX((Table7[[#This Row],[SDC Closest]]=SDC[])*(Table7[[#This Row],[Row '#]]=SDC[Row])*COLUMN(SDC[#Headers])-COLUMN(SDC[Row])+1)),"")</f>
        <v/>
      </c>
      <c r="R375" s="22"/>
      <c r="S375" s="20" t="e" cm="1">
        <f t="array" ref="S37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75" s="21" t="str" cm="1">
        <f t="array" ref="T375">IFERROR(_xlfn.IFNA(INDEX(PLK[#Headers],MAX((Table7[[#This Row],[Plank Closest]]=PLK[])*(Table7[[#This Row],[Row '#]]=PLK[Row])*COLUMN(PLK[#Headers])-COLUMN(PLK[Row])+1)),""),"")</f>
        <v/>
      </c>
      <c r="U375" s="22"/>
      <c r="V375" s="20" t="e" cm="1">
        <f t="array" ref="V37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75" s="21" t="str" cm="1">
        <f t="array" ref="W375">IFERROR(_xlfn.IFNA(INDEX(TwoMile[#Headers],SUMPRODUCT(MAX((Table7[[#This Row],[Closest number]]=TwoMile[])*(Table7[[#This Row],[Row '#]]=TwoMile[Row])*COLUMN(TwoMile[#Headers])))-COLUMN(TwoMile[Row])+1),""),"")</f>
        <v/>
      </c>
      <c r="X37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76" spans="1:24" x14ac:dyDescent="0.25">
      <c r="A376" s="19"/>
      <c r="B376" s="19"/>
      <c r="C376" s="19"/>
      <c r="D376" s="19"/>
      <c r="E376" s="20" t="e" cm="1">
        <f t="array" ref="E376">INDEX(MDL[],MATCH(1,(MDL[Gender]=Table7[[#This Row],[Sex]])*(Table7[[#This Row],[Age]]&lt;=MDL[Max Age])*(Table7[[#This Row],[Age]]&gt;=MDL[Min Age]),0),1)</f>
        <v>#N/A</v>
      </c>
      <c r="F376" s="19"/>
      <c r="G376" s="20" t="e" cm="1">
        <f t="array" ref="G37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76" s="21" t="str" cm="1">
        <f t="array" ref="H376">IFERROR(_xlfn.IFNA(INDEX(MDL[#Headers],MAX((Table7[[#This Row],[DL Closest]]=MDL[])*(Table7[[#This Row],[Row '#]]=MDL[Row])*COLUMN(MDL[#Headers])-COLUMN(MDL[Row])+1)),""),"")</f>
        <v/>
      </c>
      <c r="I376" s="19"/>
      <c r="J376" s="20" t="e" cm="1">
        <f t="array" ref="J37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76" s="21" t="str" cm="1">
        <f t="array" ref="K376">IFERROR(_xlfn.IFNA(INDEX(SPT[#Headers],MAX((Table7[[#This Row],[SPT Closest]]=SPT[])*(Table7[[#This Row],[Row '#]]=SPT[Row])*COLUMN(SPT[#Headers])-COLUMN(SPT[Row])+1)),""),"")</f>
        <v/>
      </c>
      <c r="L376" s="19"/>
      <c r="M376" s="20" t="e" cm="1">
        <f t="array" ref="M37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76" s="21" cm="1">
        <f t="array" ref="N376">IF(Table7[[#This Row],[HRP Raw]]&lt;4,0,IFERROR(INDEX(HRP[#Headers],MAX((Table7[[#This Row],[HRP Closest]]=HRP[])*(Table7[[#This Row],[Row '#]]=HRP[Row])*COLUMN(HRP[#Headers])-COLUMN(HRP[Row])+1)),""))</f>
        <v>0</v>
      </c>
      <c r="O376" s="22"/>
      <c r="P376" s="20" t="e" cm="1">
        <f t="array" ref="P37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76" s="21" t="str" cm="1">
        <f t="array" ref="Q376">IFERROR(INDEX(SDC[#Headers],MAX((Table7[[#This Row],[SDC Closest]]=SDC[])*(Table7[[#This Row],[Row '#]]=SDC[Row])*COLUMN(SDC[#Headers])-COLUMN(SDC[Row])+1)),"")</f>
        <v/>
      </c>
      <c r="R376" s="22"/>
      <c r="S376" s="20" t="e" cm="1">
        <f t="array" ref="S37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76" s="21" t="str" cm="1">
        <f t="array" ref="T376">IFERROR(_xlfn.IFNA(INDEX(PLK[#Headers],MAX((Table7[[#This Row],[Plank Closest]]=PLK[])*(Table7[[#This Row],[Row '#]]=PLK[Row])*COLUMN(PLK[#Headers])-COLUMN(PLK[Row])+1)),""),"")</f>
        <v/>
      </c>
      <c r="U376" s="22"/>
      <c r="V376" s="20" t="e" cm="1">
        <f t="array" ref="V37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76" s="21" t="str" cm="1">
        <f t="array" ref="W376">IFERROR(_xlfn.IFNA(INDEX(TwoMile[#Headers],SUMPRODUCT(MAX((Table7[[#This Row],[Closest number]]=TwoMile[])*(Table7[[#This Row],[Row '#]]=TwoMile[Row])*COLUMN(TwoMile[#Headers])))-COLUMN(TwoMile[Row])+1),""),"")</f>
        <v/>
      </c>
      <c r="X37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77" spans="1:24" x14ac:dyDescent="0.25">
      <c r="A377" s="19"/>
      <c r="B377" s="19"/>
      <c r="C377" s="19"/>
      <c r="D377" s="19"/>
      <c r="E377" s="20" t="e" cm="1">
        <f t="array" ref="E377">INDEX(MDL[],MATCH(1,(MDL[Gender]=Table7[[#This Row],[Sex]])*(Table7[[#This Row],[Age]]&lt;=MDL[Max Age])*(Table7[[#This Row],[Age]]&gt;=MDL[Min Age]),0),1)</f>
        <v>#N/A</v>
      </c>
      <c r="F377" s="19"/>
      <c r="G377" s="20" t="e" cm="1">
        <f t="array" ref="G37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77" s="21" t="str" cm="1">
        <f t="array" ref="H377">IFERROR(_xlfn.IFNA(INDEX(MDL[#Headers],MAX((Table7[[#This Row],[DL Closest]]=MDL[])*(Table7[[#This Row],[Row '#]]=MDL[Row])*COLUMN(MDL[#Headers])-COLUMN(MDL[Row])+1)),""),"")</f>
        <v/>
      </c>
      <c r="I377" s="19"/>
      <c r="J377" s="20" t="e" cm="1">
        <f t="array" ref="J37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77" s="21" t="str" cm="1">
        <f t="array" ref="K377">IFERROR(_xlfn.IFNA(INDEX(SPT[#Headers],MAX((Table7[[#This Row],[SPT Closest]]=SPT[])*(Table7[[#This Row],[Row '#]]=SPT[Row])*COLUMN(SPT[#Headers])-COLUMN(SPT[Row])+1)),""),"")</f>
        <v/>
      </c>
      <c r="L377" s="19"/>
      <c r="M377" s="20" t="e" cm="1">
        <f t="array" ref="M37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77" s="21" cm="1">
        <f t="array" ref="N377">IF(Table7[[#This Row],[HRP Raw]]&lt;4,0,IFERROR(INDEX(HRP[#Headers],MAX((Table7[[#This Row],[HRP Closest]]=HRP[])*(Table7[[#This Row],[Row '#]]=HRP[Row])*COLUMN(HRP[#Headers])-COLUMN(HRP[Row])+1)),""))</f>
        <v>0</v>
      </c>
      <c r="O377" s="22"/>
      <c r="P377" s="20" t="e" cm="1">
        <f t="array" ref="P37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77" s="21" t="str" cm="1">
        <f t="array" ref="Q377">IFERROR(INDEX(SDC[#Headers],MAX((Table7[[#This Row],[SDC Closest]]=SDC[])*(Table7[[#This Row],[Row '#]]=SDC[Row])*COLUMN(SDC[#Headers])-COLUMN(SDC[Row])+1)),"")</f>
        <v/>
      </c>
      <c r="R377" s="22"/>
      <c r="S377" s="20" t="e" cm="1">
        <f t="array" ref="S37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77" s="21" t="str" cm="1">
        <f t="array" ref="T377">IFERROR(_xlfn.IFNA(INDEX(PLK[#Headers],MAX((Table7[[#This Row],[Plank Closest]]=PLK[])*(Table7[[#This Row],[Row '#]]=PLK[Row])*COLUMN(PLK[#Headers])-COLUMN(PLK[Row])+1)),""),"")</f>
        <v/>
      </c>
      <c r="U377" s="22"/>
      <c r="V377" s="20" t="e" cm="1">
        <f t="array" ref="V37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77" s="21" t="str" cm="1">
        <f t="array" ref="W377">IFERROR(_xlfn.IFNA(INDEX(TwoMile[#Headers],SUMPRODUCT(MAX((Table7[[#This Row],[Closest number]]=TwoMile[])*(Table7[[#This Row],[Row '#]]=TwoMile[Row])*COLUMN(TwoMile[#Headers])))-COLUMN(TwoMile[Row])+1),""),"")</f>
        <v/>
      </c>
      <c r="X37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78" spans="1:24" x14ac:dyDescent="0.25">
      <c r="A378" s="19"/>
      <c r="B378" s="19"/>
      <c r="C378" s="19"/>
      <c r="D378" s="19"/>
      <c r="E378" s="20" t="e" cm="1">
        <f t="array" ref="E378">INDEX(MDL[],MATCH(1,(MDL[Gender]=Table7[[#This Row],[Sex]])*(Table7[[#This Row],[Age]]&lt;=MDL[Max Age])*(Table7[[#This Row],[Age]]&gt;=MDL[Min Age]),0),1)</f>
        <v>#N/A</v>
      </c>
      <c r="F378" s="19"/>
      <c r="G378" s="20" t="e" cm="1">
        <f t="array" ref="G37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78" s="21" t="str" cm="1">
        <f t="array" ref="H378">IFERROR(_xlfn.IFNA(INDEX(MDL[#Headers],MAX((Table7[[#This Row],[DL Closest]]=MDL[])*(Table7[[#This Row],[Row '#]]=MDL[Row])*COLUMN(MDL[#Headers])-COLUMN(MDL[Row])+1)),""),"")</f>
        <v/>
      </c>
      <c r="I378" s="19"/>
      <c r="J378" s="20" t="e" cm="1">
        <f t="array" ref="J37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78" s="21" t="str" cm="1">
        <f t="array" ref="K378">IFERROR(_xlfn.IFNA(INDEX(SPT[#Headers],MAX((Table7[[#This Row],[SPT Closest]]=SPT[])*(Table7[[#This Row],[Row '#]]=SPT[Row])*COLUMN(SPT[#Headers])-COLUMN(SPT[Row])+1)),""),"")</f>
        <v/>
      </c>
      <c r="L378" s="19"/>
      <c r="M378" s="20" t="e" cm="1">
        <f t="array" ref="M37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78" s="21" cm="1">
        <f t="array" ref="N378">IF(Table7[[#This Row],[HRP Raw]]&lt;4,0,IFERROR(INDEX(HRP[#Headers],MAX((Table7[[#This Row],[HRP Closest]]=HRP[])*(Table7[[#This Row],[Row '#]]=HRP[Row])*COLUMN(HRP[#Headers])-COLUMN(HRP[Row])+1)),""))</f>
        <v>0</v>
      </c>
      <c r="O378" s="22"/>
      <c r="P378" s="20" t="e" cm="1">
        <f t="array" ref="P37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78" s="21" t="str" cm="1">
        <f t="array" ref="Q378">IFERROR(INDEX(SDC[#Headers],MAX((Table7[[#This Row],[SDC Closest]]=SDC[])*(Table7[[#This Row],[Row '#]]=SDC[Row])*COLUMN(SDC[#Headers])-COLUMN(SDC[Row])+1)),"")</f>
        <v/>
      </c>
      <c r="R378" s="22"/>
      <c r="S378" s="20" t="e" cm="1">
        <f t="array" ref="S37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78" s="21" t="str" cm="1">
        <f t="array" ref="T378">IFERROR(_xlfn.IFNA(INDEX(PLK[#Headers],MAX((Table7[[#This Row],[Plank Closest]]=PLK[])*(Table7[[#This Row],[Row '#]]=PLK[Row])*COLUMN(PLK[#Headers])-COLUMN(PLK[Row])+1)),""),"")</f>
        <v/>
      </c>
      <c r="U378" s="22"/>
      <c r="V378" s="20" t="e" cm="1">
        <f t="array" ref="V37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78" s="21" t="str" cm="1">
        <f t="array" ref="W378">IFERROR(_xlfn.IFNA(INDEX(TwoMile[#Headers],SUMPRODUCT(MAX((Table7[[#This Row],[Closest number]]=TwoMile[])*(Table7[[#This Row],[Row '#]]=TwoMile[Row])*COLUMN(TwoMile[#Headers])))-COLUMN(TwoMile[Row])+1),""),"")</f>
        <v/>
      </c>
      <c r="X37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79" spans="1:24" x14ac:dyDescent="0.25">
      <c r="A379" s="19"/>
      <c r="B379" s="19"/>
      <c r="C379" s="19"/>
      <c r="D379" s="19"/>
      <c r="E379" s="20" t="e" cm="1">
        <f t="array" ref="E379">INDEX(MDL[],MATCH(1,(MDL[Gender]=Table7[[#This Row],[Sex]])*(Table7[[#This Row],[Age]]&lt;=MDL[Max Age])*(Table7[[#This Row],[Age]]&gt;=MDL[Min Age]),0),1)</f>
        <v>#N/A</v>
      </c>
      <c r="F379" s="19"/>
      <c r="G379" s="20" t="e" cm="1">
        <f t="array" ref="G37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79" s="21" t="str" cm="1">
        <f t="array" ref="H379">IFERROR(_xlfn.IFNA(INDEX(MDL[#Headers],MAX((Table7[[#This Row],[DL Closest]]=MDL[])*(Table7[[#This Row],[Row '#]]=MDL[Row])*COLUMN(MDL[#Headers])-COLUMN(MDL[Row])+1)),""),"")</f>
        <v/>
      </c>
      <c r="I379" s="19"/>
      <c r="J379" s="20" t="e" cm="1">
        <f t="array" ref="J37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79" s="21" t="str" cm="1">
        <f t="array" ref="K379">IFERROR(_xlfn.IFNA(INDEX(SPT[#Headers],MAX((Table7[[#This Row],[SPT Closest]]=SPT[])*(Table7[[#This Row],[Row '#]]=SPT[Row])*COLUMN(SPT[#Headers])-COLUMN(SPT[Row])+1)),""),"")</f>
        <v/>
      </c>
      <c r="L379" s="19"/>
      <c r="M379" s="20" t="e" cm="1">
        <f t="array" ref="M37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79" s="21" cm="1">
        <f t="array" ref="N379">IF(Table7[[#This Row],[HRP Raw]]&lt;4,0,IFERROR(INDEX(HRP[#Headers],MAX((Table7[[#This Row],[HRP Closest]]=HRP[])*(Table7[[#This Row],[Row '#]]=HRP[Row])*COLUMN(HRP[#Headers])-COLUMN(HRP[Row])+1)),""))</f>
        <v>0</v>
      </c>
      <c r="O379" s="22"/>
      <c r="P379" s="20" t="e" cm="1">
        <f t="array" ref="P37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79" s="21" t="str" cm="1">
        <f t="array" ref="Q379">IFERROR(INDEX(SDC[#Headers],MAX((Table7[[#This Row],[SDC Closest]]=SDC[])*(Table7[[#This Row],[Row '#]]=SDC[Row])*COLUMN(SDC[#Headers])-COLUMN(SDC[Row])+1)),"")</f>
        <v/>
      </c>
      <c r="R379" s="22"/>
      <c r="S379" s="20" t="e" cm="1">
        <f t="array" ref="S37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79" s="21" t="str" cm="1">
        <f t="array" ref="T379">IFERROR(_xlfn.IFNA(INDEX(PLK[#Headers],MAX((Table7[[#This Row],[Plank Closest]]=PLK[])*(Table7[[#This Row],[Row '#]]=PLK[Row])*COLUMN(PLK[#Headers])-COLUMN(PLK[Row])+1)),""),"")</f>
        <v/>
      </c>
      <c r="U379" s="22"/>
      <c r="V379" s="20" t="e" cm="1">
        <f t="array" ref="V37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79" s="21" t="str" cm="1">
        <f t="array" ref="W379">IFERROR(_xlfn.IFNA(INDEX(TwoMile[#Headers],SUMPRODUCT(MAX((Table7[[#This Row],[Closest number]]=TwoMile[])*(Table7[[#This Row],[Row '#]]=TwoMile[Row])*COLUMN(TwoMile[#Headers])))-COLUMN(TwoMile[Row])+1),""),"")</f>
        <v/>
      </c>
      <c r="X37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80" spans="1:24" x14ac:dyDescent="0.25">
      <c r="A380" s="19"/>
      <c r="B380" s="19"/>
      <c r="C380" s="19"/>
      <c r="D380" s="19"/>
      <c r="E380" s="20" t="e" cm="1">
        <f t="array" ref="E380">INDEX(MDL[],MATCH(1,(MDL[Gender]=Table7[[#This Row],[Sex]])*(Table7[[#This Row],[Age]]&lt;=MDL[Max Age])*(Table7[[#This Row],[Age]]&gt;=MDL[Min Age]),0),1)</f>
        <v>#N/A</v>
      </c>
      <c r="F380" s="19"/>
      <c r="G380" s="20" t="e" cm="1">
        <f t="array" ref="G38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80" s="21" t="str" cm="1">
        <f t="array" ref="H380">IFERROR(_xlfn.IFNA(INDEX(MDL[#Headers],MAX((Table7[[#This Row],[DL Closest]]=MDL[])*(Table7[[#This Row],[Row '#]]=MDL[Row])*COLUMN(MDL[#Headers])-COLUMN(MDL[Row])+1)),""),"")</f>
        <v/>
      </c>
      <c r="I380" s="19"/>
      <c r="J380" s="20" t="e" cm="1">
        <f t="array" ref="J38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80" s="21" t="str" cm="1">
        <f t="array" ref="K380">IFERROR(_xlfn.IFNA(INDEX(SPT[#Headers],MAX((Table7[[#This Row],[SPT Closest]]=SPT[])*(Table7[[#This Row],[Row '#]]=SPT[Row])*COLUMN(SPT[#Headers])-COLUMN(SPT[Row])+1)),""),"")</f>
        <v/>
      </c>
      <c r="L380" s="19"/>
      <c r="M380" s="20" t="e" cm="1">
        <f t="array" ref="M38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80" s="21" cm="1">
        <f t="array" ref="N380">IF(Table7[[#This Row],[HRP Raw]]&lt;4,0,IFERROR(INDEX(HRP[#Headers],MAX((Table7[[#This Row],[HRP Closest]]=HRP[])*(Table7[[#This Row],[Row '#]]=HRP[Row])*COLUMN(HRP[#Headers])-COLUMN(HRP[Row])+1)),""))</f>
        <v>0</v>
      </c>
      <c r="O380" s="22"/>
      <c r="P380" s="20" t="e" cm="1">
        <f t="array" ref="P38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80" s="21" t="str" cm="1">
        <f t="array" ref="Q380">IFERROR(INDEX(SDC[#Headers],MAX((Table7[[#This Row],[SDC Closest]]=SDC[])*(Table7[[#This Row],[Row '#]]=SDC[Row])*COLUMN(SDC[#Headers])-COLUMN(SDC[Row])+1)),"")</f>
        <v/>
      </c>
      <c r="R380" s="22"/>
      <c r="S380" s="20" t="e" cm="1">
        <f t="array" ref="S38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80" s="21" t="str" cm="1">
        <f t="array" ref="T380">IFERROR(_xlfn.IFNA(INDEX(PLK[#Headers],MAX((Table7[[#This Row],[Plank Closest]]=PLK[])*(Table7[[#This Row],[Row '#]]=PLK[Row])*COLUMN(PLK[#Headers])-COLUMN(PLK[Row])+1)),""),"")</f>
        <v/>
      </c>
      <c r="U380" s="22"/>
      <c r="V380" s="20" t="e" cm="1">
        <f t="array" ref="V38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80" s="21" t="str" cm="1">
        <f t="array" ref="W380">IFERROR(_xlfn.IFNA(INDEX(TwoMile[#Headers],SUMPRODUCT(MAX((Table7[[#This Row],[Closest number]]=TwoMile[])*(Table7[[#This Row],[Row '#]]=TwoMile[Row])*COLUMN(TwoMile[#Headers])))-COLUMN(TwoMile[Row])+1),""),"")</f>
        <v/>
      </c>
      <c r="X38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81" spans="1:24" x14ac:dyDescent="0.25">
      <c r="A381" s="19"/>
      <c r="B381" s="19"/>
      <c r="C381" s="19"/>
      <c r="D381" s="19"/>
      <c r="E381" s="20" t="e" cm="1">
        <f t="array" ref="E381">INDEX(MDL[],MATCH(1,(MDL[Gender]=Table7[[#This Row],[Sex]])*(Table7[[#This Row],[Age]]&lt;=MDL[Max Age])*(Table7[[#This Row],[Age]]&gt;=MDL[Min Age]),0),1)</f>
        <v>#N/A</v>
      </c>
      <c r="F381" s="19"/>
      <c r="G381" s="20" t="e" cm="1">
        <f t="array" ref="G38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81" s="21" t="str" cm="1">
        <f t="array" ref="H381">IFERROR(_xlfn.IFNA(INDEX(MDL[#Headers],MAX((Table7[[#This Row],[DL Closest]]=MDL[])*(Table7[[#This Row],[Row '#]]=MDL[Row])*COLUMN(MDL[#Headers])-COLUMN(MDL[Row])+1)),""),"")</f>
        <v/>
      </c>
      <c r="I381" s="19"/>
      <c r="J381" s="20" t="e" cm="1">
        <f t="array" ref="J38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81" s="21" t="str" cm="1">
        <f t="array" ref="K381">IFERROR(_xlfn.IFNA(INDEX(SPT[#Headers],MAX((Table7[[#This Row],[SPT Closest]]=SPT[])*(Table7[[#This Row],[Row '#]]=SPT[Row])*COLUMN(SPT[#Headers])-COLUMN(SPT[Row])+1)),""),"")</f>
        <v/>
      </c>
      <c r="L381" s="19"/>
      <c r="M381" s="20" t="e" cm="1">
        <f t="array" ref="M38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81" s="21" cm="1">
        <f t="array" ref="N381">IF(Table7[[#This Row],[HRP Raw]]&lt;4,0,IFERROR(INDEX(HRP[#Headers],MAX((Table7[[#This Row],[HRP Closest]]=HRP[])*(Table7[[#This Row],[Row '#]]=HRP[Row])*COLUMN(HRP[#Headers])-COLUMN(HRP[Row])+1)),""))</f>
        <v>0</v>
      </c>
      <c r="O381" s="22"/>
      <c r="P381" s="20" t="e" cm="1">
        <f t="array" ref="P38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81" s="21" t="str" cm="1">
        <f t="array" ref="Q381">IFERROR(INDEX(SDC[#Headers],MAX((Table7[[#This Row],[SDC Closest]]=SDC[])*(Table7[[#This Row],[Row '#]]=SDC[Row])*COLUMN(SDC[#Headers])-COLUMN(SDC[Row])+1)),"")</f>
        <v/>
      </c>
      <c r="R381" s="22"/>
      <c r="S381" s="20" t="e" cm="1">
        <f t="array" ref="S38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81" s="21" t="str" cm="1">
        <f t="array" ref="T381">IFERROR(_xlfn.IFNA(INDEX(PLK[#Headers],MAX((Table7[[#This Row],[Plank Closest]]=PLK[])*(Table7[[#This Row],[Row '#]]=PLK[Row])*COLUMN(PLK[#Headers])-COLUMN(PLK[Row])+1)),""),"")</f>
        <v/>
      </c>
      <c r="U381" s="22"/>
      <c r="V381" s="20" t="e" cm="1">
        <f t="array" ref="V38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81" s="21" t="str" cm="1">
        <f t="array" ref="W381">IFERROR(_xlfn.IFNA(INDEX(TwoMile[#Headers],SUMPRODUCT(MAX((Table7[[#This Row],[Closest number]]=TwoMile[])*(Table7[[#This Row],[Row '#]]=TwoMile[Row])*COLUMN(TwoMile[#Headers])))-COLUMN(TwoMile[Row])+1),""),"")</f>
        <v/>
      </c>
      <c r="X38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82" spans="1:24" x14ac:dyDescent="0.25">
      <c r="A382" s="19"/>
      <c r="B382" s="19"/>
      <c r="C382" s="19"/>
      <c r="D382" s="19"/>
      <c r="E382" s="20" t="e" cm="1">
        <f t="array" ref="E382">INDEX(MDL[],MATCH(1,(MDL[Gender]=Table7[[#This Row],[Sex]])*(Table7[[#This Row],[Age]]&lt;=MDL[Max Age])*(Table7[[#This Row],[Age]]&gt;=MDL[Min Age]),0),1)</f>
        <v>#N/A</v>
      </c>
      <c r="F382" s="19"/>
      <c r="G382" s="20" t="e" cm="1">
        <f t="array" ref="G38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82" s="21" t="str" cm="1">
        <f t="array" ref="H382">IFERROR(_xlfn.IFNA(INDEX(MDL[#Headers],MAX((Table7[[#This Row],[DL Closest]]=MDL[])*(Table7[[#This Row],[Row '#]]=MDL[Row])*COLUMN(MDL[#Headers])-COLUMN(MDL[Row])+1)),""),"")</f>
        <v/>
      </c>
      <c r="I382" s="19"/>
      <c r="J382" s="20" t="e" cm="1">
        <f t="array" ref="J38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82" s="21" t="str" cm="1">
        <f t="array" ref="K382">IFERROR(_xlfn.IFNA(INDEX(SPT[#Headers],MAX((Table7[[#This Row],[SPT Closest]]=SPT[])*(Table7[[#This Row],[Row '#]]=SPT[Row])*COLUMN(SPT[#Headers])-COLUMN(SPT[Row])+1)),""),"")</f>
        <v/>
      </c>
      <c r="L382" s="19"/>
      <c r="M382" s="20" t="e" cm="1">
        <f t="array" ref="M38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82" s="21" cm="1">
        <f t="array" ref="N382">IF(Table7[[#This Row],[HRP Raw]]&lt;4,0,IFERROR(INDEX(HRP[#Headers],MAX((Table7[[#This Row],[HRP Closest]]=HRP[])*(Table7[[#This Row],[Row '#]]=HRP[Row])*COLUMN(HRP[#Headers])-COLUMN(HRP[Row])+1)),""))</f>
        <v>0</v>
      </c>
      <c r="O382" s="22"/>
      <c r="P382" s="20" t="e" cm="1">
        <f t="array" ref="P38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82" s="21" t="str" cm="1">
        <f t="array" ref="Q382">IFERROR(INDEX(SDC[#Headers],MAX((Table7[[#This Row],[SDC Closest]]=SDC[])*(Table7[[#This Row],[Row '#]]=SDC[Row])*COLUMN(SDC[#Headers])-COLUMN(SDC[Row])+1)),"")</f>
        <v/>
      </c>
      <c r="R382" s="22"/>
      <c r="S382" s="20" t="e" cm="1">
        <f t="array" ref="S38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82" s="21" t="str" cm="1">
        <f t="array" ref="T382">IFERROR(_xlfn.IFNA(INDEX(PLK[#Headers],MAX((Table7[[#This Row],[Plank Closest]]=PLK[])*(Table7[[#This Row],[Row '#]]=PLK[Row])*COLUMN(PLK[#Headers])-COLUMN(PLK[Row])+1)),""),"")</f>
        <v/>
      </c>
      <c r="U382" s="22"/>
      <c r="V382" s="20" t="e" cm="1">
        <f t="array" ref="V38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82" s="21" t="str" cm="1">
        <f t="array" ref="W382">IFERROR(_xlfn.IFNA(INDEX(TwoMile[#Headers],SUMPRODUCT(MAX((Table7[[#This Row],[Closest number]]=TwoMile[])*(Table7[[#This Row],[Row '#]]=TwoMile[Row])*COLUMN(TwoMile[#Headers])))-COLUMN(TwoMile[Row])+1),""),"")</f>
        <v/>
      </c>
      <c r="X38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83" spans="1:24" x14ac:dyDescent="0.25">
      <c r="A383" s="19"/>
      <c r="B383" s="19"/>
      <c r="C383" s="19"/>
      <c r="D383" s="19"/>
      <c r="E383" s="20" t="e" cm="1">
        <f t="array" ref="E383">INDEX(MDL[],MATCH(1,(MDL[Gender]=Table7[[#This Row],[Sex]])*(Table7[[#This Row],[Age]]&lt;=MDL[Max Age])*(Table7[[#This Row],[Age]]&gt;=MDL[Min Age]),0),1)</f>
        <v>#N/A</v>
      </c>
      <c r="F383" s="19"/>
      <c r="G383" s="20" t="e" cm="1">
        <f t="array" ref="G38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83" s="21" t="str" cm="1">
        <f t="array" ref="H383">IFERROR(_xlfn.IFNA(INDEX(MDL[#Headers],MAX((Table7[[#This Row],[DL Closest]]=MDL[])*(Table7[[#This Row],[Row '#]]=MDL[Row])*COLUMN(MDL[#Headers])-COLUMN(MDL[Row])+1)),""),"")</f>
        <v/>
      </c>
      <c r="I383" s="19"/>
      <c r="J383" s="20" t="e" cm="1">
        <f t="array" ref="J38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83" s="21" t="str" cm="1">
        <f t="array" ref="K383">IFERROR(_xlfn.IFNA(INDEX(SPT[#Headers],MAX((Table7[[#This Row],[SPT Closest]]=SPT[])*(Table7[[#This Row],[Row '#]]=SPT[Row])*COLUMN(SPT[#Headers])-COLUMN(SPT[Row])+1)),""),"")</f>
        <v/>
      </c>
      <c r="L383" s="19"/>
      <c r="M383" s="20" t="e" cm="1">
        <f t="array" ref="M38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83" s="21" cm="1">
        <f t="array" ref="N383">IF(Table7[[#This Row],[HRP Raw]]&lt;4,0,IFERROR(INDEX(HRP[#Headers],MAX((Table7[[#This Row],[HRP Closest]]=HRP[])*(Table7[[#This Row],[Row '#]]=HRP[Row])*COLUMN(HRP[#Headers])-COLUMN(HRP[Row])+1)),""))</f>
        <v>0</v>
      </c>
      <c r="O383" s="22"/>
      <c r="P383" s="20" t="e" cm="1">
        <f t="array" ref="P38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83" s="21" t="str" cm="1">
        <f t="array" ref="Q383">IFERROR(INDEX(SDC[#Headers],MAX((Table7[[#This Row],[SDC Closest]]=SDC[])*(Table7[[#This Row],[Row '#]]=SDC[Row])*COLUMN(SDC[#Headers])-COLUMN(SDC[Row])+1)),"")</f>
        <v/>
      </c>
      <c r="R383" s="22"/>
      <c r="S383" s="20" t="e" cm="1">
        <f t="array" ref="S38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83" s="21" t="str" cm="1">
        <f t="array" ref="T383">IFERROR(_xlfn.IFNA(INDEX(PLK[#Headers],MAX((Table7[[#This Row],[Plank Closest]]=PLK[])*(Table7[[#This Row],[Row '#]]=PLK[Row])*COLUMN(PLK[#Headers])-COLUMN(PLK[Row])+1)),""),"")</f>
        <v/>
      </c>
      <c r="U383" s="22"/>
      <c r="V383" s="20" t="e" cm="1">
        <f t="array" ref="V38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83" s="21" t="str" cm="1">
        <f t="array" ref="W383">IFERROR(_xlfn.IFNA(INDEX(TwoMile[#Headers],SUMPRODUCT(MAX((Table7[[#This Row],[Closest number]]=TwoMile[])*(Table7[[#This Row],[Row '#]]=TwoMile[Row])*COLUMN(TwoMile[#Headers])))-COLUMN(TwoMile[Row])+1),""),"")</f>
        <v/>
      </c>
      <c r="X38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84" spans="1:24" x14ac:dyDescent="0.25">
      <c r="A384" s="19"/>
      <c r="B384" s="19"/>
      <c r="C384" s="19"/>
      <c r="D384" s="19"/>
      <c r="E384" s="20" t="e" cm="1">
        <f t="array" ref="E384">INDEX(MDL[],MATCH(1,(MDL[Gender]=Table7[[#This Row],[Sex]])*(Table7[[#This Row],[Age]]&lt;=MDL[Max Age])*(Table7[[#This Row],[Age]]&gt;=MDL[Min Age]),0),1)</f>
        <v>#N/A</v>
      </c>
      <c r="F384" s="19"/>
      <c r="G384" s="20" t="e" cm="1">
        <f t="array" ref="G38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84" s="21" t="str" cm="1">
        <f t="array" ref="H384">IFERROR(_xlfn.IFNA(INDEX(MDL[#Headers],MAX((Table7[[#This Row],[DL Closest]]=MDL[])*(Table7[[#This Row],[Row '#]]=MDL[Row])*COLUMN(MDL[#Headers])-COLUMN(MDL[Row])+1)),""),"")</f>
        <v/>
      </c>
      <c r="I384" s="19"/>
      <c r="J384" s="20" t="e" cm="1">
        <f t="array" ref="J38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84" s="21" t="str" cm="1">
        <f t="array" ref="K384">IFERROR(_xlfn.IFNA(INDEX(SPT[#Headers],MAX((Table7[[#This Row],[SPT Closest]]=SPT[])*(Table7[[#This Row],[Row '#]]=SPT[Row])*COLUMN(SPT[#Headers])-COLUMN(SPT[Row])+1)),""),"")</f>
        <v/>
      </c>
      <c r="L384" s="19"/>
      <c r="M384" s="20" t="e" cm="1">
        <f t="array" ref="M38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84" s="21" cm="1">
        <f t="array" ref="N384">IF(Table7[[#This Row],[HRP Raw]]&lt;4,0,IFERROR(INDEX(HRP[#Headers],MAX((Table7[[#This Row],[HRP Closest]]=HRP[])*(Table7[[#This Row],[Row '#]]=HRP[Row])*COLUMN(HRP[#Headers])-COLUMN(HRP[Row])+1)),""))</f>
        <v>0</v>
      </c>
      <c r="O384" s="22"/>
      <c r="P384" s="20" t="e" cm="1">
        <f t="array" ref="P38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84" s="21" t="str" cm="1">
        <f t="array" ref="Q384">IFERROR(INDEX(SDC[#Headers],MAX((Table7[[#This Row],[SDC Closest]]=SDC[])*(Table7[[#This Row],[Row '#]]=SDC[Row])*COLUMN(SDC[#Headers])-COLUMN(SDC[Row])+1)),"")</f>
        <v/>
      </c>
      <c r="R384" s="22"/>
      <c r="S384" s="20" t="e" cm="1">
        <f t="array" ref="S38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84" s="21" t="str" cm="1">
        <f t="array" ref="T384">IFERROR(_xlfn.IFNA(INDEX(PLK[#Headers],MAX((Table7[[#This Row],[Plank Closest]]=PLK[])*(Table7[[#This Row],[Row '#]]=PLK[Row])*COLUMN(PLK[#Headers])-COLUMN(PLK[Row])+1)),""),"")</f>
        <v/>
      </c>
      <c r="U384" s="22"/>
      <c r="V384" s="20" t="e" cm="1">
        <f t="array" ref="V38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84" s="21" t="str" cm="1">
        <f t="array" ref="W384">IFERROR(_xlfn.IFNA(INDEX(TwoMile[#Headers],SUMPRODUCT(MAX((Table7[[#This Row],[Closest number]]=TwoMile[])*(Table7[[#This Row],[Row '#]]=TwoMile[Row])*COLUMN(TwoMile[#Headers])))-COLUMN(TwoMile[Row])+1),""),"")</f>
        <v/>
      </c>
      <c r="X38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85" spans="1:24" x14ac:dyDescent="0.25">
      <c r="A385" s="19"/>
      <c r="B385" s="19"/>
      <c r="C385" s="19"/>
      <c r="D385" s="19"/>
      <c r="E385" s="20" t="e" cm="1">
        <f t="array" ref="E385">INDEX(MDL[],MATCH(1,(MDL[Gender]=Table7[[#This Row],[Sex]])*(Table7[[#This Row],[Age]]&lt;=MDL[Max Age])*(Table7[[#This Row],[Age]]&gt;=MDL[Min Age]),0),1)</f>
        <v>#N/A</v>
      </c>
      <c r="F385" s="19"/>
      <c r="G385" s="20" t="e" cm="1">
        <f t="array" ref="G38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85" s="21" t="str" cm="1">
        <f t="array" ref="H385">IFERROR(_xlfn.IFNA(INDEX(MDL[#Headers],MAX((Table7[[#This Row],[DL Closest]]=MDL[])*(Table7[[#This Row],[Row '#]]=MDL[Row])*COLUMN(MDL[#Headers])-COLUMN(MDL[Row])+1)),""),"")</f>
        <v/>
      </c>
      <c r="I385" s="19"/>
      <c r="J385" s="20" t="e" cm="1">
        <f t="array" ref="J38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85" s="21" t="str" cm="1">
        <f t="array" ref="K385">IFERROR(_xlfn.IFNA(INDEX(SPT[#Headers],MAX((Table7[[#This Row],[SPT Closest]]=SPT[])*(Table7[[#This Row],[Row '#]]=SPT[Row])*COLUMN(SPT[#Headers])-COLUMN(SPT[Row])+1)),""),"")</f>
        <v/>
      </c>
      <c r="L385" s="19"/>
      <c r="M385" s="20" t="e" cm="1">
        <f t="array" ref="M38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85" s="21" cm="1">
        <f t="array" ref="N385">IF(Table7[[#This Row],[HRP Raw]]&lt;4,0,IFERROR(INDEX(HRP[#Headers],MAX((Table7[[#This Row],[HRP Closest]]=HRP[])*(Table7[[#This Row],[Row '#]]=HRP[Row])*COLUMN(HRP[#Headers])-COLUMN(HRP[Row])+1)),""))</f>
        <v>0</v>
      </c>
      <c r="O385" s="22"/>
      <c r="P385" s="20" t="e" cm="1">
        <f t="array" ref="P38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85" s="21" t="str" cm="1">
        <f t="array" ref="Q385">IFERROR(INDEX(SDC[#Headers],MAX((Table7[[#This Row],[SDC Closest]]=SDC[])*(Table7[[#This Row],[Row '#]]=SDC[Row])*COLUMN(SDC[#Headers])-COLUMN(SDC[Row])+1)),"")</f>
        <v/>
      </c>
      <c r="R385" s="22"/>
      <c r="S385" s="20" t="e" cm="1">
        <f t="array" ref="S38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85" s="21" t="str" cm="1">
        <f t="array" ref="T385">IFERROR(_xlfn.IFNA(INDEX(PLK[#Headers],MAX((Table7[[#This Row],[Plank Closest]]=PLK[])*(Table7[[#This Row],[Row '#]]=PLK[Row])*COLUMN(PLK[#Headers])-COLUMN(PLK[Row])+1)),""),"")</f>
        <v/>
      </c>
      <c r="U385" s="22"/>
      <c r="V385" s="20" t="e" cm="1">
        <f t="array" ref="V38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85" s="21" t="str" cm="1">
        <f t="array" ref="W385">IFERROR(_xlfn.IFNA(INDEX(TwoMile[#Headers],SUMPRODUCT(MAX((Table7[[#This Row],[Closest number]]=TwoMile[])*(Table7[[#This Row],[Row '#]]=TwoMile[Row])*COLUMN(TwoMile[#Headers])))-COLUMN(TwoMile[Row])+1),""),"")</f>
        <v/>
      </c>
      <c r="X38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86" spans="1:24" x14ac:dyDescent="0.25">
      <c r="A386" s="19"/>
      <c r="B386" s="19"/>
      <c r="C386" s="19"/>
      <c r="D386" s="19"/>
      <c r="E386" s="20" t="e" cm="1">
        <f t="array" ref="E386">INDEX(MDL[],MATCH(1,(MDL[Gender]=Table7[[#This Row],[Sex]])*(Table7[[#This Row],[Age]]&lt;=MDL[Max Age])*(Table7[[#This Row],[Age]]&gt;=MDL[Min Age]),0),1)</f>
        <v>#N/A</v>
      </c>
      <c r="F386" s="19"/>
      <c r="G386" s="20" t="e" cm="1">
        <f t="array" ref="G38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86" s="21" t="str" cm="1">
        <f t="array" ref="H386">IFERROR(_xlfn.IFNA(INDEX(MDL[#Headers],MAX((Table7[[#This Row],[DL Closest]]=MDL[])*(Table7[[#This Row],[Row '#]]=MDL[Row])*COLUMN(MDL[#Headers])-COLUMN(MDL[Row])+1)),""),"")</f>
        <v/>
      </c>
      <c r="I386" s="19"/>
      <c r="J386" s="20" t="e" cm="1">
        <f t="array" ref="J38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86" s="21" t="str" cm="1">
        <f t="array" ref="K386">IFERROR(_xlfn.IFNA(INDEX(SPT[#Headers],MAX((Table7[[#This Row],[SPT Closest]]=SPT[])*(Table7[[#This Row],[Row '#]]=SPT[Row])*COLUMN(SPT[#Headers])-COLUMN(SPT[Row])+1)),""),"")</f>
        <v/>
      </c>
      <c r="L386" s="19"/>
      <c r="M386" s="20" t="e" cm="1">
        <f t="array" ref="M38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86" s="21" cm="1">
        <f t="array" ref="N386">IF(Table7[[#This Row],[HRP Raw]]&lt;4,0,IFERROR(INDEX(HRP[#Headers],MAX((Table7[[#This Row],[HRP Closest]]=HRP[])*(Table7[[#This Row],[Row '#]]=HRP[Row])*COLUMN(HRP[#Headers])-COLUMN(HRP[Row])+1)),""))</f>
        <v>0</v>
      </c>
      <c r="O386" s="22"/>
      <c r="P386" s="20" t="e" cm="1">
        <f t="array" ref="P38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86" s="21" t="str" cm="1">
        <f t="array" ref="Q386">IFERROR(INDEX(SDC[#Headers],MAX((Table7[[#This Row],[SDC Closest]]=SDC[])*(Table7[[#This Row],[Row '#]]=SDC[Row])*COLUMN(SDC[#Headers])-COLUMN(SDC[Row])+1)),"")</f>
        <v/>
      </c>
      <c r="R386" s="22"/>
      <c r="S386" s="20" t="e" cm="1">
        <f t="array" ref="S38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86" s="21" t="str" cm="1">
        <f t="array" ref="T386">IFERROR(_xlfn.IFNA(INDEX(PLK[#Headers],MAX((Table7[[#This Row],[Plank Closest]]=PLK[])*(Table7[[#This Row],[Row '#]]=PLK[Row])*COLUMN(PLK[#Headers])-COLUMN(PLK[Row])+1)),""),"")</f>
        <v/>
      </c>
      <c r="U386" s="22"/>
      <c r="V386" s="20" t="e" cm="1">
        <f t="array" ref="V38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86" s="21" t="str" cm="1">
        <f t="array" ref="W386">IFERROR(_xlfn.IFNA(INDEX(TwoMile[#Headers],SUMPRODUCT(MAX((Table7[[#This Row],[Closest number]]=TwoMile[])*(Table7[[#This Row],[Row '#]]=TwoMile[Row])*COLUMN(TwoMile[#Headers])))-COLUMN(TwoMile[Row])+1),""),"")</f>
        <v/>
      </c>
      <c r="X38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87" spans="1:24" x14ac:dyDescent="0.25">
      <c r="A387" s="19"/>
      <c r="B387" s="19"/>
      <c r="C387" s="19"/>
      <c r="D387" s="19"/>
      <c r="E387" s="20" t="e" cm="1">
        <f t="array" ref="E387">INDEX(MDL[],MATCH(1,(MDL[Gender]=Table7[[#This Row],[Sex]])*(Table7[[#This Row],[Age]]&lt;=MDL[Max Age])*(Table7[[#This Row],[Age]]&gt;=MDL[Min Age]),0),1)</f>
        <v>#N/A</v>
      </c>
      <c r="F387" s="19"/>
      <c r="G387" s="20" t="e" cm="1">
        <f t="array" ref="G38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87" s="21" t="str" cm="1">
        <f t="array" ref="H387">IFERROR(_xlfn.IFNA(INDEX(MDL[#Headers],MAX((Table7[[#This Row],[DL Closest]]=MDL[])*(Table7[[#This Row],[Row '#]]=MDL[Row])*COLUMN(MDL[#Headers])-COLUMN(MDL[Row])+1)),""),"")</f>
        <v/>
      </c>
      <c r="I387" s="19"/>
      <c r="J387" s="20" t="e" cm="1">
        <f t="array" ref="J38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87" s="21" t="str" cm="1">
        <f t="array" ref="K387">IFERROR(_xlfn.IFNA(INDEX(SPT[#Headers],MAX((Table7[[#This Row],[SPT Closest]]=SPT[])*(Table7[[#This Row],[Row '#]]=SPT[Row])*COLUMN(SPT[#Headers])-COLUMN(SPT[Row])+1)),""),"")</f>
        <v/>
      </c>
      <c r="L387" s="19"/>
      <c r="M387" s="20" t="e" cm="1">
        <f t="array" ref="M38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87" s="21" cm="1">
        <f t="array" ref="N387">IF(Table7[[#This Row],[HRP Raw]]&lt;4,0,IFERROR(INDEX(HRP[#Headers],MAX((Table7[[#This Row],[HRP Closest]]=HRP[])*(Table7[[#This Row],[Row '#]]=HRP[Row])*COLUMN(HRP[#Headers])-COLUMN(HRP[Row])+1)),""))</f>
        <v>0</v>
      </c>
      <c r="O387" s="22"/>
      <c r="P387" s="20" t="e" cm="1">
        <f t="array" ref="P38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87" s="21" t="str" cm="1">
        <f t="array" ref="Q387">IFERROR(INDEX(SDC[#Headers],MAX((Table7[[#This Row],[SDC Closest]]=SDC[])*(Table7[[#This Row],[Row '#]]=SDC[Row])*COLUMN(SDC[#Headers])-COLUMN(SDC[Row])+1)),"")</f>
        <v/>
      </c>
      <c r="R387" s="22"/>
      <c r="S387" s="20" t="e" cm="1">
        <f t="array" ref="S38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87" s="21" t="str" cm="1">
        <f t="array" ref="T387">IFERROR(_xlfn.IFNA(INDEX(PLK[#Headers],MAX((Table7[[#This Row],[Plank Closest]]=PLK[])*(Table7[[#This Row],[Row '#]]=PLK[Row])*COLUMN(PLK[#Headers])-COLUMN(PLK[Row])+1)),""),"")</f>
        <v/>
      </c>
      <c r="U387" s="22"/>
      <c r="V387" s="20" t="e" cm="1">
        <f t="array" ref="V38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87" s="21" t="str" cm="1">
        <f t="array" ref="W387">IFERROR(_xlfn.IFNA(INDEX(TwoMile[#Headers],SUMPRODUCT(MAX((Table7[[#This Row],[Closest number]]=TwoMile[])*(Table7[[#This Row],[Row '#]]=TwoMile[Row])*COLUMN(TwoMile[#Headers])))-COLUMN(TwoMile[Row])+1),""),"")</f>
        <v/>
      </c>
      <c r="X38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88" spans="1:24" x14ac:dyDescent="0.25">
      <c r="A388" s="19"/>
      <c r="B388" s="19"/>
      <c r="C388" s="19"/>
      <c r="D388" s="19"/>
      <c r="E388" s="20" t="e" cm="1">
        <f t="array" ref="E388">INDEX(MDL[],MATCH(1,(MDL[Gender]=Table7[[#This Row],[Sex]])*(Table7[[#This Row],[Age]]&lt;=MDL[Max Age])*(Table7[[#This Row],[Age]]&gt;=MDL[Min Age]),0),1)</f>
        <v>#N/A</v>
      </c>
      <c r="F388" s="19"/>
      <c r="G388" s="20" t="e" cm="1">
        <f t="array" ref="G38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88" s="21" t="str" cm="1">
        <f t="array" ref="H388">IFERROR(_xlfn.IFNA(INDEX(MDL[#Headers],MAX((Table7[[#This Row],[DL Closest]]=MDL[])*(Table7[[#This Row],[Row '#]]=MDL[Row])*COLUMN(MDL[#Headers])-COLUMN(MDL[Row])+1)),""),"")</f>
        <v/>
      </c>
      <c r="I388" s="19"/>
      <c r="J388" s="20" t="e" cm="1">
        <f t="array" ref="J38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88" s="21" t="str" cm="1">
        <f t="array" ref="K388">IFERROR(_xlfn.IFNA(INDEX(SPT[#Headers],MAX((Table7[[#This Row],[SPT Closest]]=SPT[])*(Table7[[#This Row],[Row '#]]=SPT[Row])*COLUMN(SPT[#Headers])-COLUMN(SPT[Row])+1)),""),"")</f>
        <v/>
      </c>
      <c r="L388" s="19"/>
      <c r="M388" s="20" t="e" cm="1">
        <f t="array" ref="M38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88" s="21" cm="1">
        <f t="array" ref="N388">IF(Table7[[#This Row],[HRP Raw]]&lt;4,0,IFERROR(INDEX(HRP[#Headers],MAX((Table7[[#This Row],[HRP Closest]]=HRP[])*(Table7[[#This Row],[Row '#]]=HRP[Row])*COLUMN(HRP[#Headers])-COLUMN(HRP[Row])+1)),""))</f>
        <v>0</v>
      </c>
      <c r="O388" s="22"/>
      <c r="P388" s="20" t="e" cm="1">
        <f t="array" ref="P38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88" s="21" t="str" cm="1">
        <f t="array" ref="Q388">IFERROR(INDEX(SDC[#Headers],MAX((Table7[[#This Row],[SDC Closest]]=SDC[])*(Table7[[#This Row],[Row '#]]=SDC[Row])*COLUMN(SDC[#Headers])-COLUMN(SDC[Row])+1)),"")</f>
        <v/>
      </c>
      <c r="R388" s="22"/>
      <c r="S388" s="20" t="e" cm="1">
        <f t="array" ref="S38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88" s="21" t="str" cm="1">
        <f t="array" ref="T388">IFERROR(_xlfn.IFNA(INDEX(PLK[#Headers],MAX((Table7[[#This Row],[Plank Closest]]=PLK[])*(Table7[[#This Row],[Row '#]]=PLK[Row])*COLUMN(PLK[#Headers])-COLUMN(PLK[Row])+1)),""),"")</f>
        <v/>
      </c>
      <c r="U388" s="22"/>
      <c r="V388" s="20" t="e" cm="1">
        <f t="array" ref="V38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88" s="21" t="str" cm="1">
        <f t="array" ref="W388">IFERROR(_xlfn.IFNA(INDEX(TwoMile[#Headers],SUMPRODUCT(MAX((Table7[[#This Row],[Closest number]]=TwoMile[])*(Table7[[#This Row],[Row '#]]=TwoMile[Row])*COLUMN(TwoMile[#Headers])))-COLUMN(TwoMile[Row])+1),""),"")</f>
        <v/>
      </c>
      <c r="X38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89" spans="1:24" x14ac:dyDescent="0.25">
      <c r="A389" s="19"/>
      <c r="B389" s="19"/>
      <c r="C389" s="19"/>
      <c r="D389" s="19"/>
      <c r="E389" s="20" t="e" cm="1">
        <f t="array" ref="E389">INDEX(MDL[],MATCH(1,(MDL[Gender]=Table7[[#This Row],[Sex]])*(Table7[[#This Row],[Age]]&lt;=MDL[Max Age])*(Table7[[#This Row],[Age]]&gt;=MDL[Min Age]),0),1)</f>
        <v>#N/A</v>
      </c>
      <c r="F389" s="19"/>
      <c r="G389" s="20" t="e" cm="1">
        <f t="array" ref="G38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89" s="21" t="str" cm="1">
        <f t="array" ref="H389">IFERROR(_xlfn.IFNA(INDEX(MDL[#Headers],MAX((Table7[[#This Row],[DL Closest]]=MDL[])*(Table7[[#This Row],[Row '#]]=MDL[Row])*COLUMN(MDL[#Headers])-COLUMN(MDL[Row])+1)),""),"")</f>
        <v/>
      </c>
      <c r="I389" s="19"/>
      <c r="J389" s="20" t="e" cm="1">
        <f t="array" ref="J38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89" s="21" t="str" cm="1">
        <f t="array" ref="K389">IFERROR(_xlfn.IFNA(INDEX(SPT[#Headers],MAX((Table7[[#This Row],[SPT Closest]]=SPT[])*(Table7[[#This Row],[Row '#]]=SPT[Row])*COLUMN(SPT[#Headers])-COLUMN(SPT[Row])+1)),""),"")</f>
        <v/>
      </c>
      <c r="L389" s="19"/>
      <c r="M389" s="20" t="e" cm="1">
        <f t="array" ref="M38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89" s="21" cm="1">
        <f t="array" ref="N389">IF(Table7[[#This Row],[HRP Raw]]&lt;4,0,IFERROR(INDEX(HRP[#Headers],MAX((Table7[[#This Row],[HRP Closest]]=HRP[])*(Table7[[#This Row],[Row '#]]=HRP[Row])*COLUMN(HRP[#Headers])-COLUMN(HRP[Row])+1)),""))</f>
        <v>0</v>
      </c>
      <c r="O389" s="22"/>
      <c r="P389" s="20" t="e" cm="1">
        <f t="array" ref="P38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89" s="21" t="str" cm="1">
        <f t="array" ref="Q389">IFERROR(INDEX(SDC[#Headers],MAX((Table7[[#This Row],[SDC Closest]]=SDC[])*(Table7[[#This Row],[Row '#]]=SDC[Row])*COLUMN(SDC[#Headers])-COLUMN(SDC[Row])+1)),"")</f>
        <v/>
      </c>
      <c r="R389" s="22"/>
      <c r="S389" s="20" t="e" cm="1">
        <f t="array" ref="S38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89" s="21" t="str" cm="1">
        <f t="array" ref="T389">IFERROR(_xlfn.IFNA(INDEX(PLK[#Headers],MAX((Table7[[#This Row],[Plank Closest]]=PLK[])*(Table7[[#This Row],[Row '#]]=PLK[Row])*COLUMN(PLK[#Headers])-COLUMN(PLK[Row])+1)),""),"")</f>
        <v/>
      </c>
      <c r="U389" s="22"/>
      <c r="V389" s="20" t="e" cm="1">
        <f t="array" ref="V38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89" s="21" t="str" cm="1">
        <f t="array" ref="W389">IFERROR(_xlfn.IFNA(INDEX(TwoMile[#Headers],SUMPRODUCT(MAX((Table7[[#This Row],[Closest number]]=TwoMile[])*(Table7[[#This Row],[Row '#]]=TwoMile[Row])*COLUMN(TwoMile[#Headers])))-COLUMN(TwoMile[Row])+1),""),"")</f>
        <v/>
      </c>
      <c r="X38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90" spans="1:24" x14ac:dyDescent="0.25">
      <c r="A390" s="19"/>
      <c r="B390" s="19"/>
      <c r="C390" s="19"/>
      <c r="D390" s="19"/>
      <c r="E390" s="20" t="e" cm="1">
        <f t="array" ref="E390">INDEX(MDL[],MATCH(1,(MDL[Gender]=Table7[[#This Row],[Sex]])*(Table7[[#This Row],[Age]]&lt;=MDL[Max Age])*(Table7[[#This Row],[Age]]&gt;=MDL[Min Age]),0),1)</f>
        <v>#N/A</v>
      </c>
      <c r="F390" s="19"/>
      <c r="G390" s="20" t="e" cm="1">
        <f t="array" ref="G39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90" s="21" t="str" cm="1">
        <f t="array" ref="H390">IFERROR(_xlfn.IFNA(INDEX(MDL[#Headers],MAX((Table7[[#This Row],[DL Closest]]=MDL[])*(Table7[[#This Row],[Row '#]]=MDL[Row])*COLUMN(MDL[#Headers])-COLUMN(MDL[Row])+1)),""),"")</f>
        <v/>
      </c>
      <c r="I390" s="19"/>
      <c r="J390" s="20" t="e" cm="1">
        <f t="array" ref="J39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90" s="21" t="str" cm="1">
        <f t="array" ref="K390">IFERROR(_xlfn.IFNA(INDEX(SPT[#Headers],MAX((Table7[[#This Row],[SPT Closest]]=SPT[])*(Table7[[#This Row],[Row '#]]=SPT[Row])*COLUMN(SPT[#Headers])-COLUMN(SPT[Row])+1)),""),"")</f>
        <v/>
      </c>
      <c r="L390" s="19"/>
      <c r="M390" s="20" t="e" cm="1">
        <f t="array" ref="M39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90" s="21" cm="1">
        <f t="array" ref="N390">IF(Table7[[#This Row],[HRP Raw]]&lt;4,0,IFERROR(INDEX(HRP[#Headers],MAX((Table7[[#This Row],[HRP Closest]]=HRP[])*(Table7[[#This Row],[Row '#]]=HRP[Row])*COLUMN(HRP[#Headers])-COLUMN(HRP[Row])+1)),""))</f>
        <v>0</v>
      </c>
      <c r="O390" s="22"/>
      <c r="P390" s="20" t="e" cm="1">
        <f t="array" ref="P39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90" s="21" t="str" cm="1">
        <f t="array" ref="Q390">IFERROR(INDEX(SDC[#Headers],MAX((Table7[[#This Row],[SDC Closest]]=SDC[])*(Table7[[#This Row],[Row '#]]=SDC[Row])*COLUMN(SDC[#Headers])-COLUMN(SDC[Row])+1)),"")</f>
        <v/>
      </c>
      <c r="R390" s="22"/>
      <c r="S390" s="20" t="e" cm="1">
        <f t="array" ref="S39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90" s="21" t="str" cm="1">
        <f t="array" ref="T390">IFERROR(_xlfn.IFNA(INDEX(PLK[#Headers],MAX((Table7[[#This Row],[Plank Closest]]=PLK[])*(Table7[[#This Row],[Row '#]]=PLK[Row])*COLUMN(PLK[#Headers])-COLUMN(PLK[Row])+1)),""),"")</f>
        <v/>
      </c>
      <c r="U390" s="22"/>
      <c r="V390" s="20" t="e" cm="1">
        <f t="array" ref="V39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90" s="21" t="str" cm="1">
        <f t="array" ref="W390">IFERROR(_xlfn.IFNA(INDEX(TwoMile[#Headers],SUMPRODUCT(MAX((Table7[[#This Row],[Closest number]]=TwoMile[])*(Table7[[#This Row],[Row '#]]=TwoMile[Row])*COLUMN(TwoMile[#Headers])))-COLUMN(TwoMile[Row])+1),""),"")</f>
        <v/>
      </c>
      <c r="X39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91" spans="1:24" x14ac:dyDescent="0.25">
      <c r="A391" s="19"/>
      <c r="B391" s="19"/>
      <c r="C391" s="19"/>
      <c r="D391" s="19"/>
      <c r="E391" s="20" t="e" cm="1">
        <f t="array" ref="E391">INDEX(MDL[],MATCH(1,(MDL[Gender]=Table7[[#This Row],[Sex]])*(Table7[[#This Row],[Age]]&lt;=MDL[Max Age])*(Table7[[#This Row],[Age]]&gt;=MDL[Min Age]),0),1)</f>
        <v>#N/A</v>
      </c>
      <c r="F391" s="19"/>
      <c r="G391" s="20" t="e" cm="1">
        <f t="array" ref="G39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91" s="21" t="str" cm="1">
        <f t="array" ref="H391">IFERROR(_xlfn.IFNA(INDEX(MDL[#Headers],MAX((Table7[[#This Row],[DL Closest]]=MDL[])*(Table7[[#This Row],[Row '#]]=MDL[Row])*COLUMN(MDL[#Headers])-COLUMN(MDL[Row])+1)),""),"")</f>
        <v/>
      </c>
      <c r="I391" s="19"/>
      <c r="J391" s="20" t="e" cm="1">
        <f t="array" ref="J39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91" s="21" t="str" cm="1">
        <f t="array" ref="K391">IFERROR(_xlfn.IFNA(INDEX(SPT[#Headers],MAX((Table7[[#This Row],[SPT Closest]]=SPT[])*(Table7[[#This Row],[Row '#]]=SPT[Row])*COLUMN(SPT[#Headers])-COLUMN(SPT[Row])+1)),""),"")</f>
        <v/>
      </c>
      <c r="L391" s="19"/>
      <c r="M391" s="20" t="e" cm="1">
        <f t="array" ref="M39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91" s="21" cm="1">
        <f t="array" ref="N391">IF(Table7[[#This Row],[HRP Raw]]&lt;4,0,IFERROR(INDEX(HRP[#Headers],MAX((Table7[[#This Row],[HRP Closest]]=HRP[])*(Table7[[#This Row],[Row '#]]=HRP[Row])*COLUMN(HRP[#Headers])-COLUMN(HRP[Row])+1)),""))</f>
        <v>0</v>
      </c>
      <c r="O391" s="22"/>
      <c r="P391" s="20" t="e" cm="1">
        <f t="array" ref="P39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91" s="21" t="str" cm="1">
        <f t="array" ref="Q391">IFERROR(INDEX(SDC[#Headers],MAX((Table7[[#This Row],[SDC Closest]]=SDC[])*(Table7[[#This Row],[Row '#]]=SDC[Row])*COLUMN(SDC[#Headers])-COLUMN(SDC[Row])+1)),"")</f>
        <v/>
      </c>
      <c r="R391" s="22"/>
      <c r="S391" s="20" t="e" cm="1">
        <f t="array" ref="S39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91" s="21" t="str" cm="1">
        <f t="array" ref="T391">IFERROR(_xlfn.IFNA(INDEX(PLK[#Headers],MAX((Table7[[#This Row],[Plank Closest]]=PLK[])*(Table7[[#This Row],[Row '#]]=PLK[Row])*COLUMN(PLK[#Headers])-COLUMN(PLK[Row])+1)),""),"")</f>
        <v/>
      </c>
      <c r="U391" s="22"/>
      <c r="V391" s="20" t="e" cm="1">
        <f t="array" ref="V39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91" s="21" t="str" cm="1">
        <f t="array" ref="W391">IFERROR(_xlfn.IFNA(INDEX(TwoMile[#Headers],SUMPRODUCT(MAX((Table7[[#This Row],[Closest number]]=TwoMile[])*(Table7[[#This Row],[Row '#]]=TwoMile[Row])*COLUMN(TwoMile[#Headers])))-COLUMN(TwoMile[Row])+1),""),"")</f>
        <v/>
      </c>
      <c r="X39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92" spans="1:24" x14ac:dyDescent="0.25">
      <c r="A392" s="19"/>
      <c r="B392" s="19"/>
      <c r="C392" s="19"/>
      <c r="D392" s="19"/>
      <c r="E392" s="20" t="e" cm="1">
        <f t="array" ref="E392">INDEX(MDL[],MATCH(1,(MDL[Gender]=Table7[[#This Row],[Sex]])*(Table7[[#This Row],[Age]]&lt;=MDL[Max Age])*(Table7[[#This Row],[Age]]&gt;=MDL[Min Age]),0),1)</f>
        <v>#N/A</v>
      </c>
      <c r="F392" s="19"/>
      <c r="G392" s="20" t="e" cm="1">
        <f t="array" ref="G39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92" s="21" t="str" cm="1">
        <f t="array" ref="H392">IFERROR(_xlfn.IFNA(INDEX(MDL[#Headers],MAX((Table7[[#This Row],[DL Closest]]=MDL[])*(Table7[[#This Row],[Row '#]]=MDL[Row])*COLUMN(MDL[#Headers])-COLUMN(MDL[Row])+1)),""),"")</f>
        <v/>
      </c>
      <c r="I392" s="19"/>
      <c r="J392" s="20" t="e" cm="1">
        <f t="array" ref="J39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92" s="21" t="str" cm="1">
        <f t="array" ref="K392">IFERROR(_xlfn.IFNA(INDEX(SPT[#Headers],MAX((Table7[[#This Row],[SPT Closest]]=SPT[])*(Table7[[#This Row],[Row '#]]=SPT[Row])*COLUMN(SPT[#Headers])-COLUMN(SPT[Row])+1)),""),"")</f>
        <v/>
      </c>
      <c r="L392" s="19"/>
      <c r="M392" s="20" t="e" cm="1">
        <f t="array" ref="M39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92" s="21" cm="1">
        <f t="array" ref="N392">IF(Table7[[#This Row],[HRP Raw]]&lt;4,0,IFERROR(INDEX(HRP[#Headers],MAX((Table7[[#This Row],[HRP Closest]]=HRP[])*(Table7[[#This Row],[Row '#]]=HRP[Row])*COLUMN(HRP[#Headers])-COLUMN(HRP[Row])+1)),""))</f>
        <v>0</v>
      </c>
      <c r="O392" s="22"/>
      <c r="P392" s="20" t="e" cm="1">
        <f t="array" ref="P39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92" s="21" t="str" cm="1">
        <f t="array" ref="Q392">IFERROR(INDEX(SDC[#Headers],MAX((Table7[[#This Row],[SDC Closest]]=SDC[])*(Table7[[#This Row],[Row '#]]=SDC[Row])*COLUMN(SDC[#Headers])-COLUMN(SDC[Row])+1)),"")</f>
        <v/>
      </c>
      <c r="R392" s="22"/>
      <c r="S392" s="20" t="e" cm="1">
        <f t="array" ref="S39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92" s="21" t="str" cm="1">
        <f t="array" ref="T392">IFERROR(_xlfn.IFNA(INDEX(PLK[#Headers],MAX((Table7[[#This Row],[Plank Closest]]=PLK[])*(Table7[[#This Row],[Row '#]]=PLK[Row])*COLUMN(PLK[#Headers])-COLUMN(PLK[Row])+1)),""),"")</f>
        <v/>
      </c>
      <c r="U392" s="22"/>
      <c r="V392" s="20" t="e" cm="1">
        <f t="array" ref="V39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92" s="21" t="str" cm="1">
        <f t="array" ref="W392">IFERROR(_xlfn.IFNA(INDEX(TwoMile[#Headers],SUMPRODUCT(MAX((Table7[[#This Row],[Closest number]]=TwoMile[])*(Table7[[#This Row],[Row '#]]=TwoMile[Row])*COLUMN(TwoMile[#Headers])))-COLUMN(TwoMile[Row])+1),""),"")</f>
        <v/>
      </c>
      <c r="X39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93" spans="1:24" x14ac:dyDescent="0.25">
      <c r="A393" s="19"/>
      <c r="B393" s="19"/>
      <c r="C393" s="19"/>
      <c r="D393" s="19"/>
      <c r="E393" s="20" t="e" cm="1">
        <f t="array" ref="E393">INDEX(MDL[],MATCH(1,(MDL[Gender]=Table7[[#This Row],[Sex]])*(Table7[[#This Row],[Age]]&lt;=MDL[Max Age])*(Table7[[#This Row],[Age]]&gt;=MDL[Min Age]),0),1)</f>
        <v>#N/A</v>
      </c>
      <c r="F393" s="19"/>
      <c r="G393" s="20" t="e" cm="1">
        <f t="array" ref="G39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93" s="21" t="str" cm="1">
        <f t="array" ref="H393">IFERROR(_xlfn.IFNA(INDEX(MDL[#Headers],MAX((Table7[[#This Row],[DL Closest]]=MDL[])*(Table7[[#This Row],[Row '#]]=MDL[Row])*COLUMN(MDL[#Headers])-COLUMN(MDL[Row])+1)),""),"")</f>
        <v/>
      </c>
      <c r="I393" s="19"/>
      <c r="J393" s="20" t="e" cm="1">
        <f t="array" ref="J39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93" s="21" t="str" cm="1">
        <f t="array" ref="K393">IFERROR(_xlfn.IFNA(INDEX(SPT[#Headers],MAX((Table7[[#This Row],[SPT Closest]]=SPT[])*(Table7[[#This Row],[Row '#]]=SPT[Row])*COLUMN(SPT[#Headers])-COLUMN(SPT[Row])+1)),""),"")</f>
        <v/>
      </c>
      <c r="L393" s="19"/>
      <c r="M393" s="20" t="e" cm="1">
        <f t="array" ref="M39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93" s="21" cm="1">
        <f t="array" ref="N393">IF(Table7[[#This Row],[HRP Raw]]&lt;4,0,IFERROR(INDEX(HRP[#Headers],MAX((Table7[[#This Row],[HRP Closest]]=HRP[])*(Table7[[#This Row],[Row '#]]=HRP[Row])*COLUMN(HRP[#Headers])-COLUMN(HRP[Row])+1)),""))</f>
        <v>0</v>
      </c>
      <c r="O393" s="22"/>
      <c r="P393" s="20" t="e" cm="1">
        <f t="array" ref="P39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93" s="21" t="str" cm="1">
        <f t="array" ref="Q393">IFERROR(INDEX(SDC[#Headers],MAX((Table7[[#This Row],[SDC Closest]]=SDC[])*(Table7[[#This Row],[Row '#]]=SDC[Row])*COLUMN(SDC[#Headers])-COLUMN(SDC[Row])+1)),"")</f>
        <v/>
      </c>
      <c r="R393" s="22"/>
      <c r="S393" s="20" t="e" cm="1">
        <f t="array" ref="S39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93" s="21" t="str" cm="1">
        <f t="array" ref="T393">IFERROR(_xlfn.IFNA(INDEX(PLK[#Headers],MAX((Table7[[#This Row],[Plank Closest]]=PLK[])*(Table7[[#This Row],[Row '#]]=PLK[Row])*COLUMN(PLK[#Headers])-COLUMN(PLK[Row])+1)),""),"")</f>
        <v/>
      </c>
      <c r="U393" s="22"/>
      <c r="V393" s="20" t="e" cm="1">
        <f t="array" ref="V39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93" s="21" t="str" cm="1">
        <f t="array" ref="W393">IFERROR(_xlfn.IFNA(INDEX(TwoMile[#Headers],SUMPRODUCT(MAX((Table7[[#This Row],[Closest number]]=TwoMile[])*(Table7[[#This Row],[Row '#]]=TwoMile[Row])*COLUMN(TwoMile[#Headers])))-COLUMN(TwoMile[Row])+1),""),"")</f>
        <v/>
      </c>
      <c r="X39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94" spans="1:24" x14ac:dyDescent="0.25">
      <c r="A394" s="19"/>
      <c r="B394" s="19"/>
      <c r="C394" s="19"/>
      <c r="D394" s="19"/>
      <c r="E394" s="20" t="e" cm="1">
        <f t="array" ref="E394">INDEX(MDL[],MATCH(1,(MDL[Gender]=Table7[[#This Row],[Sex]])*(Table7[[#This Row],[Age]]&lt;=MDL[Max Age])*(Table7[[#This Row],[Age]]&gt;=MDL[Min Age]),0),1)</f>
        <v>#N/A</v>
      </c>
      <c r="F394" s="19"/>
      <c r="G394" s="20" t="e" cm="1">
        <f t="array" ref="G39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94" s="21" t="str" cm="1">
        <f t="array" ref="H394">IFERROR(_xlfn.IFNA(INDEX(MDL[#Headers],MAX((Table7[[#This Row],[DL Closest]]=MDL[])*(Table7[[#This Row],[Row '#]]=MDL[Row])*COLUMN(MDL[#Headers])-COLUMN(MDL[Row])+1)),""),"")</f>
        <v/>
      </c>
      <c r="I394" s="19"/>
      <c r="J394" s="20" t="e" cm="1">
        <f t="array" ref="J39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94" s="21" t="str" cm="1">
        <f t="array" ref="K394">IFERROR(_xlfn.IFNA(INDEX(SPT[#Headers],MAX((Table7[[#This Row],[SPT Closest]]=SPT[])*(Table7[[#This Row],[Row '#]]=SPT[Row])*COLUMN(SPT[#Headers])-COLUMN(SPT[Row])+1)),""),"")</f>
        <v/>
      </c>
      <c r="L394" s="19"/>
      <c r="M394" s="20" t="e" cm="1">
        <f t="array" ref="M39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94" s="21" cm="1">
        <f t="array" ref="N394">IF(Table7[[#This Row],[HRP Raw]]&lt;4,0,IFERROR(INDEX(HRP[#Headers],MAX((Table7[[#This Row],[HRP Closest]]=HRP[])*(Table7[[#This Row],[Row '#]]=HRP[Row])*COLUMN(HRP[#Headers])-COLUMN(HRP[Row])+1)),""))</f>
        <v>0</v>
      </c>
      <c r="O394" s="22"/>
      <c r="P394" s="20" t="e" cm="1">
        <f t="array" ref="P39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94" s="21" t="str" cm="1">
        <f t="array" ref="Q394">IFERROR(INDEX(SDC[#Headers],MAX((Table7[[#This Row],[SDC Closest]]=SDC[])*(Table7[[#This Row],[Row '#]]=SDC[Row])*COLUMN(SDC[#Headers])-COLUMN(SDC[Row])+1)),"")</f>
        <v/>
      </c>
      <c r="R394" s="22"/>
      <c r="S394" s="20" t="e" cm="1">
        <f t="array" ref="S39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94" s="21" t="str" cm="1">
        <f t="array" ref="T394">IFERROR(_xlfn.IFNA(INDEX(PLK[#Headers],MAX((Table7[[#This Row],[Plank Closest]]=PLK[])*(Table7[[#This Row],[Row '#]]=PLK[Row])*COLUMN(PLK[#Headers])-COLUMN(PLK[Row])+1)),""),"")</f>
        <v/>
      </c>
      <c r="U394" s="22"/>
      <c r="V394" s="20" t="e" cm="1">
        <f t="array" ref="V39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94" s="21" t="str" cm="1">
        <f t="array" ref="W394">IFERROR(_xlfn.IFNA(INDEX(TwoMile[#Headers],SUMPRODUCT(MAX((Table7[[#This Row],[Closest number]]=TwoMile[])*(Table7[[#This Row],[Row '#]]=TwoMile[Row])*COLUMN(TwoMile[#Headers])))-COLUMN(TwoMile[Row])+1),""),"")</f>
        <v/>
      </c>
      <c r="X39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95" spans="1:24" x14ac:dyDescent="0.25">
      <c r="A395" s="19"/>
      <c r="B395" s="19"/>
      <c r="C395" s="19"/>
      <c r="D395" s="19"/>
      <c r="E395" s="20" t="e" cm="1">
        <f t="array" ref="E395">INDEX(MDL[],MATCH(1,(MDL[Gender]=Table7[[#This Row],[Sex]])*(Table7[[#This Row],[Age]]&lt;=MDL[Max Age])*(Table7[[#This Row],[Age]]&gt;=MDL[Min Age]),0),1)</f>
        <v>#N/A</v>
      </c>
      <c r="F395" s="19"/>
      <c r="G395" s="20" t="e" cm="1">
        <f t="array" ref="G39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95" s="21" t="str" cm="1">
        <f t="array" ref="H395">IFERROR(_xlfn.IFNA(INDEX(MDL[#Headers],MAX((Table7[[#This Row],[DL Closest]]=MDL[])*(Table7[[#This Row],[Row '#]]=MDL[Row])*COLUMN(MDL[#Headers])-COLUMN(MDL[Row])+1)),""),"")</f>
        <v/>
      </c>
      <c r="I395" s="19"/>
      <c r="J395" s="20" t="e" cm="1">
        <f t="array" ref="J39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95" s="21" t="str" cm="1">
        <f t="array" ref="K395">IFERROR(_xlfn.IFNA(INDEX(SPT[#Headers],MAX((Table7[[#This Row],[SPT Closest]]=SPT[])*(Table7[[#This Row],[Row '#]]=SPT[Row])*COLUMN(SPT[#Headers])-COLUMN(SPT[Row])+1)),""),"")</f>
        <v/>
      </c>
      <c r="L395" s="19"/>
      <c r="M395" s="20" t="e" cm="1">
        <f t="array" ref="M39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95" s="21" cm="1">
        <f t="array" ref="N395">IF(Table7[[#This Row],[HRP Raw]]&lt;4,0,IFERROR(INDEX(HRP[#Headers],MAX((Table7[[#This Row],[HRP Closest]]=HRP[])*(Table7[[#This Row],[Row '#]]=HRP[Row])*COLUMN(HRP[#Headers])-COLUMN(HRP[Row])+1)),""))</f>
        <v>0</v>
      </c>
      <c r="O395" s="22"/>
      <c r="P395" s="20" t="e" cm="1">
        <f t="array" ref="P39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95" s="21" t="str" cm="1">
        <f t="array" ref="Q395">IFERROR(INDEX(SDC[#Headers],MAX((Table7[[#This Row],[SDC Closest]]=SDC[])*(Table7[[#This Row],[Row '#]]=SDC[Row])*COLUMN(SDC[#Headers])-COLUMN(SDC[Row])+1)),"")</f>
        <v/>
      </c>
      <c r="R395" s="22"/>
      <c r="S395" s="20" t="e" cm="1">
        <f t="array" ref="S39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95" s="21" t="str" cm="1">
        <f t="array" ref="T395">IFERROR(_xlfn.IFNA(INDEX(PLK[#Headers],MAX((Table7[[#This Row],[Plank Closest]]=PLK[])*(Table7[[#This Row],[Row '#]]=PLK[Row])*COLUMN(PLK[#Headers])-COLUMN(PLK[Row])+1)),""),"")</f>
        <v/>
      </c>
      <c r="U395" s="22"/>
      <c r="V395" s="20" t="e" cm="1">
        <f t="array" ref="V39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95" s="21" t="str" cm="1">
        <f t="array" ref="W395">IFERROR(_xlfn.IFNA(INDEX(TwoMile[#Headers],SUMPRODUCT(MAX((Table7[[#This Row],[Closest number]]=TwoMile[])*(Table7[[#This Row],[Row '#]]=TwoMile[Row])*COLUMN(TwoMile[#Headers])))-COLUMN(TwoMile[Row])+1),""),"")</f>
        <v/>
      </c>
      <c r="X39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96" spans="1:24" x14ac:dyDescent="0.25">
      <c r="A396" s="19"/>
      <c r="B396" s="19"/>
      <c r="C396" s="19"/>
      <c r="D396" s="19"/>
      <c r="E396" s="20" t="e" cm="1">
        <f t="array" ref="E396">INDEX(MDL[],MATCH(1,(MDL[Gender]=Table7[[#This Row],[Sex]])*(Table7[[#This Row],[Age]]&lt;=MDL[Max Age])*(Table7[[#This Row],[Age]]&gt;=MDL[Min Age]),0),1)</f>
        <v>#N/A</v>
      </c>
      <c r="F396" s="19"/>
      <c r="G396" s="20" t="e" cm="1">
        <f t="array" ref="G39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96" s="21" t="str" cm="1">
        <f t="array" ref="H396">IFERROR(_xlfn.IFNA(INDEX(MDL[#Headers],MAX((Table7[[#This Row],[DL Closest]]=MDL[])*(Table7[[#This Row],[Row '#]]=MDL[Row])*COLUMN(MDL[#Headers])-COLUMN(MDL[Row])+1)),""),"")</f>
        <v/>
      </c>
      <c r="I396" s="19"/>
      <c r="J396" s="20" t="e" cm="1">
        <f t="array" ref="J39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96" s="21" t="str" cm="1">
        <f t="array" ref="K396">IFERROR(_xlfn.IFNA(INDEX(SPT[#Headers],MAX((Table7[[#This Row],[SPT Closest]]=SPT[])*(Table7[[#This Row],[Row '#]]=SPT[Row])*COLUMN(SPT[#Headers])-COLUMN(SPT[Row])+1)),""),"")</f>
        <v/>
      </c>
      <c r="L396" s="19"/>
      <c r="M396" s="20" t="e" cm="1">
        <f t="array" ref="M39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96" s="21" cm="1">
        <f t="array" ref="N396">IF(Table7[[#This Row],[HRP Raw]]&lt;4,0,IFERROR(INDEX(HRP[#Headers],MAX((Table7[[#This Row],[HRP Closest]]=HRP[])*(Table7[[#This Row],[Row '#]]=HRP[Row])*COLUMN(HRP[#Headers])-COLUMN(HRP[Row])+1)),""))</f>
        <v>0</v>
      </c>
      <c r="O396" s="22"/>
      <c r="P396" s="20" t="e" cm="1">
        <f t="array" ref="P39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96" s="21" t="str" cm="1">
        <f t="array" ref="Q396">IFERROR(INDEX(SDC[#Headers],MAX((Table7[[#This Row],[SDC Closest]]=SDC[])*(Table7[[#This Row],[Row '#]]=SDC[Row])*COLUMN(SDC[#Headers])-COLUMN(SDC[Row])+1)),"")</f>
        <v/>
      </c>
      <c r="R396" s="22"/>
      <c r="S396" s="20" t="e" cm="1">
        <f t="array" ref="S39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96" s="21" t="str" cm="1">
        <f t="array" ref="T396">IFERROR(_xlfn.IFNA(INDEX(PLK[#Headers],MAX((Table7[[#This Row],[Plank Closest]]=PLK[])*(Table7[[#This Row],[Row '#]]=PLK[Row])*COLUMN(PLK[#Headers])-COLUMN(PLK[Row])+1)),""),"")</f>
        <v/>
      </c>
      <c r="U396" s="22"/>
      <c r="V396" s="20" t="e" cm="1">
        <f t="array" ref="V39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96" s="21" t="str" cm="1">
        <f t="array" ref="W396">IFERROR(_xlfn.IFNA(INDEX(TwoMile[#Headers],SUMPRODUCT(MAX((Table7[[#This Row],[Closest number]]=TwoMile[])*(Table7[[#This Row],[Row '#]]=TwoMile[Row])*COLUMN(TwoMile[#Headers])))-COLUMN(TwoMile[Row])+1),""),"")</f>
        <v/>
      </c>
      <c r="X39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97" spans="1:24" x14ac:dyDescent="0.25">
      <c r="A397" s="19"/>
      <c r="B397" s="19"/>
      <c r="C397" s="19"/>
      <c r="D397" s="19"/>
      <c r="E397" s="20" t="e" cm="1">
        <f t="array" ref="E397">INDEX(MDL[],MATCH(1,(MDL[Gender]=Table7[[#This Row],[Sex]])*(Table7[[#This Row],[Age]]&lt;=MDL[Max Age])*(Table7[[#This Row],[Age]]&gt;=MDL[Min Age]),0),1)</f>
        <v>#N/A</v>
      </c>
      <c r="F397" s="19"/>
      <c r="G397" s="20" t="e" cm="1">
        <f t="array" ref="G39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97" s="21" t="str" cm="1">
        <f t="array" ref="H397">IFERROR(_xlfn.IFNA(INDEX(MDL[#Headers],MAX((Table7[[#This Row],[DL Closest]]=MDL[])*(Table7[[#This Row],[Row '#]]=MDL[Row])*COLUMN(MDL[#Headers])-COLUMN(MDL[Row])+1)),""),"")</f>
        <v/>
      </c>
      <c r="I397" s="19"/>
      <c r="J397" s="20" t="e" cm="1">
        <f t="array" ref="J39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97" s="21" t="str" cm="1">
        <f t="array" ref="K397">IFERROR(_xlfn.IFNA(INDEX(SPT[#Headers],MAX((Table7[[#This Row],[SPT Closest]]=SPT[])*(Table7[[#This Row],[Row '#]]=SPT[Row])*COLUMN(SPT[#Headers])-COLUMN(SPT[Row])+1)),""),"")</f>
        <v/>
      </c>
      <c r="L397" s="19"/>
      <c r="M397" s="20" t="e" cm="1">
        <f t="array" ref="M39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97" s="21" cm="1">
        <f t="array" ref="N397">IF(Table7[[#This Row],[HRP Raw]]&lt;4,0,IFERROR(INDEX(HRP[#Headers],MAX((Table7[[#This Row],[HRP Closest]]=HRP[])*(Table7[[#This Row],[Row '#]]=HRP[Row])*COLUMN(HRP[#Headers])-COLUMN(HRP[Row])+1)),""))</f>
        <v>0</v>
      </c>
      <c r="O397" s="22"/>
      <c r="P397" s="20" t="e" cm="1">
        <f t="array" ref="P39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97" s="21" t="str" cm="1">
        <f t="array" ref="Q397">IFERROR(INDEX(SDC[#Headers],MAX((Table7[[#This Row],[SDC Closest]]=SDC[])*(Table7[[#This Row],[Row '#]]=SDC[Row])*COLUMN(SDC[#Headers])-COLUMN(SDC[Row])+1)),"")</f>
        <v/>
      </c>
      <c r="R397" s="22"/>
      <c r="S397" s="20" t="e" cm="1">
        <f t="array" ref="S39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97" s="21" t="str" cm="1">
        <f t="array" ref="T397">IFERROR(_xlfn.IFNA(INDEX(PLK[#Headers],MAX((Table7[[#This Row],[Plank Closest]]=PLK[])*(Table7[[#This Row],[Row '#]]=PLK[Row])*COLUMN(PLK[#Headers])-COLUMN(PLK[Row])+1)),""),"")</f>
        <v/>
      </c>
      <c r="U397" s="22"/>
      <c r="V397" s="20" t="e" cm="1">
        <f t="array" ref="V39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97" s="21" t="str" cm="1">
        <f t="array" ref="W397">IFERROR(_xlfn.IFNA(INDEX(TwoMile[#Headers],SUMPRODUCT(MAX((Table7[[#This Row],[Closest number]]=TwoMile[])*(Table7[[#This Row],[Row '#]]=TwoMile[Row])*COLUMN(TwoMile[#Headers])))-COLUMN(TwoMile[Row])+1),""),"")</f>
        <v/>
      </c>
      <c r="X39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98" spans="1:24" x14ac:dyDescent="0.25">
      <c r="A398" s="19"/>
      <c r="B398" s="19"/>
      <c r="C398" s="19"/>
      <c r="D398" s="19"/>
      <c r="E398" s="20" t="e" cm="1">
        <f t="array" ref="E398">INDEX(MDL[],MATCH(1,(MDL[Gender]=Table7[[#This Row],[Sex]])*(Table7[[#This Row],[Age]]&lt;=MDL[Max Age])*(Table7[[#This Row],[Age]]&gt;=MDL[Min Age]),0),1)</f>
        <v>#N/A</v>
      </c>
      <c r="F398" s="19"/>
      <c r="G398" s="20" t="e" cm="1">
        <f t="array" ref="G39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98" s="21" t="str" cm="1">
        <f t="array" ref="H398">IFERROR(_xlfn.IFNA(INDEX(MDL[#Headers],MAX((Table7[[#This Row],[DL Closest]]=MDL[])*(Table7[[#This Row],[Row '#]]=MDL[Row])*COLUMN(MDL[#Headers])-COLUMN(MDL[Row])+1)),""),"")</f>
        <v/>
      </c>
      <c r="I398" s="19"/>
      <c r="J398" s="20" t="e" cm="1">
        <f t="array" ref="J39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98" s="21" t="str" cm="1">
        <f t="array" ref="K398">IFERROR(_xlfn.IFNA(INDEX(SPT[#Headers],MAX((Table7[[#This Row],[SPT Closest]]=SPT[])*(Table7[[#This Row],[Row '#]]=SPT[Row])*COLUMN(SPT[#Headers])-COLUMN(SPT[Row])+1)),""),"")</f>
        <v/>
      </c>
      <c r="L398" s="19"/>
      <c r="M398" s="20" t="e" cm="1">
        <f t="array" ref="M39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98" s="21" cm="1">
        <f t="array" ref="N398">IF(Table7[[#This Row],[HRP Raw]]&lt;4,0,IFERROR(INDEX(HRP[#Headers],MAX((Table7[[#This Row],[HRP Closest]]=HRP[])*(Table7[[#This Row],[Row '#]]=HRP[Row])*COLUMN(HRP[#Headers])-COLUMN(HRP[Row])+1)),""))</f>
        <v>0</v>
      </c>
      <c r="O398" s="22"/>
      <c r="P398" s="20" t="e" cm="1">
        <f t="array" ref="P39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98" s="21" t="str" cm="1">
        <f t="array" ref="Q398">IFERROR(INDEX(SDC[#Headers],MAX((Table7[[#This Row],[SDC Closest]]=SDC[])*(Table7[[#This Row],[Row '#]]=SDC[Row])*COLUMN(SDC[#Headers])-COLUMN(SDC[Row])+1)),"")</f>
        <v/>
      </c>
      <c r="R398" s="22"/>
      <c r="S398" s="20" t="e" cm="1">
        <f t="array" ref="S39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98" s="21" t="str" cm="1">
        <f t="array" ref="T398">IFERROR(_xlfn.IFNA(INDEX(PLK[#Headers],MAX((Table7[[#This Row],[Plank Closest]]=PLK[])*(Table7[[#This Row],[Row '#]]=PLK[Row])*COLUMN(PLK[#Headers])-COLUMN(PLK[Row])+1)),""),"")</f>
        <v/>
      </c>
      <c r="U398" s="22"/>
      <c r="V398" s="20" t="e" cm="1">
        <f t="array" ref="V39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98" s="21" t="str" cm="1">
        <f t="array" ref="W398">IFERROR(_xlfn.IFNA(INDEX(TwoMile[#Headers],SUMPRODUCT(MAX((Table7[[#This Row],[Closest number]]=TwoMile[])*(Table7[[#This Row],[Row '#]]=TwoMile[Row])*COLUMN(TwoMile[#Headers])))-COLUMN(TwoMile[Row])+1),""),"")</f>
        <v/>
      </c>
      <c r="X39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399" spans="1:24" x14ac:dyDescent="0.25">
      <c r="A399" s="19"/>
      <c r="B399" s="19"/>
      <c r="C399" s="19"/>
      <c r="D399" s="19"/>
      <c r="E399" s="20" t="e" cm="1">
        <f t="array" ref="E399">INDEX(MDL[],MATCH(1,(MDL[Gender]=Table7[[#This Row],[Sex]])*(Table7[[#This Row],[Age]]&lt;=MDL[Max Age])*(Table7[[#This Row],[Age]]&gt;=MDL[Min Age]),0),1)</f>
        <v>#N/A</v>
      </c>
      <c r="F399" s="19"/>
      <c r="G399" s="20" t="e" cm="1">
        <f t="array" ref="G39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399" s="21" t="str" cm="1">
        <f t="array" ref="H399">IFERROR(_xlfn.IFNA(INDEX(MDL[#Headers],MAX((Table7[[#This Row],[DL Closest]]=MDL[])*(Table7[[#This Row],[Row '#]]=MDL[Row])*COLUMN(MDL[#Headers])-COLUMN(MDL[Row])+1)),""),"")</f>
        <v/>
      </c>
      <c r="I399" s="19"/>
      <c r="J399" s="20" t="e" cm="1">
        <f t="array" ref="J39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399" s="21" t="str" cm="1">
        <f t="array" ref="K399">IFERROR(_xlfn.IFNA(INDEX(SPT[#Headers],MAX((Table7[[#This Row],[SPT Closest]]=SPT[])*(Table7[[#This Row],[Row '#]]=SPT[Row])*COLUMN(SPT[#Headers])-COLUMN(SPT[Row])+1)),""),"")</f>
        <v/>
      </c>
      <c r="L399" s="19"/>
      <c r="M399" s="20" t="e" cm="1">
        <f t="array" ref="M39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399" s="21" cm="1">
        <f t="array" ref="N399">IF(Table7[[#This Row],[HRP Raw]]&lt;4,0,IFERROR(INDEX(HRP[#Headers],MAX((Table7[[#This Row],[HRP Closest]]=HRP[])*(Table7[[#This Row],[Row '#]]=HRP[Row])*COLUMN(HRP[#Headers])-COLUMN(HRP[Row])+1)),""))</f>
        <v>0</v>
      </c>
      <c r="O399" s="22"/>
      <c r="P399" s="20" t="e" cm="1">
        <f t="array" ref="P39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399" s="21" t="str" cm="1">
        <f t="array" ref="Q399">IFERROR(INDEX(SDC[#Headers],MAX((Table7[[#This Row],[SDC Closest]]=SDC[])*(Table7[[#This Row],[Row '#]]=SDC[Row])*COLUMN(SDC[#Headers])-COLUMN(SDC[Row])+1)),"")</f>
        <v/>
      </c>
      <c r="R399" s="22"/>
      <c r="S399" s="20" t="e" cm="1">
        <f t="array" ref="S39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399" s="21" t="str" cm="1">
        <f t="array" ref="T399">IFERROR(_xlfn.IFNA(INDEX(PLK[#Headers],MAX((Table7[[#This Row],[Plank Closest]]=PLK[])*(Table7[[#This Row],[Row '#]]=PLK[Row])*COLUMN(PLK[#Headers])-COLUMN(PLK[Row])+1)),""),"")</f>
        <v/>
      </c>
      <c r="U399" s="22"/>
      <c r="V399" s="20" t="e" cm="1">
        <f t="array" ref="V39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399" s="21" t="str" cm="1">
        <f t="array" ref="W399">IFERROR(_xlfn.IFNA(INDEX(TwoMile[#Headers],SUMPRODUCT(MAX((Table7[[#This Row],[Closest number]]=TwoMile[])*(Table7[[#This Row],[Row '#]]=TwoMile[Row])*COLUMN(TwoMile[#Headers])))-COLUMN(TwoMile[Row])+1),""),"")</f>
        <v/>
      </c>
      <c r="X39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00" spans="1:24" x14ac:dyDescent="0.25">
      <c r="A400" s="19"/>
      <c r="B400" s="19"/>
      <c r="C400" s="19"/>
      <c r="D400" s="19"/>
      <c r="E400" s="20" t="e" cm="1">
        <f t="array" ref="E400">INDEX(MDL[],MATCH(1,(MDL[Gender]=Table7[[#This Row],[Sex]])*(Table7[[#This Row],[Age]]&lt;=MDL[Max Age])*(Table7[[#This Row],[Age]]&gt;=MDL[Min Age]),0),1)</f>
        <v>#N/A</v>
      </c>
      <c r="F400" s="19"/>
      <c r="G400" s="20" t="e" cm="1">
        <f t="array" ref="G40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00" s="21" t="str" cm="1">
        <f t="array" ref="H400">IFERROR(_xlfn.IFNA(INDEX(MDL[#Headers],MAX((Table7[[#This Row],[DL Closest]]=MDL[])*(Table7[[#This Row],[Row '#]]=MDL[Row])*COLUMN(MDL[#Headers])-COLUMN(MDL[Row])+1)),""),"")</f>
        <v/>
      </c>
      <c r="I400" s="19"/>
      <c r="J400" s="20" t="e" cm="1">
        <f t="array" ref="J40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00" s="21" t="str" cm="1">
        <f t="array" ref="K400">IFERROR(_xlfn.IFNA(INDEX(SPT[#Headers],MAX((Table7[[#This Row],[SPT Closest]]=SPT[])*(Table7[[#This Row],[Row '#]]=SPT[Row])*COLUMN(SPT[#Headers])-COLUMN(SPT[Row])+1)),""),"")</f>
        <v/>
      </c>
      <c r="L400" s="19"/>
      <c r="M400" s="20" t="e" cm="1">
        <f t="array" ref="M40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00" s="21" cm="1">
        <f t="array" ref="N400">IF(Table7[[#This Row],[HRP Raw]]&lt;4,0,IFERROR(INDEX(HRP[#Headers],MAX((Table7[[#This Row],[HRP Closest]]=HRP[])*(Table7[[#This Row],[Row '#]]=HRP[Row])*COLUMN(HRP[#Headers])-COLUMN(HRP[Row])+1)),""))</f>
        <v>0</v>
      </c>
      <c r="O400" s="22"/>
      <c r="P400" s="20" t="e" cm="1">
        <f t="array" ref="P40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00" s="21" t="str" cm="1">
        <f t="array" ref="Q400">IFERROR(INDEX(SDC[#Headers],MAX((Table7[[#This Row],[SDC Closest]]=SDC[])*(Table7[[#This Row],[Row '#]]=SDC[Row])*COLUMN(SDC[#Headers])-COLUMN(SDC[Row])+1)),"")</f>
        <v/>
      </c>
      <c r="R400" s="22"/>
      <c r="S400" s="20" t="e" cm="1">
        <f t="array" ref="S40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00" s="21" t="str" cm="1">
        <f t="array" ref="T400">IFERROR(_xlfn.IFNA(INDEX(PLK[#Headers],MAX((Table7[[#This Row],[Plank Closest]]=PLK[])*(Table7[[#This Row],[Row '#]]=PLK[Row])*COLUMN(PLK[#Headers])-COLUMN(PLK[Row])+1)),""),"")</f>
        <v/>
      </c>
      <c r="U400" s="22"/>
      <c r="V400" s="20" t="e" cm="1">
        <f t="array" ref="V40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00" s="21" t="str" cm="1">
        <f t="array" ref="W400">IFERROR(_xlfn.IFNA(INDEX(TwoMile[#Headers],SUMPRODUCT(MAX((Table7[[#This Row],[Closest number]]=TwoMile[])*(Table7[[#This Row],[Row '#]]=TwoMile[Row])*COLUMN(TwoMile[#Headers])))-COLUMN(TwoMile[Row])+1),""),"")</f>
        <v/>
      </c>
      <c r="X40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01" spans="1:24" x14ac:dyDescent="0.25">
      <c r="A401" s="19"/>
      <c r="B401" s="19"/>
      <c r="C401" s="19"/>
      <c r="D401" s="19"/>
      <c r="E401" s="20" t="e" cm="1">
        <f t="array" ref="E401">INDEX(MDL[],MATCH(1,(MDL[Gender]=Table7[[#This Row],[Sex]])*(Table7[[#This Row],[Age]]&lt;=MDL[Max Age])*(Table7[[#This Row],[Age]]&gt;=MDL[Min Age]),0),1)</f>
        <v>#N/A</v>
      </c>
      <c r="F401" s="19"/>
      <c r="G401" s="20" t="e" cm="1">
        <f t="array" ref="G40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01" s="21" t="str" cm="1">
        <f t="array" ref="H401">IFERROR(_xlfn.IFNA(INDEX(MDL[#Headers],MAX((Table7[[#This Row],[DL Closest]]=MDL[])*(Table7[[#This Row],[Row '#]]=MDL[Row])*COLUMN(MDL[#Headers])-COLUMN(MDL[Row])+1)),""),"")</f>
        <v/>
      </c>
      <c r="I401" s="19"/>
      <c r="J401" s="20" t="e" cm="1">
        <f t="array" ref="J40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01" s="21" t="str" cm="1">
        <f t="array" ref="K401">IFERROR(_xlfn.IFNA(INDEX(SPT[#Headers],MAX((Table7[[#This Row],[SPT Closest]]=SPT[])*(Table7[[#This Row],[Row '#]]=SPT[Row])*COLUMN(SPT[#Headers])-COLUMN(SPT[Row])+1)),""),"")</f>
        <v/>
      </c>
      <c r="L401" s="19"/>
      <c r="M401" s="20" t="e" cm="1">
        <f t="array" ref="M40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01" s="21" cm="1">
        <f t="array" ref="N401">IF(Table7[[#This Row],[HRP Raw]]&lt;4,0,IFERROR(INDEX(HRP[#Headers],MAX((Table7[[#This Row],[HRP Closest]]=HRP[])*(Table7[[#This Row],[Row '#]]=HRP[Row])*COLUMN(HRP[#Headers])-COLUMN(HRP[Row])+1)),""))</f>
        <v>0</v>
      </c>
      <c r="O401" s="22"/>
      <c r="P401" s="20" t="e" cm="1">
        <f t="array" ref="P40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01" s="21" t="str" cm="1">
        <f t="array" ref="Q401">IFERROR(INDEX(SDC[#Headers],MAX((Table7[[#This Row],[SDC Closest]]=SDC[])*(Table7[[#This Row],[Row '#]]=SDC[Row])*COLUMN(SDC[#Headers])-COLUMN(SDC[Row])+1)),"")</f>
        <v/>
      </c>
      <c r="R401" s="22"/>
      <c r="S401" s="20" t="e" cm="1">
        <f t="array" ref="S40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01" s="21" t="str" cm="1">
        <f t="array" ref="T401">IFERROR(_xlfn.IFNA(INDEX(PLK[#Headers],MAX((Table7[[#This Row],[Plank Closest]]=PLK[])*(Table7[[#This Row],[Row '#]]=PLK[Row])*COLUMN(PLK[#Headers])-COLUMN(PLK[Row])+1)),""),"")</f>
        <v/>
      </c>
      <c r="U401" s="22"/>
      <c r="V401" s="20" t="e" cm="1">
        <f t="array" ref="V40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01" s="21" t="str" cm="1">
        <f t="array" ref="W401">IFERROR(_xlfn.IFNA(INDEX(TwoMile[#Headers],SUMPRODUCT(MAX((Table7[[#This Row],[Closest number]]=TwoMile[])*(Table7[[#This Row],[Row '#]]=TwoMile[Row])*COLUMN(TwoMile[#Headers])))-COLUMN(TwoMile[Row])+1),""),"")</f>
        <v/>
      </c>
      <c r="X40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02" spans="1:24" x14ac:dyDescent="0.25">
      <c r="A402" s="19"/>
      <c r="B402" s="19"/>
      <c r="C402" s="19"/>
      <c r="D402" s="19"/>
      <c r="E402" s="20" t="e" cm="1">
        <f t="array" ref="E402">INDEX(MDL[],MATCH(1,(MDL[Gender]=Table7[[#This Row],[Sex]])*(Table7[[#This Row],[Age]]&lt;=MDL[Max Age])*(Table7[[#This Row],[Age]]&gt;=MDL[Min Age]),0),1)</f>
        <v>#N/A</v>
      </c>
      <c r="F402" s="19"/>
      <c r="G402" s="20" t="e" cm="1">
        <f t="array" ref="G40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02" s="21" t="str" cm="1">
        <f t="array" ref="H402">IFERROR(_xlfn.IFNA(INDEX(MDL[#Headers],MAX((Table7[[#This Row],[DL Closest]]=MDL[])*(Table7[[#This Row],[Row '#]]=MDL[Row])*COLUMN(MDL[#Headers])-COLUMN(MDL[Row])+1)),""),"")</f>
        <v/>
      </c>
      <c r="I402" s="19"/>
      <c r="J402" s="20" t="e" cm="1">
        <f t="array" ref="J40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02" s="21" t="str" cm="1">
        <f t="array" ref="K402">IFERROR(_xlfn.IFNA(INDEX(SPT[#Headers],MAX((Table7[[#This Row],[SPT Closest]]=SPT[])*(Table7[[#This Row],[Row '#]]=SPT[Row])*COLUMN(SPT[#Headers])-COLUMN(SPT[Row])+1)),""),"")</f>
        <v/>
      </c>
      <c r="L402" s="19"/>
      <c r="M402" s="20" t="e" cm="1">
        <f t="array" ref="M40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02" s="21" cm="1">
        <f t="array" ref="N402">IF(Table7[[#This Row],[HRP Raw]]&lt;4,0,IFERROR(INDEX(HRP[#Headers],MAX((Table7[[#This Row],[HRP Closest]]=HRP[])*(Table7[[#This Row],[Row '#]]=HRP[Row])*COLUMN(HRP[#Headers])-COLUMN(HRP[Row])+1)),""))</f>
        <v>0</v>
      </c>
      <c r="O402" s="22"/>
      <c r="P402" s="20" t="e" cm="1">
        <f t="array" ref="P40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02" s="21" t="str" cm="1">
        <f t="array" ref="Q402">IFERROR(INDEX(SDC[#Headers],MAX((Table7[[#This Row],[SDC Closest]]=SDC[])*(Table7[[#This Row],[Row '#]]=SDC[Row])*COLUMN(SDC[#Headers])-COLUMN(SDC[Row])+1)),"")</f>
        <v/>
      </c>
      <c r="R402" s="22"/>
      <c r="S402" s="20" t="e" cm="1">
        <f t="array" ref="S40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02" s="21" t="str" cm="1">
        <f t="array" ref="T402">IFERROR(_xlfn.IFNA(INDEX(PLK[#Headers],MAX((Table7[[#This Row],[Plank Closest]]=PLK[])*(Table7[[#This Row],[Row '#]]=PLK[Row])*COLUMN(PLK[#Headers])-COLUMN(PLK[Row])+1)),""),"")</f>
        <v/>
      </c>
      <c r="U402" s="22"/>
      <c r="V402" s="20" t="e" cm="1">
        <f t="array" ref="V40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02" s="21" t="str" cm="1">
        <f t="array" ref="W402">IFERROR(_xlfn.IFNA(INDEX(TwoMile[#Headers],SUMPRODUCT(MAX((Table7[[#This Row],[Closest number]]=TwoMile[])*(Table7[[#This Row],[Row '#]]=TwoMile[Row])*COLUMN(TwoMile[#Headers])))-COLUMN(TwoMile[Row])+1),""),"")</f>
        <v/>
      </c>
      <c r="X40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03" spans="1:24" x14ac:dyDescent="0.25">
      <c r="A403" s="19"/>
      <c r="B403" s="19"/>
      <c r="C403" s="19"/>
      <c r="D403" s="19"/>
      <c r="E403" s="20" t="e" cm="1">
        <f t="array" ref="E403">INDEX(MDL[],MATCH(1,(MDL[Gender]=Table7[[#This Row],[Sex]])*(Table7[[#This Row],[Age]]&lt;=MDL[Max Age])*(Table7[[#This Row],[Age]]&gt;=MDL[Min Age]),0),1)</f>
        <v>#N/A</v>
      </c>
      <c r="F403" s="19"/>
      <c r="G403" s="20" t="e" cm="1">
        <f t="array" ref="G40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03" s="21" t="str" cm="1">
        <f t="array" ref="H403">IFERROR(_xlfn.IFNA(INDEX(MDL[#Headers],MAX((Table7[[#This Row],[DL Closest]]=MDL[])*(Table7[[#This Row],[Row '#]]=MDL[Row])*COLUMN(MDL[#Headers])-COLUMN(MDL[Row])+1)),""),"")</f>
        <v/>
      </c>
      <c r="I403" s="19"/>
      <c r="J403" s="20" t="e" cm="1">
        <f t="array" ref="J40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03" s="21" t="str" cm="1">
        <f t="array" ref="K403">IFERROR(_xlfn.IFNA(INDEX(SPT[#Headers],MAX((Table7[[#This Row],[SPT Closest]]=SPT[])*(Table7[[#This Row],[Row '#]]=SPT[Row])*COLUMN(SPT[#Headers])-COLUMN(SPT[Row])+1)),""),"")</f>
        <v/>
      </c>
      <c r="L403" s="19"/>
      <c r="M403" s="20" t="e" cm="1">
        <f t="array" ref="M40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03" s="21" cm="1">
        <f t="array" ref="N403">IF(Table7[[#This Row],[HRP Raw]]&lt;4,0,IFERROR(INDEX(HRP[#Headers],MAX((Table7[[#This Row],[HRP Closest]]=HRP[])*(Table7[[#This Row],[Row '#]]=HRP[Row])*COLUMN(HRP[#Headers])-COLUMN(HRP[Row])+1)),""))</f>
        <v>0</v>
      </c>
      <c r="O403" s="22"/>
      <c r="P403" s="20" t="e" cm="1">
        <f t="array" ref="P40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03" s="21" t="str" cm="1">
        <f t="array" ref="Q403">IFERROR(INDEX(SDC[#Headers],MAX((Table7[[#This Row],[SDC Closest]]=SDC[])*(Table7[[#This Row],[Row '#]]=SDC[Row])*COLUMN(SDC[#Headers])-COLUMN(SDC[Row])+1)),"")</f>
        <v/>
      </c>
      <c r="R403" s="22"/>
      <c r="S403" s="20" t="e" cm="1">
        <f t="array" ref="S40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03" s="21" t="str" cm="1">
        <f t="array" ref="T403">IFERROR(_xlfn.IFNA(INDEX(PLK[#Headers],MAX((Table7[[#This Row],[Plank Closest]]=PLK[])*(Table7[[#This Row],[Row '#]]=PLK[Row])*COLUMN(PLK[#Headers])-COLUMN(PLK[Row])+1)),""),"")</f>
        <v/>
      </c>
      <c r="U403" s="22"/>
      <c r="V403" s="20" t="e" cm="1">
        <f t="array" ref="V40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03" s="21" t="str" cm="1">
        <f t="array" ref="W403">IFERROR(_xlfn.IFNA(INDEX(TwoMile[#Headers],SUMPRODUCT(MAX((Table7[[#This Row],[Closest number]]=TwoMile[])*(Table7[[#This Row],[Row '#]]=TwoMile[Row])*COLUMN(TwoMile[#Headers])))-COLUMN(TwoMile[Row])+1),""),"")</f>
        <v/>
      </c>
      <c r="X40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04" spans="1:24" x14ac:dyDescent="0.25">
      <c r="A404" s="19"/>
      <c r="B404" s="19"/>
      <c r="C404" s="19"/>
      <c r="D404" s="19"/>
      <c r="E404" s="20" t="e" cm="1">
        <f t="array" ref="E404">INDEX(MDL[],MATCH(1,(MDL[Gender]=Table7[[#This Row],[Sex]])*(Table7[[#This Row],[Age]]&lt;=MDL[Max Age])*(Table7[[#This Row],[Age]]&gt;=MDL[Min Age]),0),1)</f>
        <v>#N/A</v>
      </c>
      <c r="F404" s="19"/>
      <c r="G404" s="20" t="e" cm="1">
        <f t="array" ref="G40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04" s="21" t="str" cm="1">
        <f t="array" ref="H404">IFERROR(_xlfn.IFNA(INDEX(MDL[#Headers],MAX((Table7[[#This Row],[DL Closest]]=MDL[])*(Table7[[#This Row],[Row '#]]=MDL[Row])*COLUMN(MDL[#Headers])-COLUMN(MDL[Row])+1)),""),"")</f>
        <v/>
      </c>
      <c r="I404" s="19"/>
      <c r="J404" s="20" t="e" cm="1">
        <f t="array" ref="J40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04" s="21" t="str" cm="1">
        <f t="array" ref="K404">IFERROR(_xlfn.IFNA(INDEX(SPT[#Headers],MAX((Table7[[#This Row],[SPT Closest]]=SPT[])*(Table7[[#This Row],[Row '#]]=SPT[Row])*COLUMN(SPT[#Headers])-COLUMN(SPT[Row])+1)),""),"")</f>
        <v/>
      </c>
      <c r="L404" s="19"/>
      <c r="M404" s="20" t="e" cm="1">
        <f t="array" ref="M40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04" s="21" cm="1">
        <f t="array" ref="N404">IF(Table7[[#This Row],[HRP Raw]]&lt;4,0,IFERROR(INDEX(HRP[#Headers],MAX((Table7[[#This Row],[HRP Closest]]=HRP[])*(Table7[[#This Row],[Row '#]]=HRP[Row])*COLUMN(HRP[#Headers])-COLUMN(HRP[Row])+1)),""))</f>
        <v>0</v>
      </c>
      <c r="O404" s="22"/>
      <c r="P404" s="20" t="e" cm="1">
        <f t="array" ref="P40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04" s="21" t="str" cm="1">
        <f t="array" ref="Q404">IFERROR(INDEX(SDC[#Headers],MAX((Table7[[#This Row],[SDC Closest]]=SDC[])*(Table7[[#This Row],[Row '#]]=SDC[Row])*COLUMN(SDC[#Headers])-COLUMN(SDC[Row])+1)),"")</f>
        <v/>
      </c>
      <c r="R404" s="22"/>
      <c r="S404" s="20" t="e" cm="1">
        <f t="array" ref="S40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04" s="21" t="str" cm="1">
        <f t="array" ref="T404">IFERROR(_xlfn.IFNA(INDEX(PLK[#Headers],MAX((Table7[[#This Row],[Plank Closest]]=PLK[])*(Table7[[#This Row],[Row '#]]=PLK[Row])*COLUMN(PLK[#Headers])-COLUMN(PLK[Row])+1)),""),"")</f>
        <v/>
      </c>
      <c r="U404" s="22"/>
      <c r="V404" s="20" t="e" cm="1">
        <f t="array" ref="V40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04" s="21" t="str" cm="1">
        <f t="array" ref="W404">IFERROR(_xlfn.IFNA(INDEX(TwoMile[#Headers],SUMPRODUCT(MAX((Table7[[#This Row],[Closest number]]=TwoMile[])*(Table7[[#This Row],[Row '#]]=TwoMile[Row])*COLUMN(TwoMile[#Headers])))-COLUMN(TwoMile[Row])+1),""),"")</f>
        <v/>
      </c>
      <c r="X40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05" spans="1:24" x14ac:dyDescent="0.25">
      <c r="A405" s="19"/>
      <c r="B405" s="19"/>
      <c r="C405" s="19"/>
      <c r="D405" s="19"/>
      <c r="E405" s="20" t="e" cm="1">
        <f t="array" ref="E405">INDEX(MDL[],MATCH(1,(MDL[Gender]=Table7[[#This Row],[Sex]])*(Table7[[#This Row],[Age]]&lt;=MDL[Max Age])*(Table7[[#This Row],[Age]]&gt;=MDL[Min Age]),0),1)</f>
        <v>#N/A</v>
      </c>
      <c r="F405" s="19"/>
      <c r="G405" s="20" t="e" cm="1">
        <f t="array" ref="G40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05" s="21" t="str" cm="1">
        <f t="array" ref="H405">IFERROR(_xlfn.IFNA(INDEX(MDL[#Headers],MAX((Table7[[#This Row],[DL Closest]]=MDL[])*(Table7[[#This Row],[Row '#]]=MDL[Row])*COLUMN(MDL[#Headers])-COLUMN(MDL[Row])+1)),""),"")</f>
        <v/>
      </c>
      <c r="I405" s="19"/>
      <c r="J405" s="20" t="e" cm="1">
        <f t="array" ref="J40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05" s="21" t="str" cm="1">
        <f t="array" ref="K405">IFERROR(_xlfn.IFNA(INDEX(SPT[#Headers],MAX((Table7[[#This Row],[SPT Closest]]=SPT[])*(Table7[[#This Row],[Row '#]]=SPT[Row])*COLUMN(SPT[#Headers])-COLUMN(SPT[Row])+1)),""),"")</f>
        <v/>
      </c>
      <c r="L405" s="19"/>
      <c r="M405" s="20" t="e" cm="1">
        <f t="array" ref="M40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05" s="21" cm="1">
        <f t="array" ref="N405">IF(Table7[[#This Row],[HRP Raw]]&lt;4,0,IFERROR(INDEX(HRP[#Headers],MAX((Table7[[#This Row],[HRP Closest]]=HRP[])*(Table7[[#This Row],[Row '#]]=HRP[Row])*COLUMN(HRP[#Headers])-COLUMN(HRP[Row])+1)),""))</f>
        <v>0</v>
      </c>
      <c r="O405" s="22"/>
      <c r="P405" s="20" t="e" cm="1">
        <f t="array" ref="P40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05" s="21" t="str" cm="1">
        <f t="array" ref="Q405">IFERROR(INDEX(SDC[#Headers],MAX((Table7[[#This Row],[SDC Closest]]=SDC[])*(Table7[[#This Row],[Row '#]]=SDC[Row])*COLUMN(SDC[#Headers])-COLUMN(SDC[Row])+1)),"")</f>
        <v/>
      </c>
      <c r="R405" s="22"/>
      <c r="S405" s="20" t="e" cm="1">
        <f t="array" ref="S40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05" s="21" t="str" cm="1">
        <f t="array" ref="T405">IFERROR(_xlfn.IFNA(INDEX(PLK[#Headers],MAX((Table7[[#This Row],[Plank Closest]]=PLK[])*(Table7[[#This Row],[Row '#]]=PLK[Row])*COLUMN(PLK[#Headers])-COLUMN(PLK[Row])+1)),""),"")</f>
        <v/>
      </c>
      <c r="U405" s="22"/>
      <c r="V405" s="20" t="e" cm="1">
        <f t="array" ref="V40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05" s="21" t="str" cm="1">
        <f t="array" ref="W405">IFERROR(_xlfn.IFNA(INDEX(TwoMile[#Headers],SUMPRODUCT(MAX((Table7[[#This Row],[Closest number]]=TwoMile[])*(Table7[[#This Row],[Row '#]]=TwoMile[Row])*COLUMN(TwoMile[#Headers])))-COLUMN(TwoMile[Row])+1),""),"")</f>
        <v/>
      </c>
      <c r="X40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06" spans="1:24" x14ac:dyDescent="0.25">
      <c r="A406" s="19"/>
      <c r="B406" s="19"/>
      <c r="C406" s="19"/>
      <c r="D406" s="19"/>
      <c r="E406" s="20" t="e" cm="1">
        <f t="array" ref="E406">INDEX(MDL[],MATCH(1,(MDL[Gender]=Table7[[#This Row],[Sex]])*(Table7[[#This Row],[Age]]&lt;=MDL[Max Age])*(Table7[[#This Row],[Age]]&gt;=MDL[Min Age]),0),1)</f>
        <v>#N/A</v>
      </c>
      <c r="F406" s="19"/>
      <c r="G406" s="20" t="e" cm="1">
        <f t="array" ref="G40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06" s="21" t="str" cm="1">
        <f t="array" ref="H406">IFERROR(_xlfn.IFNA(INDEX(MDL[#Headers],MAX((Table7[[#This Row],[DL Closest]]=MDL[])*(Table7[[#This Row],[Row '#]]=MDL[Row])*COLUMN(MDL[#Headers])-COLUMN(MDL[Row])+1)),""),"")</f>
        <v/>
      </c>
      <c r="I406" s="19"/>
      <c r="J406" s="20" t="e" cm="1">
        <f t="array" ref="J40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06" s="21" t="str" cm="1">
        <f t="array" ref="K406">IFERROR(_xlfn.IFNA(INDEX(SPT[#Headers],MAX((Table7[[#This Row],[SPT Closest]]=SPT[])*(Table7[[#This Row],[Row '#]]=SPT[Row])*COLUMN(SPT[#Headers])-COLUMN(SPT[Row])+1)),""),"")</f>
        <v/>
      </c>
      <c r="L406" s="19"/>
      <c r="M406" s="20" t="e" cm="1">
        <f t="array" ref="M40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06" s="21" cm="1">
        <f t="array" ref="N406">IF(Table7[[#This Row],[HRP Raw]]&lt;4,0,IFERROR(INDEX(HRP[#Headers],MAX((Table7[[#This Row],[HRP Closest]]=HRP[])*(Table7[[#This Row],[Row '#]]=HRP[Row])*COLUMN(HRP[#Headers])-COLUMN(HRP[Row])+1)),""))</f>
        <v>0</v>
      </c>
      <c r="O406" s="22"/>
      <c r="P406" s="20" t="e" cm="1">
        <f t="array" ref="P40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06" s="21" t="str" cm="1">
        <f t="array" ref="Q406">IFERROR(INDEX(SDC[#Headers],MAX((Table7[[#This Row],[SDC Closest]]=SDC[])*(Table7[[#This Row],[Row '#]]=SDC[Row])*COLUMN(SDC[#Headers])-COLUMN(SDC[Row])+1)),"")</f>
        <v/>
      </c>
      <c r="R406" s="22"/>
      <c r="S406" s="20" t="e" cm="1">
        <f t="array" ref="S40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06" s="21" t="str" cm="1">
        <f t="array" ref="T406">IFERROR(_xlfn.IFNA(INDEX(PLK[#Headers],MAX((Table7[[#This Row],[Plank Closest]]=PLK[])*(Table7[[#This Row],[Row '#]]=PLK[Row])*COLUMN(PLK[#Headers])-COLUMN(PLK[Row])+1)),""),"")</f>
        <v/>
      </c>
      <c r="U406" s="22"/>
      <c r="V406" s="20" t="e" cm="1">
        <f t="array" ref="V40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06" s="21" t="str" cm="1">
        <f t="array" ref="W406">IFERROR(_xlfn.IFNA(INDEX(TwoMile[#Headers],SUMPRODUCT(MAX((Table7[[#This Row],[Closest number]]=TwoMile[])*(Table7[[#This Row],[Row '#]]=TwoMile[Row])*COLUMN(TwoMile[#Headers])))-COLUMN(TwoMile[Row])+1),""),"")</f>
        <v/>
      </c>
      <c r="X40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07" spans="1:24" x14ac:dyDescent="0.25">
      <c r="A407" s="19"/>
      <c r="B407" s="19"/>
      <c r="C407" s="19"/>
      <c r="D407" s="19"/>
      <c r="E407" s="20" t="e" cm="1">
        <f t="array" ref="E407">INDEX(MDL[],MATCH(1,(MDL[Gender]=Table7[[#This Row],[Sex]])*(Table7[[#This Row],[Age]]&lt;=MDL[Max Age])*(Table7[[#This Row],[Age]]&gt;=MDL[Min Age]),0),1)</f>
        <v>#N/A</v>
      </c>
      <c r="F407" s="19"/>
      <c r="G407" s="20" t="e" cm="1">
        <f t="array" ref="G40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07" s="21" t="str" cm="1">
        <f t="array" ref="H407">IFERROR(_xlfn.IFNA(INDEX(MDL[#Headers],MAX((Table7[[#This Row],[DL Closest]]=MDL[])*(Table7[[#This Row],[Row '#]]=MDL[Row])*COLUMN(MDL[#Headers])-COLUMN(MDL[Row])+1)),""),"")</f>
        <v/>
      </c>
      <c r="I407" s="19"/>
      <c r="J407" s="20" t="e" cm="1">
        <f t="array" ref="J40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07" s="21" t="str" cm="1">
        <f t="array" ref="K407">IFERROR(_xlfn.IFNA(INDEX(SPT[#Headers],MAX((Table7[[#This Row],[SPT Closest]]=SPT[])*(Table7[[#This Row],[Row '#]]=SPT[Row])*COLUMN(SPT[#Headers])-COLUMN(SPT[Row])+1)),""),"")</f>
        <v/>
      </c>
      <c r="L407" s="19"/>
      <c r="M407" s="20" t="e" cm="1">
        <f t="array" ref="M40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07" s="21" cm="1">
        <f t="array" ref="N407">IF(Table7[[#This Row],[HRP Raw]]&lt;4,0,IFERROR(INDEX(HRP[#Headers],MAX((Table7[[#This Row],[HRP Closest]]=HRP[])*(Table7[[#This Row],[Row '#]]=HRP[Row])*COLUMN(HRP[#Headers])-COLUMN(HRP[Row])+1)),""))</f>
        <v>0</v>
      </c>
      <c r="O407" s="22"/>
      <c r="P407" s="20" t="e" cm="1">
        <f t="array" ref="P40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07" s="21" t="str" cm="1">
        <f t="array" ref="Q407">IFERROR(INDEX(SDC[#Headers],MAX((Table7[[#This Row],[SDC Closest]]=SDC[])*(Table7[[#This Row],[Row '#]]=SDC[Row])*COLUMN(SDC[#Headers])-COLUMN(SDC[Row])+1)),"")</f>
        <v/>
      </c>
      <c r="R407" s="22"/>
      <c r="S407" s="20" t="e" cm="1">
        <f t="array" ref="S40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07" s="21" t="str" cm="1">
        <f t="array" ref="T407">IFERROR(_xlfn.IFNA(INDEX(PLK[#Headers],MAX((Table7[[#This Row],[Plank Closest]]=PLK[])*(Table7[[#This Row],[Row '#]]=PLK[Row])*COLUMN(PLK[#Headers])-COLUMN(PLK[Row])+1)),""),"")</f>
        <v/>
      </c>
      <c r="U407" s="22"/>
      <c r="V407" s="20" t="e" cm="1">
        <f t="array" ref="V40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07" s="21" t="str" cm="1">
        <f t="array" ref="W407">IFERROR(_xlfn.IFNA(INDEX(TwoMile[#Headers],SUMPRODUCT(MAX((Table7[[#This Row],[Closest number]]=TwoMile[])*(Table7[[#This Row],[Row '#]]=TwoMile[Row])*COLUMN(TwoMile[#Headers])))-COLUMN(TwoMile[Row])+1),""),"")</f>
        <v/>
      </c>
      <c r="X40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08" spans="1:24" x14ac:dyDescent="0.25">
      <c r="A408" s="19"/>
      <c r="B408" s="19"/>
      <c r="C408" s="19"/>
      <c r="D408" s="19"/>
      <c r="E408" s="20" t="e" cm="1">
        <f t="array" ref="E408">INDEX(MDL[],MATCH(1,(MDL[Gender]=Table7[[#This Row],[Sex]])*(Table7[[#This Row],[Age]]&lt;=MDL[Max Age])*(Table7[[#This Row],[Age]]&gt;=MDL[Min Age]),0),1)</f>
        <v>#N/A</v>
      </c>
      <c r="F408" s="19"/>
      <c r="G408" s="20" t="e" cm="1">
        <f t="array" ref="G40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08" s="21" t="str" cm="1">
        <f t="array" ref="H408">IFERROR(_xlfn.IFNA(INDEX(MDL[#Headers],MAX((Table7[[#This Row],[DL Closest]]=MDL[])*(Table7[[#This Row],[Row '#]]=MDL[Row])*COLUMN(MDL[#Headers])-COLUMN(MDL[Row])+1)),""),"")</f>
        <v/>
      </c>
      <c r="I408" s="19"/>
      <c r="J408" s="20" t="e" cm="1">
        <f t="array" ref="J40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08" s="21" t="str" cm="1">
        <f t="array" ref="K408">IFERROR(_xlfn.IFNA(INDEX(SPT[#Headers],MAX((Table7[[#This Row],[SPT Closest]]=SPT[])*(Table7[[#This Row],[Row '#]]=SPT[Row])*COLUMN(SPT[#Headers])-COLUMN(SPT[Row])+1)),""),"")</f>
        <v/>
      </c>
      <c r="L408" s="19"/>
      <c r="M408" s="20" t="e" cm="1">
        <f t="array" ref="M40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08" s="21" cm="1">
        <f t="array" ref="N408">IF(Table7[[#This Row],[HRP Raw]]&lt;4,0,IFERROR(INDEX(HRP[#Headers],MAX((Table7[[#This Row],[HRP Closest]]=HRP[])*(Table7[[#This Row],[Row '#]]=HRP[Row])*COLUMN(HRP[#Headers])-COLUMN(HRP[Row])+1)),""))</f>
        <v>0</v>
      </c>
      <c r="O408" s="22"/>
      <c r="P408" s="20" t="e" cm="1">
        <f t="array" ref="P40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08" s="21" t="str" cm="1">
        <f t="array" ref="Q408">IFERROR(INDEX(SDC[#Headers],MAX((Table7[[#This Row],[SDC Closest]]=SDC[])*(Table7[[#This Row],[Row '#]]=SDC[Row])*COLUMN(SDC[#Headers])-COLUMN(SDC[Row])+1)),"")</f>
        <v/>
      </c>
      <c r="R408" s="22"/>
      <c r="S408" s="20" t="e" cm="1">
        <f t="array" ref="S40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08" s="21" t="str" cm="1">
        <f t="array" ref="T408">IFERROR(_xlfn.IFNA(INDEX(PLK[#Headers],MAX((Table7[[#This Row],[Plank Closest]]=PLK[])*(Table7[[#This Row],[Row '#]]=PLK[Row])*COLUMN(PLK[#Headers])-COLUMN(PLK[Row])+1)),""),"")</f>
        <v/>
      </c>
      <c r="U408" s="22"/>
      <c r="V408" s="20" t="e" cm="1">
        <f t="array" ref="V40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08" s="21" t="str" cm="1">
        <f t="array" ref="W408">IFERROR(_xlfn.IFNA(INDEX(TwoMile[#Headers],SUMPRODUCT(MAX((Table7[[#This Row],[Closest number]]=TwoMile[])*(Table7[[#This Row],[Row '#]]=TwoMile[Row])*COLUMN(TwoMile[#Headers])))-COLUMN(TwoMile[Row])+1),""),"")</f>
        <v/>
      </c>
      <c r="X40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09" spans="1:24" x14ac:dyDescent="0.25">
      <c r="A409" s="19"/>
      <c r="B409" s="19"/>
      <c r="C409" s="19"/>
      <c r="D409" s="19"/>
      <c r="E409" s="20" t="e" cm="1">
        <f t="array" ref="E409">INDEX(MDL[],MATCH(1,(MDL[Gender]=Table7[[#This Row],[Sex]])*(Table7[[#This Row],[Age]]&lt;=MDL[Max Age])*(Table7[[#This Row],[Age]]&gt;=MDL[Min Age]),0),1)</f>
        <v>#N/A</v>
      </c>
      <c r="F409" s="19"/>
      <c r="G409" s="20" t="e" cm="1">
        <f t="array" ref="G40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09" s="21" t="str" cm="1">
        <f t="array" ref="H409">IFERROR(_xlfn.IFNA(INDEX(MDL[#Headers],MAX((Table7[[#This Row],[DL Closest]]=MDL[])*(Table7[[#This Row],[Row '#]]=MDL[Row])*COLUMN(MDL[#Headers])-COLUMN(MDL[Row])+1)),""),"")</f>
        <v/>
      </c>
      <c r="I409" s="19"/>
      <c r="J409" s="20" t="e" cm="1">
        <f t="array" ref="J40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09" s="21" t="str" cm="1">
        <f t="array" ref="K409">IFERROR(_xlfn.IFNA(INDEX(SPT[#Headers],MAX((Table7[[#This Row],[SPT Closest]]=SPT[])*(Table7[[#This Row],[Row '#]]=SPT[Row])*COLUMN(SPT[#Headers])-COLUMN(SPT[Row])+1)),""),"")</f>
        <v/>
      </c>
      <c r="L409" s="19"/>
      <c r="M409" s="20" t="e" cm="1">
        <f t="array" ref="M40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09" s="21" cm="1">
        <f t="array" ref="N409">IF(Table7[[#This Row],[HRP Raw]]&lt;4,0,IFERROR(INDEX(HRP[#Headers],MAX((Table7[[#This Row],[HRP Closest]]=HRP[])*(Table7[[#This Row],[Row '#]]=HRP[Row])*COLUMN(HRP[#Headers])-COLUMN(HRP[Row])+1)),""))</f>
        <v>0</v>
      </c>
      <c r="O409" s="22"/>
      <c r="P409" s="20" t="e" cm="1">
        <f t="array" ref="P40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09" s="21" t="str" cm="1">
        <f t="array" ref="Q409">IFERROR(INDEX(SDC[#Headers],MAX((Table7[[#This Row],[SDC Closest]]=SDC[])*(Table7[[#This Row],[Row '#]]=SDC[Row])*COLUMN(SDC[#Headers])-COLUMN(SDC[Row])+1)),"")</f>
        <v/>
      </c>
      <c r="R409" s="22"/>
      <c r="S409" s="20" t="e" cm="1">
        <f t="array" ref="S40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09" s="21" t="str" cm="1">
        <f t="array" ref="T409">IFERROR(_xlfn.IFNA(INDEX(PLK[#Headers],MAX((Table7[[#This Row],[Plank Closest]]=PLK[])*(Table7[[#This Row],[Row '#]]=PLK[Row])*COLUMN(PLK[#Headers])-COLUMN(PLK[Row])+1)),""),"")</f>
        <v/>
      </c>
      <c r="U409" s="22"/>
      <c r="V409" s="20" t="e" cm="1">
        <f t="array" ref="V40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09" s="21" t="str" cm="1">
        <f t="array" ref="W409">IFERROR(_xlfn.IFNA(INDEX(TwoMile[#Headers],SUMPRODUCT(MAX((Table7[[#This Row],[Closest number]]=TwoMile[])*(Table7[[#This Row],[Row '#]]=TwoMile[Row])*COLUMN(TwoMile[#Headers])))-COLUMN(TwoMile[Row])+1),""),"")</f>
        <v/>
      </c>
      <c r="X40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10" spans="1:24" x14ac:dyDescent="0.25">
      <c r="A410" s="19"/>
      <c r="B410" s="19"/>
      <c r="C410" s="19"/>
      <c r="D410" s="19"/>
      <c r="E410" s="20" t="e" cm="1">
        <f t="array" ref="E410">INDEX(MDL[],MATCH(1,(MDL[Gender]=Table7[[#This Row],[Sex]])*(Table7[[#This Row],[Age]]&lt;=MDL[Max Age])*(Table7[[#This Row],[Age]]&gt;=MDL[Min Age]),0),1)</f>
        <v>#N/A</v>
      </c>
      <c r="F410" s="19"/>
      <c r="G410" s="20" t="e" cm="1">
        <f t="array" ref="G41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10" s="21" t="str" cm="1">
        <f t="array" ref="H410">IFERROR(_xlfn.IFNA(INDEX(MDL[#Headers],MAX((Table7[[#This Row],[DL Closest]]=MDL[])*(Table7[[#This Row],[Row '#]]=MDL[Row])*COLUMN(MDL[#Headers])-COLUMN(MDL[Row])+1)),""),"")</f>
        <v/>
      </c>
      <c r="I410" s="19"/>
      <c r="J410" s="20" t="e" cm="1">
        <f t="array" ref="J41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10" s="21" t="str" cm="1">
        <f t="array" ref="K410">IFERROR(_xlfn.IFNA(INDEX(SPT[#Headers],MAX((Table7[[#This Row],[SPT Closest]]=SPT[])*(Table7[[#This Row],[Row '#]]=SPT[Row])*COLUMN(SPT[#Headers])-COLUMN(SPT[Row])+1)),""),"")</f>
        <v/>
      </c>
      <c r="L410" s="19"/>
      <c r="M410" s="20" t="e" cm="1">
        <f t="array" ref="M41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10" s="21" cm="1">
        <f t="array" ref="N410">IF(Table7[[#This Row],[HRP Raw]]&lt;4,0,IFERROR(INDEX(HRP[#Headers],MAX((Table7[[#This Row],[HRP Closest]]=HRP[])*(Table7[[#This Row],[Row '#]]=HRP[Row])*COLUMN(HRP[#Headers])-COLUMN(HRP[Row])+1)),""))</f>
        <v>0</v>
      </c>
      <c r="O410" s="22"/>
      <c r="P410" s="20" t="e" cm="1">
        <f t="array" ref="P41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10" s="21" t="str" cm="1">
        <f t="array" ref="Q410">IFERROR(INDEX(SDC[#Headers],MAX((Table7[[#This Row],[SDC Closest]]=SDC[])*(Table7[[#This Row],[Row '#]]=SDC[Row])*COLUMN(SDC[#Headers])-COLUMN(SDC[Row])+1)),"")</f>
        <v/>
      </c>
      <c r="R410" s="22"/>
      <c r="S410" s="20" t="e" cm="1">
        <f t="array" ref="S41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10" s="21" t="str" cm="1">
        <f t="array" ref="T410">IFERROR(_xlfn.IFNA(INDEX(PLK[#Headers],MAX((Table7[[#This Row],[Plank Closest]]=PLK[])*(Table7[[#This Row],[Row '#]]=PLK[Row])*COLUMN(PLK[#Headers])-COLUMN(PLK[Row])+1)),""),"")</f>
        <v/>
      </c>
      <c r="U410" s="22"/>
      <c r="V410" s="20" t="e" cm="1">
        <f t="array" ref="V41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10" s="21" t="str" cm="1">
        <f t="array" ref="W410">IFERROR(_xlfn.IFNA(INDEX(TwoMile[#Headers],SUMPRODUCT(MAX((Table7[[#This Row],[Closest number]]=TwoMile[])*(Table7[[#This Row],[Row '#]]=TwoMile[Row])*COLUMN(TwoMile[#Headers])))-COLUMN(TwoMile[Row])+1),""),"")</f>
        <v/>
      </c>
      <c r="X41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11" spans="1:24" x14ac:dyDescent="0.25">
      <c r="A411" s="19"/>
      <c r="B411" s="19"/>
      <c r="C411" s="19"/>
      <c r="D411" s="19"/>
      <c r="E411" s="20" t="e" cm="1">
        <f t="array" ref="E411">INDEX(MDL[],MATCH(1,(MDL[Gender]=Table7[[#This Row],[Sex]])*(Table7[[#This Row],[Age]]&lt;=MDL[Max Age])*(Table7[[#This Row],[Age]]&gt;=MDL[Min Age]),0),1)</f>
        <v>#N/A</v>
      </c>
      <c r="F411" s="19"/>
      <c r="G411" s="20" t="e" cm="1">
        <f t="array" ref="G41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11" s="21" t="str" cm="1">
        <f t="array" ref="H411">IFERROR(_xlfn.IFNA(INDEX(MDL[#Headers],MAX((Table7[[#This Row],[DL Closest]]=MDL[])*(Table7[[#This Row],[Row '#]]=MDL[Row])*COLUMN(MDL[#Headers])-COLUMN(MDL[Row])+1)),""),"")</f>
        <v/>
      </c>
      <c r="I411" s="19"/>
      <c r="J411" s="20" t="e" cm="1">
        <f t="array" ref="J41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11" s="21" t="str" cm="1">
        <f t="array" ref="K411">IFERROR(_xlfn.IFNA(INDEX(SPT[#Headers],MAX((Table7[[#This Row],[SPT Closest]]=SPT[])*(Table7[[#This Row],[Row '#]]=SPT[Row])*COLUMN(SPT[#Headers])-COLUMN(SPT[Row])+1)),""),"")</f>
        <v/>
      </c>
      <c r="L411" s="19"/>
      <c r="M411" s="20" t="e" cm="1">
        <f t="array" ref="M41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11" s="21" cm="1">
        <f t="array" ref="N411">IF(Table7[[#This Row],[HRP Raw]]&lt;4,0,IFERROR(INDEX(HRP[#Headers],MAX((Table7[[#This Row],[HRP Closest]]=HRP[])*(Table7[[#This Row],[Row '#]]=HRP[Row])*COLUMN(HRP[#Headers])-COLUMN(HRP[Row])+1)),""))</f>
        <v>0</v>
      </c>
      <c r="O411" s="22"/>
      <c r="P411" s="20" t="e" cm="1">
        <f t="array" ref="P41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11" s="21" t="str" cm="1">
        <f t="array" ref="Q411">IFERROR(INDEX(SDC[#Headers],MAX((Table7[[#This Row],[SDC Closest]]=SDC[])*(Table7[[#This Row],[Row '#]]=SDC[Row])*COLUMN(SDC[#Headers])-COLUMN(SDC[Row])+1)),"")</f>
        <v/>
      </c>
      <c r="R411" s="22"/>
      <c r="S411" s="20" t="e" cm="1">
        <f t="array" ref="S41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11" s="21" t="str" cm="1">
        <f t="array" ref="T411">IFERROR(_xlfn.IFNA(INDEX(PLK[#Headers],MAX((Table7[[#This Row],[Plank Closest]]=PLK[])*(Table7[[#This Row],[Row '#]]=PLK[Row])*COLUMN(PLK[#Headers])-COLUMN(PLK[Row])+1)),""),"")</f>
        <v/>
      </c>
      <c r="U411" s="22"/>
      <c r="V411" s="20" t="e" cm="1">
        <f t="array" ref="V41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11" s="21" t="str" cm="1">
        <f t="array" ref="W411">IFERROR(_xlfn.IFNA(INDEX(TwoMile[#Headers],SUMPRODUCT(MAX((Table7[[#This Row],[Closest number]]=TwoMile[])*(Table7[[#This Row],[Row '#]]=TwoMile[Row])*COLUMN(TwoMile[#Headers])))-COLUMN(TwoMile[Row])+1),""),"")</f>
        <v/>
      </c>
      <c r="X41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12" spans="1:24" x14ac:dyDescent="0.25">
      <c r="A412" s="19"/>
      <c r="B412" s="19"/>
      <c r="C412" s="19"/>
      <c r="D412" s="19"/>
      <c r="E412" s="20" t="e" cm="1">
        <f t="array" ref="E412">INDEX(MDL[],MATCH(1,(MDL[Gender]=Table7[[#This Row],[Sex]])*(Table7[[#This Row],[Age]]&lt;=MDL[Max Age])*(Table7[[#This Row],[Age]]&gt;=MDL[Min Age]),0),1)</f>
        <v>#N/A</v>
      </c>
      <c r="F412" s="19"/>
      <c r="G412" s="20" t="e" cm="1">
        <f t="array" ref="G41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12" s="21" t="str" cm="1">
        <f t="array" ref="H412">IFERROR(_xlfn.IFNA(INDEX(MDL[#Headers],MAX((Table7[[#This Row],[DL Closest]]=MDL[])*(Table7[[#This Row],[Row '#]]=MDL[Row])*COLUMN(MDL[#Headers])-COLUMN(MDL[Row])+1)),""),"")</f>
        <v/>
      </c>
      <c r="I412" s="19"/>
      <c r="J412" s="20" t="e" cm="1">
        <f t="array" ref="J41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12" s="21" t="str" cm="1">
        <f t="array" ref="K412">IFERROR(_xlfn.IFNA(INDEX(SPT[#Headers],MAX((Table7[[#This Row],[SPT Closest]]=SPT[])*(Table7[[#This Row],[Row '#]]=SPT[Row])*COLUMN(SPT[#Headers])-COLUMN(SPT[Row])+1)),""),"")</f>
        <v/>
      </c>
      <c r="L412" s="19"/>
      <c r="M412" s="20" t="e" cm="1">
        <f t="array" ref="M41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12" s="21" cm="1">
        <f t="array" ref="N412">IF(Table7[[#This Row],[HRP Raw]]&lt;4,0,IFERROR(INDEX(HRP[#Headers],MAX((Table7[[#This Row],[HRP Closest]]=HRP[])*(Table7[[#This Row],[Row '#]]=HRP[Row])*COLUMN(HRP[#Headers])-COLUMN(HRP[Row])+1)),""))</f>
        <v>0</v>
      </c>
      <c r="O412" s="22"/>
      <c r="P412" s="20" t="e" cm="1">
        <f t="array" ref="P41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12" s="21" t="str" cm="1">
        <f t="array" ref="Q412">IFERROR(INDEX(SDC[#Headers],MAX((Table7[[#This Row],[SDC Closest]]=SDC[])*(Table7[[#This Row],[Row '#]]=SDC[Row])*COLUMN(SDC[#Headers])-COLUMN(SDC[Row])+1)),"")</f>
        <v/>
      </c>
      <c r="R412" s="22"/>
      <c r="S412" s="20" t="e" cm="1">
        <f t="array" ref="S41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12" s="21" t="str" cm="1">
        <f t="array" ref="T412">IFERROR(_xlfn.IFNA(INDEX(PLK[#Headers],MAX((Table7[[#This Row],[Plank Closest]]=PLK[])*(Table7[[#This Row],[Row '#]]=PLK[Row])*COLUMN(PLK[#Headers])-COLUMN(PLK[Row])+1)),""),"")</f>
        <v/>
      </c>
      <c r="U412" s="22"/>
      <c r="V412" s="20" t="e" cm="1">
        <f t="array" ref="V41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12" s="21" t="str" cm="1">
        <f t="array" ref="W412">IFERROR(_xlfn.IFNA(INDEX(TwoMile[#Headers],SUMPRODUCT(MAX((Table7[[#This Row],[Closest number]]=TwoMile[])*(Table7[[#This Row],[Row '#]]=TwoMile[Row])*COLUMN(TwoMile[#Headers])))-COLUMN(TwoMile[Row])+1),""),"")</f>
        <v/>
      </c>
      <c r="X41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13" spans="1:24" x14ac:dyDescent="0.25">
      <c r="A413" s="19"/>
      <c r="B413" s="19"/>
      <c r="C413" s="19"/>
      <c r="D413" s="19"/>
      <c r="E413" s="20" t="e" cm="1">
        <f t="array" ref="E413">INDEX(MDL[],MATCH(1,(MDL[Gender]=Table7[[#This Row],[Sex]])*(Table7[[#This Row],[Age]]&lt;=MDL[Max Age])*(Table7[[#This Row],[Age]]&gt;=MDL[Min Age]),0),1)</f>
        <v>#N/A</v>
      </c>
      <c r="F413" s="19"/>
      <c r="G413" s="20" t="e" cm="1">
        <f t="array" ref="G41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13" s="21" t="str" cm="1">
        <f t="array" ref="H413">IFERROR(_xlfn.IFNA(INDEX(MDL[#Headers],MAX((Table7[[#This Row],[DL Closest]]=MDL[])*(Table7[[#This Row],[Row '#]]=MDL[Row])*COLUMN(MDL[#Headers])-COLUMN(MDL[Row])+1)),""),"")</f>
        <v/>
      </c>
      <c r="I413" s="19"/>
      <c r="J413" s="20" t="e" cm="1">
        <f t="array" ref="J41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13" s="21" t="str" cm="1">
        <f t="array" ref="K413">IFERROR(_xlfn.IFNA(INDEX(SPT[#Headers],MAX((Table7[[#This Row],[SPT Closest]]=SPT[])*(Table7[[#This Row],[Row '#]]=SPT[Row])*COLUMN(SPT[#Headers])-COLUMN(SPT[Row])+1)),""),"")</f>
        <v/>
      </c>
      <c r="L413" s="19"/>
      <c r="M413" s="20" t="e" cm="1">
        <f t="array" ref="M41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13" s="21" cm="1">
        <f t="array" ref="N413">IF(Table7[[#This Row],[HRP Raw]]&lt;4,0,IFERROR(INDEX(HRP[#Headers],MAX((Table7[[#This Row],[HRP Closest]]=HRP[])*(Table7[[#This Row],[Row '#]]=HRP[Row])*COLUMN(HRP[#Headers])-COLUMN(HRP[Row])+1)),""))</f>
        <v>0</v>
      </c>
      <c r="O413" s="22"/>
      <c r="P413" s="20" t="e" cm="1">
        <f t="array" ref="P41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13" s="21" t="str" cm="1">
        <f t="array" ref="Q413">IFERROR(INDEX(SDC[#Headers],MAX((Table7[[#This Row],[SDC Closest]]=SDC[])*(Table7[[#This Row],[Row '#]]=SDC[Row])*COLUMN(SDC[#Headers])-COLUMN(SDC[Row])+1)),"")</f>
        <v/>
      </c>
      <c r="R413" s="22"/>
      <c r="S413" s="20" t="e" cm="1">
        <f t="array" ref="S41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13" s="21" t="str" cm="1">
        <f t="array" ref="T413">IFERROR(_xlfn.IFNA(INDEX(PLK[#Headers],MAX((Table7[[#This Row],[Plank Closest]]=PLK[])*(Table7[[#This Row],[Row '#]]=PLK[Row])*COLUMN(PLK[#Headers])-COLUMN(PLK[Row])+1)),""),"")</f>
        <v/>
      </c>
      <c r="U413" s="22"/>
      <c r="V413" s="20" t="e" cm="1">
        <f t="array" ref="V41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13" s="21" t="str" cm="1">
        <f t="array" ref="W413">IFERROR(_xlfn.IFNA(INDEX(TwoMile[#Headers],SUMPRODUCT(MAX((Table7[[#This Row],[Closest number]]=TwoMile[])*(Table7[[#This Row],[Row '#]]=TwoMile[Row])*COLUMN(TwoMile[#Headers])))-COLUMN(TwoMile[Row])+1),""),"")</f>
        <v/>
      </c>
      <c r="X41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14" spans="1:24" x14ac:dyDescent="0.25">
      <c r="A414" s="19"/>
      <c r="B414" s="19"/>
      <c r="C414" s="19"/>
      <c r="D414" s="19"/>
      <c r="E414" s="20" t="e" cm="1">
        <f t="array" ref="E414">INDEX(MDL[],MATCH(1,(MDL[Gender]=Table7[[#This Row],[Sex]])*(Table7[[#This Row],[Age]]&lt;=MDL[Max Age])*(Table7[[#This Row],[Age]]&gt;=MDL[Min Age]),0),1)</f>
        <v>#N/A</v>
      </c>
      <c r="F414" s="19"/>
      <c r="G414" s="20" t="e" cm="1">
        <f t="array" ref="G41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14" s="21" t="str" cm="1">
        <f t="array" ref="H414">IFERROR(_xlfn.IFNA(INDEX(MDL[#Headers],MAX((Table7[[#This Row],[DL Closest]]=MDL[])*(Table7[[#This Row],[Row '#]]=MDL[Row])*COLUMN(MDL[#Headers])-COLUMN(MDL[Row])+1)),""),"")</f>
        <v/>
      </c>
      <c r="I414" s="19"/>
      <c r="J414" s="20" t="e" cm="1">
        <f t="array" ref="J41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14" s="21" t="str" cm="1">
        <f t="array" ref="K414">IFERROR(_xlfn.IFNA(INDEX(SPT[#Headers],MAX((Table7[[#This Row],[SPT Closest]]=SPT[])*(Table7[[#This Row],[Row '#]]=SPT[Row])*COLUMN(SPT[#Headers])-COLUMN(SPT[Row])+1)),""),"")</f>
        <v/>
      </c>
      <c r="L414" s="19"/>
      <c r="M414" s="20" t="e" cm="1">
        <f t="array" ref="M41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14" s="21" cm="1">
        <f t="array" ref="N414">IF(Table7[[#This Row],[HRP Raw]]&lt;4,0,IFERROR(INDEX(HRP[#Headers],MAX((Table7[[#This Row],[HRP Closest]]=HRP[])*(Table7[[#This Row],[Row '#]]=HRP[Row])*COLUMN(HRP[#Headers])-COLUMN(HRP[Row])+1)),""))</f>
        <v>0</v>
      </c>
      <c r="O414" s="22"/>
      <c r="P414" s="20" t="e" cm="1">
        <f t="array" ref="P41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14" s="21" t="str" cm="1">
        <f t="array" ref="Q414">IFERROR(INDEX(SDC[#Headers],MAX((Table7[[#This Row],[SDC Closest]]=SDC[])*(Table7[[#This Row],[Row '#]]=SDC[Row])*COLUMN(SDC[#Headers])-COLUMN(SDC[Row])+1)),"")</f>
        <v/>
      </c>
      <c r="R414" s="22"/>
      <c r="S414" s="20" t="e" cm="1">
        <f t="array" ref="S41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14" s="21" t="str" cm="1">
        <f t="array" ref="T414">IFERROR(_xlfn.IFNA(INDEX(PLK[#Headers],MAX((Table7[[#This Row],[Plank Closest]]=PLK[])*(Table7[[#This Row],[Row '#]]=PLK[Row])*COLUMN(PLK[#Headers])-COLUMN(PLK[Row])+1)),""),"")</f>
        <v/>
      </c>
      <c r="U414" s="22"/>
      <c r="V414" s="20" t="e" cm="1">
        <f t="array" ref="V41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14" s="21" t="str" cm="1">
        <f t="array" ref="W414">IFERROR(_xlfn.IFNA(INDEX(TwoMile[#Headers],SUMPRODUCT(MAX((Table7[[#This Row],[Closest number]]=TwoMile[])*(Table7[[#This Row],[Row '#]]=TwoMile[Row])*COLUMN(TwoMile[#Headers])))-COLUMN(TwoMile[Row])+1),""),"")</f>
        <v/>
      </c>
      <c r="X41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15" spans="1:24" x14ac:dyDescent="0.25">
      <c r="A415" s="19"/>
      <c r="B415" s="19"/>
      <c r="C415" s="19"/>
      <c r="D415" s="19"/>
      <c r="E415" s="20" t="e" cm="1">
        <f t="array" ref="E415">INDEX(MDL[],MATCH(1,(MDL[Gender]=Table7[[#This Row],[Sex]])*(Table7[[#This Row],[Age]]&lt;=MDL[Max Age])*(Table7[[#This Row],[Age]]&gt;=MDL[Min Age]),0),1)</f>
        <v>#N/A</v>
      </c>
      <c r="F415" s="19"/>
      <c r="G415" s="20" t="e" cm="1">
        <f t="array" ref="G41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15" s="21" t="str" cm="1">
        <f t="array" ref="H415">IFERROR(_xlfn.IFNA(INDEX(MDL[#Headers],MAX((Table7[[#This Row],[DL Closest]]=MDL[])*(Table7[[#This Row],[Row '#]]=MDL[Row])*COLUMN(MDL[#Headers])-COLUMN(MDL[Row])+1)),""),"")</f>
        <v/>
      </c>
      <c r="I415" s="19"/>
      <c r="J415" s="20" t="e" cm="1">
        <f t="array" ref="J41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15" s="21" t="str" cm="1">
        <f t="array" ref="K415">IFERROR(_xlfn.IFNA(INDEX(SPT[#Headers],MAX((Table7[[#This Row],[SPT Closest]]=SPT[])*(Table7[[#This Row],[Row '#]]=SPT[Row])*COLUMN(SPT[#Headers])-COLUMN(SPT[Row])+1)),""),"")</f>
        <v/>
      </c>
      <c r="L415" s="19"/>
      <c r="M415" s="20" t="e" cm="1">
        <f t="array" ref="M41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15" s="21" cm="1">
        <f t="array" ref="N415">IF(Table7[[#This Row],[HRP Raw]]&lt;4,0,IFERROR(INDEX(HRP[#Headers],MAX((Table7[[#This Row],[HRP Closest]]=HRP[])*(Table7[[#This Row],[Row '#]]=HRP[Row])*COLUMN(HRP[#Headers])-COLUMN(HRP[Row])+1)),""))</f>
        <v>0</v>
      </c>
      <c r="O415" s="22"/>
      <c r="P415" s="20" t="e" cm="1">
        <f t="array" ref="P41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15" s="21" t="str" cm="1">
        <f t="array" ref="Q415">IFERROR(INDEX(SDC[#Headers],MAX((Table7[[#This Row],[SDC Closest]]=SDC[])*(Table7[[#This Row],[Row '#]]=SDC[Row])*COLUMN(SDC[#Headers])-COLUMN(SDC[Row])+1)),"")</f>
        <v/>
      </c>
      <c r="R415" s="22"/>
      <c r="S415" s="20" t="e" cm="1">
        <f t="array" ref="S41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15" s="21" t="str" cm="1">
        <f t="array" ref="T415">IFERROR(_xlfn.IFNA(INDEX(PLK[#Headers],MAX((Table7[[#This Row],[Plank Closest]]=PLK[])*(Table7[[#This Row],[Row '#]]=PLK[Row])*COLUMN(PLK[#Headers])-COLUMN(PLK[Row])+1)),""),"")</f>
        <v/>
      </c>
      <c r="U415" s="22"/>
      <c r="V415" s="20" t="e" cm="1">
        <f t="array" ref="V41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15" s="21" t="str" cm="1">
        <f t="array" ref="W415">IFERROR(_xlfn.IFNA(INDEX(TwoMile[#Headers],SUMPRODUCT(MAX((Table7[[#This Row],[Closest number]]=TwoMile[])*(Table7[[#This Row],[Row '#]]=TwoMile[Row])*COLUMN(TwoMile[#Headers])))-COLUMN(TwoMile[Row])+1),""),"")</f>
        <v/>
      </c>
      <c r="X41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16" spans="1:24" x14ac:dyDescent="0.25">
      <c r="A416" s="19"/>
      <c r="B416" s="19"/>
      <c r="C416" s="19"/>
      <c r="D416" s="19"/>
      <c r="E416" s="20" t="e" cm="1">
        <f t="array" ref="E416">INDEX(MDL[],MATCH(1,(MDL[Gender]=Table7[[#This Row],[Sex]])*(Table7[[#This Row],[Age]]&lt;=MDL[Max Age])*(Table7[[#This Row],[Age]]&gt;=MDL[Min Age]),0),1)</f>
        <v>#N/A</v>
      </c>
      <c r="F416" s="19"/>
      <c r="G416" s="20" t="e" cm="1">
        <f t="array" ref="G41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16" s="21" t="str" cm="1">
        <f t="array" ref="H416">IFERROR(_xlfn.IFNA(INDEX(MDL[#Headers],MAX((Table7[[#This Row],[DL Closest]]=MDL[])*(Table7[[#This Row],[Row '#]]=MDL[Row])*COLUMN(MDL[#Headers])-COLUMN(MDL[Row])+1)),""),"")</f>
        <v/>
      </c>
      <c r="I416" s="19"/>
      <c r="J416" s="20" t="e" cm="1">
        <f t="array" ref="J41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16" s="21" t="str" cm="1">
        <f t="array" ref="K416">IFERROR(_xlfn.IFNA(INDEX(SPT[#Headers],MAX((Table7[[#This Row],[SPT Closest]]=SPT[])*(Table7[[#This Row],[Row '#]]=SPT[Row])*COLUMN(SPT[#Headers])-COLUMN(SPT[Row])+1)),""),"")</f>
        <v/>
      </c>
      <c r="L416" s="19"/>
      <c r="M416" s="20" t="e" cm="1">
        <f t="array" ref="M41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16" s="21" cm="1">
        <f t="array" ref="N416">IF(Table7[[#This Row],[HRP Raw]]&lt;4,0,IFERROR(INDEX(HRP[#Headers],MAX((Table7[[#This Row],[HRP Closest]]=HRP[])*(Table7[[#This Row],[Row '#]]=HRP[Row])*COLUMN(HRP[#Headers])-COLUMN(HRP[Row])+1)),""))</f>
        <v>0</v>
      </c>
      <c r="O416" s="22"/>
      <c r="P416" s="20" t="e" cm="1">
        <f t="array" ref="P41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16" s="21" t="str" cm="1">
        <f t="array" ref="Q416">IFERROR(INDEX(SDC[#Headers],MAX((Table7[[#This Row],[SDC Closest]]=SDC[])*(Table7[[#This Row],[Row '#]]=SDC[Row])*COLUMN(SDC[#Headers])-COLUMN(SDC[Row])+1)),"")</f>
        <v/>
      </c>
      <c r="R416" s="22"/>
      <c r="S416" s="20" t="e" cm="1">
        <f t="array" ref="S41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16" s="21" t="str" cm="1">
        <f t="array" ref="T416">IFERROR(_xlfn.IFNA(INDEX(PLK[#Headers],MAX((Table7[[#This Row],[Plank Closest]]=PLK[])*(Table7[[#This Row],[Row '#]]=PLK[Row])*COLUMN(PLK[#Headers])-COLUMN(PLK[Row])+1)),""),"")</f>
        <v/>
      </c>
      <c r="U416" s="22"/>
      <c r="V416" s="20" t="e" cm="1">
        <f t="array" ref="V41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16" s="21" t="str" cm="1">
        <f t="array" ref="W416">IFERROR(_xlfn.IFNA(INDEX(TwoMile[#Headers],SUMPRODUCT(MAX((Table7[[#This Row],[Closest number]]=TwoMile[])*(Table7[[#This Row],[Row '#]]=TwoMile[Row])*COLUMN(TwoMile[#Headers])))-COLUMN(TwoMile[Row])+1),""),"")</f>
        <v/>
      </c>
      <c r="X41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17" spans="1:24" x14ac:dyDescent="0.25">
      <c r="A417" s="19"/>
      <c r="B417" s="19"/>
      <c r="C417" s="19"/>
      <c r="D417" s="19"/>
      <c r="E417" s="20" t="e" cm="1">
        <f t="array" ref="E417">INDEX(MDL[],MATCH(1,(MDL[Gender]=Table7[[#This Row],[Sex]])*(Table7[[#This Row],[Age]]&lt;=MDL[Max Age])*(Table7[[#This Row],[Age]]&gt;=MDL[Min Age]),0),1)</f>
        <v>#N/A</v>
      </c>
      <c r="F417" s="19"/>
      <c r="G417" s="20" t="e" cm="1">
        <f t="array" ref="G41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17" s="21" t="str" cm="1">
        <f t="array" ref="H417">IFERROR(_xlfn.IFNA(INDEX(MDL[#Headers],MAX((Table7[[#This Row],[DL Closest]]=MDL[])*(Table7[[#This Row],[Row '#]]=MDL[Row])*COLUMN(MDL[#Headers])-COLUMN(MDL[Row])+1)),""),"")</f>
        <v/>
      </c>
      <c r="I417" s="19"/>
      <c r="J417" s="20" t="e" cm="1">
        <f t="array" ref="J41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17" s="21" t="str" cm="1">
        <f t="array" ref="K417">IFERROR(_xlfn.IFNA(INDEX(SPT[#Headers],MAX((Table7[[#This Row],[SPT Closest]]=SPT[])*(Table7[[#This Row],[Row '#]]=SPT[Row])*COLUMN(SPT[#Headers])-COLUMN(SPT[Row])+1)),""),"")</f>
        <v/>
      </c>
      <c r="L417" s="19"/>
      <c r="M417" s="20" t="e" cm="1">
        <f t="array" ref="M41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17" s="21" cm="1">
        <f t="array" ref="N417">IF(Table7[[#This Row],[HRP Raw]]&lt;4,0,IFERROR(INDEX(HRP[#Headers],MAX((Table7[[#This Row],[HRP Closest]]=HRP[])*(Table7[[#This Row],[Row '#]]=HRP[Row])*COLUMN(HRP[#Headers])-COLUMN(HRP[Row])+1)),""))</f>
        <v>0</v>
      </c>
      <c r="O417" s="22"/>
      <c r="P417" s="20" t="e" cm="1">
        <f t="array" ref="P41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17" s="21" t="str" cm="1">
        <f t="array" ref="Q417">IFERROR(INDEX(SDC[#Headers],MAX((Table7[[#This Row],[SDC Closest]]=SDC[])*(Table7[[#This Row],[Row '#]]=SDC[Row])*COLUMN(SDC[#Headers])-COLUMN(SDC[Row])+1)),"")</f>
        <v/>
      </c>
      <c r="R417" s="22"/>
      <c r="S417" s="20" t="e" cm="1">
        <f t="array" ref="S41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17" s="21" t="str" cm="1">
        <f t="array" ref="T417">IFERROR(_xlfn.IFNA(INDEX(PLK[#Headers],MAX((Table7[[#This Row],[Plank Closest]]=PLK[])*(Table7[[#This Row],[Row '#]]=PLK[Row])*COLUMN(PLK[#Headers])-COLUMN(PLK[Row])+1)),""),"")</f>
        <v/>
      </c>
      <c r="U417" s="22"/>
      <c r="V417" s="20" t="e" cm="1">
        <f t="array" ref="V41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17" s="21" t="str" cm="1">
        <f t="array" ref="W417">IFERROR(_xlfn.IFNA(INDEX(TwoMile[#Headers],SUMPRODUCT(MAX((Table7[[#This Row],[Closest number]]=TwoMile[])*(Table7[[#This Row],[Row '#]]=TwoMile[Row])*COLUMN(TwoMile[#Headers])))-COLUMN(TwoMile[Row])+1),""),"")</f>
        <v/>
      </c>
      <c r="X41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18" spans="1:24" x14ac:dyDescent="0.25">
      <c r="A418" s="19"/>
      <c r="B418" s="19"/>
      <c r="C418" s="19"/>
      <c r="D418" s="19"/>
      <c r="E418" s="20" t="e" cm="1">
        <f t="array" ref="E418">INDEX(MDL[],MATCH(1,(MDL[Gender]=Table7[[#This Row],[Sex]])*(Table7[[#This Row],[Age]]&lt;=MDL[Max Age])*(Table7[[#This Row],[Age]]&gt;=MDL[Min Age]),0),1)</f>
        <v>#N/A</v>
      </c>
      <c r="F418" s="19"/>
      <c r="G418" s="20" t="e" cm="1">
        <f t="array" ref="G41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18" s="21" t="str" cm="1">
        <f t="array" ref="H418">IFERROR(_xlfn.IFNA(INDEX(MDL[#Headers],MAX((Table7[[#This Row],[DL Closest]]=MDL[])*(Table7[[#This Row],[Row '#]]=MDL[Row])*COLUMN(MDL[#Headers])-COLUMN(MDL[Row])+1)),""),"")</f>
        <v/>
      </c>
      <c r="I418" s="19"/>
      <c r="J418" s="20" t="e" cm="1">
        <f t="array" ref="J41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18" s="21" t="str" cm="1">
        <f t="array" ref="K418">IFERROR(_xlfn.IFNA(INDEX(SPT[#Headers],MAX((Table7[[#This Row],[SPT Closest]]=SPT[])*(Table7[[#This Row],[Row '#]]=SPT[Row])*COLUMN(SPT[#Headers])-COLUMN(SPT[Row])+1)),""),"")</f>
        <v/>
      </c>
      <c r="L418" s="19"/>
      <c r="M418" s="20" t="e" cm="1">
        <f t="array" ref="M41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18" s="21" cm="1">
        <f t="array" ref="N418">IF(Table7[[#This Row],[HRP Raw]]&lt;4,0,IFERROR(INDEX(HRP[#Headers],MAX((Table7[[#This Row],[HRP Closest]]=HRP[])*(Table7[[#This Row],[Row '#]]=HRP[Row])*COLUMN(HRP[#Headers])-COLUMN(HRP[Row])+1)),""))</f>
        <v>0</v>
      </c>
      <c r="O418" s="22"/>
      <c r="P418" s="20" t="e" cm="1">
        <f t="array" ref="P41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18" s="21" t="str" cm="1">
        <f t="array" ref="Q418">IFERROR(INDEX(SDC[#Headers],MAX((Table7[[#This Row],[SDC Closest]]=SDC[])*(Table7[[#This Row],[Row '#]]=SDC[Row])*COLUMN(SDC[#Headers])-COLUMN(SDC[Row])+1)),"")</f>
        <v/>
      </c>
      <c r="R418" s="22"/>
      <c r="S418" s="20" t="e" cm="1">
        <f t="array" ref="S41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18" s="21" t="str" cm="1">
        <f t="array" ref="T418">IFERROR(_xlfn.IFNA(INDEX(PLK[#Headers],MAX((Table7[[#This Row],[Plank Closest]]=PLK[])*(Table7[[#This Row],[Row '#]]=PLK[Row])*COLUMN(PLK[#Headers])-COLUMN(PLK[Row])+1)),""),"")</f>
        <v/>
      </c>
      <c r="U418" s="22"/>
      <c r="V418" s="20" t="e" cm="1">
        <f t="array" ref="V41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18" s="21" t="str" cm="1">
        <f t="array" ref="W418">IFERROR(_xlfn.IFNA(INDEX(TwoMile[#Headers],SUMPRODUCT(MAX((Table7[[#This Row],[Closest number]]=TwoMile[])*(Table7[[#This Row],[Row '#]]=TwoMile[Row])*COLUMN(TwoMile[#Headers])))-COLUMN(TwoMile[Row])+1),""),"")</f>
        <v/>
      </c>
      <c r="X41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19" spans="1:24" x14ac:dyDescent="0.25">
      <c r="A419" s="19"/>
      <c r="B419" s="19"/>
      <c r="C419" s="19"/>
      <c r="D419" s="19"/>
      <c r="E419" s="20" t="e" cm="1">
        <f t="array" ref="E419">INDEX(MDL[],MATCH(1,(MDL[Gender]=Table7[[#This Row],[Sex]])*(Table7[[#This Row],[Age]]&lt;=MDL[Max Age])*(Table7[[#This Row],[Age]]&gt;=MDL[Min Age]),0),1)</f>
        <v>#N/A</v>
      </c>
      <c r="F419" s="19"/>
      <c r="G419" s="20" t="e" cm="1">
        <f t="array" ref="G41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19" s="21" t="str" cm="1">
        <f t="array" ref="H419">IFERROR(_xlfn.IFNA(INDEX(MDL[#Headers],MAX((Table7[[#This Row],[DL Closest]]=MDL[])*(Table7[[#This Row],[Row '#]]=MDL[Row])*COLUMN(MDL[#Headers])-COLUMN(MDL[Row])+1)),""),"")</f>
        <v/>
      </c>
      <c r="I419" s="19"/>
      <c r="J419" s="20" t="e" cm="1">
        <f t="array" ref="J41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19" s="21" t="str" cm="1">
        <f t="array" ref="K419">IFERROR(_xlfn.IFNA(INDEX(SPT[#Headers],MAX((Table7[[#This Row],[SPT Closest]]=SPT[])*(Table7[[#This Row],[Row '#]]=SPT[Row])*COLUMN(SPT[#Headers])-COLUMN(SPT[Row])+1)),""),"")</f>
        <v/>
      </c>
      <c r="L419" s="19"/>
      <c r="M419" s="20" t="e" cm="1">
        <f t="array" ref="M41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19" s="21" cm="1">
        <f t="array" ref="N419">IF(Table7[[#This Row],[HRP Raw]]&lt;4,0,IFERROR(INDEX(HRP[#Headers],MAX((Table7[[#This Row],[HRP Closest]]=HRP[])*(Table7[[#This Row],[Row '#]]=HRP[Row])*COLUMN(HRP[#Headers])-COLUMN(HRP[Row])+1)),""))</f>
        <v>0</v>
      </c>
      <c r="O419" s="22"/>
      <c r="P419" s="20" t="e" cm="1">
        <f t="array" ref="P41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19" s="21" t="str" cm="1">
        <f t="array" ref="Q419">IFERROR(INDEX(SDC[#Headers],MAX((Table7[[#This Row],[SDC Closest]]=SDC[])*(Table7[[#This Row],[Row '#]]=SDC[Row])*COLUMN(SDC[#Headers])-COLUMN(SDC[Row])+1)),"")</f>
        <v/>
      </c>
      <c r="R419" s="22"/>
      <c r="S419" s="20" t="e" cm="1">
        <f t="array" ref="S41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19" s="21" t="str" cm="1">
        <f t="array" ref="T419">IFERROR(_xlfn.IFNA(INDEX(PLK[#Headers],MAX((Table7[[#This Row],[Plank Closest]]=PLK[])*(Table7[[#This Row],[Row '#]]=PLK[Row])*COLUMN(PLK[#Headers])-COLUMN(PLK[Row])+1)),""),"")</f>
        <v/>
      </c>
      <c r="U419" s="22"/>
      <c r="V419" s="20" t="e" cm="1">
        <f t="array" ref="V41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19" s="21" t="str" cm="1">
        <f t="array" ref="W419">IFERROR(_xlfn.IFNA(INDEX(TwoMile[#Headers],SUMPRODUCT(MAX((Table7[[#This Row],[Closest number]]=TwoMile[])*(Table7[[#This Row],[Row '#]]=TwoMile[Row])*COLUMN(TwoMile[#Headers])))-COLUMN(TwoMile[Row])+1),""),"")</f>
        <v/>
      </c>
      <c r="X41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20" spans="1:24" x14ac:dyDescent="0.25">
      <c r="A420" s="19"/>
      <c r="B420" s="19"/>
      <c r="C420" s="19"/>
      <c r="D420" s="19"/>
      <c r="E420" s="20" t="e" cm="1">
        <f t="array" ref="E420">INDEX(MDL[],MATCH(1,(MDL[Gender]=Table7[[#This Row],[Sex]])*(Table7[[#This Row],[Age]]&lt;=MDL[Max Age])*(Table7[[#This Row],[Age]]&gt;=MDL[Min Age]),0),1)</f>
        <v>#N/A</v>
      </c>
      <c r="F420" s="19"/>
      <c r="G420" s="20" t="e" cm="1">
        <f t="array" ref="G42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20" s="21" t="str" cm="1">
        <f t="array" ref="H420">IFERROR(_xlfn.IFNA(INDEX(MDL[#Headers],MAX((Table7[[#This Row],[DL Closest]]=MDL[])*(Table7[[#This Row],[Row '#]]=MDL[Row])*COLUMN(MDL[#Headers])-COLUMN(MDL[Row])+1)),""),"")</f>
        <v/>
      </c>
      <c r="I420" s="19"/>
      <c r="J420" s="20" t="e" cm="1">
        <f t="array" ref="J42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20" s="21" t="str" cm="1">
        <f t="array" ref="K420">IFERROR(_xlfn.IFNA(INDEX(SPT[#Headers],MAX((Table7[[#This Row],[SPT Closest]]=SPT[])*(Table7[[#This Row],[Row '#]]=SPT[Row])*COLUMN(SPT[#Headers])-COLUMN(SPT[Row])+1)),""),"")</f>
        <v/>
      </c>
      <c r="L420" s="19"/>
      <c r="M420" s="20" t="e" cm="1">
        <f t="array" ref="M42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20" s="21" cm="1">
        <f t="array" ref="N420">IF(Table7[[#This Row],[HRP Raw]]&lt;4,0,IFERROR(INDEX(HRP[#Headers],MAX((Table7[[#This Row],[HRP Closest]]=HRP[])*(Table7[[#This Row],[Row '#]]=HRP[Row])*COLUMN(HRP[#Headers])-COLUMN(HRP[Row])+1)),""))</f>
        <v>0</v>
      </c>
      <c r="O420" s="22"/>
      <c r="P420" s="20" t="e" cm="1">
        <f t="array" ref="P42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20" s="21" t="str" cm="1">
        <f t="array" ref="Q420">IFERROR(INDEX(SDC[#Headers],MAX((Table7[[#This Row],[SDC Closest]]=SDC[])*(Table7[[#This Row],[Row '#]]=SDC[Row])*COLUMN(SDC[#Headers])-COLUMN(SDC[Row])+1)),"")</f>
        <v/>
      </c>
      <c r="R420" s="22"/>
      <c r="S420" s="20" t="e" cm="1">
        <f t="array" ref="S42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20" s="21" t="str" cm="1">
        <f t="array" ref="T420">IFERROR(_xlfn.IFNA(INDEX(PLK[#Headers],MAX((Table7[[#This Row],[Plank Closest]]=PLK[])*(Table7[[#This Row],[Row '#]]=PLK[Row])*COLUMN(PLK[#Headers])-COLUMN(PLK[Row])+1)),""),"")</f>
        <v/>
      </c>
      <c r="U420" s="22"/>
      <c r="V420" s="20" t="e" cm="1">
        <f t="array" ref="V42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20" s="21" t="str" cm="1">
        <f t="array" ref="W420">IFERROR(_xlfn.IFNA(INDEX(TwoMile[#Headers],SUMPRODUCT(MAX((Table7[[#This Row],[Closest number]]=TwoMile[])*(Table7[[#This Row],[Row '#]]=TwoMile[Row])*COLUMN(TwoMile[#Headers])))-COLUMN(TwoMile[Row])+1),""),"")</f>
        <v/>
      </c>
      <c r="X42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21" spans="1:24" x14ac:dyDescent="0.25">
      <c r="A421" s="19"/>
      <c r="B421" s="19"/>
      <c r="C421" s="19"/>
      <c r="D421" s="19"/>
      <c r="E421" s="20" t="e" cm="1">
        <f t="array" ref="E421">INDEX(MDL[],MATCH(1,(MDL[Gender]=Table7[[#This Row],[Sex]])*(Table7[[#This Row],[Age]]&lt;=MDL[Max Age])*(Table7[[#This Row],[Age]]&gt;=MDL[Min Age]),0),1)</f>
        <v>#N/A</v>
      </c>
      <c r="F421" s="19"/>
      <c r="G421" s="20" t="e" cm="1">
        <f t="array" ref="G42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21" s="21" t="str" cm="1">
        <f t="array" ref="H421">IFERROR(_xlfn.IFNA(INDEX(MDL[#Headers],MAX((Table7[[#This Row],[DL Closest]]=MDL[])*(Table7[[#This Row],[Row '#]]=MDL[Row])*COLUMN(MDL[#Headers])-COLUMN(MDL[Row])+1)),""),"")</f>
        <v/>
      </c>
      <c r="I421" s="19"/>
      <c r="J421" s="20" t="e" cm="1">
        <f t="array" ref="J42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21" s="21" t="str" cm="1">
        <f t="array" ref="K421">IFERROR(_xlfn.IFNA(INDEX(SPT[#Headers],MAX((Table7[[#This Row],[SPT Closest]]=SPT[])*(Table7[[#This Row],[Row '#]]=SPT[Row])*COLUMN(SPT[#Headers])-COLUMN(SPT[Row])+1)),""),"")</f>
        <v/>
      </c>
      <c r="L421" s="19"/>
      <c r="M421" s="20" t="e" cm="1">
        <f t="array" ref="M42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21" s="21" cm="1">
        <f t="array" ref="N421">IF(Table7[[#This Row],[HRP Raw]]&lt;4,0,IFERROR(INDEX(HRP[#Headers],MAX((Table7[[#This Row],[HRP Closest]]=HRP[])*(Table7[[#This Row],[Row '#]]=HRP[Row])*COLUMN(HRP[#Headers])-COLUMN(HRP[Row])+1)),""))</f>
        <v>0</v>
      </c>
      <c r="O421" s="22"/>
      <c r="P421" s="20" t="e" cm="1">
        <f t="array" ref="P42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21" s="21" t="str" cm="1">
        <f t="array" ref="Q421">IFERROR(INDEX(SDC[#Headers],MAX((Table7[[#This Row],[SDC Closest]]=SDC[])*(Table7[[#This Row],[Row '#]]=SDC[Row])*COLUMN(SDC[#Headers])-COLUMN(SDC[Row])+1)),"")</f>
        <v/>
      </c>
      <c r="R421" s="22"/>
      <c r="S421" s="20" t="e" cm="1">
        <f t="array" ref="S42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21" s="21" t="str" cm="1">
        <f t="array" ref="T421">IFERROR(_xlfn.IFNA(INDEX(PLK[#Headers],MAX((Table7[[#This Row],[Plank Closest]]=PLK[])*(Table7[[#This Row],[Row '#]]=PLK[Row])*COLUMN(PLK[#Headers])-COLUMN(PLK[Row])+1)),""),"")</f>
        <v/>
      </c>
      <c r="U421" s="22"/>
      <c r="V421" s="20" t="e" cm="1">
        <f t="array" ref="V42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21" s="21" t="str" cm="1">
        <f t="array" ref="W421">IFERROR(_xlfn.IFNA(INDEX(TwoMile[#Headers],SUMPRODUCT(MAX((Table7[[#This Row],[Closest number]]=TwoMile[])*(Table7[[#This Row],[Row '#]]=TwoMile[Row])*COLUMN(TwoMile[#Headers])))-COLUMN(TwoMile[Row])+1),""),"")</f>
        <v/>
      </c>
      <c r="X42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22" spans="1:24" x14ac:dyDescent="0.25">
      <c r="A422" s="19"/>
      <c r="B422" s="19"/>
      <c r="C422" s="19"/>
      <c r="D422" s="19"/>
      <c r="E422" s="20" t="e" cm="1">
        <f t="array" ref="E422">INDEX(MDL[],MATCH(1,(MDL[Gender]=Table7[[#This Row],[Sex]])*(Table7[[#This Row],[Age]]&lt;=MDL[Max Age])*(Table7[[#This Row],[Age]]&gt;=MDL[Min Age]),0),1)</f>
        <v>#N/A</v>
      </c>
      <c r="F422" s="19"/>
      <c r="G422" s="20" t="e" cm="1">
        <f t="array" ref="G42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22" s="21" t="str" cm="1">
        <f t="array" ref="H422">IFERROR(_xlfn.IFNA(INDEX(MDL[#Headers],MAX((Table7[[#This Row],[DL Closest]]=MDL[])*(Table7[[#This Row],[Row '#]]=MDL[Row])*COLUMN(MDL[#Headers])-COLUMN(MDL[Row])+1)),""),"")</f>
        <v/>
      </c>
      <c r="I422" s="19"/>
      <c r="J422" s="20" t="e" cm="1">
        <f t="array" ref="J42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22" s="21" t="str" cm="1">
        <f t="array" ref="K422">IFERROR(_xlfn.IFNA(INDEX(SPT[#Headers],MAX((Table7[[#This Row],[SPT Closest]]=SPT[])*(Table7[[#This Row],[Row '#]]=SPT[Row])*COLUMN(SPT[#Headers])-COLUMN(SPT[Row])+1)),""),"")</f>
        <v/>
      </c>
      <c r="L422" s="19"/>
      <c r="M422" s="20" t="e" cm="1">
        <f t="array" ref="M42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22" s="21" cm="1">
        <f t="array" ref="N422">IF(Table7[[#This Row],[HRP Raw]]&lt;4,0,IFERROR(INDEX(HRP[#Headers],MAX((Table7[[#This Row],[HRP Closest]]=HRP[])*(Table7[[#This Row],[Row '#]]=HRP[Row])*COLUMN(HRP[#Headers])-COLUMN(HRP[Row])+1)),""))</f>
        <v>0</v>
      </c>
      <c r="O422" s="22"/>
      <c r="P422" s="20" t="e" cm="1">
        <f t="array" ref="P42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22" s="21" t="str" cm="1">
        <f t="array" ref="Q422">IFERROR(INDEX(SDC[#Headers],MAX((Table7[[#This Row],[SDC Closest]]=SDC[])*(Table7[[#This Row],[Row '#]]=SDC[Row])*COLUMN(SDC[#Headers])-COLUMN(SDC[Row])+1)),"")</f>
        <v/>
      </c>
      <c r="R422" s="22"/>
      <c r="S422" s="20" t="e" cm="1">
        <f t="array" ref="S42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22" s="21" t="str" cm="1">
        <f t="array" ref="T422">IFERROR(_xlfn.IFNA(INDEX(PLK[#Headers],MAX((Table7[[#This Row],[Plank Closest]]=PLK[])*(Table7[[#This Row],[Row '#]]=PLK[Row])*COLUMN(PLK[#Headers])-COLUMN(PLK[Row])+1)),""),"")</f>
        <v/>
      </c>
      <c r="U422" s="22"/>
      <c r="V422" s="20" t="e" cm="1">
        <f t="array" ref="V42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22" s="21" t="str" cm="1">
        <f t="array" ref="W422">IFERROR(_xlfn.IFNA(INDEX(TwoMile[#Headers],SUMPRODUCT(MAX((Table7[[#This Row],[Closest number]]=TwoMile[])*(Table7[[#This Row],[Row '#]]=TwoMile[Row])*COLUMN(TwoMile[#Headers])))-COLUMN(TwoMile[Row])+1),""),"")</f>
        <v/>
      </c>
      <c r="X42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23" spans="1:24" x14ac:dyDescent="0.25">
      <c r="A423" s="19"/>
      <c r="B423" s="19"/>
      <c r="C423" s="19"/>
      <c r="D423" s="19"/>
      <c r="E423" s="20" t="e" cm="1">
        <f t="array" ref="E423">INDEX(MDL[],MATCH(1,(MDL[Gender]=Table7[[#This Row],[Sex]])*(Table7[[#This Row],[Age]]&lt;=MDL[Max Age])*(Table7[[#This Row],[Age]]&gt;=MDL[Min Age]),0),1)</f>
        <v>#N/A</v>
      </c>
      <c r="F423" s="19"/>
      <c r="G423" s="20" t="e" cm="1">
        <f t="array" ref="G42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23" s="21" t="str" cm="1">
        <f t="array" ref="H423">IFERROR(_xlfn.IFNA(INDEX(MDL[#Headers],MAX((Table7[[#This Row],[DL Closest]]=MDL[])*(Table7[[#This Row],[Row '#]]=MDL[Row])*COLUMN(MDL[#Headers])-COLUMN(MDL[Row])+1)),""),"")</f>
        <v/>
      </c>
      <c r="I423" s="19"/>
      <c r="J423" s="20" t="e" cm="1">
        <f t="array" ref="J42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23" s="21" t="str" cm="1">
        <f t="array" ref="K423">IFERROR(_xlfn.IFNA(INDEX(SPT[#Headers],MAX((Table7[[#This Row],[SPT Closest]]=SPT[])*(Table7[[#This Row],[Row '#]]=SPT[Row])*COLUMN(SPT[#Headers])-COLUMN(SPT[Row])+1)),""),"")</f>
        <v/>
      </c>
      <c r="L423" s="19"/>
      <c r="M423" s="20" t="e" cm="1">
        <f t="array" ref="M42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23" s="21" cm="1">
        <f t="array" ref="N423">IF(Table7[[#This Row],[HRP Raw]]&lt;4,0,IFERROR(INDEX(HRP[#Headers],MAX((Table7[[#This Row],[HRP Closest]]=HRP[])*(Table7[[#This Row],[Row '#]]=HRP[Row])*COLUMN(HRP[#Headers])-COLUMN(HRP[Row])+1)),""))</f>
        <v>0</v>
      </c>
      <c r="O423" s="22"/>
      <c r="P423" s="20" t="e" cm="1">
        <f t="array" ref="P42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23" s="21" t="str" cm="1">
        <f t="array" ref="Q423">IFERROR(INDEX(SDC[#Headers],MAX((Table7[[#This Row],[SDC Closest]]=SDC[])*(Table7[[#This Row],[Row '#]]=SDC[Row])*COLUMN(SDC[#Headers])-COLUMN(SDC[Row])+1)),"")</f>
        <v/>
      </c>
      <c r="R423" s="22"/>
      <c r="S423" s="20" t="e" cm="1">
        <f t="array" ref="S42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23" s="21" t="str" cm="1">
        <f t="array" ref="T423">IFERROR(_xlfn.IFNA(INDEX(PLK[#Headers],MAX((Table7[[#This Row],[Plank Closest]]=PLK[])*(Table7[[#This Row],[Row '#]]=PLK[Row])*COLUMN(PLK[#Headers])-COLUMN(PLK[Row])+1)),""),"")</f>
        <v/>
      </c>
      <c r="U423" s="22"/>
      <c r="V423" s="20" t="e" cm="1">
        <f t="array" ref="V42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23" s="21" t="str" cm="1">
        <f t="array" ref="W423">IFERROR(_xlfn.IFNA(INDEX(TwoMile[#Headers],SUMPRODUCT(MAX((Table7[[#This Row],[Closest number]]=TwoMile[])*(Table7[[#This Row],[Row '#]]=TwoMile[Row])*COLUMN(TwoMile[#Headers])))-COLUMN(TwoMile[Row])+1),""),"")</f>
        <v/>
      </c>
      <c r="X42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24" spans="1:24" x14ac:dyDescent="0.25">
      <c r="A424" s="19"/>
      <c r="B424" s="19"/>
      <c r="C424" s="19"/>
      <c r="D424" s="19"/>
      <c r="E424" s="20" t="e" cm="1">
        <f t="array" ref="E424">INDEX(MDL[],MATCH(1,(MDL[Gender]=Table7[[#This Row],[Sex]])*(Table7[[#This Row],[Age]]&lt;=MDL[Max Age])*(Table7[[#This Row],[Age]]&gt;=MDL[Min Age]),0),1)</f>
        <v>#N/A</v>
      </c>
      <c r="F424" s="19"/>
      <c r="G424" s="20" t="e" cm="1">
        <f t="array" ref="G42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24" s="21" t="str" cm="1">
        <f t="array" ref="H424">IFERROR(_xlfn.IFNA(INDEX(MDL[#Headers],MAX((Table7[[#This Row],[DL Closest]]=MDL[])*(Table7[[#This Row],[Row '#]]=MDL[Row])*COLUMN(MDL[#Headers])-COLUMN(MDL[Row])+1)),""),"")</f>
        <v/>
      </c>
      <c r="I424" s="19"/>
      <c r="J424" s="20" t="e" cm="1">
        <f t="array" ref="J42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24" s="21" t="str" cm="1">
        <f t="array" ref="K424">IFERROR(_xlfn.IFNA(INDEX(SPT[#Headers],MAX((Table7[[#This Row],[SPT Closest]]=SPT[])*(Table7[[#This Row],[Row '#]]=SPT[Row])*COLUMN(SPT[#Headers])-COLUMN(SPT[Row])+1)),""),"")</f>
        <v/>
      </c>
      <c r="L424" s="19"/>
      <c r="M424" s="20" t="e" cm="1">
        <f t="array" ref="M42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24" s="21" cm="1">
        <f t="array" ref="N424">IF(Table7[[#This Row],[HRP Raw]]&lt;4,0,IFERROR(INDEX(HRP[#Headers],MAX((Table7[[#This Row],[HRP Closest]]=HRP[])*(Table7[[#This Row],[Row '#]]=HRP[Row])*COLUMN(HRP[#Headers])-COLUMN(HRP[Row])+1)),""))</f>
        <v>0</v>
      </c>
      <c r="O424" s="22"/>
      <c r="P424" s="20" t="e" cm="1">
        <f t="array" ref="P42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24" s="21" t="str" cm="1">
        <f t="array" ref="Q424">IFERROR(INDEX(SDC[#Headers],MAX((Table7[[#This Row],[SDC Closest]]=SDC[])*(Table7[[#This Row],[Row '#]]=SDC[Row])*COLUMN(SDC[#Headers])-COLUMN(SDC[Row])+1)),"")</f>
        <v/>
      </c>
      <c r="R424" s="22"/>
      <c r="S424" s="20" t="e" cm="1">
        <f t="array" ref="S42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24" s="21" t="str" cm="1">
        <f t="array" ref="T424">IFERROR(_xlfn.IFNA(INDEX(PLK[#Headers],MAX((Table7[[#This Row],[Plank Closest]]=PLK[])*(Table7[[#This Row],[Row '#]]=PLK[Row])*COLUMN(PLK[#Headers])-COLUMN(PLK[Row])+1)),""),"")</f>
        <v/>
      </c>
      <c r="U424" s="22"/>
      <c r="V424" s="20" t="e" cm="1">
        <f t="array" ref="V42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24" s="21" t="str" cm="1">
        <f t="array" ref="W424">IFERROR(_xlfn.IFNA(INDEX(TwoMile[#Headers],SUMPRODUCT(MAX((Table7[[#This Row],[Closest number]]=TwoMile[])*(Table7[[#This Row],[Row '#]]=TwoMile[Row])*COLUMN(TwoMile[#Headers])))-COLUMN(TwoMile[Row])+1),""),"")</f>
        <v/>
      </c>
      <c r="X42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25" spans="1:24" x14ac:dyDescent="0.25">
      <c r="A425" s="19"/>
      <c r="B425" s="19"/>
      <c r="C425" s="19"/>
      <c r="D425" s="19"/>
      <c r="E425" s="20" t="e" cm="1">
        <f t="array" ref="E425">INDEX(MDL[],MATCH(1,(MDL[Gender]=Table7[[#This Row],[Sex]])*(Table7[[#This Row],[Age]]&lt;=MDL[Max Age])*(Table7[[#This Row],[Age]]&gt;=MDL[Min Age]),0),1)</f>
        <v>#N/A</v>
      </c>
      <c r="F425" s="19"/>
      <c r="G425" s="20" t="e" cm="1">
        <f t="array" ref="G42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25" s="21" t="str" cm="1">
        <f t="array" ref="H425">IFERROR(_xlfn.IFNA(INDEX(MDL[#Headers],MAX((Table7[[#This Row],[DL Closest]]=MDL[])*(Table7[[#This Row],[Row '#]]=MDL[Row])*COLUMN(MDL[#Headers])-COLUMN(MDL[Row])+1)),""),"")</f>
        <v/>
      </c>
      <c r="I425" s="19"/>
      <c r="J425" s="20" t="e" cm="1">
        <f t="array" ref="J42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25" s="21" t="str" cm="1">
        <f t="array" ref="K425">IFERROR(_xlfn.IFNA(INDEX(SPT[#Headers],MAX((Table7[[#This Row],[SPT Closest]]=SPT[])*(Table7[[#This Row],[Row '#]]=SPT[Row])*COLUMN(SPT[#Headers])-COLUMN(SPT[Row])+1)),""),"")</f>
        <v/>
      </c>
      <c r="L425" s="19"/>
      <c r="M425" s="20" t="e" cm="1">
        <f t="array" ref="M42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25" s="21" cm="1">
        <f t="array" ref="N425">IF(Table7[[#This Row],[HRP Raw]]&lt;4,0,IFERROR(INDEX(HRP[#Headers],MAX((Table7[[#This Row],[HRP Closest]]=HRP[])*(Table7[[#This Row],[Row '#]]=HRP[Row])*COLUMN(HRP[#Headers])-COLUMN(HRP[Row])+1)),""))</f>
        <v>0</v>
      </c>
      <c r="O425" s="22"/>
      <c r="P425" s="20" t="e" cm="1">
        <f t="array" ref="P42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25" s="21" t="str" cm="1">
        <f t="array" ref="Q425">IFERROR(INDEX(SDC[#Headers],MAX((Table7[[#This Row],[SDC Closest]]=SDC[])*(Table7[[#This Row],[Row '#]]=SDC[Row])*COLUMN(SDC[#Headers])-COLUMN(SDC[Row])+1)),"")</f>
        <v/>
      </c>
      <c r="R425" s="22"/>
      <c r="S425" s="20" t="e" cm="1">
        <f t="array" ref="S42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25" s="21" t="str" cm="1">
        <f t="array" ref="T425">IFERROR(_xlfn.IFNA(INDEX(PLK[#Headers],MAX((Table7[[#This Row],[Plank Closest]]=PLK[])*(Table7[[#This Row],[Row '#]]=PLK[Row])*COLUMN(PLK[#Headers])-COLUMN(PLK[Row])+1)),""),"")</f>
        <v/>
      </c>
      <c r="U425" s="22"/>
      <c r="V425" s="20" t="e" cm="1">
        <f t="array" ref="V42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25" s="21" t="str" cm="1">
        <f t="array" ref="W425">IFERROR(_xlfn.IFNA(INDEX(TwoMile[#Headers],SUMPRODUCT(MAX((Table7[[#This Row],[Closest number]]=TwoMile[])*(Table7[[#This Row],[Row '#]]=TwoMile[Row])*COLUMN(TwoMile[#Headers])))-COLUMN(TwoMile[Row])+1),""),"")</f>
        <v/>
      </c>
      <c r="X42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26" spans="1:24" x14ac:dyDescent="0.25">
      <c r="A426" s="19"/>
      <c r="B426" s="19"/>
      <c r="C426" s="19"/>
      <c r="D426" s="19"/>
      <c r="E426" s="20" t="e" cm="1">
        <f t="array" ref="E426">INDEX(MDL[],MATCH(1,(MDL[Gender]=Table7[[#This Row],[Sex]])*(Table7[[#This Row],[Age]]&lt;=MDL[Max Age])*(Table7[[#This Row],[Age]]&gt;=MDL[Min Age]),0),1)</f>
        <v>#N/A</v>
      </c>
      <c r="F426" s="19"/>
      <c r="G426" s="20" t="e" cm="1">
        <f t="array" ref="G42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26" s="21" t="str" cm="1">
        <f t="array" ref="H426">IFERROR(_xlfn.IFNA(INDEX(MDL[#Headers],MAX((Table7[[#This Row],[DL Closest]]=MDL[])*(Table7[[#This Row],[Row '#]]=MDL[Row])*COLUMN(MDL[#Headers])-COLUMN(MDL[Row])+1)),""),"")</f>
        <v/>
      </c>
      <c r="I426" s="19"/>
      <c r="J426" s="20" t="e" cm="1">
        <f t="array" ref="J42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26" s="21" t="str" cm="1">
        <f t="array" ref="K426">IFERROR(_xlfn.IFNA(INDEX(SPT[#Headers],MAX((Table7[[#This Row],[SPT Closest]]=SPT[])*(Table7[[#This Row],[Row '#]]=SPT[Row])*COLUMN(SPT[#Headers])-COLUMN(SPT[Row])+1)),""),"")</f>
        <v/>
      </c>
      <c r="L426" s="19"/>
      <c r="M426" s="20" t="e" cm="1">
        <f t="array" ref="M42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26" s="21" cm="1">
        <f t="array" ref="N426">IF(Table7[[#This Row],[HRP Raw]]&lt;4,0,IFERROR(INDEX(HRP[#Headers],MAX((Table7[[#This Row],[HRP Closest]]=HRP[])*(Table7[[#This Row],[Row '#]]=HRP[Row])*COLUMN(HRP[#Headers])-COLUMN(HRP[Row])+1)),""))</f>
        <v>0</v>
      </c>
      <c r="O426" s="22"/>
      <c r="P426" s="20" t="e" cm="1">
        <f t="array" ref="P42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26" s="21" t="str" cm="1">
        <f t="array" ref="Q426">IFERROR(INDEX(SDC[#Headers],MAX((Table7[[#This Row],[SDC Closest]]=SDC[])*(Table7[[#This Row],[Row '#]]=SDC[Row])*COLUMN(SDC[#Headers])-COLUMN(SDC[Row])+1)),"")</f>
        <v/>
      </c>
      <c r="R426" s="22"/>
      <c r="S426" s="20" t="e" cm="1">
        <f t="array" ref="S42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26" s="21" t="str" cm="1">
        <f t="array" ref="T426">IFERROR(_xlfn.IFNA(INDEX(PLK[#Headers],MAX((Table7[[#This Row],[Plank Closest]]=PLK[])*(Table7[[#This Row],[Row '#]]=PLK[Row])*COLUMN(PLK[#Headers])-COLUMN(PLK[Row])+1)),""),"")</f>
        <v/>
      </c>
      <c r="U426" s="22"/>
      <c r="V426" s="20" t="e" cm="1">
        <f t="array" ref="V42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26" s="21" t="str" cm="1">
        <f t="array" ref="W426">IFERROR(_xlfn.IFNA(INDEX(TwoMile[#Headers],SUMPRODUCT(MAX((Table7[[#This Row],[Closest number]]=TwoMile[])*(Table7[[#This Row],[Row '#]]=TwoMile[Row])*COLUMN(TwoMile[#Headers])))-COLUMN(TwoMile[Row])+1),""),"")</f>
        <v/>
      </c>
      <c r="X42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27" spans="1:24" x14ac:dyDescent="0.25">
      <c r="A427" s="19"/>
      <c r="B427" s="19"/>
      <c r="C427" s="19"/>
      <c r="D427" s="19"/>
      <c r="E427" s="20" t="e" cm="1">
        <f t="array" ref="E427">INDEX(MDL[],MATCH(1,(MDL[Gender]=Table7[[#This Row],[Sex]])*(Table7[[#This Row],[Age]]&lt;=MDL[Max Age])*(Table7[[#This Row],[Age]]&gt;=MDL[Min Age]),0),1)</f>
        <v>#N/A</v>
      </c>
      <c r="F427" s="19"/>
      <c r="G427" s="20" t="e" cm="1">
        <f t="array" ref="G42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27" s="21" t="str" cm="1">
        <f t="array" ref="H427">IFERROR(_xlfn.IFNA(INDEX(MDL[#Headers],MAX((Table7[[#This Row],[DL Closest]]=MDL[])*(Table7[[#This Row],[Row '#]]=MDL[Row])*COLUMN(MDL[#Headers])-COLUMN(MDL[Row])+1)),""),"")</f>
        <v/>
      </c>
      <c r="I427" s="19"/>
      <c r="J427" s="20" t="e" cm="1">
        <f t="array" ref="J42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27" s="21" t="str" cm="1">
        <f t="array" ref="K427">IFERROR(_xlfn.IFNA(INDEX(SPT[#Headers],MAX((Table7[[#This Row],[SPT Closest]]=SPT[])*(Table7[[#This Row],[Row '#]]=SPT[Row])*COLUMN(SPT[#Headers])-COLUMN(SPT[Row])+1)),""),"")</f>
        <v/>
      </c>
      <c r="L427" s="19"/>
      <c r="M427" s="20" t="e" cm="1">
        <f t="array" ref="M42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27" s="21" cm="1">
        <f t="array" ref="N427">IF(Table7[[#This Row],[HRP Raw]]&lt;4,0,IFERROR(INDEX(HRP[#Headers],MAX((Table7[[#This Row],[HRP Closest]]=HRP[])*(Table7[[#This Row],[Row '#]]=HRP[Row])*COLUMN(HRP[#Headers])-COLUMN(HRP[Row])+1)),""))</f>
        <v>0</v>
      </c>
      <c r="O427" s="22"/>
      <c r="P427" s="20" t="e" cm="1">
        <f t="array" ref="P42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27" s="21" t="str" cm="1">
        <f t="array" ref="Q427">IFERROR(INDEX(SDC[#Headers],MAX((Table7[[#This Row],[SDC Closest]]=SDC[])*(Table7[[#This Row],[Row '#]]=SDC[Row])*COLUMN(SDC[#Headers])-COLUMN(SDC[Row])+1)),"")</f>
        <v/>
      </c>
      <c r="R427" s="22"/>
      <c r="S427" s="20" t="e" cm="1">
        <f t="array" ref="S42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27" s="21" t="str" cm="1">
        <f t="array" ref="T427">IFERROR(_xlfn.IFNA(INDEX(PLK[#Headers],MAX((Table7[[#This Row],[Plank Closest]]=PLK[])*(Table7[[#This Row],[Row '#]]=PLK[Row])*COLUMN(PLK[#Headers])-COLUMN(PLK[Row])+1)),""),"")</f>
        <v/>
      </c>
      <c r="U427" s="22"/>
      <c r="V427" s="20" t="e" cm="1">
        <f t="array" ref="V42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27" s="21" t="str" cm="1">
        <f t="array" ref="W427">IFERROR(_xlfn.IFNA(INDEX(TwoMile[#Headers],SUMPRODUCT(MAX((Table7[[#This Row],[Closest number]]=TwoMile[])*(Table7[[#This Row],[Row '#]]=TwoMile[Row])*COLUMN(TwoMile[#Headers])))-COLUMN(TwoMile[Row])+1),""),"")</f>
        <v/>
      </c>
      <c r="X42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28" spans="1:24" x14ac:dyDescent="0.25">
      <c r="A428" s="19"/>
      <c r="B428" s="19"/>
      <c r="C428" s="19"/>
      <c r="D428" s="19"/>
      <c r="E428" s="20" t="e" cm="1">
        <f t="array" ref="E428">INDEX(MDL[],MATCH(1,(MDL[Gender]=Table7[[#This Row],[Sex]])*(Table7[[#This Row],[Age]]&lt;=MDL[Max Age])*(Table7[[#This Row],[Age]]&gt;=MDL[Min Age]),0),1)</f>
        <v>#N/A</v>
      </c>
      <c r="F428" s="19"/>
      <c r="G428" s="20" t="e" cm="1">
        <f t="array" ref="G42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28" s="21" t="str" cm="1">
        <f t="array" ref="H428">IFERROR(_xlfn.IFNA(INDEX(MDL[#Headers],MAX((Table7[[#This Row],[DL Closest]]=MDL[])*(Table7[[#This Row],[Row '#]]=MDL[Row])*COLUMN(MDL[#Headers])-COLUMN(MDL[Row])+1)),""),"")</f>
        <v/>
      </c>
      <c r="I428" s="19"/>
      <c r="J428" s="20" t="e" cm="1">
        <f t="array" ref="J42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28" s="21" t="str" cm="1">
        <f t="array" ref="K428">IFERROR(_xlfn.IFNA(INDEX(SPT[#Headers],MAX((Table7[[#This Row],[SPT Closest]]=SPT[])*(Table7[[#This Row],[Row '#]]=SPT[Row])*COLUMN(SPT[#Headers])-COLUMN(SPT[Row])+1)),""),"")</f>
        <v/>
      </c>
      <c r="L428" s="19"/>
      <c r="M428" s="20" t="e" cm="1">
        <f t="array" ref="M42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28" s="21" cm="1">
        <f t="array" ref="N428">IF(Table7[[#This Row],[HRP Raw]]&lt;4,0,IFERROR(INDEX(HRP[#Headers],MAX((Table7[[#This Row],[HRP Closest]]=HRP[])*(Table7[[#This Row],[Row '#]]=HRP[Row])*COLUMN(HRP[#Headers])-COLUMN(HRP[Row])+1)),""))</f>
        <v>0</v>
      </c>
      <c r="O428" s="22"/>
      <c r="P428" s="20" t="e" cm="1">
        <f t="array" ref="P42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28" s="21" t="str" cm="1">
        <f t="array" ref="Q428">IFERROR(INDEX(SDC[#Headers],MAX((Table7[[#This Row],[SDC Closest]]=SDC[])*(Table7[[#This Row],[Row '#]]=SDC[Row])*COLUMN(SDC[#Headers])-COLUMN(SDC[Row])+1)),"")</f>
        <v/>
      </c>
      <c r="R428" s="22"/>
      <c r="S428" s="20" t="e" cm="1">
        <f t="array" ref="S42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28" s="21" t="str" cm="1">
        <f t="array" ref="T428">IFERROR(_xlfn.IFNA(INDEX(PLK[#Headers],MAX((Table7[[#This Row],[Plank Closest]]=PLK[])*(Table7[[#This Row],[Row '#]]=PLK[Row])*COLUMN(PLK[#Headers])-COLUMN(PLK[Row])+1)),""),"")</f>
        <v/>
      </c>
      <c r="U428" s="22"/>
      <c r="V428" s="20" t="e" cm="1">
        <f t="array" ref="V42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28" s="21" t="str" cm="1">
        <f t="array" ref="W428">IFERROR(_xlfn.IFNA(INDEX(TwoMile[#Headers],SUMPRODUCT(MAX((Table7[[#This Row],[Closest number]]=TwoMile[])*(Table7[[#This Row],[Row '#]]=TwoMile[Row])*COLUMN(TwoMile[#Headers])))-COLUMN(TwoMile[Row])+1),""),"")</f>
        <v/>
      </c>
      <c r="X42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29" spans="1:24" x14ac:dyDescent="0.25">
      <c r="A429" s="19"/>
      <c r="B429" s="19"/>
      <c r="C429" s="19"/>
      <c r="D429" s="19"/>
      <c r="E429" s="20" t="e" cm="1">
        <f t="array" ref="E429">INDEX(MDL[],MATCH(1,(MDL[Gender]=Table7[[#This Row],[Sex]])*(Table7[[#This Row],[Age]]&lt;=MDL[Max Age])*(Table7[[#This Row],[Age]]&gt;=MDL[Min Age]),0),1)</f>
        <v>#N/A</v>
      </c>
      <c r="F429" s="19"/>
      <c r="G429" s="20" t="e" cm="1">
        <f t="array" ref="G42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29" s="21" t="str" cm="1">
        <f t="array" ref="H429">IFERROR(_xlfn.IFNA(INDEX(MDL[#Headers],MAX((Table7[[#This Row],[DL Closest]]=MDL[])*(Table7[[#This Row],[Row '#]]=MDL[Row])*COLUMN(MDL[#Headers])-COLUMN(MDL[Row])+1)),""),"")</f>
        <v/>
      </c>
      <c r="I429" s="19"/>
      <c r="J429" s="20" t="e" cm="1">
        <f t="array" ref="J42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29" s="21" t="str" cm="1">
        <f t="array" ref="K429">IFERROR(_xlfn.IFNA(INDEX(SPT[#Headers],MAX((Table7[[#This Row],[SPT Closest]]=SPT[])*(Table7[[#This Row],[Row '#]]=SPT[Row])*COLUMN(SPT[#Headers])-COLUMN(SPT[Row])+1)),""),"")</f>
        <v/>
      </c>
      <c r="L429" s="19"/>
      <c r="M429" s="20" t="e" cm="1">
        <f t="array" ref="M42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29" s="21" cm="1">
        <f t="array" ref="N429">IF(Table7[[#This Row],[HRP Raw]]&lt;4,0,IFERROR(INDEX(HRP[#Headers],MAX((Table7[[#This Row],[HRP Closest]]=HRP[])*(Table7[[#This Row],[Row '#]]=HRP[Row])*COLUMN(HRP[#Headers])-COLUMN(HRP[Row])+1)),""))</f>
        <v>0</v>
      </c>
      <c r="O429" s="22"/>
      <c r="P429" s="20" t="e" cm="1">
        <f t="array" ref="P42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29" s="21" t="str" cm="1">
        <f t="array" ref="Q429">IFERROR(INDEX(SDC[#Headers],MAX((Table7[[#This Row],[SDC Closest]]=SDC[])*(Table7[[#This Row],[Row '#]]=SDC[Row])*COLUMN(SDC[#Headers])-COLUMN(SDC[Row])+1)),"")</f>
        <v/>
      </c>
      <c r="R429" s="22"/>
      <c r="S429" s="20" t="e" cm="1">
        <f t="array" ref="S42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29" s="21" t="str" cm="1">
        <f t="array" ref="T429">IFERROR(_xlfn.IFNA(INDEX(PLK[#Headers],MAX((Table7[[#This Row],[Plank Closest]]=PLK[])*(Table7[[#This Row],[Row '#]]=PLK[Row])*COLUMN(PLK[#Headers])-COLUMN(PLK[Row])+1)),""),"")</f>
        <v/>
      </c>
      <c r="U429" s="22"/>
      <c r="V429" s="20" t="e" cm="1">
        <f t="array" ref="V42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29" s="21" t="str" cm="1">
        <f t="array" ref="W429">IFERROR(_xlfn.IFNA(INDEX(TwoMile[#Headers],SUMPRODUCT(MAX((Table7[[#This Row],[Closest number]]=TwoMile[])*(Table7[[#This Row],[Row '#]]=TwoMile[Row])*COLUMN(TwoMile[#Headers])))-COLUMN(TwoMile[Row])+1),""),"")</f>
        <v/>
      </c>
      <c r="X42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30" spans="1:24" x14ac:dyDescent="0.25">
      <c r="A430" s="19"/>
      <c r="B430" s="19"/>
      <c r="C430" s="19"/>
      <c r="D430" s="19"/>
      <c r="E430" s="20" t="e" cm="1">
        <f t="array" ref="E430">INDEX(MDL[],MATCH(1,(MDL[Gender]=Table7[[#This Row],[Sex]])*(Table7[[#This Row],[Age]]&lt;=MDL[Max Age])*(Table7[[#This Row],[Age]]&gt;=MDL[Min Age]),0),1)</f>
        <v>#N/A</v>
      </c>
      <c r="F430" s="19"/>
      <c r="G430" s="20" t="e" cm="1">
        <f t="array" ref="G43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30" s="21" t="str" cm="1">
        <f t="array" ref="H430">IFERROR(_xlfn.IFNA(INDEX(MDL[#Headers],MAX((Table7[[#This Row],[DL Closest]]=MDL[])*(Table7[[#This Row],[Row '#]]=MDL[Row])*COLUMN(MDL[#Headers])-COLUMN(MDL[Row])+1)),""),"")</f>
        <v/>
      </c>
      <c r="I430" s="19"/>
      <c r="J430" s="20" t="e" cm="1">
        <f t="array" ref="J43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30" s="21" t="str" cm="1">
        <f t="array" ref="K430">IFERROR(_xlfn.IFNA(INDEX(SPT[#Headers],MAX((Table7[[#This Row],[SPT Closest]]=SPT[])*(Table7[[#This Row],[Row '#]]=SPT[Row])*COLUMN(SPT[#Headers])-COLUMN(SPT[Row])+1)),""),"")</f>
        <v/>
      </c>
      <c r="L430" s="19"/>
      <c r="M430" s="20" t="e" cm="1">
        <f t="array" ref="M43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30" s="21" cm="1">
        <f t="array" ref="N430">IF(Table7[[#This Row],[HRP Raw]]&lt;4,0,IFERROR(INDEX(HRP[#Headers],MAX((Table7[[#This Row],[HRP Closest]]=HRP[])*(Table7[[#This Row],[Row '#]]=HRP[Row])*COLUMN(HRP[#Headers])-COLUMN(HRP[Row])+1)),""))</f>
        <v>0</v>
      </c>
      <c r="O430" s="22"/>
      <c r="P430" s="20" t="e" cm="1">
        <f t="array" ref="P43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30" s="21" t="str" cm="1">
        <f t="array" ref="Q430">IFERROR(INDEX(SDC[#Headers],MAX((Table7[[#This Row],[SDC Closest]]=SDC[])*(Table7[[#This Row],[Row '#]]=SDC[Row])*COLUMN(SDC[#Headers])-COLUMN(SDC[Row])+1)),"")</f>
        <v/>
      </c>
      <c r="R430" s="22"/>
      <c r="S430" s="20" t="e" cm="1">
        <f t="array" ref="S43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30" s="21" t="str" cm="1">
        <f t="array" ref="T430">IFERROR(_xlfn.IFNA(INDEX(PLK[#Headers],MAX((Table7[[#This Row],[Plank Closest]]=PLK[])*(Table7[[#This Row],[Row '#]]=PLK[Row])*COLUMN(PLK[#Headers])-COLUMN(PLK[Row])+1)),""),"")</f>
        <v/>
      </c>
      <c r="U430" s="22"/>
      <c r="V430" s="20" t="e" cm="1">
        <f t="array" ref="V43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30" s="21" t="str" cm="1">
        <f t="array" ref="W430">IFERROR(_xlfn.IFNA(INDEX(TwoMile[#Headers],SUMPRODUCT(MAX((Table7[[#This Row],[Closest number]]=TwoMile[])*(Table7[[#This Row],[Row '#]]=TwoMile[Row])*COLUMN(TwoMile[#Headers])))-COLUMN(TwoMile[Row])+1),""),"")</f>
        <v/>
      </c>
      <c r="X43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31" spans="1:24" x14ac:dyDescent="0.25">
      <c r="A431" s="19"/>
      <c r="B431" s="19"/>
      <c r="C431" s="19"/>
      <c r="D431" s="19"/>
      <c r="E431" s="20" t="e" cm="1">
        <f t="array" ref="E431">INDEX(MDL[],MATCH(1,(MDL[Gender]=Table7[[#This Row],[Sex]])*(Table7[[#This Row],[Age]]&lt;=MDL[Max Age])*(Table7[[#This Row],[Age]]&gt;=MDL[Min Age]),0),1)</f>
        <v>#N/A</v>
      </c>
      <c r="F431" s="19"/>
      <c r="G431" s="20" t="e" cm="1">
        <f t="array" ref="G43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31" s="21" t="str" cm="1">
        <f t="array" ref="H431">IFERROR(_xlfn.IFNA(INDEX(MDL[#Headers],MAX((Table7[[#This Row],[DL Closest]]=MDL[])*(Table7[[#This Row],[Row '#]]=MDL[Row])*COLUMN(MDL[#Headers])-COLUMN(MDL[Row])+1)),""),"")</f>
        <v/>
      </c>
      <c r="I431" s="19"/>
      <c r="J431" s="20" t="e" cm="1">
        <f t="array" ref="J43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31" s="21" t="str" cm="1">
        <f t="array" ref="K431">IFERROR(_xlfn.IFNA(INDEX(SPT[#Headers],MAX((Table7[[#This Row],[SPT Closest]]=SPT[])*(Table7[[#This Row],[Row '#]]=SPT[Row])*COLUMN(SPT[#Headers])-COLUMN(SPT[Row])+1)),""),"")</f>
        <v/>
      </c>
      <c r="L431" s="19"/>
      <c r="M431" s="20" t="e" cm="1">
        <f t="array" ref="M43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31" s="21" cm="1">
        <f t="array" ref="N431">IF(Table7[[#This Row],[HRP Raw]]&lt;4,0,IFERROR(INDEX(HRP[#Headers],MAX((Table7[[#This Row],[HRP Closest]]=HRP[])*(Table7[[#This Row],[Row '#]]=HRP[Row])*COLUMN(HRP[#Headers])-COLUMN(HRP[Row])+1)),""))</f>
        <v>0</v>
      </c>
      <c r="O431" s="22"/>
      <c r="P431" s="20" t="e" cm="1">
        <f t="array" ref="P43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31" s="21" t="str" cm="1">
        <f t="array" ref="Q431">IFERROR(INDEX(SDC[#Headers],MAX((Table7[[#This Row],[SDC Closest]]=SDC[])*(Table7[[#This Row],[Row '#]]=SDC[Row])*COLUMN(SDC[#Headers])-COLUMN(SDC[Row])+1)),"")</f>
        <v/>
      </c>
      <c r="R431" s="22"/>
      <c r="S431" s="20" t="e" cm="1">
        <f t="array" ref="S43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31" s="21" t="str" cm="1">
        <f t="array" ref="T431">IFERROR(_xlfn.IFNA(INDEX(PLK[#Headers],MAX((Table7[[#This Row],[Plank Closest]]=PLK[])*(Table7[[#This Row],[Row '#]]=PLK[Row])*COLUMN(PLK[#Headers])-COLUMN(PLK[Row])+1)),""),"")</f>
        <v/>
      </c>
      <c r="U431" s="22"/>
      <c r="V431" s="20" t="e" cm="1">
        <f t="array" ref="V43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31" s="21" t="str" cm="1">
        <f t="array" ref="W431">IFERROR(_xlfn.IFNA(INDEX(TwoMile[#Headers],SUMPRODUCT(MAX((Table7[[#This Row],[Closest number]]=TwoMile[])*(Table7[[#This Row],[Row '#]]=TwoMile[Row])*COLUMN(TwoMile[#Headers])))-COLUMN(TwoMile[Row])+1),""),"")</f>
        <v/>
      </c>
      <c r="X43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32" spans="1:24" x14ac:dyDescent="0.25">
      <c r="A432" s="19"/>
      <c r="B432" s="19"/>
      <c r="C432" s="19"/>
      <c r="D432" s="19"/>
      <c r="E432" s="20" t="e" cm="1">
        <f t="array" ref="E432">INDEX(MDL[],MATCH(1,(MDL[Gender]=Table7[[#This Row],[Sex]])*(Table7[[#This Row],[Age]]&lt;=MDL[Max Age])*(Table7[[#This Row],[Age]]&gt;=MDL[Min Age]),0),1)</f>
        <v>#N/A</v>
      </c>
      <c r="F432" s="19"/>
      <c r="G432" s="20" t="e" cm="1">
        <f t="array" ref="G43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32" s="21" t="str" cm="1">
        <f t="array" ref="H432">IFERROR(_xlfn.IFNA(INDEX(MDL[#Headers],MAX((Table7[[#This Row],[DL Closest]]=MDL[])*(Table7[[#This Row],[Row '#]]=MDL[Row])*COLUMN(MDL[#Headers])-COLUMN(MDL[Row])+1)),""),"")</f>
        <v/>
      </c>
      <c r="I432" s="19"/>
      <c r="J432" s="20" t="e" cm="1">
        <f t="array" ref="J43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32" s="21" t="str" cm="1">
        <f t="array" ref="K432">IFERROR(_xlfn.IFNA(INDEX(SPT[#Headers],MAX((Table7[[#This Row],[SPT Closest]]=SPT[])*(Table7[[#This Row],[Row '#]]=SPT[Row])*COLUMN(SPT[#Headers])-COLUMN(SPT[Row])+1)),""),"")</f>
        <v/>
      </c>
      <c r="L432" s="19"/>
      <c r="M432" s="20" t="e" cm="1">
        <f t="array" ref="M43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32" s="21" cm="1">
        <f t="array" ref="N432">IF(Table7[[#This Row],[HRP Raw]]&lt;4,0,IFERROR(INDEX(HRP[#Headers],MAX((Table7[[#This Row],[HRP Closest]]=HRP[])*(Table7[[#This Row],[Row '#]]=HRP[Row])*COLUMN(HRP[#Headers])-COLUMN(HRP[Row])+1)),""))</f>
        <v>0</v>
      </c>
      <c r="O432" s="22"/>
      <c r="P432" s="20" t="e" cm="1">
        <f t="array" ref="P43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32" s="21" t="str" cm="1">
        <f t="array" ref="Q432">IFERROR(INDEX(SDC[#Headers],MAX((Table7[[#This Row],[SDC Closest]]=SDC[])*(Table7[[#This Row],[Row '#]]=SDC[Row])*COLUMN(SDC[#Headers])-COLUMN(SDC[Row])+1)),"")</f>
        <v/>
      </c>
      <c r="R432" s="22"/>
      <c r="S432" s="20" t="e" cm="1">
        <f t="array" ref="S43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32" s="21" t="str" cm="1">
        <f t="array" ref="T432">IFERROR(_xlfn.IFNA(INDEX(PLK[#Headers],MAX((Table7[[#This Row],[Plank Closest]]=PLK[])*(Table7[[#This Row],[Row '#]]=PLK[Row])*COLUMN(PLK[#Headers])-COLUMN(PLK[Row])+1)),""),"")</f>
        <v/>
      </c>
      <c r="U432" s="22"/>
      <c r="V432" s="20" t="e" cm="1">
        <f t="array" ref="V43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32" s="21" t="str" cm="1">
        <f t="array" ref="W432">IFERROR(_xlfn.IFNA(INDEX(TwoMile[#Headers],SUMPRODUCT(MAX((Table7[[#This Row],[Closest number]]=TwoMile[])*(Table7[[#This Row],[Row '#]]=TwoMile[Row])*COLUMN(TwoMile[#Headers])))-COLUMN(TwoMile[Row])+1),""),"")</f>
        <v/>
      </c>
      <c r="X43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33" spans="1:24" x14ac:dyDescent="0.25">
      <c r="A433" s="19"/>
      <c r="B433" s="19"/>
      <c r="C433" s="19"/>
      <c r="D433" s="19"/>
      <c r="E433" s="20" t="e" cm="1">
        <f t="array" ref="E433">INDEX(MDL[],MATCH(1,(MDL[Gender]=Table7[[#This Row],[Sex]])*(Table7[[#This Row],[Age]]&lt;=MDL[Max Age])*(Table7[[#This Row],[Age]]&gt;=MDL[Min Age]),0),1)</f>
        <v>#N/A</v>
      </c>
      <c r="F433" s="19"/>
      <c r="G433" s="20" t="e" cm="1">
        <f t="array" ref="G43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33" s="21" t="str" cm="1">
        <f t="array" ref="H433">IFERROR(_xlfn.IFNA(INDEX(MDL[#Headers],MAX((Table7[[#This Row],[DL Closest]]=MDL[])*(Table7[[#This Row],[Row '#]]=MDL[Row])*COLUMN(MDL[#Headers])-COLUMN(MDL[Row])+1)),""),"")</f>
        <v/>
      </c>
      <c r="I433" s="19"/>
      <c r="J433" s="20" t="e" cm="1">
        <f t="array" ref="J43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33" s="21" t="str" cm="1">
        <f t="array" ref="K433">IFERROR(_xlfn.IFNA(INDEX(SPT[#Headers],MAX((Table7[[#This Row],[SPT Closest]]=SPT[])*(Table7[[#This Row],[Row '#]]=SPT[Row])*COLUMN(SPT[#Headers])-COLUMN(SPT[Row])+1)),""),"")</f>
        <v/>
      </c>
      <c r="L433" s="19"/>
      <c r="M433" s="20" t="e" cm="1">
        <f t="array" ref="M43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33" s="21" cm="1">
        <f t="array" ref="N433">IF(Table7[[#This Row],[HRP Raw]]&lt;4,0,IFERROR(INDEX(HRP[#Headers],MAX((Table7[[#This Row],[HRP Closest]]=HRP[])*(Table7[[#This Row],[Row '#]]=HRP[Row])*COLUMN(HRP[#Headers])-COLUMN(HRP[Row])+1)),""))</f>
        <v>0</v>
      </c>
      <c r="O433" s="22"/>
      <c r="P433" s="20" t="e" cm="1">
        <f t="array" ref="P43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33" s="21" t="str" cm="1">
        <f t="array" ref="Q433">IFERROR(INDEX(SDC[#Headers],MAX((Table7[[#This Row],[SDC Closest]]=SDC[])*(Table7[[#This Row],[Row '#]]=SDC[Row])*COLUMN(SDC[#Headers])-COLUMN(SDC[Row])+1)),"")</f>
        <v/>
      </c>
      <c r="R433" s="22"/>
      <c r="S433" s="20" t="e" cm="1">
        <f t="array" ref="S43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33" s="21" t="str" cm="1">
        <f t="array" ref="T433">IFERROR(_xlfn.IFNA(INDEX(PLK[#Headers],MAX((Table7[[#This Row],[Plank Closest]]=PLK[])*(Table7[[#This Row],[Row '#]]=PLK[Row])*COLUMN(PLK[#Headers])-COLUMN(PLK[Row])+1)),""),"")</f>
        <v/>
      </c>
      <c r="U433" s="22"/>
      <c r="V433" s="20" t="e" cm="1">
        <f t="array" ref="V43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33" s="21" t="str" cm="1">
        <f t="array" ref="W433">IFERROR(_xlfn.IFNA(INDEX(TwoMile[#Headers],SUMPRODUCT(MAX((Table7[[#This Row],[Closest number]]=TwoMile[])*(Table7[[#This Row],[Row '#]]=TwoMile[Row])*COLUMN(TwoMile[#Headers])))-COLUMN(TwoMile[Row])+1),""),"")</f>
        <v/>
      </c>
      <c r="X43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34" spans="1:24" x14ac:dyDescent="0.25">
      <c r="A434" s="19"/>
      <c r="B434" s="19"/>
      <c r="C434" s="19"/>
      <c r="D434" s="19"/>
      <c r="E434" s="20" t="e" cm="1">
        <f t="array" ref="E434">INDEX(MDL[],MATCH(1,(MDL[Gender]=Table7[[#This Row],[Sex]])*(Table7[[#This Row],[Age]]&lt;=MDL[Max Age])*(Table7[[#This Row],[Age]]&gt;=MDL[Min Age]),0),1)</f>
        <v>#N/A</v>
      </c>
      <c r="F434" s="19"/>
      <c r="G434" s="20" t="e" cm="1">
        <f t="array" ref="G43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34" s="21" t="str" cm="1">
        <f t="array" ref="H434">IFERROR(_xlfn.IFNA(INDEX(MDL[#Headers],MAX((Table7[[#This Row],[DL Closest]]=MDL[])*(Table7[[#This Row],[Row '#]]=MDL[Row])*COLUMN(MDL[#Headers])-COLUMN(MDL[Row])+1)),""),"")</f>
        <v/>
      </c>
      <c r="I434" s="19"/>
      <c r="J434" s="20" t="e" cm="1">
        <f t="array" ref="J43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34" s="21" t="str" cm="1">
        <f t="array" ref="K434">IFERROR(_xlfn.IFNA(INDEX(SPT[#Headers],MAX((Table7[[#This Row],[SPT Closest]]=SPT[])*(Table7[[#This Row],[Row '#]]=SPT[Row])*COLUMN(SPT[#Headers])-COLUMN(SPT[Row])+1)),""),"")</f>
        <v/>
      </c>
      <c r="L434" s="19"/>
      <c r="M434" s="20" t="e" cm="1">
        <f t="array" ref="M43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34" s="21" cm="1">
        <f t="array" ref="N434">IF(Table7[[#This Row],[HRP Raw]]&lt;4,0,IFERROR(INDEX(HRP[#Headers],MAX((Table7[[#This Row],[HRP Closest]]=HRP[])*(Table7[[#This Row],[Row '#]]=HRP[Row])*COLUMN(HRP[#Headers])-COLUMN(HRP[Row])+1)),""))</f>
        <v>0</v>
      </c>
      <c r="O434" s="22"/>
      <c r="P434" s="20" t="e" cm="1">
        <f t="array" ref="P43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34" s="21" t="str" cm="1">
        <f t="array" ref="Q434">IFERROR(INDEX(SDC[#Headers],MAX((Table7[[#This Row],[SDC Closest]]=SDC[])*(Table7[[#This Row],[Row '#]]=SDC[Row])*COLUMN(SDC[#Headers])-COLUMN(SDC[Row])+1)),"")</f>
        <v/>
      </c>
      <c r="R434" s="22"/>
      <c r="S434" s="20" t="e" cm="1">
        <f t="array" ref="S43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34" s="21" t="str" cm="1">
        <f t="array" ref="T434">IFERROR(_xlfn.IFNA(INDEX(PLK[#Headers],MAX((Table7[[#This Row],[Plank Closest]]=PLK[])*(Table7[[#This Row],[Row '#]]=PLK[Row])*COLUMN(PLK[#Headers])-COLUMN(PLK[Row])+1)),""),"")</f>
        <v/>
      </c>
      <c r="U434" s="22"/>
      <c r="V434" s="20" t="e" cm="1">
        <f t="array" ref="V43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34" s="21" t="str" cm="1">
        <f t="array" ref="W434">IFERROR(_xlfn.IFNA(INDEX(TwoMile[#Headers],SUMPRODUCT(MAX((Table7[[#This Row],[Closest number]]=TwoMile[])*(Table7[[#This Row],[Row '#]]=TwoMile[Row])*COLUMN(TwoMile[#Headers])))-COLUMN(TwoMile[Row])+1),""),"")</f>
        <v/>
      </c>
      <c r="X43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35" spans="1:24" x14ac:dyDescent="0.25">
      <c r="A435" s="19"/>
      <c r="B435" s="19"/>
      <c r="C435" s="19"/>
      <c r="D435" s="19"/>
      <c r="E435" s="20" t="e" cm="1">
        <f t="array" ref="E435">INDEX(MDL[],MATCH(1,(MDL[Gender]=Table7[[#This Row],[Sex]])*(Table7[[#This Row],[Age]]&lt;=MDL[Max Age])*(Table7[[#This Row],[Age]]&gt;=MDL[Min Age]),0),1)</f>
        <v>#N/A</v>
      </c>
      <c r="F435" s="19"/>
      <c r="G435" s="20" t="e" cm="1">
        <f t="array" ref="G43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35" s="21" t="str" cm="1">
        <f t="array" ref="H435">IFERROR(_xlfn.IFNA(INDEX(MDL[#Headers],MAX((Table7[[#This Row],[DL Closest]]=MDL[])*(Table7[[#This Row],[Row '#]]=MDL[Row])*COLUMN(MDL[#Headers])-COLUMN(MDL[Row])+1)),""),"")</f>
        <v/>
      </c>
      <c r="I435" s="19"/>
      <c r="J435" s="20" t="e" cm="1">
        <f t="array" ref="J43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35" s="21" t="str" cm="1">
        <f t="array" ref="K435">IFERROR(_xlfn.IFNA(INDEX(SPT[#Headers],MAX((Table7[[#This Row],[SPT Closest]]=SPT[])*(Table7[[#This Row],[Row '#]]=SPT[Row])*COLUMN(SPT[#Headers])-COLUMN(SPT[Row])+1)),""),"")</f>
        <v/>
      </c>
      <c r="L435" s="19"/>
      <c r="M435" s="20" t="e" cm="1">
        <f t="array" ref="M43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35" s="21" cm="1">
        <f t="array" ref="N435">IF(Table7[[#This Row],[HRP Raw]]&lt;4,0,IFERROR(INDEX(HRP[#Headers],MAX((Table7[[#This Row],[HRP Closest]]=HRP[])*(Table7[[#This Row],[Row '#]]=HRP[Row])*COLUMN(HRP[#Headers])-COLUMN(HRP[Row])+1)),""))</f>
        <v>0</v>
      </c>
      <c r="O435" s="22"/>
      <c r="P435" s="20" t="e" cm="1">
        <f t="array" ref="P43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35" s="21" t="str" cm="1">
        <f t="array" ref="Q435">IFERROR(INDEX(SDC[#Headers],MAX((Table7[[#This Row],[SDC Closest]]=SDC[])*(Table7[[#This Row],[Row '#]]=SDC[Row])*COLUMN(SDC[#Headers])-COLUMN(SDC[Row])+1)),"")</f>
        <v/>
      </c>
      <c r="R435" s="22"/>
      <c r="S435" s="20" t="e" cm="1">
        <f t="array" ref="S43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35" s="21" t="str" cm="1">
        <f t="array" ref="T435">IFERROR(_xlfn.IFNA(INDEX(PLK[#Headers],MAX((Table7[[#This Row],[Plank Closest]]=PLK[])*(Table7[[#This Row],[Row '#]]=PLK[Row])*COLUMN(PLK[#Headers])-COLUMN(PLK[Row])+1)),""),"")</f>
        <v/>
      </c>
      <c r="U435" s="22"/>
      <c r="V435" s="20" t="e" cm="1">
        <f t="array" ref="V43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35" s="21" t="str" cm="1">
        <f t="array" ref="W435">IFERROR(_xlfn.IFNA(INDEX(TwoMile[#Headers],SUMPRODUCT(MAX((Table7[[#This Row],[Closest number]]=TwoMile[])*(Table7[[#This Row],[Row '#]]=TwoMile[Row])*COLUMN(TwoMile[#Headers])))-COLUMN(TwoMile[Row])+1),""),"")</f>
        <v/>
      </c>
      <c r="X43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36" spans="1:24" x14ac:dyDescent="0.25">
      <c r="A436" s="19"/>
      <c r="B436" s="19"/>
      <c r="C436" s="19"/>
      <c r="D436" s="19"/>
      <c r="E436" s="20" t="e" cm="1">
        <f t="array" ref="E436">INDEX(MDL[],MATCH(1,(MDL[Gender]=Table7[[#This Row],[Sex]])*(Table7[[#This Row],[Age]]&lt;=MDL[Max Age])*(Table7[[#This Row],[Age]]&gt;=MDL[Min Age]),0),1)</f>
        <v>#N/A</v>
      </c>
      <c r="F436" s="19"/>
      <c r="G436" s="20" t="e" cm="1">
        <f t="array" ref="G43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36" s="21" t="str" cm="1">
        <f t="array" ref="H436">IFERROR(_xlfn.IFNA(INDEX(MDL[#Headers],MAX((Table7[[#This Row],[DL Closest]]=MDL[])*(Table7[[#This Row],[Row '#]]=MDL[Row])*COLUMN(MDL[#Headers])-COLUMN(MDL[Row])+1)),""),"")</f>
        <v/>
      </c>
      <c r="I436" s="19"/>
      <c r="J436" s="20" t="e" cm="1">
        <f t="array" ref="J43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36" s="21" t="str" cm="1">
        <f t="array" ref="K436">IFERROR(_xlfn.IFNA(INDEX(SPT[#Headers],MAX((Table7[[#This Row],[SPT Closest]]=SPT[])*(Table7[[#This Row],[Row '#]]=SPT[Row])*COLUMN(SPT[#Headers])-COLUMN(SPT[Row])+1)),""),"")</f>
        <v/>
      </c>
      <c r="L436" s="19"/>
      <c r="M436" s="20" t="e" cm="1">
        <f t="array" ref="M43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36" s="21" cm="1">
        <f t="array" ref="N436">IF(Table7[[#This Row],[HRP Raw]]&lt;4,0,IFERROR(INDEX(HRP[#Headers],MAX((Table7[[#This Row],[HRP Closest]]=HRP[])*(Table7[[#This Row],[Row '#]]=HRP[Row])*COLUMN(HRP[#Headers])-COLUMN(HRP[Row])+1)),""))</f>
        <v>0</v>
      </c>
      <c r="O436" s="22"/>
      <c r="P436" s="20" t="e" cm="1">
        <f t="array" ref="P43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36" s="21" t="str" cm="1">
        <f t="array" ref="Q436">IFERROR(INDEX(SDC[#Headers],MAX((Table7[[#This Row],[SDC Closest]]=SDC[])*(Table7[[#This Row],[Row '#]]=SDC[Row])*COLUMN(SDC[#Headers])-COLUMN(SDC[Row])+1)),"")</f>
        <v/>
      </c>
      <c r="R436" s="22"/>
      <c r="S436" s="20" t="e" cm="1">
        <f t="array" ref="S43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36" s="21" t="str" cm="1">
        <f t="array" ref="T436">IFERROR(_xlfn.IFNA(INDEX(PLK[#Headers],MAX((Table7[[#This Row],[Plank Closest]]=PLK[])*(Table7[[#This Row],[Row '#]]=PLK[Row])*COLUMN(PLK[#Headers])-COLUMN(PLK[Row])+1)),""),"")</f>
        <v/>
      </c>
      <c r="U436" s="22"/>
      <c r="V436" s="20" t="e" cm="1">
        <f t="array" ref="V43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36" s="21" t="str" cm="1">
        <f t="array" ref="W436">IFERROR(_xlfn.IFNA(INDEX(TwoMile[#Headers],SUMPRODUCT(MAX((Table7[[#This Row],[Closest number]]=TwoMile[])*(Table7[[#This Row],[Row '#]]=TwoMile[Row])*COLUMN(TwoMile[#Headers])))-COLUMN(TwoMile[Row])+1),""),"")</f>
        <v/>
      </c>
      <c r="X43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37" spans="1:24" x14ac:dyDescent="0.25">
      <c r="A437" s="19"/>
      <c r="B437" s="19"/>
      <c r="C437" s="19"/>
      <c r="D437" s="19"/>
      <c r="E437" s="20" t="e" cm="1">
        <f t="array" ref="E437">INDEX(MDL[],MATCH(1,(MDL[Gender]=Table7[[#This Row],[Sex]])*(Table7[[#This Row],[Age]]&lt;=MDL[Max Age])*(Table7[[#This Row],[Age]]&gt;=MDL[Min Age]),0),1)</f>
        <v>#N/A</v>
      </c>
      <c r="F437" s="19"/>
      <c r="G437" s="20" t="e" cm="1">
        <f t="array" ref="G43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37" s="21" t="str" cm="1">
        <f t="array" ref="H437">IFERROR(_xlfn.IFNA(INDEX(MDL[#Headers],MAX((Table7[[#This Row],[DL Closest]]=MDL[])*(Table7[[#This Row],[Row '#]]=MDL[Row])*COLUMN(MDL[#Headers])-COLUMN(MDL[Row])+1)),""),"")</f>
        <v/>
      </c>
      <c r="I437" s="19"/>
      <c r="J437" s="20" t="e" cm="1">
        <f t="array" ref="J43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37" s="21" t="str" cm="1">
        <f t="array" ref="K437">IFERROR(_xlfn.IFNA(INDEX(SPT[#Headers],MAX((Table7[[#This Row],[SPT Closest]]=SPT[])*(Table7[[#This Row],[Row '#]]=SPT[Row])*COLUMN(SPT[#Headers])-COLUMN(SPT[Row])+1)),""),"")</f>
        <v/>
      </c>
      <c r="L437" s="19"/>
      <c r="M437" s="20" t="e" cm="1">
        <f t="array" ref="M43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37" s="21" cm="1">
        <f t="array" ref="N437">IF(Table7[[#This Row],[HRP Raw]]&lt;4,0,IFERROR(INDEX(HRP[#Headers],MAX((Table7[[#This Row],[HRP Closest]]=HRP[])*(Table7[[#This Row],[Row '#]]=HRP[Row])*COLUMN(HRP[#Headers])-COLUMN(HRP[Row])+1)),""))</f>
        <v>0</v>
      </c>
      <c r="O437" s="22"/>
      <c r="P437" s="20" t="e" cm="1">
        <f t="array" ref="P43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37" s="21" t="str" cm="1">
        <f t="array" ref="Q437">IFERROR(INDEX(SDC[#Headers],MAX((Table7[[#This Row],[SDC Closest]]=SDC[])*(Table7[[#This Row],[Row '#]]=SDC[Row])*COLUMN(SDC[#Headers])-COLUMN(SDC[Row])+1)),"")</f>
        <v/>
      </c>
      <c r="R437" s="22"/>
      <c r="S437" s="20" t="e" cm="1">
        <f t="array" ref="S43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37" s="21" t="str" cm="1">
        <f t="array" ref="T437">IFERROR(_xlfn.IFNA(INDEX(PLK[#Headers],MAX((Table7[[#This Row],[Plank Closest]]=PLK[])*(Table7[[#This Row],[Row '#]]=PLK[Row])*COLUMN(PLK[#Headers])-COLUMN(PLK[Row])+1)),""),"")</f>
        <v/>
      </c>
      <c r="U437" s="22"/>
      <c r="V437" s="20" t="e" cm="1">
        <f t="array" ref="V43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37" s="21" t="str" cm="1">
        <f t="array" ref="W437">IFERROR(_xlfn.IFNA(INDEX(TwoMile[#Headers],SUMPRODUCT(MAX((Table7[[#This Row],[Closest number]]=TwoMile[])*(Table7[[#This Row],[Row '#]]=TwoMile[Row])*COLUMN(TwoMile[#Headers])))-COLUMN(TwoMile[Row])+1),""),"")</f>
        <v/>
      </c>
      <c r="X43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38" spans="1:24" x14ac:dyDescent="0.25">
      <c r="A438" s="19"/>
      <c r="B438" s="19"/>
      <c r="C438" s="19"/>
      <c r="D438" s="19"/>
      <c r="E438" s="20" t="e" cm="1">
        <f t="array" ref="E438">INDEX(MDL[],MATCH(1,(MDL[Gender]=Table7[[#This Row],[Sex]])*(Table7[[#This Row],[Age]]&lt;=MDL[Max Age])*(Table7[[#This Row],[Age]]&gt;=MDL[Min Age]),0),1)</f>
        <v>#N/A</v>
      </c>
      <c r="F438" s="19"/>
      <c r="G438" s="20" t="e" cm="1">
        <f t="array" ref="G43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38" s="21" t="str" cm="1">
        <f t="array" ref="H438">IFERROR(_xlfn.IFNA(INDEX(MDL[#Headers],MAX((Table7[[#This Row],[DL Closest]]=MDL[])*(Table7[[#This Row],[Row '#]]=MDL[Row])*COLUMN(MDL[#Headers])-COLUMN(MDL[Row])+1)),""),"")</f>
        <v/>
      </c>
      <c r="I438" s="19"/>
      <c r="J438" s="20" t="e" cm="1">
        <f t="array" ref="J43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38" s="21" t="str" cm="1">
        <f t="array" ref="K438">IFERROR(_xlfn.IFNA(INDEX(SPT[#Headers],MAX((Table7[[#This Row],[SPT Closest]]=SPT[])*(Table7[[#This Row],[Row '#]]=SPT[Row])*COLUMN(SPT[#Headers])-COLUMN(SPT[Row])+1)),""),"")</f>
        <v/>
      </c>
      <c r="L438" s="19"/>
      <c r="M438" s="20" t="e" cm="1">
        <f t="array" ref="M43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38" s="21" cm="1">
        <f t="array" ref="N438">IF(Table7[[#This Row],[HRP Raw]]&lt;4,0,IFERROR(INDEX(HRP[#Headers],MAX((Table7[[#This Row],[HRP Closest]]=HRP[])*(Table7[[#This Row],[Row '#]]=HRP[Row])*COLUMN(HRP[#Headers])-COLUMN(HRP[Row])+1)),""))</f>
        <v>0</v>
      </c>
      <c r="O438" s="22"/>
      <c r="P438" s="20" t="e" cm="1">
        <f t="array" ref="P43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38" s="21" t="str" cm="1">
        <f t="array" ref="Q438">IFERROR(INDEX(SDC[#Headers],MAX((Table7[[#This Row],[SDC Closest]]=SDC[])*(Table7[[#This Row],[Row '#]]=SDC[Row])*COLUMN(SDC[#Headers])-COLUMN(SDC[Row])+1)),"")</f>
        <v/>
      </c>
      <c r="R438" s="22"/>
      <c r="S438" s="20" t="e" cm="1">
        <f t="array" ref="S43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38" s="21" t="str" cm="1">
        <f t="array" ref="T438">IFERROR(_xlfn.IFNA(INDEX(PLK[#Headers],MAX((Table7[[#This Row],[Plank Closest]]=PLK[])*(Table7[[#This Row],[Row '#]]=PLK[Row])*COLUMN(PLK[#Headers])-COLUMN(PLK[Row])+1)),""),"")</f>
        <v/>
      </c>
      <c r="U438" s="22"/>
      <c r="V438" s="20" t="e" cm="1">
        <f t="array" ref="V43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38" s="21" t="str" cm="1">
        <f t="array" ref="W438">IFERROR(_xlfn.IFNA(INDEX(TwoMile[#Headers],SUMPRODUCT(MAX((Table7[[#This Row],[Closest number]]=TwoMile[])*(Table7[[#This Row],[Row '#]]=TwoMile[Row])*COLUMN(TwoMile[#Headers])))-COLUMN(TwoMile[Row])+1),""),"")</f>
        <v/>
      </c>
      <c r="X43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39" spans="1:24" x14ac:dyDescent="0.25">
      <c r="A439" s="19"/>
      <c r="B439" s="19"/>
      <c r="C439" s="19"/>
      <c r="D439" s="19"/>
      <c r="E439" s="20" t="e" cm="1">
        <f t="array" ref="E439">INDEX(MDL[],MATCH(1,(MDL[Gender]=Table7[[#This Row],[Sex]])*(Table7[[#This Row],[Age]]&lt;=MDL[Max Age])*(Table7[[#This Row],[Age]]&gt;=MDL[Min Age]),0),1)</f>
        <v>#N/A</v>
      </c>
      <c r="F439" s="19"/>
      <c r="G439" s="20" t="e" cm="1">
        <f t="array" ref="G43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39" s="21" t="str" cm="1">
        <f t="array" ref="H439">IFERROR(_xlfn.IFNA(INDEX(MDL[#Headers],MAX((Table7[[#This Row],[DL Closest]]=MDL[])*(Table7[[#This Row],[Row '#]]=MDL[Row])*COLUMN(MDL[#Headers])-COLUMN(MDL[Row])+1)),""),"")</f>
        <v/>
      </c>
      <c r="I439" s="19"/>
      <c r="J439" s="20" t="e" cm="1">
        <f t="array" ref="J43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39" s="21" t="str" cm="1">
        <f t="array" ref="K439">IFERROR(_xlfn.IFNA(INDEX(SPT[#Headers],MAX((Table7[[#This Row],[SPT Closest]]=SPT[])*(Table7[[#This Row],[Row '#]]=SPT[Row])*COLUMN(SPT[#Headers])-COLUMN(SPT[Row])+1)),""),"")</f>
        <v/>
      </c>
      <c r="L439" s="19"/>
      <c r="M439" s="20" t="e" cm="1">
        <f t="array" ref="M43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39" s="21" cm="1">
        <f t="array" ref="N439">IF(Table7[[#This Row],[HRP Raw]]&lt;4,0,IFERROR(INDEX(HRP[#Headers],MAX((Table7[[#This Row],[HRP Closest]]=HRP[])*(Table7[[#This Row],[Row '#]]=HRP[Row])*COLUMN(HRP[#Headers])-COLUMN(HRP[Row])+1)),""))</f>
        <v>0</v>
      </c>
      <c r="O439" s="22"/>
      <c r="P439" s="20" t="e" cm="1">
        <f t="array" ref="P43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39" s="21" t="str" cm="1">
        <f t="array" ref="Q439">IFERROR(INDEX(SDC[#Headers],MAX((Table7[[#This Row],[SDC Closest]]=SDC[])*(Table7[[#This Row],[Row '#]]=SDC[Row])*COLUMN(SDC[#Headers])-COLUMN(SDC[Row])+1)),"")</f>
        <v/>
      </c>
      <c r="R439" s="22"/>
      <c r="S439" s="20" t="e" cm="1">
        <f t="array" ref="S43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39" s="21" t="str" cm="1">
        <f t="array" ref="T439">IFERROR(_xlfn.IFNA(INDEX(PLK[#Headers],MAX((Table7[[#This Row],[Plank Closest]]=PLK[])*(Table7[[#This Row],[Row '#]]=PLK[Row])*COLUMN(PLK[#Headers])-COLUMN(PLK[Row])+1)),""),"")</f>
        <v/>
      </c>
      <c r="U439" s="22"/>
      <c r="V439" s="20" t="e" cm="1">
        <f t="array" ref="V43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39" s="21" t="str" cm="1">
        <f t="array" ref="W439">IFERROR(_xlfn.IFNA(INDEX(TwoMile[#Headers],SUMPRODUCT(MAX((Table7[[#This Row],[Closest number]]=TwoMile[])*(Table7[[#This Row],[Row '#]]=TwoMile[Row])*COLUMN(TwoMile[#Headers])))-COLUMN(TwoMile[Row])+1),""),"")</f>
        <v/>
      </c>
      <c r="X43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40" spans="1:24" x14ac:dyDescent="0.25">
      <c r="A440" s="19"/>
      <c r="B440" s="19"/>
      <c r="C440" s="19"/>
      <c r="D440" s="19"/>
      <c r="E440" s="20" t="e" cm="1">
        <f t="array" ref="E440">INDEX(MDL[],MATCH(1,(MDL[Gender]=Table7[[#This Row],[Sex]])*(Table7[[#This Row],[Age]]&lt;=MDL[Max Age])*(Table7[[#This Row],[Age]]&gt;=MDL[Min Age]),0),1)</f>
        <v>#N/A</v>
      </c>
      <c r="F440" s="19"/>
      <c r="G440" s="20" t="e" cm="1">
        <f t="array" ref="G44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40" s="21" t="str" cm="1">
        <f t="array" ref="H440">IFERROR(_xlfn.IFNA(INDEX(MDL[#Headers],MAX((Table7[[#This Row],[DL Closest]]=MDL[])*(Table7[[#This Row],[Row '#]]=MDL[Row])*COLUMN(MDL[#Headers])-COLUMN(MDL[Row])+1)),""),"")</f>
        <v/>
      </c>
      <c r="I440" s="19"/>
      <c r="J440" s="20" t="e" cm="1">
        <f t="array" ref="J44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40" s="21" t="str" cm="1">
        <f t="array" ref="K440">IFERROR(_xlfn.IFNA(INDEX(SPT[#Headers],MAX((Table7[[#This Row],[SPT Closest]]=SPT[])*(Table7[[#This Row],[Row '#]]=SPT[Row])*COLUMN(SPT[#Headers])-COLUMN(SPT[Row])+1)),""),"")</f>
        <v/>
      </c>
      <c r="L440" s="19"/>
      <c r="M440" s="20" t="e" cm="1">
        <f t="array" ref="M44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40" s="21" cm="1">
        <f t="array" ref="N440">IF(Table7[[#This Row],[HRP Raw]]&lt;4,0,IFERROR(INDEX(HRP[#Headers],MAX((Table7[[#This Row],[HRP Closest]]=HRP[])*(Table7[[#This Row],[Row '#]]=HRP[Row])*COLUMN(HRP[#Headers])-COLUMN(HRP[Row])+1)),""))</f>
        <v>0</v>
      </c>
      <c r="O440" s="22"/>
      <c r="P440" s="20" t="e" cm="1">
        <f t="array" ref="P44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40" s="21" t="str" cm="1">
        <f t="array" ref="Q440">IFERROR(INDEX(SDC[#Headers],MAX((Table7[[#This Row],[SDC Closest]]=SDC[])*(Table7[[#This Row],[Row '#]]=SDC[Row])*COLUMN(SDC[#Headers])-COLUMN(SDC[Row])+1)),"")</f>
        <v/>
      </c>
      <c r="R440" s="22"/>
      <c r="S440" s="20" t="e" cm="1">
        <f t="array" ref="S44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40" s="21" t="str" cm="1">
        <f t="array" ref="T440">IFERROR(_xlfn.IFNA(INDEX(PLK[#Headers],MAX((Table7[[#This Row],[Plank Closest]]=PLK[])*(Table7[[#This Row],[Row '#]]=PLK[Row])*COLUMN(PLK[#Headers])-COLUMN(PLK[Row])+1)),""),"")</f>
        <v/>
      </c>
      <c r="U440" s="22"/>
      <c r="V440" s="20" t="e" cm="1">
        <f t="array" ref="V44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40" s="21" t="str" cm="1">
        <f t="array" ref="W440">IFERROR(_xlfn.IFNA(INDEX(TwoMile[#Headers],SUMPRODUCT(MAX((Table7[[#This Row],[Closest number]]=TwoMile[])*(Table7[[#This Row],[Row '#]]=TwoMile[Row])*COLUMN(TwoMile[#Headers])))-COLUMN(TwoMile[Row])+1),""),"")</f>
        <v/>
      </c>
      <c r="X44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41" spans="1:24" x14ac:dyDescent="0.25">
      <c r="A441" s="19"/>
      <c r="B441" s="19"/>
      <c r="C441" s="19"/>
      <c r="D441" s="19"/>
      <c r="E441" s="20" t="e" cm="1">
        <f t="array" ref="E441">INDEX(MDL[],MATCH(1,(MDL[Gender]=Table7[[#This Row],[Sex]])*(Table7[[#This Row],[Age]]&lt;=MDL[Max Age])*(Table7[[#This Row],[Age]]&gt;=MDL[Min Age]),0),1)</f>
        <v>#N/A</v>
      </c>
      <c r="F441" s="19"/>
      <c r="G441" s="20" t="e" cm="1">
        <f t="array" ref="G44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41" s="21" t="str" cm="1">
        <f t="array" ref="H441">IFERROR(_xlfn.IFNA(INDEX(MDL[#Headers],MAX((Table7[[#This Row],[DL Closest]]=MDL[])*(Table7[[#This Row],[Row '#]]=MDL[Row])*COLUMN(MDL[#Headers])-COLUMN(MDL[Row])+1)),""),"")</f>
        <v/>
      </c>
      <c r="I441" s="19"/>
      <c r="J441" s="20" t="e" cm="1">
        <f t="array" ref="J44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41" s="21" t="str" cm="1">
        <f t="array" ref="K441">IFERROR(_xlfn.IFNA(INDEX(SPT[#Headers],MAX((Table7[[#This Row],[SPT Closest]]=SPT[])*(Table7[[#This Row],[Row '#]]=SPT[Row])*COLUMN(SPT[#Headers])-COLUMN(SPT[Row])+1)),""),"")</f>
        <v/>
      </c>
      <c r="L441" s="19"/>
      <c r="M441" s="20" t="e" cm="1">
        <f t="array" ref="M44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41" s="21" cm="1">
        <f t="array" ref="N441">IF(Table7[[#This Row],[HRP Raw]]&lt;4,0,IFERROR(INDEX(HRP[#Headers],MAX((Table7[[#This Row],[HRP Closest]]=HRP[])*(Table7[[#This Row],[Row '#]]=HRP[Row])*COLUMN(HRP[#Headers])-COLUMN(HRP[Row])+1)),""))</f>
        <v>0</v>
      </c>
      <c r="O441" s="22"/>
      <c r="P441" s="20" t="e" cm="1">
        <f t="array" ref="P44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41" s="21" t="str" cm="1">
        <f t="array" ref="Q441">IFERROR(INDEX(SDC[#Headers],MAX((Table7[[#This Row],[SDC Closest]]=SDC[])*(Table7[[#This Row],[Row '#]]=SDC[Row])*COLUMN(SDC[#Headers])-COLUMN(SDC[Row])+1)),"")</f>
        <v/>
      </c>
      <c r="R441" s="22"/>
      <c r="S441" s="20" t="e" cm="1">
        <f t="array" ref="S44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41" s="21" t="str" cm="1">
        <f t="array" ref="T441">IFERROR(_xlfn.IFNA(INDEX(PLK[#Headers],MAX((Table7[[#This Row],[Plank Closest]]=PLK[])*(Table7[[#This Row],[Row '#]]=PLK[Row])*COLUMN(PLK[#Headers])-COLUMN(PLK[Row])+1)),""),"")</f>
        <v/>
      </c>
      <c r="U441" s="22"/>
      <c r="V441" s="20" t="e" cm="1">
        <f t="array" ref="V44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41" s="21" t="str" cm="1">
        <f t="array" ref="W441">IFERROR(_xlfn.IFNA(INDEX(TwoMile[#Headers],SUMPRODUCT(MAX((Table7[[#This Row],[Closest number]]=TwoMile[])*(Table7[[#This Row],[Row '#]]=TwoMile[Row])*COLUMN(TwoMile[#Headers])))-COLUMN(TwoMile[Row])+1),""),"")</f>
        <v/>
      </c>
      <c r="X44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42" spans="1:24" x14ac:dyDescent="0.25">
      <c r="A442" s="19"/>
      <c r="B442" s="19"/>
      <c r="C442" s="19"/>
      <c r="D442" s="19"/>
      <c r="E442" s="20" t="e" cm="1">
        <f t="array" ref="E442">INDEX(MDL[],MATCH(1,(MDL[Gender]=Table7[[#This Row],[Sex]])*(Table7[[#This Row],[Age]]&lt;=MDL[Max Age])*(Table7[[#This Row],[Age]]&gt;=MDL[Min Age]),0),1)</f>
        <v>#N/A</v>
      </c>
      <c r="F442" s="19"/>
      <c r="G442" s="20" t="e" cm="1">
        <f t="array" ref="G44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42" s="21" t="str" cm="1">
        <f t="array" ref="H442">IFERROR(_xlfn.IFNA(INDEX(MDL[#Headers],MAX((Table7[[#This Row],[DL Closest]]=MDL[])*(Table7[[#This Row],[Row '#]]=MDL[Row])*COLUMN(MDL[#Headers])-COLUMN(MDL[Row])+1)),""),"")</f>
        <v/>
      </c>
      <c r="I442" s="19"/>
      <c r="J442" s="20" t="e" cm="1">
        <f t="array" ref="J44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42" s="21" t="str" cm="1">
        <f t="array" ref="K442">IFERROR(_xlfn.IFNA(INDEX(SPT[#Headers],MAX((Table7[[#This Row],[SPT Closest]]=SPT[])*(Table7[[#This Row],[Row '#]]=SPT[Row])*COLUMN(SPT[#Headers])-COLUMN(SPT[Row])+1)),""),"")</f>
        <v/>
      </c>
      <c r="L442" s="19"/>
      <c r="M442" s="20" t="e" cm="1">
        <f t="array" ref="M44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42" s="21" cm="1">
        <f t="array" ref="N442">IF(Table7[[#This Row],[HRP Raw]]&lt;4,0,IFERROR(INDEX(HRP[#Headers],MAX((Table7[[#This Row],[HRP Closest]]=HRP[])*(Table7[[#This Row],[Row '#]]=HRP[Row])*COLUMN(HRP[#Headers])-COLUMN(HRP[Row])+1)),""))</f>
        <v>0</v>
      </c>
      <c r="O442" s="22"/>
      <c r="P442" s="20" t="e" cm="1">
        <f t="array" ref="P44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42" s="21" t="str" cm="1">
        <f t="array" ref="Q442">IFERROR(INDEX(SDC[#Headers],MAX((Table7[[#This Row],[SDC Closest]]=SDC[])*(Table7[[#This Row],[Row '#]]=SDC[Row])*COLUMN(SDC[#Headers])-COLUMN(SDC[Row])+1)),"")</f>
        <v/>
      </c>
      <c r="R442" s="22"/>
      <c r="S442" s="20" t="e" cm="1">
        <f t="array" ref="S44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42" s="21" t="str" cm="1">
        <f t="array" ref="T442">IFERROR(_xlfn.IFNA(INDEX(PLK[#Headers],MAX((Table7[[#This Row],[Plank Closest]]=PLK[])*(Table7[[#This Row],[Row '#]]=PLK[Row])*COLUMN(PLK[#Headers])-COLUMN(PLK[Row])+1)),""),"")</f>
        <v/>
      </c>
      <c r="U442" s="22"/>
      <c r="V442" s="20" t="e" cm="1">
        <f t="array" ref="V44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42" s="21" t="str" cm="1">
        <f t="array" ref="W442">IFERROR(_xlfn.IFNA(INDEX(TwoMile[#Headers],SUMPRODUCT(MAX((Table7[[#This Row],[Closest number]]=TwoMile[])*(Table7[[#This Row],[Row '#]]=TwoMile[Row])*COLUMN(TwoMile[#Headers])))-COLUMN(TwoMile[Row])+1),""),"")</f>
        <v/>
      </c>
      <c r="X44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43" spans="1:24" x14ac:dyDescent="0.25">
      <c r="A443" s="19"/>
      <c r="B443" s="19"/>
      <c r="C443" s="19"/>
      <c r="D443" s="19"/>
      <c r="E443" s="20" t="e" cm="1">
        <f t="array" ref="E443">INDEX(MDL[],MATCH(1,(MDL[Gender]=Table7[[#This Row],[Sex]])*(Table7[[#This Row],[Age]]&lt;=MDL[Max Age])*(Table7[[#This Row],[Age]]&gt;=MDL[Min Age]),0),1)</f>
        <v>#N/A</v>
      </c>
      <c r="F443" s="19"/>
      <c r="G443" s="20" t="e" cm="1">
        <f t="array" ref="G44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43" s="21" t="str" cm="1">
        <f t="array" ref="H443">IFERROR(_xlfn.IFNA(INDEX(MDL[#Headers],MAX((Table7[[#This Row],[DL Closest]]=MDL[])*(Table7[[#This Row],[Row '#]]=MDL[Row])*COLUMN(MDL[#Headers])-COLUMN(MDL[Row])+1)),""),"")</f>
        <v/>
      </c>
      <c r="I443" s="19"/>
      <c r="J443" s="20" t="e" cm="1">
        <f t="array" ref="J44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43" s="21" t="str" cm="1">
        <f t="array" ref="K443">IFERROR(_xlfn.IFNA(INDEX(SPT[#Headers],MAX((Table7[[#This Row],[SPT Closest]]=SPT[])*(Table7[[#This Row],[Row '#]]=SPT[Row])*COLUMN(SPT[#Headers])-COLUMN(SPT[Row])+1)),""),"")</f>
        <v/>
      </c>
      <c r="L443" s="19"/>
      <c r="M443" s="20" t="e" cm="1">
        <f t="array" ref="M44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43" s="21" cm="1">
        <f t="array" ref="N443">IF(Table7[[#This Row],[HRP Raw]]&lt;4,0,IFERROR(INDEX(HRP[#Headers],MAX((Table7[[#This Row],[HRP Closest]]=HRP[])*(Table7[[#This Row],[Row '#]]=HRP[Row])*COLUMN(HRP[#Headers])-COLUMN(HRP[Row])+1)),""))</f>
        <v>0</v>
      </c>
      <c r="O443" s="22"/>
      <c r="P443" s="20" t="e" cm="1">
        <f t="array" ref="P44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43" s="21" t="str" cm="1">
        <f t="array" ref="Q443">IFERROR(INDEX(SDC[#Headers],MAX((Table7[[#This Row],[SDC Closest]]=SDC[])*(Table7[[#This Row],[Row '#]]=SDC[Row])*COLUMN(SDC[#Headers])-COLUMN(SDC[Row])+1)),"")</f>
        <v/>
      </c>
      <c r="R443" s="22"/>
      <c r="S443" s="20" t="e" cm="1">
        <f t="array" ref="S44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43" s="21" t="str" cm="1">
        <f t="array" ref="T443">IFERROR(_xlfn.IFNA(INDEX(PLK[#Headers],MAX((Table7[[#This Row],[Plank Closest]]=PLK[])*(Table7[[#This Row],[Row '#]]=PLK[Row])*COLUMN(PLK[#Headers])-COLUMN(PLK[Row])+1)),""),"")</f>
        <v/>
      </c>
      <c r="U443" s="22"/>
      <c r="V443" s="20" t="e" cm="1">
        <f t="array" ref="V44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43" s="21" t="str" cm="1">
        <f t="array" ref="W443">IFERROR(_xlfn.IFNA(INDEX(TwoMile[#Headers],SUMPRODUCT(MAX((Table7[[#This Row],[Closest number]]=TwoMile[])*(Table7[[#This Row],[Row '#]]=TwoMile[Row])*COLUMN(TwoMile[#Headers])))-COLUMN(TwoMile[Row])+1),""),"")</f>
        <v/>
      </c>
      <c r="X44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44" spans="1:24" x14ac:dyDescent="0.25">
      <c r="A444" s="19"/>
      <c r="B444" s="19"/>
      <c r="C444" s="19"/>
      <c r="D444" s="19"/>
      <c r="E444" s="20" t="e" cm="1">
        <f t="array" ref="E444">INDEX(MDL[],MATCH(1,(MDL[Gender]=Table7[[#This Row],[Sex]])*(Table7[[#This Row],[Age]]&lt;=MDL[Max Age])*(Table7[[#This Row],[Age]]&gt;=MDL[Min Age]),0),1)</f>
        <v>#N/A</v>
      </c>
      <c r="F444" s="19"/>
      <c r="G444" s="20" t="e" cm="1">
        <f t="array" ref="G44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44" s="21" t="str" cm="1">
        <f t="array" ref="H444">IFERROR(_xlfn.IFNA(INDEX(MDL[#Headers],MAX((Table7[[#This Row],[DL Closest]]=MDL[])*(Table7[[#This Row],[Row '#]]=MDL[Row])*COLUMN(MDL[#Headers])-COLUMN(MDL[Row])+1)),""),"")</f>
        <v/>
      </c>
      <c r="I444" s="19"/>
      <c r="J444" s="20" t="e" cm="1">
        <f t="array" ref="J44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44" s="21" t="str" cm="1">
        <f t="array" ref="K444">IFERROR(_xlfn.IFNA(INDEX(SPT[#Headers],MAX((Table7[[#This Row],[SPT Closest]]=SPT[])*(Table7[[#This Row],[Row '#]]=SPT[Row])*COLUMN(SPT[#Headers])-COLUMN(SPT[Row])+1)),""),"")</f>
        <v/>
      </c>
      <c r="L444" s="19"/>
      <c r="M444" s="20" t="e" cm="1">
        <f t="array" ref="M44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44" s="21" cm="1">
        <f t="array" ref="N444">IF(Table7[[#This Row],[HRP Raw]]&lt;4,0,IFERROR(INDEX(HRP[#Headers],MAX((Table7[[#This Row],[HRP Closest]]=HRP[])*(Table7[[#This Row],[Row '#]]=HRP[Row])*COLUMN(HRP[#Headers])-COLUMN(HRP[Row])+1)),""))</f>
        <v>0</v>
      </c>
      <c r="O444" s="22"/>
      <c r="P444" s="20" t="e" cm="1">
        <f t="array" ref="P44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44" s="21" t="str" cm="1">
        <f t="array" ref="Q444">IFERROR(INDEX(SDC[#Headers],MAX((Table7[[#This Row],[SDC Closest]]=SDC[])*(Table7[[#This Row],[Row '#]]=SDC[Row])*COLUMN(SDC[#Headers])-COLUMN(SDC[Row])+1)),"")</f>
        <v/>
      </c>
      <c r="R444" s="22"/>
      <c r="S444" s="20" t="e" cm="1">
        <f t="array" ref="S44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44" s="21" t="str" cm="1">
        <f t="array" ref="T444">IFERROR(_xlfn.IFNA(INDEX(PLK[#Headers],MAX((Table7[[#This Row],[Plank Closest]]=PLK[])*(Table7[[#This Row],[Row '#]]=PLK[Row])*COLUMN(PLK[#Headers])-COLUMN(PLK[Row])+1)),""),"")</f>
        <v/>
      </c>
      <c r="U444" s="22"/>
      <c r="V444" s="20" t="e" cm="1">
        <f t="array" ref="V44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44" s="21" t="str" cm="1">
        <f t="array" ref="W444">IFERROR(_xlfn.IFNA(INDEX(TwoMile[#Headers],SUMPRODUCT(MAX((Table7[[#This Row],[Closest number]]=TwoMile[])*(Table7[[#This Row],[Row '#]]=TwoMile[Row])*COLUMN(TwoMile[#Headers])))-COLUMN(TwoMile[Row])+1),""),"")</f>
        <v/>
      </c>
      <c r="X44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45" spans="1:24" x14ac:dyDescent="0.25">
      <c r="A445" s="19"/>
      <c r="B445" s="19"/>
      <c r="C445" s="19"/>
      <c r="D445" s="19"/>
      <c r="E445" s="20" t="e" cm="1">
        <f t="array" ref="E445">INDEX(MDL[],MATCH(1,(MDL[Gender]=Table7[[#This Row],[Sex]])*(Table7[[#This Row],[Age]]&lt;=MDL[Max Age])*(Table7[[#This Row],[Age]]&gt;=MDL[Min Age]),0),1)</f>
        <v>#N/A</v>
      </c>
      <c r="F445" s="19"/>
      <c r="G445" s="20" t="e" cm="1">
        <f t="array" ref="G44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45" s="21" t="str" cm="1">
        <f t="array" ref="H445">IFERROR(_xlfn.IFNA(INDEX(MDL[#Headers],MAX((Table7[[#This Row],[DL Closest]]=MDL[])*(Table7[[#This Row],[Row '#]]=MDL[Row])*COLUMN(MDL[#Headers])-COLUMN(MDL[Row])+1)),""),"")</f>
        <v/>
      </c>
      <c r="I445" s="19"/>
      <c r="J445" s="20" t="e" cm="1">
        <f t="array" ref="J44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45" s="21" t="str" cm="1">
        <f t="array" ref="K445">IFERROR(_xlfn.IFNA(INDEX(SPT[#Headers],MAX((Table7[[#This Row],[SPT Closest]]=SPT[])*(Table7[[#This Row],[Row '#]]=SPT[Row])*COLUMN(SPT[#Headers])-COLUMN(SPT[Row])+1)),""),"")</f>
        <v/>
      </c>
      <c r="L445" s="19"/>
      <c r="M445" s="20" t="e" cm="1">
        <f t="array" ref="M44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45" s="21" cm="1">
        <f t="array" ref="N445">IF(Table7[[#This Row],[HRP Raw]]&lt;4,0,IFERROR(INDEX(HRP[#Headers],MAX((Table7[[#This Row],[HRP Closest]]=HRP[])*(Table7[[#This Row],[Row '#]]=HRP[Row])*COLUMN(HRP[#Headers])-COLUMN(HRP[Row])+1)),""))</f>
        <v>0</v>
      </c>
      <c r="O445" s="22"/>
      <c r="P445" s="20" t="e" cm="1">
        <f t="array" ref="P44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45" s="21" t="str" cm="1">
        <f t="array" ref="Q445">IFERROR(INDEX(SDC[#Headers],MAX((Table7[[#This Row],[SDC Closest]]=SDC[])*(Table7[[#This Row],[Row '#]]=SDC[Row])*COLUMN(SDC[#Headers])-COLUMN(SDC[Row])+1)),"")</f>
        <v/>
      </c>
      <c r="R445" s="22"/>
      <c r="S445" s="20" t="e" cm="1">
        <f t="array" ref="S44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45" s="21" t="str" cm="1">
        <f t="array" ref="T445">IFERROR(_xlfn.IFNA(INDEX(PLK[#Headers],MAX((Table7[[#This Row],[Plank Closest]]=PLK[])*(Table7[[#This Row],[Row '#]]=PLK[Row])*COLUMN(PLK[#Headers])-COLUMN(PLK[Row])+1)),""),"")</f>
        <v/>
      </c>
      <c r="U445" s="22"/>
      <c r="V445" s="20" t="e" cm="1">
        <f t="array" ref="V44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45" s="21" t="str" cm="1">
        <f t="array" ref="W445">IFERROR(_xlfn.IFNA(INDEX(TwoMile[#Headers],SUMPRODUCT(MAX((Table7[[#This Row],[Closest number]]=TwoMile[])*(Table7[[#This Row],[Row '#]]=TwoMile[Row])*COLUMN(TwoMile[#Headers])))-COLUMN(TwoMile[Row])+1),""),"")</f>
        <v/>
      </c>
      <c r="X44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46" spans="1:24" x14ac:dyDescent="0.25">
      <c r="A446" s="19"/>
      <c r="B446" s="19"/>
      <c r="C446" s="19"/>
      <c r="D446" s="19"/>
      <c r="E446" s="20" t="e" cm="1">
        <f t="array" ref="E446">INDEX(MDL[],MATCH(1,(MDL[Gender]=Table7[[#This Row],[Sex]])*(Table7[[#This Row],[Age]]&lt;=MDL[Max Age])*(Table7[[#This Row],[Age]]&gt;=MDL[Min Age]),0),1)</f>
        <v>#N/A</v>
      </c>
      <c r="F446" s="19"/>
      <c r="G446" s="20" t="e" cm="1">
        <f t="array" ref="G44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46" s="21" t="str" cm="1">
        <f t="array" ref="H446">IFERROR(_xlfn.IFNA(INDEX(MDL[#Headers],MAX((Table7[[#This Row],[DL Closest]]=MDL[])*(Table7[[#This Row],[Row '#]]=MDL[Row])*COLUMN(MDL[#Headers])-COLUMN(MDL[Row])+1)),""),"")</f>
        <v/>
      </c>
      <c r="I446" s="19"/>
      <c r="J446" s="20" t="e" cm="1">
        <f t="array" ref="J44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46" s="21" t="str" cm="1">
        <f t="array" ref="K446">IFERROR(_xlfn.IFNA(INDEX(SPT[#Headers],MAX((Table7[[#This Row],[SPT Closest]]=SPT[])*(Table7[[#This Row],[Row '#]]=SPT[Row])*COLUMN(SPT[#Headers])-COLUMN(SPT[Row])+1)),""),"")</f>
        <v/>
      </c>
      <c r="L446" s="19"/>
      <c r="M446" s="20" t="e" cm="1">
        <f t="array" ref="M44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46" s="21" cm="1">
        <f t="array" ref="N446">IF(Table7[[#This Row],[HRP Raw]]&lt;4,0,IFERROR(INDEX(HRP[#Headers],MAX((Table7[[#This Row],[HRP Closest]]=HRP[])*(Table7[[#This Row],[Row '#]]=HRP[Row])*COLUMN(HRP[#Headers])-COLUMN(HRP[Row])+1)),""))</f>
        <v>0</v>
      </c>
      <c r="O446" s="22"/>
      <c r="P446" s="20" t="e" cm="1">
        <f t="array" ref="P44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46" s="21" t="str" cm="1">
        <f t="array" ref="Q446">IFERROR(INDEX(SDC[#Headers],MAX((Table7[[#This Row],[SDC Closest]]=SDC[])*(Table7[[#This Row],[Row '#]]=SDC[Row])*COLUMN(SDC[#Headers])-COLUMN(SDC[Row])+1)),"")</f>
        <v/>
      </c>
      <c r="R446" s="22"/>
      <c r="S446" s="20" t="e" cm="1">
        <f t="array" ref="S44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46" s="21" t="str" cm="1">
        <f t="array" ref="T446">IFERROR(_xlfn.IFNA(INDEX(PLK[#Headers],MAX((Table7[[#This Row],[Plank Closest]]=PLK[])*(Table7[[#This Row],[Row '#]]=PLK[Row])*COLUMN(PLK[#Headers])-COLUMN(PLK[Row])+1)),""),"")</f>
        <v/>
      </c>
      <c r="U446" s="22"/>
      <c r="V446" s="20" t="e" cm="1">
        <f t="array" ref="V44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46" s="21" t="str" cm="1">
        <f t="array" ref="W446">IFERROR(_xlfn.IFNA(INDEX(TwoMile[#Headers],SUMPRODUCT(MAX((Table7[[#This Row],[Closest number]]=TwoMile[])*(Table7[[#This Row],[Row '#]]=TwoMile[Row])*COLUMN(TwoMile[#Headers])))-COLUMN(TwoMile[Row])+1),""),"")</f>
        <v/>
      </c>
      <c r="X44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47" spans="1:24" x14ac:dyDescent="0.25">
      <c r="A447" s="19"/>
      <c r="B447" s="19"/>
      <c r="C447" s="19"/>
      <c r="D447" s="19"/>
      <c r="E447" s="20" t="e" cm="1">
        <f t="array" ref="E447">INDEX(MDL[],MATCH(1,(MDL[Gender]=Table7[[#This Row],[Sex]])*(Table7[[#This Row],[Age]]&lt;=MDL[Max Age])*(Table7[[#This Row],[Age]]&gt;=MDL[Min Age]),0),1)</f>
        <v>#N/A</v>
      </c>
      <c r="F447" s="19"/>
      <c r="G447" s="20" t="e" cm="1">
        <f t="array" ref="G44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47" s="21" t="str" cm="1">
        <f t="array" ref="H447">IFERROR(_xlfn.IFNA(INDEX(MDL[#Headers],MAX((Table7[[#This Row],[DL Closest]]=MDL[])*(Table7[[#This Row],[Row '#]]=MDL[Row])*COLUMN(MDL[#Headers])-COLUMN(MDL[Row])+1)),""),"")</f>
        <v/>
      </c>
      <c r="I447" s="19"/>
      <c r="J447" s="20" t="e" cm="1">
        <f t="array" ref="J44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47" s="21" t="str" cm="1">
        <f t="array" ref="K447">IFERROR(_xlfn.IFNA(INDEX(SPT[#Headers],MAX((Table7[[#This Row],[SPT Closest]]=SPT[])*(Table7[[#This Row],[Row '#]]=SPT[Row])*COLUMN(SPT[#Headers])-COLUMN(SPT[Row])+1)),""),"")</f>
        <v/>
      </c>
      <c r="L447" s="19"/>
      <c r="M447" s="20" t="e" cm="1">
        <f t="array" ref="M44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47" s="21" cm="1">
        <f t="array" ref="N447">IF(Table7[[#This Row],[HRP Raw]]&lt;4,0,IFERROR(INDEX(HRP[#Headers],MAX((Table7[[#This Row],[HRP Closest]]=HRP[])*(Table7[[#This Row],[Row '#]]=HRP[Row])*COLUMN(HRP[#Headers])-COLUMN(HRP[Row])+1)),""))</f>
        <v>0</v>
      </c>
      <c r="O447" s="22"/>
      <c r="P447" s="20" t="e" cm="1">
        <f t="array" ref="P44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47" s="21" t="str" cm="1">
        <f t="array" ref="Q447">IFERROR(INDEX(SDC[#Headers],MAX((Table7[[#This Row],[SDC Closest]]=SDC[])*(Table7[[#This Row],[Row '#]]=SDC[Row])*COLUMN(SDC[#Headers])-COLUMN(SDC[Row])+1)),"")</f>
        <v/>
      </c>
      <c r="R447" s="22"/>
      <c r="S447" s="20" t="e" cm="1">
        <f t="array" ref="S44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47" s="21" t="str" cm="1">
        <f t="array" ref="T447">IFERROR(_xlfn.IFNA(INDEX(PLK[#Headers],MAX((Table7[[#This Row],[Plank Closest]]=PLK[])*(Table7[[#This Row],[Row '#]]=PLK[Row])*COLUMN(PLK[#Headers])-COLUMN(PLK[Row])+1)),""),"")</f>
        <v/>
      </c>
      <c r="U447" s="22"/>
      <c r="V447" s="20" t="e" cm="1">
        <f t="array" ref="V44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47" s="21" t="str" cm="1">
        <f t="array" ref="W447">IFERROR(_xlfn.IFNA(INDEX(TwoMile[#Headers],SUMPRODUCT(MAX((Table7[[#This Row],[Closest number]]=TwoMile[])*(Table7[[#This Row],[Row '#]]=TwoMile[Row])*COLUMN(TwoMile[#Headers])))-COLUMN(TwoMile[Row])+1),""),"")</f>
        <v/>
      </c>
      <c r="X44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48" spans="1:24" x14ac:dyDescent="0.25">
      <c r="A448" s="19"/>
      <c r="B448" s="19"/>
      <c r="C448" s="19"/>
      <c r="D448" s="19"/>
      <c r="E448" s="20" t="e" cm="1">
        <f t="array" ref="E448">INDEX(MDL[],MATCH(1,(MDL[Gender]=Table7[[#This Row],[Sex]])*(Table7[[#This Row],[Age]]&lt;=MDL[Max Age])*(Table7[[#This Row],[Age]]&gt;=MDL[Min Age]),0),1)</f>
        <v>#N/A</v>
      </c>
      <c r="F448" s="19"/>
      <c r="G448" s="20" t="e" cm="1">
        <f t="array" ref="G44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48" s="21" t="str" cm="1">
        <f t="array" ref="H448">IFERROR(_xlfn.IFNA(INDEX(MDL[#Headers],MAX((Table7[[#This Row],[DL Closest]]=MDL[])*(Table7[[#This Row],[Row '#]]=MDL[Row])*COLUMN(MDL[#Headers])-COLUMN(MDL[Row])+1)),""),"")</f>
        <v/>
      </c>
      <c r="I448" s="19"/>
      <c r="J448" s="20" t="e" cm="1">
        <f t="array" ref="J44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48" s="21" t="str" cm="1">
        <f t="array" ref="K448">IFERROR(_xlfn.IFNA(INDEX(SPT[#Headers],MAX((Table7[[#This Row],[SPT Closest]]=SPT[])*(Table7[[#This Row],[Row '#]]=SPT[Row])*COLUMN(SPT[#Headers])-COLUMN(SPT[Row])+1)),""),"")</f>
        <v/>
      </c>
      <c r="L448" s="19"/>
      <c r="M448" s="20" t="e" cm="1">
        <f t="array" ref="M44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48" s="21" cm="1">
        <f t="array" ref="N448">IF(Table7[[#This Row],[HRP Raw]]&lt;4,0,IFERROR(INDEX(HRP[#Headers],MAX((Table7[[#This Row],[HRP Closest]]=HRP[])*(Table7[[#This Row],[Row '#]]=HRP[Row])*COLUMN(HRP[#Headers])-COLUMN(HRP[Row])+1)),""))</f>
        <v>0</v>
      </c>
      <c r="O448" s="22"/>
      <c r="P448" s="20" t="e" cm="1">
        <f t="array" ref="P44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48" s="21" t="str" cm="1">
        <f t="array" ref="Q448">IFERROR(INDEX(SDC[#Headers],MAX((Table7[[#This Row],[SDC Closest]]=SDC[])*(Table7[[#This Row],[Row '#]]=SDC[Row])*COLUMN(SDC[#Headers])-COLUMN(SDC[Row])+1)),"")</f>
        <v/>
      </c>
      <c r="R448" s="22"/>
      <c r="S448" s="20" t="e" cm="1">
        <f t="array" ref="S44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48" s="21" t="str" cm="1">
        <f t="array" ref="T448">IFERROR(_xlfn.IFNA(INDEX(PLK[#Headers],MAX((Table7[[#This Row],[Plank Closest]]=PLK[])*(Table7[[#This Row],[Row '#]]=PLK[Row])*COLUMN(PLK[#Headers])-COLUMN(PLK[Row])+1)),""),"")</f>
        <v/>
      </c>
      <c r="U448" s="22"/>
      <c r="V448" s="20" t="e" cm="1">
        <f t="array" ref="V44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48" s="21" t="str" cm="1">
        <f t="array" ref="W448">IFERROR(_xlfn.IFNA(INDEX(TwoMile[#Headers],SUMPRODUCT(MAX((Table7[[#This Row],[Closest number]]=TwoMile[])*(Table7[[#This Row],[Row '#]]=TwoMile[Row])*COLUMN(TwoMile[#Headers])))-COLUMN(TwoMile[Row])+1),""),"")</f>
        <v/>
      </c>
      <c r="X44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49" spans="1:24" x14ac:dyDescent="0.25">
      <c r="A449" s="19"/>
      <c r="B449" s="19"/>
      <c r="C449" s="19"/>
      <c r="D449" s="19"/>
      <c r="E449" s="20" t="e" cm="1">
        <f t="array" ref="E449">INDEX(MDL[],MATCH(1,(MDL[Gender]=Table7[[#This Row],[Sex]])*(Table7[[#This Row],[Age]]&lt;=MDL[Max Age])*(Table7[[#This Row],[Age]]&gt;=MDL[Min Age]),0),1)</f>
        <v>#N/A</v>
      </c>
      <c r="F449" s="19"/>
      <c r="G449" s="20" t="e" cm="1">
        <f t="array" ref="G44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49" s="21" t="str" cm="1">
        <f t="array" ref="H449">IFERROR(_xlfn.IFNA(INDEX(MDL[#Headers],MAX((Table7[[#This Row],[DL Closest]]=MDL[])*(Table7[[#This Row],[Row '#]]=MDL[Row])*COLUMN(MDL[#Headers])-COLUMN(MDL[Row])+1)),""),"")</f>
        <v/>
      </c>
      <c r="I449" s="19"/>
      <c r="J449" s="20" t="e" cm="1">
        <f t="array" ref="J44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49" s="21" t="str" cm="1">
        <f t="array" ref="K449">IFERROR(_xlfn.IFNA(INDEX(SPT[#Headers],MAX((Table7[[#This Row],[SPT Closest]]=SPT[])*(Table7[[#This Row],[Row '#]]=SPT[Row])*COLUMN(SPT[#Headers])-COLUMN(SPT[Row])+1)),""),"")</f>
        <v/>
      </c>
      <c r="L449" s="19"/>
      <c r="M449" s="20" t="e" cm="1">
        <f t="array" ref="M44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49" s="21" cm="1">
        <f t="array" ref="N449">IF(Table7[[#This Row],[HRP Raw]]&lt;4,0,IFERROR(INDEX(HRP[#Headers],MAX((Table7[[#This Row],[HRP Closest]]=HRP[])*(Table7[[#This Row],[Row '#]]=HRP[Row])*COLUMN(HRP[#Headers])-COLUMN(HRP[Row])+1)),""))</f>
        <v>0</v>
      </c>
      <c r="O449" s="22"/>
      <c r="P449" s="20" t="e" cm="1">
        <f t="array" ref="P44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49" s="21" t="str" cm="1">
        <f t="array" ref="Q449">IFERROR(INDEX(SDC[#Headers],MAX((Table7[[#This Row],[SDC Closest]]=SDC[])*(Table7[[#This Row],[Row '#]]=SDC[Row])*COLUMN(SDC[#Headers])-COLUMN(SDC[Row])+1)),"")</f>
        <v/>
      </c>
      <c r="R449" s="22"/>
      <c r="S449" s="20" t="e" cm="1">
        <f t="array" ref="S44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49" s="21" t="str" cm="1">
        <f t="array" ref="T449">IFERROR(_xlfn.IFNA(INDEX(PLK[#Headers],MAX((Table7[[#This Row],[Plank Closest]]=PLK[])*(Table7[[#This Row],[Row '#]]=PLK[Row])*COLUMN(PLK[#Headers])-COLUMN(PLK[Row])+1)),""),"")</f>
        <v/>
      </c>
      <c r="U449" s="22"/>
      <c r="V449" s="20" t="e" cm="1">
        <f t="array" ref="V44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49" s="21" t="str" cm="1">
        <f t="array" ref="W449">IFERROR(_xlfn.IFNA(INDEX(TwoMile[#Headers],SUMPRODUCT(MAX((Table7[[#This Row],[Closest number]]=TwoMile[])*(Table7[[#This Row],[Row '#]]=TwoMile[Row])*COLUMN(TwoMile[#Headers])))-COLUMN(TwoMile[Row])+1),""),"")</f>
        <v/>
      </c>
      <c r="X44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50" spans="1:24" x14ac:dyDescent="0.25">
      <c r="A450" s="19"/>
      <c r="B450" s="19"/>
      <c r="C450" s="19"/>
      <c r="D450" s="19"/>
      <c r="E450" s="20" t="e" cm="1">
        <f t="array" ref="E450">INDEX(MDL[],MATCH(1,(MDL[Gender]=Table7[[#This Row],[Sex]])*(Table7[[#This Row],[Age]]&lt;=MDL[Max Age])*(Table7[[#This Row],[Age]]&gt;=MDL[Min Age]),0),1)</f>
        <v>#N/A</v>
      </c>
      <c r="F450" s="19"/>
      <c r="G450" s="20" t="e" cm="1">
        <f t="array" ref="G45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50" s="21" t="str" cm="1">
        <f t="array" ref="H450">IFERROR(_xlfn.IFNA(INDEX(MDL[#Headers],MAX((Table7[[#This Row],[DL Closest]]=MDL[])*(Table7[[#This Row],[Row '#]]=MDL[Row])*COLUMN(MDL[#Headers])-COLUMN(MDL[Row])+1)),""),"")</f>
        <v/>
      </c>
      <c r="I450" s="19"/>
      <c r="J450" s="20" t="e" cm="1">
        <f t="array" ref="J45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50" s="21" t="str" cm="1">
        <f t="array" ref="K450">IFERROR(_xlfn.IFNA(INDEX(SPT[#Headers],MAX((Table7[[#This Row],[SPT Closest]]=SPT[])*(Table7[[#This Row],[Row '#]]=SPT[Row])*COLUMN(SPT[#Headers])-COLUMN(SPT[Row])+1)),""),"")</f>
        <v/>
      </c>
      <c r="L450" s="19"/>
      <c r="M450" s="20" t="e" cm="1">
        <f t="array" ref="M45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50" s="21" cm="1">
        <f t="array" ref="N450">IF(Table7[[#This Row],[HRP Raw]]&lt;4,0,IFERROR(INDEX(HRP[#Headers],MAX((Table7[[#This Row],[HRP Closest]]=HRP[])*(Table7[[#This Row],[Row '#]]=HRP[Row])*COLUMN(HRP[#Headers])-COLUMN(HRP[Row])+1)),""))</f>
        <v>0</v>
      </c>
      <c r="O450" s="22"/>
      <c r="P450" s="20" t="e" cm="1">
        <f t="array" ref="P45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50" s="21" t="str" cm="1">
        <f t="array" ref="Q450">IFERROR(INDEX(SDC[#Headers],MAX((Table7[[#This Row],[SDC Closest]]=SDC[])*(Table7[[#This Row],[Row '#]]=SDC[Row])*COLUMN(SDC[#Headers])-COLUMN(SDC[Row])+1)),"")</f>
        <v/>
      </c>
      <c r="R450" s="22"/>
      <c r="S450" s="20" t="e" cm="1">
        <f t="array" ref="S45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50" s="21" t="str" cm="1">
        <f t="array" ref="T450">IFERROR(_xlfn.IFNA(INDEX(PLK[#Headers],MAX((Table7[[#This Row],[Plank Closest]]=PLK[])*(Table7[[#This Row],[Row '#]]=PLK[Row])*COLUMN(PLK[#Headers])-COLUMN(PLK[Row])+1)),""),"")</f>
        <v/>
      </c>
      <c r="U450" s="22"/>
      <c r="V450" s="20" t="e" cm="1">
        <f t="array" ref="V45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50" s="21" t="str" cm="1">
        <f t="array" ref="W450">IFERROR(_xlfn.IFNA(INDEX(TwoMile[#Headers],SUMPRODUCT(MAX((Table7[[#This Row],[Closest number]]=TwoMile[])*(Table7[[#This Row],[Row '#]]=TwoMile[Row])*COLUMN(TwoMile[#Headers])))-COLUMN(TwoMile[Row])+1),""),"")</f>
        <v/>
      </c>
      <c r="X45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51" spans="1:24" x14ac:dyDescent="0.25">
      <c r="A451" s="19"/>
      <c r="B451" s="19"/>
      <c r="C451" s="19"/>
      <c r="D451" s="19"/>
      <c r="E451" s="20" t="e" cm="1">
        <f t="array" ref="E451">INDEX(MDL[],MATCH(1,(MDL[Gender]=Table7[[#This Row],[Sex]])*(Table7[[#This Row],[Age]]&lt;=MDL[Max Age])*(Table7[[#This Row],[Age]]&gt;=MDL[Min Age]),0),1)</f>
        <v>#N/A</v>
      </c>
      <c r="F451" s="19"/>
      <c r="G451" s="20" t="e" cm="1">
        <f t="array" ref="G45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51" s="21" t="str" cm="1">
        <f t="array" ref="H451">IFERROR(_xlfn.IFNA(INDEX(MDL[#Headers],MAX((Table7[[#This Row],[DL Closest]]=MDL[])*(Table7[[#This Row],[Row '#]]=MDL[Row])*COLUMN(MDL[#Headers])-COLUMN(MDL[Row])+1)),""),"")</f>
        <v/>
      </c>
      <c r="I451" s="19"/>
      <c r="J451" s="20" t="e" cm="1">
        <f t="array" ref="J45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51" s="21" t="str" cm="1">
        <f t="array" ref="K451">IFERROR(_xlfn.IFNA(INDEX(SPT[#Headers],MAX((Table7[[#This Row],[SPT Closest]]=SPT[])*(Table7[[#This Row],[Row '#]]=SPT[Row])*COLUMN(SPT[#Headers])-COLUMN(SPT[Row])+1)),""),"")</f>
        <v/>
      </c>
      <c r="L451" s="19"/>
      <c r="M451" s="20" t="e" cm="1">
        <f t="array" ref="M45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51" s="21" cm="1">
        <f t="array" ref="N451">IF(Table7[[#This Row],[HRP Raw]]&lt;4,0,IFERROR(INDEX(HRP[#Headers],MAX((Table7[[#This Row],[HRP Closest]]=HRP[])*(Table7[[#This Row],[Row '#]]=HRP[Row])*COLUMN(HRP[#Headers])-COLUMN(HRP[Row])+1)),""))</f>
        <v>0</v>
      </c>
      <c r="O451" s="22"/>
      <c r="P451" s="20" t="e" cm="1">
        <f t="array" ref="P45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51" s="21" t="str" cm="1">
        <f t="array" ref="Q451">IFERROR(INDEX(SDC[#Headers],MAX((Table7[[#This Row],[SDC Closest]]=SDC[])*(Table7[[#This Row],[Row '#]]=SDC[Row])*COLUMN(SDC[#Headers])-COLUMN(SDC[Row])+1)),"")</f>
        <v/>
      </c>
      <c r="R451" s="22"/>
      <c r="S451" s="20" t="e" cm="1">
        <f t="array" ref="S45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51" s="21" t="str" cm="1">
        <f t="array" ref="T451">IFERROR(_xlfn.IFNA(INDEX(PLK[#Headers],MAX((Table7[[#This Row],[Plank Closest]]=PLK[])*(Table7[[#This Row],[Row '#]]=PLK[Row])*COLUMN(PLK[#Headers])-COLUMN(PLK[Row])+1)),""),"")</f>
        <v/>
      </c>
      <c r="U451" s="22"/>
      <c r="V451" s="20" t="e" cm="1">
        <f t="array" ref="V45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51" s="21" t="str" cm="1">
        <f t="array" ref="W451">IFERROR(_xlfn.IFNA(INDEX(TwoMile[#Headers],SUMPRODUCT(MAX((Table7[[#This Row],[Closest number]]=TwoMile[])*(Table7[[#This Row],[Row '#]]=TwoMile[Row])*COLUMN(TwoMile[#Headers])))-COLUMN(TwoMile[Row])+1),""),"")</f>
        <v/>
      </c>
      <c r="X45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52" spans="1:24" x14ac:dyDescent="0.25">
      <c r="A452" s="19"/>
      <c r="B452" s="19"/>
      <c r="C452" s="19"/>
      <c r="D452" s="19"/>
      <c r="E452" s="20" t="e" cm="1">
        <f t="array" ref="E452">INDEX(MDL[],MATCH(1,(MDL[Gender]=Table7[[#This Row],[Sex]])*(Table7[[#This Row],[Age]]&lt;=MDL[Max Age])*(Table7[[#This Row],[Age]]&gt;=MDL[Min Age]),0),1)</f>
        <v>#N/A</v>
      </c>
      <c r="F452" s="19"/>
      <c r="G452" s="20" t="e" cm="1">
        <f t="array" ref="G45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52" s="21" t="str" cm="1">
        <f t="array" ref="H452">IFERROR(_xlfn.IFNA(INDEX(MDL[#Headers],MAX((Table7[[#This Row],[DL Closest]]=MDL[])*(Table7[[#This Row],[Row '#]]=MDL[Row])*COLUMN(MDL[#Headers])-COLUMN(MDL[Row])+1)),""),"")</f>
        <v/>
      </c>
      <c r="I452" s="19"/>
      <c r="J452" s="20" t="e" cm="1">
        <f t="array" ref="J45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52" s="21" t="str" cm="1">
        <f t="array" ref="K452">IFERROR(_xlfn.IFNA(INDEX(SPT[#Headers],MAX((Table7[[#This Row],[SPT Closest]]=SPT[])*(Table7[[#This Row],[Row '#]]=SPT[Row])*COLUMN(SPT[#Headers])-COLUMN(SPT[Row])+1)),""),"")</f>
        <v/>
      </c>
      <c r="L452" s="19"/>
      <c r="M452" s="20" t="e" cm="1">
        <f t="array" ref="M45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52" s="21" cm="1">
        <f t="array" ref="N452">IF(Table7[[#This Row],[HRP Raw]]&lt;4,0,IFERROR(INDEX(HRP[#Headers],MAX((Table7[[#This Row],[HRP Closest]]=HRP[])*(Table7[[#This Row],[Row '#]]=HRP[Row])*COLUMN(HRP[#Headers])-COLUMN(HRP[Row])+1)),""))</f>
        <v>0</v>
      </c>
      <c r="O452" s="22"/>
      <c r="P452" s="20" t="e" cm="1">
        <f t="array" ref="P45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52" s="21" t="str" cm="1">
        <f t="array" ref="Q452">IFERROR(INDEX(SDC[#Headers],MAX((Table7[[#This Row],[SDC Closest]]=SDC[])*(Table7[[#This Row],[Row '#]]=SDC[Row])*COLUMN(SDC[#Headers])-COLUMN(SDC[Row])+1)),"")</f>
        <v/>
      </c>
      <c r="R452" s="22"/>
      <c r="S452" s="20" t="e" cm="1">
        <f t="array" ref="S45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52" s="21" t="str" cm="1">
        <f t="array" ref="T452">IFERROR(_xlfn.IFNA(INDEX(PLK[#Headers],MAX((Table7[[#This Row],[Plank Closest]]=PLK[])*(Table7[[#This Row],[Row '#]]=PLK[Row])*COLUMN(PLK[#Headers])-COLUMN(PLK[Row])+1)),""),"")</f>
        <v/>
      </c>
      <c r="U452" s="22"/>
      <c r="V452" s="20" t="e" cm="1">
        <f t="array" ref="V45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52" s="21" t="str" cm="1">
        <f t="array" ref="W452">IFERROR(_xlfn.IFNA(INDEX(TwoMile[#Headers],SUMPRODUCT(MAX((Table7[[#This Row],[Closest number]]=TwoMile[])*(Table7[[#This Row],[Row '#]]=TwoMile[Row])*COLUMN(TwoMile[#Headers])))-COLUMN(TwoMile[Row])+1),""),"")</f>
        <v/>
      </c>
      <c r="X45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53" spans="1:24" x14ac:dyDescent="0.25">
      <c r="A453" s="19"/>
      <c r="B453" s="19"/>
      <c r="C453" s="19"/>
      <c r="D453" s="19"/>
      <c r="E453" s="20" t="e" cm="1">
        <f t="array" ref="E453">INDEX(MDL[],MATCH(1,(MDL[Gender]=Table7[[#This Row],[Sex]])*(Table7[[#This Row],[Age]]&lt;=MDL[Max Age])*(Table7[[#This Row],[Age]]&gt;=MDL[Min Age]),0),1)</f>
        <v>#N/A</v>
      </c>
      <c r="F453" s="19"/>
      <c r="G453" s="20" t="e" cm="1">
        <f t="array" ref="G45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53" s="21" t="str" cm="1">
        <f t="array" ref="H453">IFERROR(_xlfn.IFNA(INDEX(MDL[#Headers],MAX((Table7[[#This Row],[DL Closest]]=MDL[])*(Table7[[#This Row],[Row '#]]=MDL[Row])*COLUMN(MDL[#Headers])-COLUMN(MDL[Row])+1)),""),"")</f>
        <v/>
      </c>
      <c r="I453" s="19"/>
      <c r="J453" s="20" t="e" cm="1">
        <f t="array" ref="J45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53" s="21" t="str" cm="1">
        <f t="array" ref="K453">IFERROR(_xlfn.IFNA(INDEX(SPT[#Headers],MAX((Table7[[#This Row],[SPT Closest]]=SPT[])*(Table7[[#This Row],[Row '#]]=SPT[Row])*COLUMN(SPT[#Headers])-COLUMN(SPT[Row])+1)),""),"")</f>
        <v/>
      </c>
      <c r="L453" s="19"/>
      <c r="M453" s="20" t="e" cm="1">
        <f t="array" ref="M45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53" s="21" cm="1">
        <f t="array" ref="N453">IF(Table7[[#This Row],[HRP Raw]]&lt;4,0,IFERROR(INDEX(HRP[#Headers],MAX((Table7[[#This Row],[HRP Closest]]=HRP[])*(Table7[[#This Row],[Row '#]]=HRP[Row])*COLUMN(HRP[#Headers])-COLUMN(HRP[Row])+1)),""))</f>
        <v>0</v>
      </c>
      <c r="O453" s="22"/>
      <c r="P453" s="20" t="e" cm="1">
        <f t="array" ref="P45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53" s="21" t="str" cm="1">
        <f t="array" ref="Q453">IFERROR(INDEX(SDC[#Headers],MAX((Table7[[#This Row],[SDC Closest]]=SDC[])*(Table7[[#This Row],[Row '#]]=SDC[Row])*COLUMN(SDC[#Headers])-COLUMN(SDC[Row])+1)),"")</f>
        <v/>
      </c>
      <c r="R453" s="22"/>
      <c r="S453" s="20" t="e" cm="1">
        <f t="array" ref="S45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53" s="21" t="str" cm="1">
        <f t="array" ref="T453">IFERROR(_xlfn.IFNA(INDEX(PLK[#Headers],MAX((Table7[[#This Row],[Plank Closest]]=PLK[])*(Table7[[#This Row],[Row '#]]=PLK[Row])*COLUMN(PLK[#Headers])-COLUMN(PLK[Row])+1)),""),"")</f>
        <v/>
      </c>
      <c r="U453" s="22"/>
      <c r="V453" s="20" t="e" cm="1">
        <f t="array" ref="V45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53" s="21" t="str" cm="1">
        <f t="array" ref="W453">IFERROR(_xlfn.IFNA(INDEX(TwoMile[#Headers],SUMPRODUCT(MAX((Table7[[#This Row],[Closest number]]=TwoMile[])*(Table7[[#This Row],[Row '#]]=TwoMile[Row])*COLUMN(TwoMile[#Headers])))-COLUMN(TwoMile[Row])+1),""),"")</f>
        <v/>
      </c>
      <c r="X45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54" spans="1:24" x14ac:dyDescent="0.25">
      <c r="A454" s="19"/>
      <c r="B454" s="19"/>
      <c r="C454" s="19"/>
      <c r="D454" s="19"/>
      <c r="E454" s="20" t="e" cm="1">
        <f t="array" ref="E454">INDEX(MDL[],MATCH(1,(MDL[Gender]=Table7[[#This Row],[Sex]])*(Table7[[#This Row],[Age]]&lt;=MDL[Max Age])*(Table7[[#This Row],[Age]]&gt;=MDL[Min Age]),0),1)</f>
        <v>#N/A</v>
      </c>
      <c r="F454" s="19"/>
      <c r="G454" s="20" t="e" cm="1">
        <f t="array" ref="G45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54" s="21" t="str" cm="1">
        <f t="array" ref="H454">IFERROR(_xlfn.IFNA(INDEX(MDL[#Headers],MAX((Table7[[#This Row],[DL Closest]]=MDL[])*(Table7[[#This Row],[Row '#]]=MDL[Row])*COLUMN(MDL[#Headers])-COLUMN(MDL[Row])+1)),""),"")</f>
        <v/>
      </c>
      <c r="I454" s="19"/>
      <c r="J454" s="20" t="e" cm="1">
        <f t="array" ref="J45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54" s="21" t="str" cm="1">
        <f t="array" ref="K454">IFERROR(_xlfn.IFNA(INDEX(SPT[#Headers],MAX((Table7[[#This Row],[SPT Closest]]=SPT[])*(Table7[[#This Row],[Row '#]]=SPT[Row])*COLUMN(SPT[#Headers])-COLUMN(SPT[Row])+1)),""),"")</f>
        <v/>
      </c>
      <c r="L454" s="19"/>
      <c r="M454" s="20" t="e" cm="1">
        <f t="array" ref="M45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54" s="21" cm="1">
        <f t="array" ref="N454">IF(Table7[[#This Row],[HRP Raw]]&lt;4,0,IFERROR(INDEX(HRP[#Headers],MAX((Table7[[#This Row],[HRP Closest]]=HRP[])*(Table7[[#This Row],[Row '#]]=HRP[Row])*COLUMN(HRP[#Headers])-COLUMN(HRP[Row])+1)),""))</f>
        <v>0</v>
      </c>
      <c r="O454" s="22"/>
      <c r="P454" s="20" t="e" cm="1">
        <f t="array" ref="P45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54" s="21" t="str" cm="1">
        <f t="array" ref="Q454">IFERROR(INDEX(SDC[#Headers],MAX((Table7[[#This Row],[SDC Closest]]=SDC[])*(Table7[[#This Row],[Row '#]]=SDC[Row])*COLUMN(SDC[#Headers])-COLUMN(SDC[Row])+1)),"")</f>
        <v/>
      </c>
      <c r="R454" s="22"/>
      <c r="S454" s="20" t="e" cm="1">
        <f t="array" ref="S45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54" s="21" t="str" cm="1">
        <f t="array" ref="T454">IFERROR(_xlfn.IFNA(INDEX(PLK[#Headers],MAX((Table7[[#This Row],[Plank Closest]]=PLK[])*(Table7[[#This Row],[Row '#]]=PLK[Row])*COLUMN(PLK[#Headers])-COLUMN(PLK[Row])+1)),""),"")</f>
        <v/>
      </c>
      <c r="U454" s="22"/>
      <c r="V454" s="20" t="e" cm="1">
        <f t="array" ref="V45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54" s="21" t="str" cm="1">
        <f t="array" ref="W454">IFERROR(_xlfn.IFNA(INDEX(TwoMile[#Headers],SUMPRODUCT(MAX((Table7[[#This Row],[Closest number]]=TwoMile[])*(Table7[[#This Row],[Row '#]]=TwoMile[Row])*COLUMN(TwoMile[#Headers])))-COLUMN(TwoMile[Row])+1),""),"")</f>
        <v/>
      </c>
      <c r="X45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55" spans="1:24" x14ac:dyDescent="0.25">
      <c r="A455" s="19"/>
      <c r="B455" s="19"/>
      <c r="C455" s="19"/>
      <c r="D455" s="19"/>
      <c r="E455" s="20" t="e" cm="1">
        <f t="array" ref="E455">INDEX(MDL[],MATCH(1,(MDL[Gender]=Table7[[#This Row],[Sex]])*(Table7[[#This Row],[Age]]&lt;=MDL[Max Age])*(Table7[[#This Row],[Age]]&gt;=MDL[Min Age]),0),1)</f>
        <v>#N/A</v>
      </c>
      <c r="F455" s="19"/>
      <c r="G455" s="20" t="e" cm="1">
        <f t="array" ref="G45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55" s="21" t="str" cm="1">
        <f t="array" ref="H455">IFERROR(_xlfn.IFNA(INDEX(MDL[#Headers],MAX((Table7[[#This Row],[DL Closest]]=MDL[])*(Table7[[#This Row],[Row '#]]=MDL[Row])*COLUMN(MDL[#Headers])-COLUMN(MDL[Row])+1)),""),"")</f>
        <v/>
      </c>
      <c r="I455" s="19"/>
      <c r="J455" s="20" t="e" cm="1">
        <f t="array" ref="J45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55" s="21" t="str" cm="1">
        <f t="array" ref="K455">IFERROR(_xlfn.IFNA(INDEX(SPT[#Headers],MAX((Table7[[#This Row],[SPT Closest]]=SPT[])*(Table7[[#This Row],[Row '#]]=SPT[Row])*COLUMN(SPT[#Headers])-COLUMN(SPT[Row])+1)),""),"")</f>
        <v/>
      </c>
      <c r="L455" s="19"/>
      <c r="M455" s="20" t="e" cm="1">
        <f t="array" ref="M45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55" s="21" cm="1">
        <f t="array" ref="N455">IF(Table7[[#This Row],[HRP Raw]]&lt;4,0,IFERROR(INDEX(HRP[#Headers],MAX((Table7[[#This Row],[HRP Closest]]=HRP[])*(Table7[[#This Row],[Row '#]]=HRP[Row])*COLUMN(HRP[#Headers])-COLUMN(HRP[Row])+1)),""))</f>
        <v>0</v>
      </c>
      <c r="O455" s="22"/>
      <c r="P455" s="20" t="e" cm="1">
        <f t="array" ref="P45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55" s="21" t="str" cm="1">
        <f t="array" ref="Q455">IFERROR(INDEX(SDC[#Headers],MAX((Table7[[#This Row],[SDC Closest]]=SDC[])*(Table7[[#This Row],[Row '#]]=SDC[Row])*COLUMN(SDC[#Headers])-COLUMN(SDC[Row])+1)),"")</f>
        <v/>
      </c>
      <c r="R455" s="22"/>
      <c r="S455" s="20" t="e" cm="1">
        <f t="array" ref="S45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55" s="21" t="str" cm="1">
        <f t="array" ref="T455">IFERROR(_xlfn.IFNA(INDEX(PLK[#Headers],MAX((Table7[[#This Row],[Plank Closest]]=PLK[])*(Table7[[#This Row],[Row '#]]=PLK[Row])*COLUMN(PLK[#Headers])-COLUMN(PLK[Row])+1)),""),"")</f>
        <v/>
      </c>
      <c r="U455" s="22"/>
      <c r="V455" s="20" t="e" cm="1">
        <f t="array" ref="V45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55" s="21" t="str" cm="1">
        <f t="array" ref="W455">IFERROR(_xlfn.IFNA(INDEX(TwoMile[#Headers],SUMPRODUCT(MAX((Table7[[#This Row],[Closest number]]=TwoMile[])*(Table7[[#This Row],[Row '#]]=TwoMile[Row])*COLUMN(TwoMile[#Headers])))-COLUMN(TwoMile[Row])+1),""),"")</f>
        <v/>
      </c>
      <c r="X45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56" spans="1:24" x14ac:dyDescent="0.25">
      <c r="A456" s="19"/>
      <c r="B456" s="19"/>
      <c r="C456" s="19"/>
      <c r="D456" s="19"/>
      <c r="E456" s="20" t="e" cm="1">
        <f t="array" ref="E456">INDEX(MDL[],MATCH(1,(MDL[Gender]=Table7[[#This Row],[Sex]])*(Table7[[#This Row],[Age]]&lt;=MDL[Max Age])*(Table7[[#This Row],[Age]]&gt;=MDL[Min Age]),0),1)</f>
        <v>#N/A</v>
      </c>
      <c r="F456" s="19"/>
      <c r="G456" s="20" t="e" cm="1">
        <f t="array" ref="G45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56" s="21" t="str" cm="1">
        <f t="array" ref="H456">IFERROR(_xlfn.IFNA(INDEX(MDL[#Headers],MAX((Table7[[#This Row],[DL Closest]]=MDL[])*(Table7[[#This Row],[Row '#]]=MDL[Row])*COLUMN(MDL[#Headers])-COLUMN(MDL[Row])+1)),""),"")</f>
        <v/>
      </c>
      <c r="I456" s="19"/>
      <c r="J456" s="20" t="e" cm="1">
        <f t="array" ref="J45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56" s="21" t="str" cm="1">
        <f t="array" ref="K456">IFERROR(_xlfn.IFNA(INDEX(SPT[#Headers],MAX((Table7[[#This Row],[SPT Closest]]=SPT[])*(Table7[[#This Row],[Row '#]]=SPT[Row])*COLUMN(SPT[#Headers])-COLUMN(SPT[Row])+1)),""),"")</f>
        <v/>
      </c>
      <c r="L456" s="19"/>
      <c r="M456" s="20" t="e" cm="1">
        <f t="array" ref="M45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56" s="21" cm="1">
        <f t="array" ref="N456">IF(Table7[[#This Row],[HRP Raw]]&lt;4,0,IFERROR(INDEX(HRP[#Headers],MAX((Table7[[#This Row],[HRP Closest]]=HRP[])*(Table7[[#This Row],[Row '#]]=HRP[Row])*COLUMN(HRP[#Headers])-COLUMN(HRP[Row])+1)),""))</f>
        <v>0</v>
      </c>
      <c r="O456" s="22"/>
      <c r="P456" s="20" t="e" cm="1">
        <f t="array" ref="P45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56" s="21" t="str" cm="1">
        <f t="array" ref="Q456">IFERROR(INDEX(SDC[#Headers],MAX((Table7[[#This Row],[SDC Closest]]=SDC[])*(Table7[[#This Row],[Row '#]]=SDC[Row])*COLUMN(SDC[#Headers])-COLUMN(SDC[Row])+1)),"")</f>
        <v/>
      </c>
      <c r="R456" s="22"/>
      <c r="S456" s="20" t="e" cm="1">
        <f t="array" ref="S45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56" s="21" t="str" cm="1">
        <f t="array" ref="T456">IFERROR(_xlfn.IFNA(INDEX(PLK[#Headers],MAX((Table7[[#This Row],[Plank Closest]]=PLK[])*(Table7[[#This Row],[Row '#]]=PLK[Row])*COLUMN(PLK[#Headers])-COLUMN(PLK[Row])+1)),""),"")</f>
        <v/>
      </c>
      <c r="U456" s="22"/>
      <c r="V456" s="20" t="e" cm="1">
        <f t="array" ref="V45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56" s="21" t="str" cm="1">
        <f t="array" ref="W456">IFERROR(_xlfn.IFNA(INDEX(TwoMile[#Headers],SUMPRODUCT(MAX((Table7[[#This Row],[Closest number]]=TwoMile[])*(Table7[[#This Row],[Row '#]]=TwoMile[Row])*COLUMN(TwoMile[#Headers])))-COLUMN(TwoMile[Row])+1),""),"")</f>
        <v/>
      </c>
      <c r="X45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57" spans="1:24" x14ac:dyDescent="0.25">
      <c r="A457" s="19"/>
      <c r="B457" s="19"/>
      <c r="C457" s="19"/>
      <c r="D457" s="19"/>
      <c r="E457" s="20" t="e" cm="1">
        <f t="array" ref="E457">INDEX(MDL[],MATCH(1,(MDL[Gender]=Table7[[#This Row],[Sex]])*(Table7[[#This Row],[Age]]&lt;=MDL[Max Age])*(Table7[[#This Row],[Age]]&gt;=MDL[Min Age]),0),1)</f>
        <v>#N/A</v>
      </c>
      <c r="F457" s="19"/>
      <c r="G457" s="20" t="e" cm="1">
        <f t="array" ref="G45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57" s="21" t="str" cm="1">
        <f t="array" ref="H457">IFERROR(_xlfn.IFNA(INDEX(MDL[#Headers],MAX((Table7[[#This Row],[DL Closest]]=MDL[])*(Table7[[#This Row],[Row '#]]=MDL[Row])*COLUMN(MDL[#Headers])-COLUMN(MDL[Row])+1)),""),"")</f>
        <v/>
      </c>
      <c r="I457" s="19"/>
      <c r="J457" s="20" t="e" cm="1">
        <f t="array" ref="J45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57" s="21" t="str" cm="1">
        <f t="array" ref="K457">IFERROR(_xlfn.IFNA(INDEX(SPT[#Headers],MAX((Table7[[#This Row],[SPT Closest]]=SPT[])*(Table7[[#This Row],[Row '#]]=SPT[Row])*COLUMN(SPT[#Headers])-COLUMN(SPT[Row])+1)),""),"")</f>
        <v/>
      </c>
      <c r="L457" s="19"/>
      <c r="M457" s="20" t="e" cm="1">
        <f t="array" ref="M45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57" s="21" cm="1">
        <f t="array" ref="N457">IF(Table7[[#This Row],[HRP Raw]]&lt;4,0,IFERROR(INDEX(HRP[#Headers],MAX((Table7[[#This Row],[HRP Closest]]=HRP[])*(Table7[[#This Row],[Row '#]]=HRP[Row])*COLUMN(HRP[#Headers])-COLUMN(HRP[Row])+1)),""))</f>
        <v>0</v>
      </c>
      <c r="O457" s="22"/>
      <c r="P457" s="20" t="e" cm="1">
        <f t="array" ref="P45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57" s="21" t="str" cm="1">
        <f t="array" ref="Q457">IFERROR(INDEX(SDC[#Headers],MAX((Table7[[#This Row],[SDC Closest]]=SDC[])*(Table7[[#This Row],[Row '#]]=SDC[Row])*COLUMN(SDC[#Headers])-COLUMN(SDC[Row])+1)),"")</f>
        <v/>
      </c>
      <c r="R457" s="22"/>
      <c r="S457" s="20" t="e" cm="1">
        <f t="array" ref="S45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57" s="21" t="str" cm="1">
        <f t="array" ref="T457">IFERROR(_xlfn.IFNA(INDEX(PLK[#Headers],MAX((Table7[[#This Row],[Plank Closest]]=PLK[])*(Table7[[#This Row],[Row '#]]=PLK[Row])*COLUMN(PLK[#Headers])-COLUMN(PLK[Row])+1)),""),"")</f>
        <v/>
      </c>
      <c r="U457" s="22"/>
      <c r="V457" s="20" t="e" cm="1">
        <f t="array" ref="V45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57" s="21" t="str" cm="1">
        <f t="array" ref="W457">IFERROR(_xlfn.IFNA(INDEX(TwoMile[#Headers],SUMPRODUCT(MAX((Table7[[#This Row],[Closest number]]=TwoMile[])*(Table7[[#This Row],[Row '#]]=TwoMile[Row])*COLUMN(TwoMile[#Headers])))-COLUMN(TwoMile[Row])+1),""),"")</f>
        <v/>
      </c>
      <c r="X45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58" spans="1:24" x14ac:dyDescent="0.25">
      <c r="A458" s="19"/>
      <c r="B458" s="19"/>
      <c r="C458" s="19"/>
      <c r="D458" s="19"/>
      <c r="E458" s="20" t="e" cm="1">
        <f t="array" ref="E458">INDEX(MDL[],MATCH(1,(MDL[Gender]=Table7[[#This Row],[Sex]])*(Table7[[#This Row],[Age]]&lt;=MDL[Max Age])*(Table7[[#This Row],[Age]]&gt;=MDL[Min Age]),0),1)</f>
        <v>#N/A</v>
      </c>
      <c r="F458" s="19"/>
      <c r="G458" s="20" t="e" cm="1">
        <f t="array" ref="G45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58" s="21" t="str" cm="1">
        <f t="array" ref="H458">IFERROR(_xlfn.IFNA(INDEX(MDL[#Headers],MAX((Table7[[#This Row],[DL Closest]]=MDL[])*(Table7[[#This Row],[Row '#]]=MDL[Row])*COLUMN(MDL[#Headers])-COLUMN(MDL[Row])+1)),""),"")</f>
        <v/>
      </c>
      <c r="I458" s="19"/>
      <c r="J458" s="20" t="e" cm="1">
        <f t="array" ref="J45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58" s="21" t="str" cm="1">
        <f t="array" ref="K458">IFERROR(_xlfn.IFNA(INDEX(SPT[#Headers],MAX((Table7[[#This Row],[SPT Closest]]=SPT[])*(Table7[[#This Row],[Row '#]]=SPT[Row])*COLUMN(SPT[#Headers])-COLUMN(SPT[Row])+1)),""),"")</f>
        <v/>
      </c>
      <c r="L458" s="19"/>
      <c r="M458" s="20" t="e" cm="1">
        <f t="array" ref="M45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58" s="21" cm="1">
        <f t="array" ref="N458">IF(Table7[[#This Row],[HRP Raw]]&lt;4,0,IFERROR(INDEX(HRP[#Headers],MAX((Table7[[#This Row],[HRP Closest]]=HRP[])*(Table7[[#This Row],[Row '#]]=HRP[Row])*COLUMN(HRP[#Headers])-COLUMN(HRP[Row])+1)),""))</f>
        <v>0</v>
      </c>
      <c r="O458" s="22"/>
      <c r="P458" s="20" t="e" cm="1">
        <f t="array" ref="P45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58" s="21" t="str" cm="1">
        <f t="array" ref="Q458">IFERROR(INDEX(SDC[#Headers],MAX((Table7[[#This Row],[SDC Closest]]=SDC[])*(Table7[[#This Row],[Row '#]]=SDC[Row])*COLUMN(SDC[#Headers])-COLUMN(SDC[Row])+1)),"")</f>
        <v/>
      </c>
      <c r="R458" s="22"/>
      <c r="S458" s="20" t="e" cm="1">
        <f t="array" ref="S45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58" s="21" t="str" cm="1">
        <f t="array" ref="T458">IFERROR(_xlfn.IFNA(INDEX(PLK[#Headers],MAX((Table7[[#This Row],[Plank Closest]]=PLK[])*(Table7[[#This Row],[Row '#]]=PLK[Row])*COLUMN(PLK[#Headers])-COLUMN(PLK[Row])+1)),""),"")</f>
        <v/>
      </c>
      <c r="U458" s="22"/>
      <c r="V458" s="20" t="e" cm="1">
        <f t="array" ref="V45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58" s="21" t="str" cm="1">
        <f t="array" ref="W458">IFERROR(_xlfn.IFNA(INDEX(TwoMile[#Headers],SUMPRODUCT(MAX((Table7[[#This Row],[Closest number]]=TwoMile[])*(Table7[[#This Row],[Row '#]]=TwoMile[Row])*COLUMN(TwoMile[#Headers])))-COLUMN(TwoMile[Row])+1),""),"")</f>
        <v/>
      </c>
      <c r="X45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59" spans="1:24" x14ac:dyDescent="0.25">
      <c r="A459" s="19"/>
      <c r="B459" s="19"/>
      <c r="C459" s="19"/>
      <c r="D459" s="19"/>
      <c r="E459" s="20" t="e" cm="1">
        <f t="array" ref="E459">INDEX(MDL[],MATCH(1,(MDL[Gender]=Table7[[#This Row],[Sex]])*(Table7[[#This Row],[Age]]&lt;=MDL[Max Age])*(Table7[[#This Row],[Age]]&gt;=MDL[Min Age]),0),1)</f>
        <v>#N/A</v>
      </c>
      <c r="F459" s="19"/>
      <c r="G459" s="20" t="e" cm="1">
        <f t="array" ref="G45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59" s="21" t="str" cm="1">
        <f t="array" ref="H459">IFERROR(_xlfn.IFNA(INDEX(MDL[#Headers],MAX((Table7[[#This Row],[DL Closest]]=MDL[])*(Table7[[#This Row],[Row '#]]=MDL[Row])*COLUMN(MDL[#Headers])-COLUMN(MDL[Row])+1)),""),"")</f>
        <v/>
      </c>
      <c r="I459" s="19"/>
      <c r="J459" s="20" t="e" cm="1">
        <f t="array" ref="J45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59" s="21" t="str" cm="1">
        <f t="array" ref="K459">IFERROR(_xlfn.IFNA(INDEX(SPT[#Headers],MAX((Table7[[#This Row],[SPT Closest]]=SPT[])*(Table7[[#This Row],[Row '#]]=SPT[Row])*COLUMN(SPT[#Headers])-COLUMN(SPT[Row])+1)),""),"")</f>
        <v/>
      </c>
      <c r="L459" s="19"/>
      <c r="M459" s="20" t="e" cm="1">
        <f t="array" ref="M45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59" s="21" cm="1">
        <f t="array" ref="N459">IF(Table7[[#This Row],[HRP Raw]]&lt;4,0,IFERROR(INDEX(HRP[#Headers],MAX((Table7[[#This Row],[HRP Closest]]=HRP[])*(Table7[[#This Row],[Row '#]]=HRP[Row])*COLUMN(HRP[#Headers])-COLUMN(HRP[Row])+1)),""))</f>
        <v>0</v>
      </c>
      <c r="O459" s="22"/>
      <c r="P459" s="20" t="e" cm="1">
        <f t="array" ref="P45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59" s="21" t="str" cm="1">
        <f t="array" ref="Q459">IFERROR(INDEX(SDC[#Headers],MAX((Table7[[#This Row],[SDC Closest]]=SDC[])*(Table7[[#This Row],[Row '#]]=SDC[Row])*COLUMN(SDC[#Headers])-COLUMN(SDC[Row])+1)),"")</f>
        <v/>
      </c>
      <c r="R459" s="22"/>
      <c r="S459" s="20" t="e" cm="1">
        <f t="array" ref="S45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59" s="21" t="str" cm="1">
        <f t="array" ref="T459">IFERROR(_xlfn.IFNA(INDEX(PLK[#Headers],MAX((Table7[[#This Row],[Plank Closest]]=PLK[])*(Table7[[#This Row],[Row '#]]=PLK[Row])*COLUMN(PLK[#Headers])-COLUMN(PLK[Row])+1)),""),"")</f>
        <v/>
      </c>
      <c r="U459" s="22"/>
      <c r="V459" s="20" t="e" cm="1">
        <f t="array" ref="V45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59" s="21" t="str" cm="1">
        <f t="array" ref="W459">IFERROR(_xlfn.IFNA(INDEX(TwoMile[#Headers],SUMPRODUCT(MAX((Table7[[#This Row],[Closest number]]=TwoMile[])*(Table7[[#This Row],[Row '#]]=TwoMile[Row])*COLUMN(TwoMile[#Headers])))-COLUMN(TwoMile[Row])+1),""),"")</f>
        <v/>
      </c>
      <c r="X45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60" spans="1:24" x14ac:dyDescent="0.25">
      <c r="A460" s="19"/>
      <c r="B460" s="19"/>
      <c r="C460" s="19"/>
      <c r="D460" s="19"/>
      <c r="E460" s="20" t="e" cm="1">
        <f t="array" ref="E460">INDEX(MDL[],MATCH(1,(MDL[Gender]=Table7[[#This Row],[Sex]])*(Table7[[#This Row],[Age]]&lt;=MDL[Max Age])*(Table7[[#This Row],[Age]]&gt;=MDL[Min Age]),0),1)</f>
        <v>#N/A</v>
      </c>
      <c r="F460" s="19"/>
      <c r="G460" s="20" t="e" cm="1">
        <f t="array" ref="G46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60" s="21" t="str" cm="1">
        <f t="array" ref="H460">IFERROR(_xlfn.IFNA(INDEX(MDL[#Headers],MAX((Table7[[#This Row],[DL Closest]]=MDL[])*(Table7[[#This Row],[Row '#]]=MDL[Row])*COLUMN(MDL[#Headers])-COLUMN(MDL[Row])+1)),""),"")</f>
        <v/>
      </c>
      <c r="I460" s="19"/>
      <c r="J460" s="20" t="e" cm="1">
        <f t="array" ref="J46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60" s="21" t="str" cm="1">
        <f t="array" ref="K460">IFERROR(_xlfn.IFNA(INDEX(SPT[#Headers],MAX((Table7[[#This Row],[SPT Closest]]=SPT[])*(Table7[[#This Row],[Row '#]]=SPT[Row])*COLUMN(SPT[#Headers])-COLUMN(SPT[Row])+1)),""),"")</f>
        <v/>
      </c>
      <c r="L460" s="19"/>
      <c r="M460" s="20" t="e" cm="1">
        <f t="array" ref="M46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60" s="21" cm="1">
        <f t="array" ref="N460">IF(Table7[[#This Row],[HRP Raw]]&lt;4,0,IFERROR(INDEX(HRP[#Headers],MAX((Table7[[#This Row],[HRP Closest]]=HRP[])*(Table7[[#This Row],[Row '#]]=HRP[Row])*COLUMN(HRP[#Headers])-COLUMN(HRP[Row])+1)),""))</f>
        <v>0</v>
      </c>
      <c r="O460" s="22"/>
      <c r="P460" s="20" t="e" cm="1">
        <f t="array" ref="P46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60" s="21" t="str" cm="1">
        <f t="array" ref="Q460">IFERROR(INDEX(SDC[#Headers],MAX((Table7[[#This Row],[SDC Closest]]=SDC[])*(Table7[[#This Row],[Row '#]]=SDC[Row])*COLUMN(SDC[#Headers])-COLUMN(SDC[Row])+1)),"")</f>
        <v/>
      </c>
      <c r="R460" s="22"/>
      <c r="S460" s="20" t="e" cm="1">
        <f t="array" ref="S46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60" s="21" t="str" cm="1">
        <f t="array" ref="T460">IFERROR(_xlfn.IFNA(INDEX(PLK[#Headers],MAX((Table7[[#This Row],[Plank Closest]]=PLK[])*(Table7[[#This Row],[Row '#]]=PLK[Row])*COLUMN(PLK[#Headers])-COLUMN(PLK[Row])+1)),""),"")</f>
        <v/>
      </c>
      <c r="U460" s="22"/>
      <c r="V460" s="20" t="e" cm="1">
        <f t="array" ref="V46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60" s="21" t="str" cm="1">
        <f t="array" ref="W460">IFERROR(_xlfn.IFNA(INDEX(TwoMile[#Headers],SUMPRODUCT(MAX((Table7[[#This Row],[Closest number]]=TwoMile[])*(Table7[[#This Row],[Row '#]]=TwoMile[Row])*COLUMN(TwoMile[#Headers])))-COLUMN(TwoMile[Row])+1),""),"")</f>
        <v/>
      </c>
      <c r="X46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61" spans="1:24" x14ac:dyDescent="0.25">
      <c r="A461" s="19"/>
      <c r="B461" s="19"/>
      <c r="C461" s="19"/>
      <c r="D461" s="19"/>
      <c r="E461" s="20" t="e" cm="1">
        <f t="array" ref="E461">INDEX(MDL[],MATCH(1,(MDL[Gender]=Table7[[#This Row],[Sex]])*(Table7[[#This Row],[Age]]&lt;=MDL[Max Age])*(Table7[[#This Row],[Age]]&gt;=MDL[Min Age]),0),1)</f>
        <v>#N/A</v>
      </c>
      <c r="F461" s="19"/>
      <c r="G461" s="20" t="e" cm="1">
        <f t="array" ref="G46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61" s="21" t="str" cm="1">
        <f t="array" ref="H461">IFERROR(_xlfn.IFNA(INDEX(MDL[#Headers],MAX((Table7[[#This Row],[DL Closest]]=MDL[])*(Table7[[#This Row],[Row '#]]=MDL[Row])*COLUMN(MDL[#Headers])-COLUMN(MDL[Row])+1)),""),"")</f>
        <v/>
      </c>
      <c r="I461" s="19"/>
      <c r="J461" s="20" t="e" cm="1">
        <f t="array" ref="J46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61" s="21" t="str" cm="1">
        <f t="array" ref="K461">IFERROR(_xlfn.IFNA(INDEX(SPT[#Headers],MAX((Table7[[#This Row],[SPT Closest]]=SPT[])*(Table7[[#This Row],[Row '#]]=SPT[Row])*COLUMN(SPT[#Headers])-COLUMN(SPT[Row])+1)),""),"")</f>
        <v/>
      </c>
      <c r="L461" s="19"/>
      <c r="M461" s="20" t="e" cm="1">
        <f t="array" ref="M46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61" s="21" cm="1">
        <f t="array" ref="N461">IF(Table7[[#This Row],[HRP Raw]]&lt;4,0,IFERROR(INDEX(HRP[#Headers],MAX((Table7[[#This Row],[HRP Closest]]=HRP[])*(Table7[[#This Row],[Row '#]]=HRP[Row])*COLUMN(HRP[#Headers])-COLUMN(HRP[Row])+1)),""))</f>
        <v>0</v>
      </c>
      <c r="O461" s="22"/>
      <c r="P461" s="20" t="e" cm="1">
        <f t="array" ref="P46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61" s="21" t="str" cm="1">
        <f t="array" ref="Q461">IFERROR(INDEX(SDC[#Headers],MAX((Table7[[#This Row],[SDC Closest]]=SDC[])*(Table7[[#This Row],[Row '#]]=SDC[Row])*COLUMN(SDC[#Headers])-COLUMN(SDC[Row])+1)),"")</f>
        <v/>
      </c>
      <c r="R461" s="22"/>
      <c r="S461" s="20" t="e" cm="1">
        <f t="array" ref="S46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61" s="21" t="str" cm="1">
        <f t="array" ref="T461">IFERROR(_xlfn.IFNA(INDEX(PLK[#Headers],MAX((Table7[[#This Row],[Plank Closest]]=PLK[])*(Table7[[#This Row],[Row '#]]=PLK[Row])*COLUMN(PLK[#Headers])-COLUMN(PLK[Row])+1)),""),"")</f>
        <v/>
      </c>
      <c r="U461" s="22"/>
      <c r="V461" s="20" t="e" cm="1">
        <f t="array" ref="V46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61" s="21" t="str" cm="1">
        <f t="array" ref="W461">IFERROR(_xlfn.IFNA(INDEX(TwoMile[#Headers],SUMPRODUCT(MAX((Table7[[#This Row],[Closest number]]=TwoMile[])*(Table7[[#This Row],[Row '#]]=TwoMile[Row])*COLUMN(TwoMile[#Headers])))-COLUMN(TwoMile[Row])+1),""),"")</f>
        <v/>
      </c>
      <c r="X46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62" spans="1:24" x14ac:dyDescent="0.25">
      <c r="A462" s="19"/>
      <c r="B462" s="19"/>
      <c r="C462" s="19"/>
      <c r="D462" s="19"/>
      <c r="E462" s="20" t="e" cm="1">
        <f t="array" ref="E462">INDEX(MDL[],MATCH(1,(MDL[Gender]=Table7[[#This Row],[Sex]])*(Table7[[#This Row],[Age]]&lt;=MDL[Max Age])*(Table7[[#This Row],[Age]]&gt;=MDL[Min Age]),0),1)</f>
        <v>#N/A</v>
      </c>
      <c r="F462" s="19"/>
      <c r="G462" s="20" t="e" cm="1">
        <f t="array" ref="G46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62" s="21" t="str" cm="1">
        <f t="array" ref="H462">IFERROR(_xlfn.IFNA(INDEX(MDL[#Headers],MAX((Table7[[#This Row],[DL Closest]]=MDL[])*(Table7[[#This Row],[Row '#]]=MDL[Row])*COLUMN(MDL[#Headers])-COLUMN(MDL[Row])+1)),""),"")</f>
        <v/>
      </c>
      <c r="I462" s="19"/>
      <c r="J462" s="20" t="e" cm="1">
        <f t="array" ref="J46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62" s="21" t="str" cm="1">
        <f t="array" ref="K462">IFERROR(_xlfn.IFNA(INDEX(SPT[#Headers],MAX((Table7[[#This Row],[SPT Closest]]=SPT[])*(Table7[[#This Row],[Row '#]]=SPT[Row])*COLUMN(SPT[#Headers])-COLUMN(SPT[Row])+1)),""),"")</f>
        <v/>
      </c>
      <c r="L462" s="19"/>
      <c r="M462" s="20" t="e" cm="1">
        <f t="array" ref="M46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62" s="21" cm="1">
        <f t="array" ref="N462">IF(Table7[[#This Row],[HRP Raw]]&lt;4,0,IFERROR(INDEX(HRP[#Headers],MAX((Table7[[#This Row],[HRP Closest]]=HRP[])*(Table7[[#This Row],[Row '#]]=HRP[Row])*COLUMN(HRP[#Headers])-COLUMN(HRP[Row])+1)),""))</f>
        <v>0</v>
      </c>
      <c r="O462" s="22"/>
      <c r="P462" s="20" t="e" cm="1">
        <f t="array" ref="P46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62" s="21" t="str" cm="1">
        <f t="array" ref="Q462">IFERROR(INDEX(SDC[#Headers],MAX((Table7[[#This Row],[SDC Closest]]=SDC[])*(Table7[[#This Row],[Row '#]]=SDC[Row])*COLUMN(SDC[#Headers])-COLUMN(SDC[Row])+1)),"")</f>
        <v/>
      </c>
      <c r="R462" s="22"/>
      <c r="S462" s="20" t="e" cm="1">
        <f t="array" ref="S46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62" s="21" t="str" cm="1">
        <f t="array" ref="T462">IFERROR(_xlfn.IFNA(INDEX(PLK[#Headers],MAX((Table7[[#This Row],[Plank Closest]]=PLK[])*(Table7[[#This Row],[Row '#]]=PLK[Row])*COLUMN(PLK[#Headers])-COLUMN(PLK[Row])+1)),""),"")</f>
        <v/>
      </c>
      <c r="U462" s="22"/>
      <c r="V462" s="20" t="e" cm="1">
        <f t="array" ref="V46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62" s="21" t="str" cm="1">
        <f t="array" ref="W462">IFERROR(_xlfn.IFNA(INDEX(TwoMile[#Headers],SUMPRODUCT(MAX((Table7[[#This Row],[Closest number]]=TwoMile[])*(Table7[[#This Row],[Row '#]]=TwoMile[Row])*COLUMN(TwoMile[#Headers])))-COLUMN(TwoMile[Row])+1),""),"")</f>
        <v/>
      </c>
      <c r="X46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63" spans="1:24" x14ac:dyDescent="0.25">
      <c r="A463" s="19"/>
      <c r="B463" s="19"/>
      <c r="C463" s="19"/>
      <c r="D463" s="19"/>
      <c r="E463" s="20" t="e" cm="1">
        <f t="array" ref="E463">INDEX(MDL[],MATCH(1,(MDL[Gender]=Table7[[#This Row],[Sex]])*(Table7[[#This Row],[Age]]&lt;=MDL[Max Age])*(Table7[[#This Row],[Age]]&gt;=MDL[Min Age]),0),1)</f>
        <v>#N/A</v>
      </c>
      <c r="F463" s="19"/>
      <c r="G463" s="20" t="e" cm="1">
        <f t="array" ref="G46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63" s="21" t="str" cm="1">
        <f t="array" ref="H463">IFERROR(_xlfn.IFNA(INDEX(MDL[#Headers],MAX((Table7[[#This Row],[DL Closest]]=MDL[])*(Table7[[#This Row],[Row '#]]=MDL[Row])*COLUMN(MDL[#Headers])-COLUMN(MDL[Row])+1)),""),"")</f>
        <v/>
      </c>
      <c r="I463" s="19"/>
      <c r="J463" s="20" t="e" cm="1">
        <f t="array" ref="J46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63" s="21" t="str" cm="1">
        <f t="array" ref="K463">IFERROR(_xlfn.IFNA(INDEX(SPT[#Headers],MAX((Table7[[#This Row],[SPT Closest]]=SPT[])*(Table7[[#This Row],[Row '#]]=SPT[Row])*COLUMN(SPT[#Headers])-COLUMN(SPT[Row])+1)),""),"")</f>
        <v/>
      </c>
      <c r="L463" s="19"/>
      <c r="M463" s="20" t="e" cm="1">
        <f t="array" ref="M46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63" s="21" cm="1">
        <f t="array" ref="N463">IF(Table7[[#This Row],[HRP Raw]]&lt;4,0,IFERROR(INDEX(HRP[#Headers],MAX((Table7[[#This Row],[HRP Closest]]=HRP[])*(Table7[[#This Row],[Row '#]]=HRP[Row])*COLUMN(HRP[#Headers])-COLUMN(HRP[Row])+1)),""))</f>
        <v>0</v>
      </c>
      <c r="O463" s="22"/>
      <c r="P463" s="20" t="e" cm="1">
        <f t="array" ref="P46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63" s="21" t="str" cm="1">
        <f t="array" ref="Q463">IFERROR(INDEX(SDC[#Headers],MAX((Table7[[#This Row],[SDC Closest]]=SDC[])*(Table7[[#This Row],[Row '#]]=SDC[Row])*COLUMN(SDC[#Headers])-COLUMN(SDC[Row])+1)),"")</f>
        <v/>
      </c>
      <c r="R463" s="22"/>
      <c r="S463" s="20" t="e" cm="1">
        <f t="array" ref="S46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63" s="21" t="str" cm="1">
        <f t="array" ref="T463">IFERROR(_xlfn.IFNA(INDEX(PLK[#Headers],MAX((Table7[[#This Row],[Plank Closest]]=PLK[])*(Table7[[#This Row],[Row '#]]=PLK[Row])*COLUMN(PLK[#Headers])-COLUMN(PLK[Row])+1)),""),"")</f>
        <v/>
      </c>
      <c r="U463" s="22"/>
      <c r="V463" s="20" t="e" cm="1">
        <f t="array" ref="V46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63" s="21" t="str" cm="1">
        <f t="array" ref="W463">IFERROR(_xlfn.IFNA(INDEX(TwoMile[#Headers],SUMPRODUCT(MAX((Table7[[#This Row],[Closest number]]=TwoMile[])*(Table7[[#This Row],[Row '#]]=TwoMile[Row])*COLUMN(TwoMile[#Headers])))-COLUMN(TwoMile[Row])+1),""),"")</f>
        <v/>
      </c>
      <c r="X46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64" spans="1:24" x14ac:dyDescent="0.25">
      <c r="A464" s="19"/>
      <c r="B464" s="19"/>
      <c r="C464" s="19"/>
      <c r="D464" s="19"/>
      <c r="E464" s="20" t="e" cm="1">
        <f t="array" ref="E464">INDEX(MDL[],MATCH(1,(MDL[Gender]=Table7[[#This Row],[Sex]])*(Table7[[#This Row],[Age]]&lt;=MDL[Max Age])*(Table7[[#This Row],[Age]]&gt;=MDL[Min Age]),0),1)</f>
        <v>#N/A</v>
      </c>
      <c r="F464" s="19"/>
      <c r="G464" s="20" t="e" cm="1">
        <f t="array" ref="G46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64" s="21" t="str" cm="1">
        <f t="array" ref="H464">IFERROR(_xlfn.IFNA(INDEX(MDL[#Headers],MAX((Table7[[#This Row],[DL Closest]]=MDL[])*(Table7[[#This Row],[Row '#]]=MDL[Row])*COLUMN(MDL[#Headers])-COLUMN(MDL[Row])+1)),""),"")</f>
        <v/>
      </c>
      <c r="I464" s="19"/>
      <c r="J464" s="20" t="e" cm="1">
        <f t="array" ref="J46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64" s="21" t="str" cm="1">
        <f t="array" ref="K464">IFERROR(_xlfn.IFNA(INDEX(SPT[#Headers],MAX((Table7[[#This Row],[SPT Closest]]=SPT[])*(Table7[[#This Row],[Row '#]]=SPT[Row])*COLUMN(SPT[#Headers])-COLUMN(SPT[Row])+1)),""),"")</f>
        <v/>
      </c>
      <c r="L464" s="19"/>
      <c r="M464" s="20" t="e" cm="1">
        <f t="array" ref="M46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64" s="21" cm="1">
        <f t="array" ref="N464">IF(Table7[[#This Row],[HRP Raw]]&lt;4,0,IFERROR(INDEX(HRP[#Headers],MAX((Table7[[#This Row],[HRP Closest]]=HRP[])*(Table7[[#This Row],[Row '#]]=HRP[Row])*COLUMN(HRP[#Headers])-COLUMN(HRP[Row])+1)),""))</f>
        <v>0</v>
      </c>
      <c r="O464" s="22"/>
      <c r="P464" s="20" t="e" cm="1">
        <f t="array" ref="P46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64" s="21" t="str" cm="1">
        <f t="array" ref="Q464">IFERROR(INDEX(SDC[#Headers],MAX((Table7[[#This Row],[SDC Closest]]=SDC[])*(Table7[[#This Row],[Row '#]]=SDC[Row])*COLUMN(SDC[#Headers])-COLUMN(SDC[Row])+1)),"")</f>
        <v/>
      </c>
      <c r="R464" s="22"/>
      <c r="S464" s="20" t="e" cm="1">
        <f t="array" ref="S46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64" s="21" t="str" cm="1">
        <f t="array" ref="T464">IFERROR(_xlfn.IFNA(INDEX(PLK[#Headers],MAX((Table7[[#This Row],[Plank Closest]]=PLK[])*(Table7[[#This Row],[Row '#]]=PLK[Row])*COLUMN(PLK[#Headers])-COLUMN(PLK[Row])+1)),""),"")</f>
        <v/>
      </c>
      <c r="U464" s="22"/>
      <c r="V464" s="20" t="e" cm="1">
        <f t="array" ref="V46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64" s="21" t="str" cm="1">
        <f t="array" ref="W464">IFERROR(_xlfn.IFNA(INDEX(TwoMile[#Headers],SUMPRODUCT(MAX((Table7[[#This Row],[Closest number]]=TwoMile[])*(Table7[[#This Row],[Row '#]]=TwoMile[Row])*COLUMN(TwoMile[#Headers])))-COLUMN(TwoMile[Row])+1),""),"")</f>
        <v/>
      </c>
      <c r="X46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65" spans="1:24" x14ac:dyDescent="0.25">
      <c r="A465" s="19"/>
      <c r="B465" s="19"/>
      <c r="C465" s="19"/>
      <c r="D465" s="19"/>
      <c r="E465" s="20" t="e" cm="1">
        <f t="array" ref="E465">INDEX(MDL[],MATCH(1,(MDL[Gender]=Table7[[#This Row],[Sex]])*(Table7[[#This Row],[Age]]&lt;=MDL[Max Age])*(Table7[[#This Row],[Age]]&gt;=MDL[Min Age]),0),1)</f>
        <v>#N/A</v>
      </c>
      <c r="F465" s="19"/>
      <c r="G465" s="20" t="e" cm="1">
        <f t="array" ref="G46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65" s="21" t="str" cm="1">
        <f t="array" ref="H465">IFERROR(_xlfn.IFNA(INDEX(MDL[#Headers],MAX((Table7[[#This Row],[DL Closest]]=MDL[])*(Table7[[#This Row],[Row '#]]=MDL[Row])*COLUMN(MDL[#Headers])-COLUMN(MDL[Row])+1)),""),"")</f>
        <v/>
      </c>
      <c r="I465" s="19"/>
      <c r="J465" s="20" t="e" cm="1">
        <f t="array" ref="J46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65" s="21" t="str" cm="1">
        <f t="array" ref="K465">IFERROR(_xlfn.IFNA(INDEX(SPT[#Headers],MAX((Table7[[#This Row],[SPT Closest]]=SPT[])*(Table7[[#This Row],[Row '#]]=SPT[Row])*COLUMN(SPT[#Headers])-COLUMN(SPT[Row])+1)),""),"")</f>
        <v/>
      </c>
      <c r="L465" s="19"/>
      <c r="M465" s="20" t="e" cm="1">
        <f t="array" ref="M46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65" s="21" cm="1">
        <f t="array" ref="N465">IF(Table7[[#This Row],[HRP Raw]]&lt;4,0,IFERROR(INDEX(HRP[#Headers],MAX((Table7[[#This Row],[HRP Closest]]=HRP[])*(Table7[[#This Row],[Row '#]]=HRP[Row])*COLUMN(HRP[#Headers])-COLUMN(HRP[Row])+1)),""))</f>
        <v>0</v>
      </c>
      <c r="O465" s="22"/>
      <c r="P465" s="20" t="e" cm="1">
        <f t="array" ref="P46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65" s="21" t="str" cm="1">
        <f t="array" ref="Q465">IFERROR(INDEX(SDC[#Headers],MAX((Table7[[#This Row],[SDC Closest]]=SDC[])*(Table7[[#This Row],[Row '#]]=SDC[Row])*COLUMN(SDC[#Headers])-COLUMN(SDC[Row])+1)),"")</f>
        <v/>
      </c>
      <c r="R465" s="22"/>
      <c r="S465" s="20" t="e" cm="1">
        <f t="array" ref="S46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65" s="21" t="str" cm="1">
        <f t="array" ref="T465">IFERROR(_xlfn.IFNA(INDEX(PLK[#Headers],MAX((Table7[[#This Row],[Plank Closest]]=PLK[])*(Table7[[#This Row],[Row '#]]=PLK[Row])*COLUMN(PLK[#Headers])-COLUMN(PLK[Row])+1)),""),"")</f>
        <v/>
      </c>
      <c r="U465" s="22"/>
      <c r="V465" s="20" t="e" cm="1">
        <f t="array" ref="V46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65" s="21" t="str" cm="1">
        <f t="array" ref="W465">IFERROR(_xlfn.IFNA(INDEX(TwoMile[#Headers],SUMPRODUCT(MAX((Table7[[#This Row],[Closest number]]=TwoMile[])*(Table7[[#This Row],[Row '#]]=TwoMile[Row])*COLUMN(TwoMile[#Headers])))-COLUMN(TwoMile[Row])+1),""),"")</f>
        <v/>
      </c>
      <c r="X46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66" spans="1:24" x14ac:dyDescent="0.25">
      <c r="A466" s="19"/>
      <c r="B466" s="19"/>
      <c r="C466" s="19"/>
      <c r="D466" s="19"/>
      <c r="E466" s="20" t="e" cm="1">
        <f t="array" ref="E466">INDEX(MDL[],MATCH(1,(MDL[Gender]=Table7[[#This Row],[Sex]])*(Table7[[#This Row],[Age]]&lt;=MDL[Max Age])*(Table7[[#This Row],[Age]]&gt;=MDL[Min Age]),0),1)</f>
        <v>#N/A</v>
      </c>
      <c r="F466" s="19"/>
      <c r="G466" s="20" t="e" cm="1">
        <f t="array" ref="G46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66" s="21" t="str" cm="1">
        <f t="array" ref="H466">IFERROR(_xlfn.IFNA(INDEX(MDL[#Headers],MAX((Table7[[#This Row],[DL Closest]]=MDL[])*(Table7[[#This Row],[Row '#]]=MDL[Row])*COLUMN(MDL[#Headers])-COLUMN(MDL[Row])+1)),""),"")</f>
        <v/>
      </c>
      <c r="I466" s="19"/>
      <c r="J466" s="20" t="e" cm="1">
        <f t="array" ref="J46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66" s="21" t="str" cm="1">
        <f t="array" ref="K466">IFERROR(_xlfn.IFNA(INDEX(SPT[#Headers],MAX((Table7[[#This Row],[SPT Closest]]=SPT[])*(Table7[[#This Row],[Row '#]]=SPT[Row])*COLUMN(SPT[#Headers])-COLUMN(SPT[Row])+1)),""),"")</f>
        <v/>
      </c>
      <c r="L466" s="19"/>
      <c r="M466" s="20" t="e" cm="1">
        <f t="array" ref="M46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66" s="21" cm="1">
        <f t="array" ref="N466">IF(Table7[[#This Row],[HRP Raw]]&lt;4,0,IFERROR(INDEX(HRP[#Headers],MAX((Table7[[#This Row],[HRP Closest]]=HRP[])*(Table7[[#This Row],[Row '#]]=HRP[Row])*COLUMN(HRP[#Headers])-COLUMN(HRP[Row])+1)),""))</f>
        <v>0</v>
      </c>
      <c r="O466" s="22"/>
      <c r="P466" s="20" t="e" cm="1">
        <f t="array" ref="P46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66" s="21" t="str" cm="1">
        <f t="array" ref="Q466">IFERROR(INDEX(SDC[#Headers],MAX((Table7[[#This Row],[SDC Closest]]=SDC[])*(Table7[[#This Row],[Row '#]]=SDC[Row])*COLUMN(SDC[#Headers])-COLUMN(SDC[Row])+1)),"")</f>
        <v/>
      </c>
      <c r="R466" s="22"/>
      <c r="S466" s="20" t="e" cm="1">
        <f t="array" ref="S46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66" s="21" t="str" cm="1">
        <f t="array" ref="T466">IFERROR(_xlfn.IFNA(INDEX(PLK[#Headers],MAX((Table7[[#This Row],[Plank Closest]]=PLK[])*(Table7[[#This Row],[Row '#]]=PLK[Row])*COLUMN(PLK[#Headers])-COLUMN(PLK[Row])+1)),""),"")</f>
        <v/>
      </c>
      <c r="U466" s="22"/>
      <c r="V466" s="20" t="e" cm="1">
        <f t="array" ref="V46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66" s="21" t="str" cm="1">
        <f t="array" ref="W466">IFERROR(_xlfn.IFNA(INDEX(TwoMile[#Headers],SUMPRODUCT(MAX((Table7[[#This Row],[Closest number]]=TwoMile[])*(Table7[[#This Row],[Row '#]]=TwoMile[Row])*COLUMN(TwoMile[#Headers])))-COLUMN(TwoMile[Row])+1),""),"")</f>
        <v/>
      </c>
      <c r="X46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67" spans="1:24" x14ac:dyDescent="0.25">
      <c r="A467" s="19"/>
      <c r="B467" s="19"/>
      <c r="C467" s="19"/>
      <c r="D467" s="19"/>
      <c r="E467" s="20" t="e" cm="1">
        <f t="array" ref="E467">INDEX(MDL[],MATCH(1,(MDL[Gender]=Table7[[#This Row],[Sex]])*(Table7[[#This Row],[Age]]&lt;=MDL[Max Age])*(Table7[[#This Row],[Age]]&gt;=MDL[Min Age]),0),1)</f>
        <v>#N/A</v>
      </c>
      <c r="F467" s="19"/>
      <c r="G467" s="20" t="e" cm="1">
        <f t="array" ref="G46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67" s="21" t="str" cm="1">
        <f t="array" ref="H467">IFERROR(_xlfn.IFNA(INDEX(MDL[#Headers],MAX((Table7[[#This Row],[DL Closest]]=MDL[])*(Table7[[#This Row],[Row '#]]=MDL[Row])*COLUMN(MDL[#Headers])-COLUMN(MDL[Row])+1)),""),"")</f>
        <v/>
      </c>
      <c r="I467" s="19"/>
      <c r="J467" s="20" t="e" cm="1">
        <f t="array" ref="J46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67" s="21" t="str" cm="1">
        <f t="array" ref="K467">IFERROR(_xlfn.IFNA(INDEX(SPT[#Headers],MAX((Table7[[#This Row],[SPT Closest]]=SPT[])*(Table7[[#This Row],[Row '#]]=SPT[Row])*COLUMN(SPT[#Headers])-COLUMN(SPT[Row])+1)),""),"")</f>
        <v/>
      </c>
      <c r="L467" s="19"/>
      <c r="M467" s="20" t="e" cm="1">
        <f t="array" ref="M46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67" s="21" cm="1">
        <f t="array" ref="N467">IF(Table7[[#This Row],[HRP Raw]]&lt;4,0,IFERROR(INDEX(HRP[#Headers],MAX((Table7[[#This Row],[HRP Closest]]=HRP[])*(Table7[[#This Row],[Row '#]]=HRP[Row])*COLUMN(HRP[#Headers])-COLUMN(HRP[Row])+1)),""))</f>
        <v>0</v>
      </c>
      <c r="O467" s="22"/>
      <c r="P467" s="20" t="e" cm="1">
        <f t="array" ref="P46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67" s="21" t="str" cm="1">
        <f t="array" ref="Q467">IFERROR(INDEX(SDC[#Headers],MAX((Table7[[#This Row],[SDC Closest]]=SDC[])*(Table7[[#This Row],[Row '#]]=SDC[Row])*COLUMN(SDC[#Headers])-COLUMN(SDC[Row])+1)),"")</f>
        <v/>
      </c>
      <c r="R467" s="22"/>
      <c r="S467" s="20" t="e" cm="1">
        <f t="array" ref="S46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67" s="21" t="str" cm="1">
        <f t="array" ref="T467">IFERROR(_xlfn.IFNA(INDEX(PLK[#Headers],MAX((Table7[[#This Row],[Plank Closest]]=PLK[])*(Table7[[#This Row],[Row '#]]=PLK[Row])*COLUMN(PLK[#Headers])-COLUMN(PLK[Row])+1)),""),"")</f>
        <v/>
      </c>
      <c r="U467" s="22"/>
      <c r="V467" s="20" t="e" cm="1">
        <f t="array" ref="V46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67" s="21" t="str" cm="1">
        <f t="array" ref="W467">IFERROR(_xlfn.IFNA(INDEX(TwoMile[#Headers],SUMPRODUCT(MAX((Table7[[#This Row],[Closest number]]=TwoMile[])*(Table7[[#This Row],[Row '#]]=TwoMile[Row])*COLUMN(TwoMile[#Headers])))-COLUMN(TwoMile[Row])+1),""),"")</f>
        <v/>
      </c>
      <c r="X46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68" spans="1:24" x14ac:dyDescent="0.25">
      <c r="A468" s="19"/>
      <c r="B468" s="19"/>
      <c r="C468" s="19"/>
      <c r="D468" s="19"/>
      <c r="E468" s="20" t="e" cm="1">
        <f t="array" ref="E468">INDEX(MDL[],MATCH(1,(MDL[Gender]=Table7[[#This Row],[Sex]])*(Table7[[#This Row],[Age]]&lt;=MDL[Max Age])*(Table7[[#This Row],[Age]]&gt;=MDL[Min Age]),0),1)</f>
        <v>#N/A</v>
      </c>
      <c r="F468" s="19"/>
      <c r="G468" s="20" t="e" cm="1">
        <f t="array" ref="G46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68" s="21" t="str" cm="1">
        <f t="array" ref="H468">IFERROR(_xlfn.IFNA(INDEX(MDL[#Headers],MAX((Table7[[#This Row],[DL Closest]]=MDL[])*(Table7[[#This Row],[Row '#]]=MDL[Row])*COLUMN(MDL[#Headers])-COLUMN(MDL[Row])+1)),""),"")</f>
        <v/>
      </c>
      <c r="I468" s="19"/>
      <c r="J468" s="20" t="e" cm="1">
        <f t="array" ref="J46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68" s="21" t="str" cm="1">
        <f t="array" ref="K468">IFERROR(_xlfn.IFNA(INDEX(SPT[#Headers],MAX((Table7[[#This Row],[SPT Closest]]=SPT[])*(Table7[[#This Row],[Row '#]]=SPT[Row])*COLUMN(SPT[#Headers])-COLUMN(SPT[Row])+1)),""),"")</f>
        <v/>
      </c>
      <c r="L468" s="19"/>
      <c r="M468" s="20" t="e" cm="1">
        <f t="array" ref="M46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68" s="21" cm="1">
        <f t="array" ref="N468">IF(Table7[[#This Row],[HRP Raw]]&lt;4,0,IFERROR(INDEX(HRP[#Headers],MAX((Table7[[#This Row],[HRP Closest]]=HRP[])*(Table7[[#This Row],[Row '#]]=HRP[Row])*COLUMN(HRP[#Headers])-COLUMN(HRP[Row])+1)),""))</f>
        <v>0</v>
      </c>
      <c r="O468" s="22"/>
      <c r="P468" s="20" t="e" cm="1">
        <f t="array" ref="P46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68" s="21" t="str" cm="1">
        <f t="array" ref="Q468">IFERROR(INDEX(SDC[#Headers],MAX((Table7[[#This Row],[SDC Closest]]=SDC[])*(Table7[[#This Row],[Row '#]]=SDC[Row])*COLUMN(SDC[#Headers])-COLUMN(SDC[Row])+1)),"")</f>
        <v/>
      </c>
      <c r="R468" s="22"/>
      <c r="S468" s="20" t="e" cm="1">
        <f t="array" ref="S46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68" s="21" t="str" cm="1">
        <f t="array" ref="T468">IFERROR(_xlfn.IFNA(INDEX(PLK[#Headers],MAX((Table7[[#This Row],[Plank Closest]]=PLK[])*(Table7[[#This Row],[Row '#]]=PLK[Row])*COLUMN(PLK[#Headers])-COLUMN(PLK[Row])+1)),""),"")</f>
        <v/>
      </c>
      <c r="U468" s="22"/>
      <c r="V468" s="20" t="e" cm="1">
        <f t="array" ref="V46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68" s="21" t="str" cm="1">
        <f t="array" ref="W468">IFERROR(_xlfn.IFNA(INDEX(TwoMile[#Headers],SUMPRODUCT(MAX((Table7[[#This Row],[Closest number]]=TwoMile[])*(Table7[[#This Row],[Row '#]]=TwoMile[Row])*COLUMN(TwoMile[#Headers])))-COLUMN(TwoMile[Row])+1),""),"")</f>
        <v/>
      </c>
      <c r="X46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69" spans="1:24" x14ac:dyDescent="0.25">
      <c r="A469" s="19"/>
      <c r="B469" s="19"/>
      <c r="C469" s="19"/>
      <c r="D469" s="19"/>
      <c r="E469" s="20" t="e" cm="1">
        <f t="array" ref="E469">INDEX(MDL[],MATCH(1,(MDL[Gender]=Table7[[#This Row],[Sex]])*(Table7[[#This Row],[Age]]&lt;=MDL[Max Age])*(Table7[[#This Row],[Age]]&gt;=MDL[Min Age]),0),1)</f>
        <v>#N/A</v>
      </c>
      <c r="F469" s="19"/>
      <c r="G469" s="20" t="e" cm="1">
        <f t="array" ref="G46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69" s="21" t="str" cm="1">
        <f t="array" ref="H469">IFERROR(_xlfn.IFNA(INDEX(MDL[#Headers],MAX((Table7[[#This Row],[DL Closest]]=MDL[])*(Table7[[#This Row],[Row '#]]=MDL[Row])*COLUMN(MDL[#Headers])-COLUMN(MDL[Row])+1)),""),"")</f>
        <v/>
      </c>
      <c r="I469" s="19"/>
      <c r="J469" s="20" t="e" cm="1">
        <f t="array" ref="J46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69" s="21" t="str" cm="1">
        <f t="array" ref="K469">IFERROR(_xlfn.IFNA(INDEX(SPT[#Headers],MAX((Table7[[#This Row],[SPT Closest]]=SPT[])*(Table7[[#This Row],[Row '#]]=SPT[Row])*COLUMN(SPT[#Headers])-COLUMN(SPT[Row])+1)),""),"")</f>
        <v/>
      </c>
      <c r="L469" s="19"/>
      <c r="M469" s="20" t="e" cm="1">
        <f t="array" ref="M46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69" s="21" cm="1">
        <f t="array" ref="N469">IF(Table7[[#This Row],[HRP Raw]]&lt;4,0,IFERROR(INDEX(HRP[#Headers],MAX((Table7[[#This Row],[HRP Closest]]=HRP[])*(Table7[[#This Row],[Row '#]]=HRP[Row])*COLUMN(HRP[#Headers])-COLUMN(HRP[Row])+1)),""))</f>
        <v>0</v>
      </c>
      <c r="O469" s="22"/>
      <c r="P469" s="20" t="e" cm="1">
        <f t="array" ref="P46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69" s="21" t="str" cm="1">
        <f t="array" ref="Q469">IFERROR(INDEX(SDC[#Headers],MAX((Table7[[#This Row],[SDC Closest]]=SDC[])*(Table7[[#This Row],[Row '#]]=SDC[Row])*COLUMN(SDC[#Headers])-COLUMN(SDC[Row])+1)),"")</f>
        <v/>
      </c>
      <c r="R469" s="22"/>
      <c r="S469" s="20" t="e" cm="1">
        <f t="array" ref="S46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69" s="21" t="str" cm="1">
        <f t="array" ref="T469">IFERROR(_xlfn.IFNA(INDEX(PLK[#Headers],MAX((Table7[[#This Row],[Plank Closest]]=PLK[])*(Table7[[#This Row],[Row '#]]=PLK[Row])*COLUMN(PLK[#Headers])-COLUMN(PLK[Row])+1)),""),"")</f>
        <v/>
      </c>
      <c r="U469" s="22"/>
      <c r="V469" s="20" t="e" cm="1">
        <f t="array" ref="V46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69" s="21" t="str" cm="1">
        <f t="array" ref="W469">IFERROR(_xlfn.IFNA(INDEX(TwoMile[#Headers],SUMPRODUCT(MAX((Table7[[#This Row],[Closest number]]=TwoMile[])*(Table7[[#This Row],[Row '#]]=TwoMile[Row])*COLUMN(TwoMile[#Headers])))-COLUMN(TwoMile[Row])+1),""),"")</f>
        <v/>
      </c>
      <c r="X46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70" spans="1:24" x14ac:dyDescent="0.25">
      <c r="A470" s="19"/>
      <c r="B470" s="19"/>
      <c r="C470" s="19"/>
      <c r="D470" s="19"/>
      <c r="E470" s="20" t="e" cm="1">
        <f t="array" ref="E470">INDEX(MDL[],MATCH(1,(MDL[Gender]=Table7[[#This Row],[Sex]])*(Table7[[#This Row],[Age]]&lt;=MDL[Max Age])*(Table7[[#This Row],[Age]]&gt;=MDL[Min Age]),0),1)</f>
        <v>#N/A</v>
      </c>
      <c r="F470" s="19"/>
      <c r="G470" s="20" t="e" cm="1">
        <f t="array" ref="G47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70" s="21" t="str" cm="1">
        <f t="array" ref="H470">IFERROR(_xlfn.IFNA(INDEX(MDL[#Headers],MAX((Table7[[#This Row],[DL Closest]]=MDL[])*(Table7[[#This Row],[Row '#]]=MDL[Row])*COLUMN(MDL[#Headers])-COLUMN(MDL[Row])+1)),""),"")</f>
        <v/>
      </c>
      <c r="I470" s="19"/>
      <c r="J470" s="20" t="e" cm="1">
        <f t="array" ref="J47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70" s="21" t="str" cm="1">
        <f t="array" ref="K470">IFERROR(_xlfn.IFNA(INDEX(SPT[#Headers],MAX((Table7[[#This Row],[SPT Closest]]=SPT[])*(Table7[[#This Row],[Row '#]]=SPT[Row])*COLUMN(SPT[#Headers])-COLUMN(SPT[Row])+1)),""),"")</f>
        <v/>
      </c>
      <c r="L470" s="19"/>
      <c r="M470" s="20" t="e" cm="1">
        <f t="array" ref="M47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70" s="21" cm="1">
        <f t="array" ref="N470">IF(Table7[[#This Row],[HRP Raw]]&lt;4,0,IFERROR(INDEX(HRP[#Headers],MAX((Table7[[#This Row],[HRP Closest]]=HRP[])*(Table7[[#This Row],[Row '#]]=HRP[Row])*COLUMN(HRP[#Headers])-COLUMN(HRP[Row])+1)),""))</f>
        <v>0</v>
      </c>
      <c r="O470" s="22"/>
      <c r="P470" s="20" t="e" cm="1">
        <f t="array" ref="P47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70" s="21" t="str" cm="1">
        <f t="array" ref="Q470">IFERROR(INDEX(SDC[#Headers],MAX((Table7[[#This Row],[SDC Closest]]=SDC[])*(Table7[[#This Row],[Row '#]]=SDC[Row])*COLUMN(SDC[#Headers])-COLUMN(SDC[Row])+1)),"")</f>
        <v/>
      </c>
      <c r="R470" s="22"/>
      <c r="S470" s="20" t="e" cm="1">
        <f t="array" ref="S47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70" s="21" t="str" cm="1">
        <f t="array" ref="T470">IFERROR(_xlfn.IFNA(INDEX(PLK[#Headers],MAX((Table7[[#This Row],[Plank Closest]]=PLK[])*(Table7[[#This Row],[Row '#]]=PLK[Row])*COLUMN(PLK[#Headers])-COLUMN(PLK[Row])+1)),""),"")</f>
        <v/>
      </c>
      <c r="U470" s="22"/>
      <c r="V470" s="20" t="e" cm="1">
        <f t="array" ref="V47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70" s="21" t="str" cm="1">
        <f t="array" ref="W470">IFERROR(_xlfn.IFNA(INDEX(TwoMile[#Headers],SUMPRODUCT(MAX((Table7[[#This Row],[Closest number]]=TwoMile[])*(Table7[[#This Row],[Row '#]]=TwoMile[Row])*COLUMN(TwoMile[#Headers])))-COLUMN(TwoMile[Row])+1),""),"")</f>
        <v/>
      </c>
      <c r="X47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71" spans="1:24" x14ac:dyDescent="0.25">
      <c r="A471" s="19"/>
      <c r="B471" s="19"/>
      <c r="C471" s="19"/>
      <c r="D471" s="19"/>
      <c r="E471" s="20" t="e" cm="1">
        <f t="array" ref="E471">INDEX(MDL[],MATCH(1,(MDL[Gender]=Table7[[#This Row],[Sex]])*(Table7[[#This Row],[Age]]&lt;=MDL[Max Age])*(Table7[[#This Row],[Age]]&gt;=MDL[Min Age]),0),1)</f>
        <v>#N/A</v>
      </c>
      <c r="F471" s="19"/>
      <c r="G471" s="20" t="e" cm="1">
        <f t="array" ref="G47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71" s="21" t="str" cm="1">
        <f t="array" ref="H471">IFERROR(_xlfn.IFNA(INDEX(MDL[#Headers],MAX((Table7[[#This Row],[DL Closest]]=MDL[])*(Table7[[#This Row],[Row '#]]=MDL[Row])*COLUMN(MDL[#Headers])-COLUMN(MDL[Row])+1)),""),"")</f>
        <v/>
      </c>
      <c r="I471" s="19"/>
      <c r="J471" s="20" t="e" cm="1">
        <f t="array" ref="J47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71" s="21" t="str" cm="1">
        <f t="array" ref="K471">IFERROR(_xlfn.IFNA(INDEX(SPT[#Headers],MAX((Table7[[#This Row],[SPT Closest]]=SPT[])*(Table7[[#This Row],[Row '#]]=SPT[Row])*COLUMN(SPT[#Headers])-COLUMN(SPT[Row])+1)),""),"")</f>
        <v/>
      </c>
      <c r="L471" s="19"/>
      <c r="M471" s="20" t="e" cm="1">
        <f t="array" ref="M47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71" s="21" cm="1">
        <f t="array" ref="N471">IF(Table7[[#This Row],[HRP Raw]]&lt;4,0,IFERROR(INDEX(HRP[#Headers],MAX((Table7[[#This Row],[HRP Closest]]=HRP[])*(Table7[[#This Row],[Row '#]]=HRP[Row])*COLUMN(HRP[#Headers])-COLUMN(HRP[Row])+1)),""))</f>
        <v>0</v>
      </c>
      <c r="O471" s="22"/>
      <c r="P471" s="20" t="e" cm="1">
        <f t="array" ref="P47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71" s="21" t="str" cm="1">
        <f t="array" ref="Q471">IFERROR(INDEX(SDC[#Headers],MAX((Table7[[#This Row],[SDC Closest]]=SDC[])*(Table7[[#This Row],[Row '#]]=SDC[Row])*COLUMN(SDC[#Headers])-COLUMN(SDC[Row])+1)),"")</f>
        <v/>
      </c>
      <c r="R471" s="22"/>
      <c r="S471" s="20" t="e" cm="1">
        <f t="array" ref="S47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71" s="21" t="str" cm="1">
        <f t="array" ref="T471">IFERROR(_xlfn.IFNA(INDEX(PLK[#Headers],MAX((Table7[[#This Row],[Plank Closest]]=PLK[])*(Table7[[#This Row],[Row '#]]=PLK[Row])*COLUMN(PLK[#Headers])-COLUMN(PLK[Row])+1)),""),"")</f>
        <v/>
      </c>
      <c r="U471" s="22"/>
      <c r="V471" s="20" t="e" cm="1">
        <f t="array" ref="V47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71" s="21" t="str" cm="1">
        <f t="array" ref="W471">IFERROR(_xlfn.IFNA(INDEX(TwoMile[#Headers],SUMPRODUCT(MAX((Table7[[#This Row],[Closest number]]=TwoMile[])*(Table7[[#This Row],[Row '#]]=TwoMile[Row])*COLUMN(TwoMile[#Headers])))-COLUMN(TwoMile[Row])+1),""),"")</f>
        <v/>
      </c>
      <c r="X47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72" spans="1:24" x14ac:dyDescent="0.25">
      <c r="A472" s="19"/>
      <c r="B472" s="19"/>
      <c r="C472" s="19"/>
      <c r="D472" s="19"/>
      <c r="E472" s="20" t="e" cm="1">
        <f t="array" ref="E472">INDEX(MDL[],MATCH(1,(MDL[Gender]=Table7[[#This Row],[Sex]])*(Table7[[#This Row],[Age]]&lt;=MDL[Max Age])*(Table7[[#This Row],[Age]]&gt;=MDL[Min Age]),0),1)</f>
        <v>#N/A</v>
      </c>
      <c r="F472" s="19"/>
      <c r="G472" s="20" t="e" cm="1">
        <f t="array" ref="G47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72" s="21" t="str" cm="1">
        <f t="array" ref="H472">IFERROR(_xlfn.IFNA(INDEX(MDL[#Headers],MAX((Table7[[#This Row],[DL Closest]]=MDL[])*(Table7[[#This Row],[Row '#]]=MDL[Row])*COLUMN(MDL[#Headers])-COLUMN(MDL[Row])+1)),""),"")</f>
        <v/>
      </c>
      <c r="I472" s="19"/>
      <c r="J472" s="20" t="e" cm="1">
        <f t="array" ref="J47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72" s="21" t="str" cm="1">
        <f t="array" ref="K472">IFERROR(_xlfn.IFNA(INDEX(SPT[#Headers],MAX((Table7[[#This Row],[SPT Closest]]=SPT[])*(Table7[[#This Row],[Row '#]]=SPT[Row])*COLUMN(SPT[#Headers])-COLUMN(SPT[Row])+1)),""),"")</f>
        <v/>
      </c>
      <c r="L472" s="19"/>
      <c r="M472" s="20" t="e" cm="1">
        <f t="array" ref="M47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72" s="21" cm="1">
        <f t="array" ref="N472">IF(Table7[[#This Row],[HRP Raw]]&lt;4,0,IFERROR(INDEX(HRP[#Headers],MAX((Table7[[#This Row],[HRP Closest]]=HRP[])*(Table7[[#This Row],[Row '#]]=HRP[Row])*COLUMN(HRP[#Headers])-COLUMN(HRP[Row])+1)),""))</f>
        <v>0</v>
      </c>
      <c r="O472" s="22"/>
      <c r="P472" s="20" t="e" cm="1">
        <f t="array" ref="P47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72" s="21" t="str" cm="1">
        <f t="array" ref="Q472">IFERROR(INDEX(SDC[#Headers],MAX((Table7[[#This Row],[SDC Closest]]=SDC[])*(Table7[[#This Row],[Row '#]]=SDC[Row])*COLUMN(SDC[#Headers])-COLUMN(SDC[Row])+1)),"")</f>
        <v/>
      </c>
      <c r="R472" s="22"/>
      <c r="S472" s="20" t="e" cm="1">
        <f t="array" ref="S47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72" s="21" t="str" cm="1">
        <f t="array" ref="T472">IFERROR(_xlfn.IFNA(INDEX(PLK[#Headers],MAX((Table7[[#This Row],[Plank Closest]]=PLK[])*(Table7[[#This Row],[Row '#]]=PLK[Row])*COLUMN(PLK[#Headers])-COLUMN(PLK[Row])+1)),""),"")</f>
        <v/>
      </c>
      <c r="U472" s="22"/>
      <c r="V472" s="20" t="e" cm="1">
        <f t="array" ref="V47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72" s="21" t="str" cm="1">
        <f t="array" ref="W472">IFERROR(_xlfn.IFNA(INDEX(TwoMile[#Headers],SUMPRODUCT(MAX((Table7[[#This Row],[Closest number]]=TwoMile[])*(Table7[[#This Row],[Row '#]]=TwoMile[Row])*COLUMN(TwoMile[#Headers])))-COLUMN(TwoMile[Row])+1),""),"")</f>
        <v/>
      </c>
      <c r="X47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73" spans="1:24" x14ac:dyDescent="0.25">
      <c r="A473" s="19"/>
      <c r="B473" s="19"/>
      <c r="C473" s="19"/>
      <c r="D473" s="19"/>
      <c r="E473" s="20" t="e" cm="1">
        <f t="array" ref="E473">INDEX(MDL[],MATCH(1,(MDL[Gender]=Table7[[#This Row],[Sex]])*(Table7[[#This Row],[Age]]&lt;=MDL[Max Age])*(Table7[[#This Row],[Age]]&gt;=MDL[Min Age]),0),1)</f>
        <v>#N/A</v>
      </c>
      <c r="F473" s="19"/>
      <c r="G473" s="20" t="e" cm="1">
        <f t="array" ref="G47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73" s="21" t="str" cm="1">
        <f t="array" ref="H473">IFERROR(_xlfn.IFNA(INDEX(MDL[#Headers],MAX((Table7[[#This Row],[DL Closest]]=MDL[])*(Table7[[#This Row],[Row '#]]=MDL[Row])*COLUMN(MDL[#Headers])-COLUMN(MDL[Row])+1)),""),"")</f>
        <v/>
      </c>
      <c r="I473" s="19"/>
      <c r="J473" s="20" t="e" cm="1">
        <f t="array" ref="J47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73" s="21" t="str" cm="1">
        <f t="array" ref="K473">IFERROR(_xlfn.IFNA(INDEX(SPT[#Headers],MAX((Table7[[#This Row],[SPT Closest]]=SPT[])*(Table7[[#This Row],[Row '#]]=SPT[Row])*COLUMN(SPT[#Headers])-COLUMN(SPT[Row])+1)),""),"")</f>
        <v/>
      </c>
      <c r="L473" s="19"/>
      <c r="M473" s="20" t="e" cm="1">
        <f t="array" ref="M47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73" s="21" cm="1">
        <f t="array" ref="N473">IF(Table7[[#This Row],[HRP Raw]]&lt;4,0,IFERROR(INDEX(HRP[#Headers],MAX((Table7[[#This Row],[HRP Closest]]=HRP[])*(Table7[[#This Row],[Row '#]]=HRP[Row])*COLUMN(HRP[#Headers])-COLUMN(HRP[Row])+1)),""))</f>
        <v>0</v>
      </c>
      <c r="O473" s="22"/>
      <c r="P473" s="20" t="e" cm="1">
        <f t="array" ref="P47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73" s="21" t="str" cm="1">
        <f t="array" ref="Q473">IFERROR(INDEX(SDC[#Headers],MAX((Table7[[#This Row],[SDC Closest]]=SDC[])*(Table7[[#This Row],[Row '#]]=SDC[Row])*COLUMN(SDC[#Headers])-COLUMN(SDC[Row])+1)),"")</f>
        <v/>
      </c>
      <c r="R473" s="22"/>
      <c r="S473" s="20" t="e" cm="1">
        <f t="array" ref="S47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73" s="21" t="str" cm="1">
        <f t="array" ref="T473">IFERROR(_xlfn.IFNA(INDEX(PLK[#Headers],MAX((Table7[[#This Row],[Plank Closest]]=PLK[])*(Table7[[#This Row],[Row '#]]=PLK[Row])*COLUMN(PLK[#Headers])-COLUMN(PLK[Row])+1)),""),"")</f>
        <v/>
      </c>
      <c r="U473" s="22"/>
      <c r="V473" s="20" t="e" cm="1">
        <f t="array" ref="V47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73" s="21" t="str" cm="1">
        <f t="array" ref="W473">IFERROR(_xlfn.IFNA(INDEX(TwoMile[#Headers],SUMPRODUCT(MAX((Table7[[#This Row],[Closest number]]=TwoMile[])*(Table7[[#This Row],[Row '#]]=TwoMile[Row])*COLUMN(TwoMile[#Headers])))-COLUMN(TwoMile[Row])+1),""),"")</f>
        <v/>
      </c>
      <c r="X47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74" spans="1:24" x14ac:dyDescent="0.25">
      <c r="A474" s="19"/>
      <c r="B474" s="19"/>
      <c r="C474" s="19"/>
      <c r="D474" s="19"/>
      <c r="E474" s="20" t="e" cm="1">
        <f t="array" ref="E474">INDEX(MDL[],MATCH(1,(MDL[Gender]=Table7[[#This Row],[Sex]])*(Table7[[#This Row],[Age]]&lt;=MDL[Max Age])*(Table7[[#This Row],[Age]]&gt;=MDL[Min Age]),0),1)</f>
        <v>#N/A</v>
      </c>
      <c r="F474" s="19"/>
      <c r="G474" s="20" t="e" cm="1">
        <f t="array" ref="G47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74" s="21" t="str" cm="1">
        <f t="array" ref="H474">IFERROR(_xlfn.IFNA(INDEX(MDL[#Headers],MAX((Table7[[#This Row],[DL Closest]]=MDL[])*(Table7[[#This Row],[Row '#]]=MDL[Row])*COLUMN(MDL[#Headers])-COLUMN(MDL[Row])+1)),""),"")</f>
        <v/>
      </c>
      <c r="I474" s="19"/>
      <c r="J474" s="20" t="e" cm="1">
        <f t="array" ref="J47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74" s="21" t="str" cm="1">
        <f t="array" ref="K474">IFERROR(_xlfn.IFNA(INDEX(SPT[#Headers],MAX((Table7[[#This Row],[SPT Closest]]=SPT[])*(Table7[[#This Row],[Row '#]]=SPT[Row])*COLUMN(SPT[#Headers])-COLUMN(SPT[Row])+1)),""),"")</f>
        <v/>
      </c>
      <c r="L474" s="19"/>
      <c r="M474" s="20" t="e" cm="1">
        <f t="array" ref="M47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74" s="21" cm="1">
        <f t="array" ref="N474">IF(Table7[[#This Row],[HRP Raw]]&lt;4,0,IFERROR(INDEX(HRP[#Headers],MAX((Table7[[#This Row],[HRP Closest]]=HRP[])*(Table7[[#This Row],[Row '#]]=HRP[Row])*COLUMN(HRP[#Headers])-COLUMN(HRP[Row])+1)),""))</f>
        <v>0</v>
      </c>
      <c r="O474" s="22"/>
      <c r="P474" s="20" t="e" cm="1">
        <f t="array" ref="P47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74" s="21" t="str" cm="1">
        <f t="array" ref="Q474">IFERROR(INDEX(SDC[#Headers],MAX((Table7[[#This Row],[SDC Closest]]=SDC[])*(Table7[[#This Row],[Row '#]]=SDC[Row])*COLUMN(SDC[#Headers])-COLUMN(SDC[Row])+1)),"")</f>
        <v/>
      </c>
      <c r="R474" s="22"/>
      <c r="S474" s="20" t="e" cm="1">
        <f t="array" ref="S47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74" s="21" t="str" cm="1">
        <f t="array" ref="T474">IFERROR(_xlfn.IFNA(INDEX(PLK[#Headers],MAX((Table7[[#This Row],[Plank Closest]]=PLK[])*(Table7[[#This Row],[Row '#]]=PLK[Row])*COLUMN(PLK[#Headers])-COLUMN(PLK[Row])+1)),""),"")</f>
        <v/>
      </c>
      <c r="U474" s="22"/>
      <c r="V474" s="20" t="e" cm="1">
        <f t="array" ref="V47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74" s="21" t="str" cm="1">
        <f t="array" ref="W474">IFERROR(_xlfn.IFNA(INDEX(TwoMile[#Headers],SUMPRODUCT(MAX((Table7[[#This Row],[Closest number]]=TwoMile[])*(Table7[[#This Row],[Row '#]]=TwoMile[Row])*COLUMN(TwoMile[#Headers])))-COLUMN(TwoMile[Row])+1),""),"")</f>
        <v/>
      </c>
      <c r="X47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75" spans="1:24" x14ac:dyDescent="0.25">
      <c r="A475" s="19"/>
      <c r="B475" s="19"/>
      <c r="C475" s="19"/>
      <c r="D475" s="19"/>
      <c r="E475" s="20" t="e" cm="1">
        <f t="array" ref="E475">INDEX(MDL[],MATCH(1,(MDL[Gender]=Table7[[#This Row],[Sex]])*(Table7[[#This Row],[Age]]&lt;=MDL[Max Age])*(Table7[[#This Row],[Age]]&gt;=MDL[Min Age]),0),1)</f>
        <v>#N/A</v>
      </c>
      <c r="F475" s="19"/>
      <c r="G475" s="20" t="e" cm="1">
        <f t="array" ref="G47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75" s="21" t="str" cm="1">
        <f t="array" ref="H475">IFERROR(_xlfn.IFNA(INDEX(MDL[#Headers],MAX((Table7[[#This Row],[DL Closest]]=MDL[])*(Table7[[#This Row],[Row '#]]=MDL[Row])*COLUMN(MDL[#Headers])-COLUMN(MDL[Row])+1)),""),"")</f>
        <v/>
      </c>
      <c r="I475" s="19"/>
      <c r="J475" s="20" t="e" cm="1">
        <f t="array" ref="J47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75" s="21" t="str" cm="1">
        <f t="array" ref="K475">IFERROR(_xlfn.IFNA(INDEX(SPT[#Headers],MAX((Table7[[#This Row],[SPT Closest]]=SPT[])*(Table7[[#This Row],[Row '#]]=SPT[Row])*COLUMN(SPT[#Headers])-COLUMN(SPT[Row])+1)),""),"")</f>
        <v/>
      </c>
      <c r="L475" s="19"/>
      <c r="M475" s="20" t="e" cm="1">
        <f t="array" ref="M47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75" s="21" cm="1">
        <f t="array" ref="N475">IF(Table7[[#This Row],[HRP Raw]]&lt;4,0,IFERROR(INDEX(HRP[#Headers],MAX((Table7[[#This Row],[HRP Closest]]=HRP[])*(Table7[[#This Row],[Row '#]]=HRP[Row])*COLUMN(HRP[#Headers])-COLUMN(HRP[Row])+1)),""))</f>
        <v>0</v>
      </c>
      <c r="O475" s="22"/>
      <c r="P475" s="20" t="e" cm="1">
        <f t="array" ref="P47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75" s="21" t="str" cm="1">
        <f t="array" ref="Q475">IFERROR(INDEX(SDC[#Headers],MAX((Table7[[#This Row],[SDC Closest]]=SDC[])*(Table7[[#This Row],[Row '#]]=SDC[Row])*COLUMN(SDC[#Headers])-COLUMN(SDC[Row])+1)),"")</f>
        <v/>
      </c>
      <c r="R475" s="22"/>
      <c r="S475" s="20" t="e" cm="1">
        <f t="array" ref="S47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75" s="21" t="str" cm="1">
        <f t="array" ref="T475">IFERROR(_xlfn.IFNA(INDEX(PLK[#Headers],MAX((Table7[[#This Row],[Plank Closest]]=PLK[])*(Table7[[#This Row],[Row '#]]=PLK[Row])*COLUMN(PLK[#Headers])-COLUMN(PLK[Row])+1)),""),"")</f>
        <v/>
      </c>
      <c r="U475" s="22"/>
      <c r="V475" s="20" t="e" cm="1">
        <f t="array" ref="V47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75" s="21" t="str" cm="1">
        <f t="array" ref="W475">IFERROR(_xlfn.IFNA(INDEX(TwoMile[#Headers],SUMPRODUCT(MAX((Table7[[#This Row],[Closest number]]=TwoMile[])*(Table7[[#This Row],[Row '#]]=TwoMile[Row])*COLUMN(TwoMile[#Headers])))-COLUMN(TwoMile[Row])+1),""),"")</f>
        <v/>
      </c>
      <c r="X47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76" spans="1:24" x14ac:dyDescent="0.25">
      <c r="A476" s="19"/>
      <c r="B476" s="19"/>
      <c r="C476" s="19"/>
      <c r="D476" s="19"/>
      <c r="E476" s="20" t="e" cm="1">
        <f t="array" ref="E476">INDEX(MDL[],MATCH(1,(MDL[Gender]=Table7[[#This Row],[Sex]])*(Table7[[#This Row],[Age]]&lt;=MDL[Max Age])*(Table7[[#This Row],[Age]]&gt;=MDL[Min Age]),0),1)</f>
        <v>#N/A</v>
      </c>
      <c r="F476" s="19"/>
      <c r="G476" s="20" t="e" cm="1">
        <f t="array" ref="G47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76" s="21" t="str" cm="1">
        <f t="array" ref="H476">IFERROR(_xlfn.IFNA(INDEX(MDL[#Headers],MAX((Table7[[#This Row],[DL Closest]]=MDL[])*(Table7[[#This Row],[Row '#]]=MDL[Row])*COLUMN(MDL[#Headers])-COLUMN(MDL[Row])+1)),""),"")</f>
        <v/>
      </c>
      <c r="I476" s="19"/>
      <c r="J476" s="20" t="e" cm="1">
        <f t="array" ref="J47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76" s="21" t="str" cm="1">
        <f t="array" ref="K476">IFERROR(_xlfn.IFNA(INDEX(SPT[#Headers],MAX((Table7[[#This Row],[SPT Closest]]=SPT[])*(Table7[[#This Row],[Row '#]]=SPT[Row])*COLUMN(SPT[#Headers])-COLUMN(SPT[Row])+1)),""),"")</f>
        <v/>
      </c>
      <c r="L476" s="19"/>
      <c r="M476" s="20" t="e" cm="1">
        <f t="array" ref="M47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76" s="21" cm="1">
        <f t="array" ref="N476">IF(Table7[[#This Row],[HRP Raw]]&lt;4,0,IFERROR(INDEX(HRP[#Headers],MAX((Table7[[#This Row],[HRP Closest]]=HRP[])*(Table7[[#This Row],[Row '#]]=HRP[Row])*COLUMN(HRP[#Headers])-COLUMN(HRP[Row])+1)),""))</f>
        <v>0</v>
      </c>
      <c r="O476" s="22"/>
      <c r="P476" s="20" t="e" cm="1">
        <f t="array" ref="P47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76" s="21" t="str" cm="1">
        <f t="array" ref="Q476">IFERROR(INDEX(SDC[#Headers],MAX((Table7[[#This Row],[SDC Closest]]=SDC[])*(Table7[[#This Row],[Row '#]]=SDC[Row])*COLUMN(SDC[#Headers])-COLUMN(SDC[Row])+1)),"")</f>
        <v/>
      </c>
      <c r="R476" s="22"/>
      <c r="S476" s="20" t="e" cm="1">
        <f t="array" ref="S47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76" s="21" t="str" cm="1">
        <f t="array" ref="T476">IFERROR(_xlfn.IFNA(INDEX(PLK[#Headers],MAX((Table7[[#This Row],[Plank Closest]]=PLK[])*(Table7[[#This Row],[Row '#]]=PLK[Row])*COLUMN(PLK[#Headers])-COLUMN(PLK[Row])+1)),""),"")</f>
        <v/>
      </c>
      <c r="U476" s="22"/>
      <c r="V476" s="20" t="e" cm="1">
        <f t="array" ref="V47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76" s="21" t="str" cm="1">
        <f t="array" ref="W476">IFERROR(_xlfn.IFNA(INDEX(TwoMile[#Headers],SUMPRODUCT(MAX((Table7[[#This Row],[Closest number]]=TwoMile[])*(Table7[[#This Row],[Row '#]]=TwoMile[Row])*COLUMN(TwoMile[#Headers])))-COLUMN(TwoMile[Row])+1),""),"")</f>
        <v/>
      </c>
      <c r="X47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77" spans="1:24" x14ac:dyDescent="0.25">
      <c r="A477" s="19"/>
      <c r="B477" s="19"/>
      <c r="C477" s="19"/>
      <c r="D477" s="19"/>
      <c r="E477" s="20" t="e" cm="1">
        <f t="array" ref="E477">INDEX(MDL[],MATCH(1,(MDL[Gender]=Table7[[#This Row],[Sex]])*(Table7[[#This Row],[Age]]&lt;=MDL[Max Age])*(Table7[[#This Row],[Age]]&gt;=MDL[Min Age]),0),1)</f>
        <v>#N/A</v>
      </c>
      <c r="F477" s="19"/>
      <c r="G477" s="20" t="e" cm="1">
        <f t="array" ref="G47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77" s="21" t="str" cm="1">
        <f t="array" ref="H477">IFERROR(_xlfn.IFNA(INDEX(MDL[#Headers],MAX((Table7[[#This Row],[DL Closest]]=MDL[])*(Table7[[#This Row],[Row '#]]=MDL[Row])*COLUMN(MDL[#Headers])-COLUMN(MDL[Row])+1)),""),"")</f>
        <v/>
      </c>
      <c r="I477" s="19"/>
      <c r="J477" s="20" t="e" cm="1">
        <f t="array" ref="J47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77" s="21" t="str" cm="1">
        <f t="array" ref="K477">IFERROR(_xlfn.IFNA(INDEX(SPT[#Headers],MAX((Table7[[#This Row],[SPT Closest]]=SPT[])*(Table7[[#This Row],[Row '#]]=SPT[Row])*COLUMN(SPT[#Headers])-COLUMN(SPT[Row])+1)),""),"")</f>
        <v/>
      </c>
      <c r="L477" s="19"/>
      <c r="M477" s="20" t="e" cm="1">
        <f t="array" ref="M47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77" s="21" cm="1">
        <f t="array" ref="N477">IF(Table7[[#This Row],[HRP Raw]]&lt;4,0,IFERROR(INDEX(HRP[#Headers],MAX((Table7[[#This Row],[HRP Closest]]=HRP[])*(Table7[[#This Row],[Row '#]]=HRP[Row])*COLUMN(HRP[#Headers])-COLUMN(HRP[Row])+1)),""))</f>
        <v>0</v>
      </c>
      <c r="O477" s="22"/>
      <c r="P477" s="20" t="e" cm="1">
        <f t="array" ref="P47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77" s="21" t="str" cm="1">
        <f t="array" ref="Q477">IFERROR(INDEX(SDC[#Headers],MAX((Table7[[#This Row],[SDC Closest]]=SDC[])*(Table7[[#This Row],[Row '#]]=SDC[Row])*COLUMN(SDC[#Headers])-COLUMN(SDC[Row])+1)),"")</f>
        <v/>
      </c>
      <c r="R477" s="22"/>
      <c r="S477" s="20" t="e" cm="1">
        <f t="array" ref="S47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77" s="21" t="str" cm="1">
        <f t="array" ref="T477">IFERROR(_xlfn.IFNA(INDEX(PLK[#Headers],MAX((Table7[[#This Row],[Plank Closest]]=PLK[])*(Table7[[#This Row],[Row '#]]=PLK[Row])*COLUMN(PLK[#Headers])-COLUMN(PLK[Row])+1)),""),"")</f>
        <v/>
      </c>
      <c r="U477" s="22"/>
      <c r="V477" s="20" t="e" cm="1">
        <f t="array" ref="V47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77" s="21" t="str" cm="1">
        <f t="array" ref="W477">IFERROR(_xlfn.IFNA(INDEX(TwoMile[#Headers],SUMPRODUCT(MAX((Table7[[#This Row],[Closest number]]=TwoMile[])*(Table7[[#This Row],[Row '#]]=TwoMile[Row])*COLUMN(TwoMile[#Headers])))-COLUMN(TwoMile[Row])+1),""),"")</f>
        <v/>
      </c>
      <c r="X47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78" spans="1:24" x14ac:dyDescent="0.25">
      <c r="A478" s="19"/>
      <c r="B478" s="19"/>
      <c r="C478" s="19"/>
      <c r="D478" s="19"/>
      <c r="E478" s="20" t="e" cm="1">
        <f t="array" ref="E478">INDEX(MDL[],MATCH(1,(MDL[Gender]=Table7[[#This Row],[Sex]])*(Table7[[#This Row],[Age]]&lt;=MDL[Max Age])*(Table7[[#This Row],[Age]]&gt;=MDL[Min Age]),0),1)</f>
        <v>#N/A</v>
      </c>
      <c r="F478" s="19"/>
      <c r="G478" s="20" t="e" cm="1">
        <f t="array" ref="G47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78" s="21" t="str" cm="1">
        <f t="array" ref="H478">IFERROR(_xlfn.IFNA(INDEX(MDL[#Headers],MAX((Table7[[#This Row],[DL Closest]]=MDL[])*(Table7[[#This Row],[Row '#]]=MDL[Row])*COLUMN(MDL[#Headers])-COLUMN(MDL[Row])+1)),""),"")</f>
        <v/>
      </c>
      <c r="I478" s="19"/>
      <c r="J478" s="20" t="e" cm="1">
        <f t="array" ref="J47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78" s="21" t="str" cm="1">
        <f t="array" ref="K478">IFERROR(_xlfn.IFNA(INDEX(SPT[#Headers],MAX((Table7[[#This Row],[SPT Closest]]=SPT[])*(Table7[[#This Row],[Row '#]]=SPT[Row])*COLUMN(SPT[#Headers])-COLUMN(SPT[Row])+1)),""),"")</f>
        <v/>
      </c>
      <c r="L478" s="19"/>
      <c r="M478" s="20" t="e" cm="1">
        <f t="array" ref="M47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78" s="21" cm="1">
        <f t="array" ref="N478">IF(Table7[[#This Row],[HRP Raw]]&lt;4,0,IFERROR(INDEX(HRP[#Headers],MAX((Table7[[#This Row],[HRP Closest]]=HRP[])*(Table7[[#This Row],[Row '#]]=HRP[Row])*COLUMN(HRP[#Headers])-COLUMN(HRP[Row])+1)),""))</f>
        <v>0</v>
      </c>
      <c r="O478" s="22"/>
      <c r="P478" s="20" t="e" cm="1">
        <f t="array" ref="P47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78" s="21" t="str" cm="1">
        <f t="array" ref="Q478">IFERROR(INDEX(SDC[#Headers],MAX((Table7[[#This Row],[SDC Closest]]=SDC[])*(Table7[[#This Row],[Row '#]]=SDC[Row])*COLUMN(SDC[#Headers])-COLUMN(SDC[Row])+1)),"")</f>
        <v/>
      </c>
      <c r="R478" s="22"/>
      <c r="S478" s="20" t="e" cm="1">
        <f t="array" ref="S47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78" s="21" t="str" cm="1">
        <f t="array" ref="T478">IFERROR(_xlfn.IFNA(INDEX(PLK[#Headers],MAX((Table7[[#This Row],[Plank Closest]]=PLK[])*(Table7[[#This Row],[Row '#]]=PLK[Row])*COLUMN(PLK[#Headers])-COLUMN(PLK[Row])+1)),""),"")</f>
        <v/>
      </c>
      <c r="U478" s="22"/>
      <c r="V478" s="20" t="e" cm="1">
        <f t="array" ref="V47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78" s="21" t="str" cm="1">
        <f t="array" ref="W478">IFERROR(_xlfn.IFNA(INDEX(TwoMile[#Headers],SUMPRODUCT(MAX((Table7[[#This Row],[Closest number]]=TwoMile[])*(Table7[[#This Row],[Row '#]]=TwoMile[Row])*COLUMN(TwoMile[#Headers])))-COLUMN(TwoMile[Row])+1),""),"")</f>
        <v/>
      </c>
      <c r="X47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79" spans="1:24" x14ac:dyDescent="0.25">
      <c r="A479" s="19"/>
      <c r="B479" s="19"/>
      <c r="C479" s="19"/>
      <c r="D479" s="19"/>
      <c r="E479" s="20" t="e" cm="1">
        <f t="array" ref="E479">INDEX(MDL[],MATCH(1,(MDL[Gender]=Table7[[#This Row],[Sex]])*(Table7[[#This Row],[Age]]&lt;=MDL[Max Age])*(Table7[[#This Row],[Age]]&gt;=MDL[Min Age]),0),1)</f>
        <v>#N/A</v>
      </c>
      <c r="F479" s="19"/>
      <c r="G479" s="20" t="e" cm="1">
        <f t="array" ref="G47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79" s="21" t="str" cm="1">
        <f t="array" ref="H479">IFERROR(_xlfn.IFNA(INDEX(MDL[#Headers],MAX((Table7[[#This Row],[DL Closest]]=MDL[])*(Table7[[#This Row],[Row '#]]=MDL[Row])*COLUMN(MDL[#Headers])-COLUMN(MDL[Row])+1)),""),"")</f>
        <v/>
      </c>
      <c r="I479" s="19"/>
      <c r="J479" s="20" t="e" cm="1">
        <f t="array" ref="J47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79" s="21" t="str" cm="1">
        <f t="array" ref="K479">IFERROR(_xlfn.IFNA(INDEX(SPT[#Headers],MAX((Table7[[#This Row],[SPT Closest]]=SPT[])*(Table7[[#This Row],[Row '#]]=SPT[Row])*COLUMN(SPT[#Headers])-COLUMN(SPT[Row])+1)),""),"")</f>
        <v/>
      </c>
      <c r="L479" s="19"/>
      <c r="M479" s="20" t="e" cm="1">
        <f t="array" ref="M47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79" s="21" cm="1">
        <f t="array" ref="N479">IF(Table7[[#This Row],[HRP Raw]]&lt;4,0,IFERROR(INDEX(HRP[#Headers],MAX((Table7[[#This Row],[HRP Closest]]=HRP[])*(Table7[[#This Row],[Row '#]]=HRP[Row])*COLUMN(HRP[#Headers])-COLUMN(HRP[Row])+1)),""))</f>
        <v>0</v>
      </c>
      <c r="O479" s="22"/>
      <c r="P479" s="20" t="e" cm="1">
        <f t="array" ref="P47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79" s="21" t="str" cm="1">
        <f t="array" ref="Q479">IFERROR(INDEX(SDC[#Headers],MAX((Table7[[#This Row],[SDC Closest]]=SDC[])*(Table7[[#This Row],[Row '#]]=SDC[Row])*COLUMN(SDC[#Headers])-COLUMN(SDC[Row])+1)),"")</f>
        <v/>
      </c>
      <c r="R479" s="22"/>
      <c r="S479" s="20" t="e" cm="1">
        <f t="array" ref="S47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79" s="21" t="str" cm="1">
        <f t="array" ref="T479">IFERROR(_xlfn.IFNA(INDEX(PLK[#Headers],MAX((Table7[[#This Row],[Plank Closest]]=PLK[])*(Table7[[#This Row],[Row '#]]=PLK[Row])*COLUMN(PLK[#Headers])-COLUMN(PLK[Row])+1)),""),"")</f>
        <v/>
      </c>
      <c r="U479" s="22"/>
      <c r="V479" s="20" t="e" cm="1">
        <f t="array" ref="V47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79" s="21" t="str" cm="1">
        <f t="array" ref="W479">IFERROR(_xlfn.IFNA(INDEX(TwoMile[#Headers],SUMPRODUCT(MAX((Table7[[#This Row],[Closest number]]=TwoMile[])*(Table7[[#This Row],[Row '#]]=TwoMile[Row])*COLUMN(TwoMile[#Headers])))-COLUMN(TwoMile[Row])+1),""),"")</f>
        <v/>
      </c>
      <c r="X47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80" spans="1:24" x14ac:dyDescent="0.25">
      <c r="A480" s="19"/>
      <c r="B480" s="19"/>
      <c r="C480" s="19"/>
      <c r="D480" s="19"/>
      <c r="E480" s="20" t="e" cm="1">
        <f t="array" ref="E480">INDEX(MDL[],MATCH(1,(MDL[Gender]=Table7[[#This Row],[Sex]])*(Table7[[#This Row],[Age]]&lt;=MDL[Max Age])*(Table7[[#This Row],[Age]]&gt;=MDL[Min Age]),0),1)</f>
        <v>#N/A</v>
      </c>
      <c r="F480" s="19"/>
      <c r="G480" s="20" t="e" cm="1">
        <f t="array" ref="G48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80" s="21" t="str" cm="1">
        <f t="array" ref="H480">IFERROR(_xlfn.IFNA(INDEX(MDL[#Headers],MAX((Table7[[#This Row],[DL Closest]]=MDL[])*(Table7[[#This Row],[Row '#]]=MDL[Row])*COLUMN(MDL[#Headers])-COLUMN(MDL[Row])+1)),""),"")</f>
        <v/>
      </c>
      <c r="I480" s="19"/>
      <c r="J480" s="20" t="e" cm="1">
        <f t="array" ref="J48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80" s="21" t="str" cm="1">
        <f t="array" ref="K480">IFERROR(_xlfn.IFNA(INDEX(SPT[#Headers],MAX((Table7[[#This Row],[SPT Closest]]=SPT[])*(Table7[[#This Row],[Row '#]]=SPT[Row])*COLUMN(SPT[#Headers])-COLUMN(SPT[Row])+1)),""),"")</f>
        <v/>
      </c>
      <c r="L480" s="19"/>
      <c r="M480" s="20" t="e" cm="1">
        <f t="array" ref="M48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80" s="21" cm="1">
        <f t="array" ref="N480">IF(Table7[[#This Row],[HRP Raw]]&lt;4,0,IFERROR(INDEX(HRP[#Headers],MAX((Table7[[#This Row],[HRP Closest]]=HRP[])*(Table7[[#This Row],[Row '#]]=HRP[Row])*COLUMN(HRP[#Headers])-COLUMN(HRP[Row])+1)),""))</f>
        <v>0</v>
      </c>
      <c r="O480" s="22"/>
      <c r="P480" s="20" t="e" cm="1">
        <f t="array" ref="P48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80" s="21" t="str" cm="1">
        <f t="array" ref="Q480">IFERROR(INDEX(SDC[#Headers],MAX((Table7[[#This Row],[SDC Closest]]=SDC[])*(Table7[[#This Row],[Row '#]]=SDC[Row])*COLUMN(SDC[#Headers])-COLUMN(SDC[Row])+1)),"")</f>
        <v/>
      </c>
      <c r="R480" s="22"/>
      <c r="S480" s="20" t="e" cm="1">
        <f t="array" ref="S48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80" s="21" t="str" cm="1">
        <f t="array" ref="T480">IFERROR(_xlfn.IFNA(INDEX(PLK[#Headers],MAX((Table7[[#This Row],[Plank Closest]]=PLK[])*(Table7[[#This Row],[Row '#]]=PLK[Row])*COLUMN(PLK[#Headers])-COLUMN(PLK[Row])+1)),""),"")</f>
        <v/>
      </c>
      <c r="U480" s="22"/>
      <c r="V480" s="20" t="e" cm="1">
        <f t="array" ref="V48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80" s="21" t="str" cm="1">
        <f t="array" ref="W480">IFERROR(_xlfn.IFNA(INDEX(TwoMile[#Headers],SUMPRODUCT(MAX((Table7[[#This Row],[Closest number]]=TwoMile[])*(Table7[[#This Row],[Row '#]]=TwoMile[Row])*COLUMN(TwoMile[#Headers])))-COLUMN(TwoMile[Row])+1),""),"")</f>
        <v/>
      </c>
      <c r="X48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81" spans="1:24" x14ac:dyDescent="0.25">
      <c r="A481" s="19"/>
      <c r="B481" s="19"/>
      <c r="C481" s="19"/>
      <c r="D481" s="19"/>
      <c r="E481" s="20" t="e" cm="1">
        <f t="array" ref="E481">INDEX(MDL[],MATCH(1,(MDL[Gender]=Table7[[#This Row],[Sex]])*(Table7[[#This Row],[Age]]&lt;=MDL[Max Age])*(Table7[[#This Row],[Age]]&gt;=MDL[Min Age]),0),1)</f>
        <v>#N/A</v>
      </c>
      <c r="F481" s="19"/>
      <c r="G481" s="20" t="e" cm="1">
        <f t="array" ref="G48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81" s="21" t="str" cm="1">
        <f t="array" ref="H481">IFERROR(_xlfn.IFNA(INDEX(MDL[#Headers],MAX((Table7[[#This Row],[DL Closest]]=MDL[])*(Table7[[#This Row],[Row '#]]=MDL[Row])*COLUMN(MDL[#Headers])-COLUMN(MDL[Row])+1)),""),"")</f>
        <v/>
      </c>
      <c r="I481" s="19"/>
      <c r="J481" s="20" t="e" cm="1">
        <f t="array" ref="J48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81" s="21" t="str" cm="1">
        <f t="array" ref="K481">IFERROR(_xlfn.IFNA(INDEX(SPT[#Headers],MAX((Table7[[#This Row],[SPT Closest]]=SPT[])*(Table7[[#This Row],[Row '#]]=SPT[Row])*COLUMN(SPT[#Headers])-COLUMN(SPT[Row])+1)),""),"")</f>
        <v/>
      </c>
      <c r="L481" s="19"/>
      <c r="M481" s="20" t="e" cm="1">
        <f t="array" ref="M48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81" s="21" cm="1">
        <f t="array" ref="N481">IF(Table7[[#This Row],[HRP Raw]]&lt;4,0,IFERROR(INDEX(HRP[#Headers],MAX((Table7[[#This Row],[HRP Closest]]=HRP[])*(Table7[[#This Row],[Row '#]]=HRP[Row])*COLUMN(HRP[#Headers])-COLUMN(HRP[Row])+1)),""))</f>
        <v>0</v>
      </c>
      <c r="O481" s="22"/>
      <c r="P481" s="20" t="e" cm="1">
        <f t="array" ref="P48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81" s="21" t="str" cm="1">
        <f t="array" ref="Q481">IFERROR(INDEX(SDC[#Headers],MAX((Table7[[#This Row],[SDC Closest]]=SDC[])*(Table7[[#This Row],[Row '#]]=SDC[Row])*COLUMN(SDC[#Headers])-COLUMN(SDC[Row])+1)),"")</f>
        <v/>
      </c>
      <c r="R481" s="22"/>
      <c r="S481" s="20" t="e" cm="1">
        <f t="array" ref="S48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81" s="21" t="str" cm="1">
        <f t="array" ref="T481">IFERROR(_xlfn.IFNA(INDEX(PLK[#Headers],MAX((Table7[[#This Row],[Plank Closest]]=PLK[])*(Table7[[#This Row],[Row '#]]=PLK[Row])*COLUMN(PLK[#Headers])-COLUMN(PLK[Row])+1)),""),"")</f>
        <v/>
      </c>
      <c r="U481" s="22"/>
      <c r="V481" s="20" t="e" cm="1">
        <f t="array" ref="V48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81" s="21" t="str" cm="1">
        <f t="array" ref="W481">IFERROR(_xlfn.IFNA(INDEX(TwoMile[#Headers],SUMPRODUCT(MAX((Table7[[#This Row],[Closest number]]=TwoMile[])*(Table7[[#This Row],[Row '#]]=TwoMile[Row])*COLUMN(TwoMile[#Headers])))-COLUMN(TwoMile[Row])+1),""),"")</f>
        <v/>
      </c>
      <c r="X48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82" spans="1:24" x14ac:dyDescent="0.25">
      <c r="A482" s="19"/>
      <c r="B482" s="19"/>
      <c r="C482" s="19"/>
      <c r="D482" s="19"/>
      <c r="E482" s="20" t="e" cm="1">
        <f t="array" ref="E482">INDEX(MDL[],MATCH(1,(MDL[Gender]=Table7[[#This Row],[Sex]])*(Table7[[#This Row],[Age]]&lt;=MDL[Max Age])*(Table7[[#This Row],[Age]]&gt;=MDL[Min Age]),0),1)</f>
        <v>#N/A</v>
      </c>
      <c r="F482" s="19"/>
      <c r="G482" s="20" t="e" cm="1">
        <f t="array" ref="G48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82" s="21" t="str" cm="1">
        <f t="array" ref="H482">IFERROR(_xlfn.IFNA(INDEX(MDL[#Headers],MAX((Table7[[#This Row],[DL Closest]]=MDL[])*(Table7[[#This Row],[Row '#]]=MDL[Row])*COLUMN(MDL[#Headers])-COLUMN(MDL[Row])+1)),""),"")</f>
        <v/>
      </c>
      <c r="I482" s="19"/>
      <c r="J482" s="20" t="e" cm="1">
        <f t="array" ref="J48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82" s="21" t="str" cm="1">
        <f t="array" ref="K482">IFERROR(_xlfn.IFNA(INDEX(SPT[#Headers],MAX((Table7[[#This Row],[SPT Closest]]=SPT[])*(Table7[[#This Row],[Row '#]]=SPT[Row])*COLUMN(SPT[#Headers])-COLUMN(SPT[Row])+1)),""),"")</f>
        <v/>
      </c>
      <c r="L482" s="19"/>
      <c r="M482" s="20" t="e" cm="1">
        <f t="array" ref="M48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82" s="21" cm="1">
        <f t="array" ref="N482">IF(Table7[[#This Row],[HRP Raw]]&lt;4,0,IFERROR(INDEX(HRP[#Headers],MAX((Table7[[#This Row],[HRP Closest]]=HRP[])*(Table7[[#This Row],[Row '#]]=HRP[Row])*COLUMN(HRP[#Headers])-COLUMN(HRP[Row])+1)),""))</f>
        <v>0</v>
      </c>
      <c r="O482" s="22"/>
      <c r="P482" s="20" t="e" cm="1">
        <f t="array" ref="P48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82" s="21" t="str" cm="1">
        <f t="array" ref="Q482">IFERROR(INDEX(SDC[#Headers],MAX((Table7[[#This Row],[SDC Closest]]=SDC[])*(Table7[[#This Row],[Row '#]]=SDC[Row])*COLUMN(SDC[#Headers])-COLUMN(SDC[Row])+1)),"")</f>
        <v/>
      </c>
      <c r="R482" s="22"/>
      <c r="S482" s="20" t="e" cm="1">
        <f t="array" ref="S48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82" s="21" t="str" cm="1">
        <f t="array" ref="T482">IFERROR(_xlfn.IFNA(INDEX(PLK[#Headers],MAX((Table7[[#This Row],[Plank Closest]]=PLK[])*(Table7[[#This Row],[Row '#]]=PLK[Row])*COLUMN(PLK[#Headers])-COLUMN(PLK[Row])+1)),""),"")</f>
        <v/>
      </c>
      <c r="U482" s="22"/>
      <c r="V482" s="20" t="e" cm="1">
        <f t="array" ref="V48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82" s="21" t="str" cm="1">
        <f t="array" ref="W482">IFERROR(_xlfn.IFNA(INDEX(TwoMile[#Headers],SUMPRODUCT(MAX((Table7[[#This Row],[Closest number]]=TwoMile[])*(Table7[[#This Row],[Row '#]]=TwoMile[Row])*COLUMN(TwoMile[#Headers])))-COLUMN(TwoMile[Row])+1),""),"")</f>
        <v/>
      </c>
      <c r="X48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83" spans="1:24" x14ac:dyDescent="0.25">
      <c r="A483" s="19"/>
      <c r="B483" s="19"/>
      <c r="C483" s="19"/>
      <c r="D483" s="19"/>
      <c r="E483" s="20" t="e" cm="1">
        <f t="array" ref="E483">INDEX(MDL[],MATCH(1,(MDL[Gender]=Table7[[#This Row],[Sex]])*(Table7[[#This Row],[Age]]&lt;=MDL[Max Age])*(Table7[[#This Row],[Age]]&gt;=MDL[Min Age]),0),1)</f>
        <v>#N/A</v>
      </c>
      <c r="F483" s="19"/>
      <c r="G483" s="20" t="e" cm="1">
        <f t="array" ref="G48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83" s="21" t="str" cm="1">
        <f t="array" ref="H483">IFERROR(_xlfn.IFNA(INDEX(MDL[#Headers],MAX((Table7[[#This Row],[DL Closest]]=MDL[])*(Table7[[#This Row],[Row '#]]=MDL[Row])*COLUMN(MDL[#Headers])-COLUMN(MDL[Row])+1)),""),"")</f>
        <v/>
      </c>
      <c r="I483" s="19"/>
      <c r="J483" s="20" t="e" cm="1">
        <f t="array" ref="J48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83" s="21" t="str" cm="1">
        <f t="array" ref="K483">IFERROR(_xlfn.IFNA(INDEX(SPT[#Headers],MAX((Table7[[#This Row],[SPT Closest]]=SPT[])*(Table7[[#This Row],[Row '#]]=SPT[Row])*COLUMN(SPT[#Headers])-COLUMN(SPT[Row])+1)),""),"")</f>
        <v/>
      </c>
      <c r="L483" s="19"/>
      <c r="M483" s="20" t="e" cm="1">
        <f t="array" ref="M48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83" s="21" cm="1">
        <f t="array" ref="N483">IF(Table7[[#This Row],[HRP Raw]]&lt;4,0,IFERROR(INDEX(HRP[#Headers],MAX((Table7[[#This Row],[HRP Closest]]=HRP[])*(Table7[[#This Row],[Row '#]]=HRP[Row])*COLUMN(HRP[#Headers])-COLUMN(HRP[Row])+1)),""))</f>
        <v>0</v>
      </c>
      <c r="O483" s="22"/>
      <c r="P483" s="20" t="e" cm="1">
        <f t="array" ref="P48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83" s="21" t="str" cm="1">
        <f t="array" ref="Q483">IFERROR(INDEX(SDC[#Headers],MAX((Table7[[#This Row],[SDC Closest]]=SDC[])*(Table7[[#This Row],[Row '#]]=SDC[Row])*COLUMN(SDC[#Headers])-COLUMN(SDC[Row])+1)),"")</f>
        <v/>
      </c>
      <c r="R483" s="22"/>
      <c r="S483" s="20" t="e" cm="1">
        <f t="array" ref="S48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83" s="21" t="str" cm="1">
        <f t="array" ref="T483">IFERROR(_xlfn.IFNA(INDEX(PLK[#Headers],MAX((Table7[[#This Row],[Plank Closest]]=PLK[])*(Table7[[#This Row],[Row '#]]=PLK[Row])*COLUMN(PLK[#Headers])-COLUMN(PLK[Row])+1)),""),"")</f>
        <v/>
      </c>
      <c r="U483" s="22"/>
      <c r="V483" s="20" t="e" cm="1">
        <f t="array" ref="V48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83" s="21" t="str" cm="1">
        <f t="array" ref="W483">IFERROR(_xlfn.IFNA(INDEX(TwoMile[#Headers],SUMPRODUCT(MAX((Table7[[#This Row],[Closest number]]=TwoMile[])*(Table7[[#This Row],[Row '#]]=TwoMile[Row])*COLUMN(TwoMile[#Headers])))-COLUMN(TwoMile[Row])+1),""),"")</f>
        <v/>
      </c>
      <c r="X48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84" spans="1:24" x14ac:dyDescent="0.25">
      <c r="A484" s="19"/>
      <c r="B484" s="19"/>
      <c r="C484" s="19"/>
      <c r="D484" s="19"/>
      <c r="E484" s="20" t="e" cm="1">
        <f t="array" ref="E484">INDEX(MDL[],MATCH(1,(MDL[Gender]=Table7[[#This Row],[Sex]])*(Table7[[#This Row],[Age]]&lt;=MDL[Max Age])*(Table7[[#This Row],[Age]]&gt;=MDL[Min Age]),0),1)</f>
        <v>#N/A</v>
      </c>
      <c r="F484" s="19"/>
      <c r="G484" s="20" t="e" cm="1">
        <f t="array" ref="G48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84" s="21" t="str" cm="1">
        <f t="array" ref="H484">IFERROR(_xlfn.IFNA(INDEX(MDL[#Headers],MAX((Table7[[#This Row],[DL Closest]]=MDL[])*(Table7[[#This Row],[Row '#]]=MDL[Row])*COLUMN(MDL[#Headers])-COLUMN(MDL[Row])+1)),""),"")</f>
        <v/>
      </c>
      <c r="I484" s="19"/>
      <c r="J484" s="20" t="e" cm="1">
        <f t="array" ref="J48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84" s="21" t="str" cm="1">
        <f t="array" ref="K484">IFERROR(_xlfn.IFNA(INDEX(SPT[#Headers],MAX((Table7[[#This Row],[SPT Closest]]=SPT[])*(Table7[[#This Row],[Row '#]]=SPT[Row])*COLUMN(SPT[#Headers])-COLUMN(SPT[Row])+1)),""),"")</f>
        <v/>
      </c>
      <c r="L484" s="19"/>
      <c r="M484" s="20" t="e" cm="1">
        <f t="array" ref="M48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84" s="21" cm="1">
        <f t="array" ref="N484">IF(Table7[[#This Row],[HRP Raw]]&lt;4,0,IFERROR(INDEX(HRP[#Headers],MAX((Table7[[#This Row],[HRP Closest]]=HRP[])*(Table7[[#This Row],[Row '#]]=HRP[Row])*COLUMN(HRP[#Headers])-COLUMN(HRP[Row])+1)),""))</f>
        <v>0</v>
      </c>
      <c r="O484" s="22"/>
      <c r="P484" s="20" t="e" cm="1">
        <f t="array" ref="P48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84" s="21" t="str" cm="1">
        <f t="array" ref="Q484">IFERROR(INDEX(SDC[#Headers],MAX((Table7[[#This Row],[SDC Closest]]=SDC[])*(Table7[[#This Row],[Row '#]]=SDC[Row])*COLUMN(SDC[#Headers])-COLUMN(SDC[Row])+1)),"")</f>
        <v/>
      </c>
      <c r="R484" s="22"/>
      <c r="S484" s="20" t="e" cm="1">
        <f t="array" ref="S48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84" s="21" t="str" cm="1">
        <f t="array" ref="T484">IFERROR(_xlfn.IFNA(INDEX(PLK[#Headers],MAX((Table7[[#This Row],[Plank Closest]]=PLK[])*(Table7[[#This Row],[Row '#]]=PLK[Row])*COLUMN(PLK[#Headers])-COLUMN(PLK[Row])+1)),""),"")</f>
        <v/>
      </c>
      <c r="U484" s="22"/>
      <c r="V484" s="20" t="e" cm="1">
        <f t="array" ref="V48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84" s="21" t="str" cm="1">
        <f t="array" ref="W484">IFERROR(_xlfn.IFNA(INDEX(TwoMile[#Headers],SUMPRODUCT(MAX((Table7[[#This Row],[Closest number]]=TwoMile[])*(Table7[[#This Row],[Row '#]]=TwoMile[Row])*COLUMN(TwoMile[#Headers])))-COLUMN(TwoMile[Row])+1),""),"")</f>
        <v/>
      </c>
      <c r="X48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85" spans="1:24" x14ac:dyDescent="0.25">
      <c r="A485" s="19"/>
      <c r="B485" s="19"/>
      <c r="C485" s="19"/>
      <c r="D485" s="19"/>
      <c r="E485" s="20" t="e" cm="1">
        <f t="array" ref="E485">INDEX(MDL[],MATCH(1,(MDL[Gender]=Table7[[#This Row],[Sex]])*(Table7[[#This Row],[Age]]&lt;=MDL[Max Age])*(Table7[[#This Row],[Age]]&gt;=MDL[Min Age]),0),1)</f>
        <v>#N/A</v>
      </c>
      <c r="F485" s="19"/>
      <c r="G485" s="20" t="e" cm="1">
        <f t="array" ref="G48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85" s="21" t="str" cm="1">
        <f t="array" ref="H485">IFERROR(_xlfn.IFNA(INDEX(MDL[#Headers],MAX((Table7[[#This Row],[DL Closest]]=MDL[])*(Table7[[#This Row],[Row '#]]=MDL[Row])*COLUMN(MDL[#Headers])-COLUMN(MDL[Row])+1)),""),"")</f>
        <v/>
      </c>
      <c r="I485" s="19"/>
      <c r="J485" s="20" t="e" cm="1">
        <f t="array" ref="J48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85" s="21" t="str" cm="1">
        <f t="array" ref="K485">IFERROR(_xlfn.IFNA(INDEX(SPT[#Headers],MAX((Table7[[#This Row],[SPT Closest]]=SPT[])*(Table7[[#This Row],[Row '#]]=SPT[Row])*COLUMN(SPT[#Headers])-COLUMN(SPT[Row])+1)),""),"")</f>
        <v/>
      </c>
      <c r="L485" s="19"/>
      <c r="M485" s="20" t="e" cm="1">
        <f t="array" ref="M48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85" s="21" cm="1">
        <f t="array" ref="N485">IF(Table7[[#This Row],[HRP Raw]]&lt;4,0,IFERROR(INDEX(HRP[#Headers],MAX((Table7[[#This Row],[HRP Closest]]=HRP[])*(Table7[[#This Row],[Row '#]]=HRP[Row])*COLUMN(HRP[#Headers])-COLUMN(HRP[Row])+1)),""))</f>
        <v>0</v>
      </c>
      <c r="O485" s="22"/>
      <c r="P485" s="20" t="e" cm="1">
        <f t="array" ref="P48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85" s="21" t="str" cm="1">
        <f t="array" ref="Q485">IFERROR(INDEX(SDC[#Headers],MAX((Table7[[#This Row],[SDC Closest]]=SDC[])*(Table7[[#This Row],[Row '#]]=SDC[Row])*COLUMN(SDC[#Headers])-COLUMN(SDC[Row])+1)),"")</f>
        <v/>
      </c>
      <c r="R485" s="22"/>
      <c r="S485" s="20" t="e" cm="1">
        <f t="array" ref="S48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85" s="21" t="str" cm="1">
        <f t="array" ref="T485">IFERROR(_xlfn.IFNA(INDEX(PLK[#Headers],MAX((Table7[[#This Row],[Plank Closest]]=PLK[])*(Table7[[#This Row],[Row '#]]=PLK[Row])*COLUMN(PLK[#Headers])-COLUMN(PLK[Row])+1)),""),"")</f>
        <v/>
      </c>
      <c r="U485" s="22"/>
      <c r="V485" s="20" t="e" cm="1">
        <f t="array" ref="V48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85" s="21" t="str" cm="1">
        <f t="array" ref="W485">IFERROR(_xlfn.IFNA(INDEX(TwoMile[#Headers],SUMPRODUCT(MAX((Table7[[#This Row],[Closest number]]=TwoMile[])*(Table7[[#This Row],[Row '#]]=TwoMile[Row])*COLUMN(TwoMile[#Headers])))-COLUMN(TwoMile[Row])+1),""),"")</f>
        <v/>
      </c>
      <c r="X48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86" spans="1:24" x14ac:dyDescent="0.25">
      <c r="A486" s="19"/>
      <c r="B486" s="19"/>
      <c r="C486" s="19"/>
      <c r="D486" s="19"/>
      <c r="E486" s="20" t="e" cm="1">
        <f t="array" ref="E486">INDEX(MDL[],MATCH(1,(MDL[Gender]=Table7[[#This Row],[Sex]])*(Table7[[#This Row],[Age]]&lt;=MDL[Max Age])*(Table7[[#This Row],[Age]]&gt;=MDL[Min Age]),0),1)</f>
        <v>#N/A</v>
      </c>
      <c r="F486" s="19"/>
      <c r="G486" s="20" t="e" cm="1">
        <f t="array" ref="G48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86" s="21" t="str" cm="1">
        <f t="array" ref="H486">IFERROR(_xlfn.IFNA(INDEX(MDL[#Headers],MAX((Table7[[#This Row],[DL Closest]]=MDL[])*(Table7[[#This Row],[Row '#]]=MDL[Row])*COLUMN(MDL[#Headers])-COLUMN(MDL[Row])+1)),""),"")</f>
        <v/>
      </c>
      <c r="I486" s="19"/>
      <c r="J486" s="20" t="e" cm="1">
        <f t="array" ref="J48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86" s="21" t="str" cm="1">
        <f t="array" ref="K486">IFERROR(_xlfn.IFNA(INDEX(SPT[#Headers],MAX((Table7[[#This Row],[SPT Closest]]=SPT[])*(Table7[[#This Row],[Row '#]]=SPT[Row])*COLUMN(SPT[#Headers])-COLUMN(SPT[Row])+1)),""),"")</f>
        <v/>
      </c>
      <c r="L486" s="19"/>
      <c r="M486" s="20" t="e" cm="1">
        <f t="array" ref="M48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86" s="21" cm="1">
        <f t="array" ref="N486">IF(Table7[[#This Row],[HRP Raw]]&lt;4,0,IFERROR(INDEX(HRP[#Headers],MAX((Table7[[#This Row],[HRP Closest]]=HRP[])*(Table7[[#This Row],[Row '#]]=HRP[Row])*COLUMN(HRP[#Headers])-COLUMN(HRP[Row])+1)),""))</f>
        <v>0</v>
      </c>
      <c r="O486" s="22"/>
      <c r="P486" s="20" t="e" cm="1">
        <f t="array" ref="P48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86" s="21" t="str" cm="1">
        <f t="array" ref="Q486">IFERROR(INDEX(SDC[#Headers],MAX((Table7[[#This Row],[SDC Closest]]=SDC[])*(Table7[[#This Row],[Row '#]]=SDC[Row])*COLUMN(SDC[#Headers])-COLUMN(SDC[Row])+1)),"")</f>
        <v/>
      </c>
      <c r="R486" s="22"/>
      <c r="S486" s="20" t="e" cm="1">
        <f t="array" ref="S48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86" s="21" t="str" cm="1">
        <f t="array" ref="T486">IFERROR(_xlfn.IFNA(INDEX(PLK[#Headers],MAX((Table7[[#This Row],[Plank Closest]]=PLK[])*(Table7[[#This Row],[Row '#]]=PLK[Row])*COLUMN(PLK[#Headers])-COLUMN(PLK[Row])+1)),""),"")</f>
        <v/>
      </c>
      <c r="U486" s="22"/>
      <c r="V486" s="20" t="e" cm="1">
        <f t="array" ref="V48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86" s="21" t="str" cm="1">
        <f t="array" ref="W486">IFERROR(_xlfn.IFNA(INDEX(TwoMile[#Headers],SUMPRODUCT(MAX((Table7[[#This Row],[Closest number]]=TwoMile[])*(Table7[[#This Row],[Row '#]]=TwoMile[Row])*COLUMN(TwoMile[#Headers])))-COLUMN(TwoMile[Row])+1),""),"")</f>
        <v/>
      </c>
      <c r="X48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87" spans="1:24" x14ac:dyDescent="0.25">
      <c r="A487" s="19"/>
      <c r="B487" s="19"/>
      <c r="C487" s="19"/>
      <c r="D487" s="19"/>
      <c r="E487" s="20" t="e" cm="1">
        <f t="array" ref="E487">INDEX(MDL[],MATCH(1,(MDL[Gender]=Table7[[#This Row],[Sex]])*(Table7[[#This Row],[Age]]&lt;=MDL[Max Age])*(Table7[[#This Row],[Age]]&gt;=MDL[Min Age]),0),1)</f>
        <v>#N/A</v>
      </c>
      <c r="F487" s="19"/>
      <c r="G487" s="20" t="e" cm="1">
        <f t="array" ref="G48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87" s="21" t="str" cm="1">
        <f t="array" ref="H487">IFERROR(_xlfn.IFNA(INDEX(MDL[#Headers],MAX((Table7[[#This Row],[DL Closest]]=MDL[])*(Table7[[#This Row],[Row '#]]=MDL[Row])*COLUMN(MDL[#Headers])-COLUMN(MDL[Row])+1)),""),"")</f>
        <v/>
      </c>
      <c r="I487" s="19"/>
      <c r="J487" s="20" t="e" cm="1">
        <f t="array" ref="J48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87" s="21" t="str" cm="1">
        <f t="array" ref="K487">IFERROR(_xlfn.IFNA(INDEX(SPT[#Headers],MAX((Table7[[#This Row],[SPT Closest]]=SPT[])*(Table7[[#This Row],[Row '#]]=SPT[Row])*COLUMN(SPT[#Headers])-COLUMN(SPT[Row])+1)),""),"")</f>
        <v/>
      </c>
      <c r="L487" s="19"/>
      <c r="M487" s="20" t="e" cm="1">
        <f t="array" ref="M48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87" s="21" cm="1">
        <f t="array" ref="N487">IF(Table7[[#This Row],[HRP Raw]]&lt;4,0,IFERROR(INDEX(HRP[#Headers],MAX((Table7[[#This Row],[HRP Closest]]=HRP[])*(Table7[[#This Row],[Row '#]]=HRP[Row])*COLUMN(HRP[#Headers])-COLUMN(HRP[Row])+1)),""))</f>
        <v>0</v>
      </c>
      <c r="O487" s="22"/>
      <c r="P487" s="20" t="e" cm="1">
        <f t="array" ref="P48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87" s="21" t="str" cm="1">
        <f t="array" ref="Q487">IFERROR(INDEX(SDC[#Headers],MAX((Table7[[#This Row],[SDC Closest]]=SDC[])*(Table7[[#This Row],[Row '#]]=SDC[Row])*COLUMN(SDC[#Headers])-COLUMN(SDC[Row])+1)),"")</f>
        <v/>
      </c>
      <c r="R487" s="22"/>
      <c r="S487" s="20" t="e" cm="1">
        <f t="array" ref="S48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87" s="21" t="str" cm="1">
        <f t="array" ref="T487">IFERROR(_xlfn.IFNA(INDEX(PLK[#Headers],MAX((Table7[[#This Row],[Plank Closest]]=PLK[])*(Table7[[#This Row],[Row '#]]=PLK[Row])*COLUMN(PLK[#Headers])-COLUMN(PLK[Row])+1)),""),"")</f>
        <v/>
      </c>
      <c r="U487" s="22"/>
      <c r="V487" s="20" t="e" cm="1">
        <f t="array" ref="V48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87" s="21" t="str" cm="1">
        <f t="array" ref="W487">IFERROR(_xlfn.IFNA(INDEX(TwoMile[#Headers],SUMPRODUCT(MAX((Table7[[#This Row],[Closest number]]=TwoMile[])*(Table7[[#This Row],[Row '#]]=TwoMile[Row])*COLUMN(TwoMile[#Headers])))-COLUMN(TwoMile[Row])+1),""),"")</f>
        <v/>
      </c>
      <c r="X48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88" spans="1:24" x14ac:dyDescent="0.25">
      <c r="A488" s="19"/>
      <c r="B488" s="19"/>
      <c r="C488" s="19"/>
      <c r="D488" s="19"/>
      <c r="E488" s="20" t="e" cm="1">
        <f t="array" ref="E488">INDEX(MDL[],MATCH(1,(MDL[Gender]=Table7[[#This Row],[Sex]])*(Table7[[#This Row],[Age]]&lt;=MDL[Max Age])*(Table7[[#This Row],[Age]]&gt;=MDL[Min Age]),0),1)</f>
        <v>#N/A</v>
      </c>
      <c r="F488" s="19"/>
      <c r="G488" s="20" t="e" cm="1">
        <f t="array" ref="G48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88" s="21" t="str" cm="1">
        <f t="array" ref="H488">IFERROR(_xlfn.IFNA(INDEX(MDL[#Headers],MAX((Table7[[#This Row],[DL Closest]]=MDL[])*(Table7[[#This Row],[Row '#]]=MDL[Row])*COLUMN(MDL[#Headers])-COLUMN(MDL[Row])+1)),""),"")</f>
        <v/>
      </c>
      <c r="I488" s="19"/>
      <c r="J488" s="20" t="e" cm="1">
        <f t="array" ref="J48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88" s="21" t="str" cm="1">
        <f t="array" ref="K488">IFERROR(_xlfn.IFNA(INDEX(SPT[#Headers],MAX((Table7[[#This Row],[SPT Closest]]=SPT[])*(Table7[[#This Row],[Row '#]]=SPT[Row])*COLUMN(SPT[#Headers])-COLUMN(SPT[Row])+1)),""),"")</f>
        <v/>
      </c>
      <c r="L488" s="19"/>
      <c r="M488" s="20" t="e" cm="1">
        <f t="array" ref="M48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88" s="21" cm="1">
        <f t="array" ref="N488">IF(Table7[[#This Row],[HRP Raw]]&lt;4,0,IFERROR(INDEX(HRP[#Headers],MAX((Table7[[#This Row],[HRP Closest]]=HRP[])*(Table7[[#This Row],[Row '#]]=HRP[Row])*COLUMN(HRP[#Headers])-COLUMN(HRP[Row])+1)),""))</f>
        <v>0</v>
      </c>
      <c r="O488" s="22"/>
      <c r="P488" s="20" t="e" cm="1">
        <f t="array" ref="P48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88" s="21" t="str" cm="1">
        <f t="array" ref="Q488">IFERROR(INDEX(SDC[#Headers],MAX((Table7[[#This Row],[SDC Closest]]=SDC[])*(Table7[[#This Row],[Row '#]]=SDC[Row])*COLUMN(SDC[#Headers])-COLUMN(SDC[Row])+1)),"")</f>
        <v/>
      </c>
      <c r="R488" s="22"/>
      <c r="S488" s="20" t="e" cm="1">
        <f t="array" ref="S48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88" s="21" t="str" cm="1">
        <f t="array" ref="T488">IFERROR(_xlfn.IFNA(INDEX(PLK[#Headers],MAX((Table7[[#This Row],[Plank Closest]]=PLK[])*(Table7[[#This Row],[Row '#]]=PLK[Row])*COLUMN(PLK[#Headers])-COLUMN(PLK[Row])+1)),""),"")</f>
        <v/>
      </c>
      <c r="U488" s="22"/>
      <c r="V488" s="20" t="e" cm="1">
        <f t="array" ref="V48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88" s="21" t="str" cm="1">
        <f t="array" ref="W488">IFERROR(_xlfn.IFNA(INDEX(TwoMile[#Headers],SUMPRODUCT(MAX((Table7[[#This Row],[Closest number]]=TwoMile[])*(Table7[[#This Row],[Row '#]]=TwoMile[Row])*COLUMN(TwoMile[#Headers])))-COLUMN(TwoMile[Row])+1),""),"")</f>
        <v/>
      </c>
      <c r="X48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89" spans="1:24" x14ac:dyDescent="0.25">
      <c r="A489" s="19"/>
      <c r="B489" s="19"/>
      <c r="C489" s="19"/>
      <c r="D489" s="19"/>
      <c r="E489" s="20" t="e" cm="1">
        <f t="array" ref="E489">INDEX(MDL[],MATCH(1,(MDL[Gender]=Table7[[#This Row],[Sex]])*(Table7[[#This Row],[Age]]&lt;=MDL[Max Age])*(Table7[[#This Row],[Age]]&gt;=MDL[Min Age]),0),1)</f>
        <v>#N/A</v>
      </c>
      <c r="F489" s="19"/>
      <c r="G489" s="20" t="e" cm="1">
        <f t="array" ref="G48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89" s="21" t="str" cm="1">
        <f t="array" ref="H489">IFERROR(_xlfn.IFNA(INDEX(MDL[#Headers],MAX((Table7[[#This Row],[DL Closest]]=MDL[])*(Table7[[#This Row],[Row '#]]=MDL[Row])*COLUMN(MDL[#Headers])-COLUMN(MDL[Row])+1)),""),"")</f>
        <v/>
      </c>
      <c r="I489" s="19"/>
      <c r="J489" s="20" t="e" cm="1">
        <f t="array" ref="J48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89" s="21" t="str" cm="1">
        <f t="array" ref="K489">IFERROR(_xlfn.IFNA(INDEX(SPT[#Headers],MAX((Table7[[#This Row],[SPT Closest]]=SPT[])*(Table7[[#This Row],[Row '#]]=SPT[Row])*COLUMN(SPT[#Headers])-COLUMN(SPT[Row])+1)),""),"")</f>
        <v/>
      </c>
      <c r="L489" s="19"/>
      <c r="M489" s="20" t="e" cm="1">
        <f t="array" ref="M48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89" s="21" cm="1">
        <f t="array" ref="N489">IF(Table7[[#This Row],[HRP Raw]]&lt;4,0,IFERROR(INDEX(HRP[#Headers],MAX((Table7[[#This Row],[HRP Closest]]=HRP[])*(Table7[[#This Row],[Row '#]]=HRP[Row])*COLUMN(HRP[#Headers])-COLUMN(HRP[Row])+1)),""))</f>
        <v>0</v>
      </c>
      <c r="O489" s="22"/>
      <c r="P489" s="20" t="e" cm="1">
        <f t="array" ref="P48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89" s="21" t="str" cm="1">
        <f t="array" ref="Q489">IFERROR(INDEX(SDC[#Headers],MAX((Table7[[#This Row],[SDC Closest]]=SDC[])*(Table7[[#This Row],[Row '#]]=SDC[Row])*COLUMN(SDC[#Headers])-COLUMN(SDC[Row])+1)),"")</f>
        <v/>
      </c>
      <c r="R489" s="22"/>
      <c r="S489" s="20" t="e" cm="1">
        <f t="array" ref="S48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89" s="21" t="str" cm="1">
        <f t="array" ref="T489">IFERROR(_xlfn.IFNA(INDEX(PLK[#Headers],MAX((Table7[[#This Row],[Plank Closest]]=PLK[])*(Table7[[#This Row],[Row '#]]=PLK[Row])*COLUMN(PLK[#Headers])-COLUMN(PLK[Row])+1)),""),"")</f>
        <v/>
      </c>
      <c r="U489" s="22"/>
      <c r="V489" s="20" t="e" cm="1">
        <f t="array" ref="V48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89" s="21" t="str" cm="1">
        <f t="array" ref="W489">IFERROR(_xlfn.IFNA(INDEX(TwoMile[#Headers],SUMPRODUCT(MAX((Table7[[#This Row],[Closest number]]=TwoMile[])*(Table7[[#This Row],[Row '#]]=TwoMile[Row])*COLUMN(TwoMile[#Headers])))-COLUMN(TwoMile[Row])+1),""),"")</f>
        <v/>
      </c>
      <c r="X48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90" spans="1:24" x14ac:dyDescent="0.25">
      <c r="A490" s="19"/>
      <c r="B490" s="19"/>
      <c r="C490" s="19"/>
      <c r="D490" s="19"/>
      <c r="E490" s="20" t="e" cm="1">
        <f t="array" ref="E490">INDEX(MDL[],MATCH(1,(MDL[Gender]=Table7[[#This Row],[Sex]])*(Table7[[#This Row],[Age]]&lt;=MDL[Max Age])*(Table7[[#This Row],[Age]]&gt;=MDL[Min Age]),0),1)</f>
        <v>#N/A</v>
      </c>
      <c r="F490" s="19"/>
      <c r="G490" s="20" t="e" cm="1">
        <f t="array" ref="G49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90" s="21" t="str" cm="1">
        <f t="array" ref="H490">IFERROR(_xlfn.IFNA(INDEX(MDL[#Headers],MAX((Table7[[#This Row],[DL Closest]]=MDL[])*(Table7[[#This Row],[Row '#]]=MDL[Row])*COLUMN(MDL[#Headers])-COLUMN(MDL[Row])+1)),""),"")</f>
        <v/>
      </c>
      <c r="I490" s="19"/>
      <c r="J490" s="20" t="e" cm="1">
        <f t="array" ref="J49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90" s="21" t="str" cm="1">
        <f t="array" ref="K490">IFERROR(_xlfn.IFNA(INDEX(SPT[#Headers],MAX((Table7[[#This Row],[SPT Closest]]=SPT[])*(Table7[[#This Row],[Row '#]]=SPT[Row])*COLUMN(SPT[#Headers])-COLUMN(SPT[Row])+1)),""),"")</f>
        <v/>
      </c>
      <c r="L490" s="19"/>
      <c r="M490" s="20" t="e" cm="1">
        <f t="array" ref="M49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90" s="21" cm="1">
        <f t="array" ref="N490">IF(Table7[[#This Row],[HRP Raw]]&lt;4,0,IFERROR(INDEX(HRP[#Headers],MAX((Table7[[#This Row],[HRP Closest]]=HRP[])*(Table7[[#This Row],[Row '#]]=HRP[Row])*COLUMN(HRP[#Headers])-COLUMN(HRP[Row])+1)),""))</f>
        <v>0</v>
      </c>
      <c r="O490" s="22"/>
      <c r="P490" s="20" t="e" cm="1">
        <f t="array" ref="P49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90" s="21" t="str" cm="1">
        <f t="array" ref="Q490">IFERROR(INDEX(SDC[#Headers],MAX((Table7[[#This Row],[SDC Closest]]=SDC[])*(Table7[[#This Row],[Row '#]]=SDC[Row])*COLUMN(SDC[#Headers])-COLUMN(SDC[Row])+1)),"")</f>
        <v/>
      </c>
      <c r="R490" s="22"/>
      <c r="S490" s="20" t="e" cm="1">
        <f t="array" ref="S49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90" s="21" t="str" cm="1">
        <f t="array" ref="T490">IFERROR(_xlfn.IFNA(INDEX(PLK[#Headers],MAX((Table7[[#This Row],[Plank Closest]]=PLK[])*(Table7[[#This Row],[Row '#]]=PLK[Row])*COLUMN(PLK[#Headers])-COLUMN(PLK[Row])+1)),""),"")</f>
        <v/>
      </c>
      <c r="U490" s="22"/>
      <c r="V490" s="20" t="e" cm="1">
        <f t="array" ref="V49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90" s="21" t="str" cm="1">
        <f t="array" ref="W490">IFERROR(_xlfn.IFNA(INDEX(TwoMile[#Headers],SUMPRODUCT(MAX((Table7[[#This Row],[Closest number]]=TwoMile[])*(Table7[[#This Row],[Row '#]]=TwoMile[Row])*COLUMN(TwoMile[#Headers])))-COLUMN(TwoMile[Row])+1),""),"")</f>
        <v/>
      </c>
      <c r="X49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91" spans="1:24" x14ac:dyDescent="0.25">
      <c r="A491" s="19"/>
      <c r="B491" s="19"/>
      <c r="C491" s="19"/>
      <c r="D491" s="19"/>
      <c r="E491" s="20" t="e" cm="1">
        <f t="array" ref="E491">INDEX(MDL[],MATCH(1,(MDL[Gender]=Table7[[#This Row],[Sex]])*(Table7[[#This Row],[Age]]&lt;=MDL[Max Age])*(Table7[[#This Row],[Age]]&gt;=MDL[Min Age]),0),1)</f>
        <v>#N/A</v>
      </c>
      <c r="F491" s="19"/>
      <c r="G491" s="20" t="e" cm="1">
        <f t="array" ref="G49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91" s="21" t="str" cm="1">
        <f t="array" ref="H491">IFERROR(_xlfn.IFNA(INDEX(MDL[#Headers],MAX((Table7[[#This Row],[DL Closest]]=MDL[])*(Table7[[#This Row],[Row '#]]=MDL[Row])*COLUMN(MDL[#Headers])-COLUMN(MDL[Row])+1)),""),"")</f>
        <v/>
      </c>
      <c r="I491" s="19"/>
      <c r="J491" s="20" t="e" cm="1">
        <f t="array" ref="J49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91" s="21" t="str" cm="1">
        <f t="array" ref="K491">IFERROR(_xlfn.IFNA(INDEX(SPT[#Headers],MAX((Table7[[#This Row],[SPT Closest]]=SPT[])*(Table7[[#This Row],[Row '#]]=SPT[Row])*COLUMN(SPT[#Headers])-COLUMN(SPT[Row])+1)),""),"")</f>
        <v/>
      </c>
      <c r="L491" s="19"/>
      <c r="M491" s="20" t="e" cm="1">
        <f t="array" ref="M49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91" s="21" cm="1">
        <f t="array" ref="N491">IF(Table7[[#This Row],[HRP Raw]]&lt;4,0,IFERROR(INDEX(HRP[#Headers],MAX((Table7[[#This Row],[HRP Closest]]=HRP[])*(Table7[[#This Row],[Row '#]]=HRP[Row])*COLUMN(HRP[#Headers])-COLUMN(HRP[Row])+1)),""))</f>
        <v>0</v>
      </c>
      <c r="O491" s="22"/>
      <c r="P491" s="20" t="e" cm="1">
        <f t="array" ref="P49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91" s="21" t="str" cm="1">
        <f t="array" ref="Q491">IFERROR(INDEX(SDC[#Headers],MAX((Table7[[#This Row],[SDC Closest]]=SDC[])*(Table7[[#This Row],[Row '#]]=SDC[Row])*COLUMN(SDC[#Headers])-COLUMN(SDC[Row])+1)),"")</f>
        <v/>
      </c>
      <c r="R491" s="22"/>
      <c r="S491" s="20" t="e" cm="1">
        <f t="array" ref="S49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91" s="21" t="str" cm="1">
        <f t="array" ref="T491">IFERROR(_xlfn.IFNA(INDEX(PLK[#Headers],MAX((Table7[[#This Row],[Plank Closest]]=PLK[])*(Table7[[#This Row],[Row '#]]=PLK[Row])*COLUMN(PLK[#Headers])-COLUMN(PLK[Row])+1)),""),"")</f>
        <v/>
      </c>
      <c r="U491" s="22"/>
      <c r="V491" s="20" t="e" cm="1">
        <f t="array" ref="V49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91" s="21" t="str" cm="1">
        <f t="array" ref="W491">IFERROR(_xlfn.IFNA(INDEX(TwoMile[#Headers],SUMPRODUCT(MAX((Table7[[#This Row],[Closest number]]=TwoMile[])*(Table7[[#This Row],[Row '#]]=TwoMile[Row])*COLUMN(TwoMile[#Headers])))-COLUMN(TwoMile[Row])+1),""),"")</f>
        <v/>
      </c>
      <c r="X49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92" spans="1:24" x14ac:dyDescent="0.25">
      <c r="A492" s="19"/>
      <c r="B492" s="19"/>
      <c r="C492" s="19"/>
      <c r="D492" s="19"/>
      <c r="E492" s="20" t="e" cm="1">
        <f t="array" ref="E492">INDEX(MDL[],MATCH(1,(MDL[Gender]=Table7[[#This Row],[Sex]])*(Table7[[#This Row],[Age]]&lt;=MDL[Max Age])*(Table7[[#This Row],[Age]]&gt;=MDL[Min Age]),0),1)</f>
        <v>#N/A</v>
      </c>
      <c r="F492" s="19"/>
      <c r="G492" s="20" t="e" cm="1">
        <f t="array" ref="G49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92" s="21" t="str" cm="1">
        <f t="array" ref="H492">IFERROR(_xlfn.IFNA(INDEX(MDL[#Headers],MAX((Table7[[#This Row],[DL Closest]]=MDL[])*(Table7[[#This Row],[Row '#]]=MDL[Row])*COLUMN(MDL[#Headers])-COLUMN(MDL[Row])+1)),""),"")</f>
        <v/>
      </c>
      <c r="I492" s="19"/>
      <c r="J492" s="20" t="e" cm="1">
        <f t="array" ref="J49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92" s="21" t="str" cm="1">
        <f t="array" ref="K492">IFERROR(_xlfn.IFNA(INDEX(SPT[#Headers],MAX((Table7[[#This Row],[SPT Closest]]=SPT[])*(Table7[[#This Row],[Row '#]]=SPT[Row])*COLUMN(SPT[#Headers])-COLUMN(SPT[Row])+1)),""),"")</f>
        <v/>
      </c>
      <c r="L492" s="19"/>
      <c r="M492" s="20" t="e" cm="1">
        <f t="array" ref="M49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92" s="21" cm="1">
        <f t="array" ref="N492">IF(Table7[[#This Row],[HRP Raw]]&lt;4,0,IFERROR(INDEX(HRP[#Headers],MAX((Table7[[#This Row],[HRP Closest]]=HRP[])*(Table7[[#This Row],[Row '#]]=HRP[Row])*COLUMN(HRP[#Headers])-COLUMN(HRP[Row])+1)),""))</f>
        <v>0</v>
      </c>
      <c r="O492" s="22"/>
      <c r="P492" s="20" t="e" cm="1">
        <f t="array" ref="P49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92" s="21" t="str" cm="1">
        <f t="array" ref="Q492">IFERROR(INDEX(SDC[#Headers],MAX((Table7[[#This Row],[SDC Closest]]=SDC[])*(Table7[[#This Row],[Row '#]]=SDC[Row])*COLUMN(SDC[#Headers])-COLUMN(SDC[Row])+1)),"")</f>
        <v/>
      </c>
      <c r="R492" s="22"/>
      <c r="S492" s="20" t="e" cm="1">
        <f t="array" ref="S49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92" s="21" t="str" cm="1">
        <f t="array" ref="T492">IFERROR(_xlfn.IFNA(INDEX(PLK[#Headers],MAX((Table7[[#This Row],[Plank Closest]]=PLK[])*(Table7[[#This Row],[Row '#]]=PLK[Row])*COLUMN(PLK[#Headers])-COLUMN(PLK[Row])+1)),""),"")</f>
        <v/>
      </c>
      <c r="U492" s="22"/>
      <c r="V492" s="20" t="e" cm="1">
        <f t="array" ref="V49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92" s="21" t="str" cm="1">
        <f t="array" ref="W492">IFERROR(_xlfn.IFNA(INDEX(TwoMile[#Headers],SUMPRODUCT(MAX((Table7[[#This Row],[Closest number]]=TwoMile[])*(Table7[[#This Row],[Row '#]]=TwoMile[Row])*COLUMN(TwoMile[#Headers])))-COLUMN(TwoMile[Row])+1),""),"")</f>
        <v/>
      </c>
      <c r="X49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93" spans="1:24" x14ac:dyDescent="0.25">
      <c r="A493" s="19"/>
      <c r="B493" s="19"/>
      <c r="C493" s="19"/>
      <c r="D493" s="19"/>
      <c r="E493" s="20" t="e" cm="1">
        <f t="array" ref="E493">INDEX(MDL[],MATCH(1,(MDL[Gender]=Table7[[#This Row],[Sex]])*(Table7[[#This Row],[Age]]&lt;=MDL[Max Age])*(Table7[[#This Row],[Age]]&gt;=MDL[Min Age]),0),1)</f>
        <v>#N/A</v>
      </c>
      <c r="F493" s="19"/>
      <c r="G493" s="20" t="e" cm="1">
        <f t="array" ref="G49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93" s="21" t="str" cm="1">
        <f t="array" ref="H493">IFERROR(_xlfn.IFNA(INDEX(MDL[#Headers],MAX((Table7[[#This Row],[DL Closest]]=MDL[])*(Table7[[#This Row],[Row '#]]=MDL[Row])*COLUMN(MDL[#Headers])-COLUMN(MDL[Row])+1)),""),"")</f>
        <v/>
      </c>
      <c r="I493" s="19"/>
      <c r="J493" s="20" t="e" cm="1">
        <f t="array" ref="J49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93" s="21" t="str" cm="1">
        <f t="array" ref="K493">IFERROR(_xlfn.IFNA(INDEX(SPT[#Headers],MAX((Table7[[#This Row],[SPT Closest]]=SPT[])*(Table7[[#This Row],[Row '#]]=SPT[Row])*COLUMN(SPT[#Headers])-COLUMN(SPT[Row])+1)),""),"")</f>
        <v/>
      </c>
      <c r="L493" s="19"/>
      <c r="M493" s="20" t="e" cm="1">
        <f t="array" ref="M49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93" s="21" cm="1">
        <f t="array" ref="N493">IF(Table7[[#This Row],[HRP Raw]]&lt;4,0,IFERROR(INDEX(HRP[#Headers],MAX((Table7[[#This Row],[HRP Closest]]=HRP[])*(Table7[[#This Row],[Row '#]]=HRP[Row])*COLUMN(HRP[#Headers])-COLUMN(HRP[Row])+1)),""))</f>
        <v>0</v>
      </c>
      <c r="O493" s="22"/>
      <c r="P493" s="20" t="e" cm="1">
        <f t="array" ref="P49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93" s="21" t="str" cm="1">
        <f t="array" ref="Q493">IFERROR(INDEX(SDC[#Headers],MAX((Table7[[#This Row],[SDC Closest]]=SDC[])*(Table7[[#This Row],[Row '#]]=SDC[Row])*COLUMN(SDC[#Headers])-COLUMN(SDC[Row])+1)),"")</f>
        <v/>
      </c>
      <c r="R493" s="22"/>
      <c r="S493" s="20" t="e" cm="1">
        <f t="array" ref="S49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93" s="21" t="str" cm="1">
        <f t="array" ref="T493">IFERROR(_xlfn.IFNA(INDEX(PLK[#Headers],MAX((Table7[[#This Row],[Plank Closest]]=PLK[])*(Table7[[#This Row],[Row '#]]=PLK[Row])*COLUMN(PLK[#Headers])-COLUMN(PLK[Row])+1)),""),"")</f>
        <v/>
      </c>
      <c r="U493" s="22"/>
      <c r="V493" s="20" t="e" cm="1">
        <f t="array" ref="V49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93" s="21" t="str" cm="1">
        <f t="array" ref="W493">IFERROR(_xlfn.IFNA(INDEX(TwoMile[#Headers],SUMPRODUCT(MAX((Table7[[#This Row],[Closest number]]=TwoMile[])*(Table7[[#This Row],[Row '#]]=TwoMile[Row])*COLUMN(TwoMile[#Headers])))-COLUMN(TwoMile[Row])+1),""),"")</f>
        <v/>
      </c>
      <c r="X49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94" spans="1:24" x14ac:dyDescent="0.25">
      <c r="A494" s="19"/>
      <c r="B494" s="19"/>
      <c r="C494" s="19"/>
      <c r="D494" s="19"/>
      <c r="E494" s="20" t="e" cm="1">
        <f t="array" ref="E494">INDEX(MDL[],MATCH(1,(MDL[Gender]=Table7[[#This Row],[Sex]])*(Table7[[#This Row],[Age]]&lt;=MDL[Max Age])*(Table7[[#This Row],[Age]]&gt;=MDL[Min Age]),0),1)</f>
        <v>#N/A</v>
      </c>
      <c r="F494" s="19"/>
      <c r="G494" s="20" t="e" cm="1">
        <f t="array" ref="G49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94" s="21" t="str" cm="1">
        <f t="array" ref="H494">IFERROR(_xlfn.IFNA(INDEX(MDL[#Headers],MAX((Table7[[#This Row],[DL Closest]]=MDL[])*(Table7[[#This Row],[Row '#]]=MDL[Row])*COLUMN(MDL[#Headers])-COLUMN(MDL[Row])+1)),""),"")</f>
        <v/>
      </c>
      <c r="I494" s="19"/>
      <c r="J494" s="20" t="e" cm="1">
        <f t="array" ref="J49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94" s="21" t="str" cm="1">
        <f t="array" ref="K494">IFERROR(_xlfn.IFNA(INDEX(SPT[#Headers],MAX((Table7[[#This Row],[SPT Closest]]=SPT[])*(Table7[[#This Row],[Row '#]]=SPT[Row])*COLUMN(SPT[#Headers])-COLUMN(SPT[Row])+1)),""),"")</f>
        <v/>
      </c>
      <c r="L494" s="19"/>
      <c r="M494" s="20" t="e" cm="1">
        <f t="array" ref="M49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94" s="21" cm="1">
        <f t="array" ref="N494">IF(Table7[[#This Row],[HRP Raw]]&lt;4,0,IFERROR(INDEX(HRP[#Headers],MAX((Table7[[#This Row],[HRP Closest]]=HRP[])*(Table7[[#This Row],[Row '#]]=HRP[Row])*COLUMN(HRP[#Headers])-COLUMN(HRP[Row])+1)),""))</f>
        <v>0</v>
      </c>
      <c r="O494" s="22"/>
      <c r="P494" s="20" t="e" cm="1">
        <f t="array" ref="P49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94" s="21" t="str" cm="1">
        <f t="array" ref="Q494">IFERROR(INDEX(SDC[#Headers],MAX((Table7[[#This Row],[SDC Closest]]=SDC[])*(Table7[[#This Row],[Row '#]]=SDC[Row])*COLUMN(SDC[#Headers])-COLUMN(SDC[Row])+1)),"")</f>
        <v/>
      </c>
      <c r="R494" s="22"/>
      <c r="S494" s="20" t="e" cm="1">
        <f t="array" ref="S49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94" s="21" t="str" cm="1">
        <f t="array" ref="T494">IFERROR(_xlfn.IFNA(INDEX(PLK[#Headers],MAX((Table7[[#This Row],[Plank Closest]]=PLK[])*(Table7[[#This Row],[Row '#]]=PLK[Row])*COLUMN(PLK[#Headers])-COLUMN(PLK[Row])+1)),""),"")</f>
        <v/>
      </c>
      <c r="U494" s="22"/>
      <c r="V494" s="20" t="e" cm="1">
        <f t="array" ref="V49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94" s="21" t="str" cm="1">
        <f t="array" ref="W494">IFERROR(_xlfn.IFNA(INDEX(TwoMile[#Headers],SUMPRODUCT(MAX((Table7[[#This Row],[Closest number]]=TwoMile[])*(Table7[[#This Row],[Row '#]]=TwoMile[Row])*COLUMN(TwoMile[#Headers])))-COLUMN(TwoMile[Row])+1),""),"")</f>
        <v/>
      </c>
      <c r="X49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95" spans="1:24" x14ac:dyDescent="0.25">
      <c r="A495" s="19"/>
      <c r="B495" s="19"/>
      <c r="C495" s="19"/>
      <c r="D495" s="19"/>
      <c r="E495" s="20" t="e" cm="1">
        <f t="array" ref="E495">INDEX(MDL[],MATCH(1,(MDL[Gender]=Table7[[#This Row],[Sex]])*(Table7[[#This Row],[Age]]&lt;=MDL[Max Age])*(Table7[[#This Row],[Age]]&gt;=MDL[Min Age]),0),1)</f>
        <v>#N/A</v>
      </c>
      <c r="F495" s="19"/>
      <c r="G495" s="20" t="e" cm="1">
        <f t="array" ref="G49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95" s="21" t="str" cm="1">
        <f t="array" ref="H495">IFERROR(_xlfn.IFNA(INDEX(MDL[#Headers],MAX((Table7[[#This Row],[DL Closest]]=MDL[])*(Table7[[#This Row],[Row '#]]=MDL[Row])*COLUMN(MDL[#Headers])-COLUMN(MDL[Row])+1)),""),"")</f>
        <v/>
      </c>
      <c r="I495" s="19"/>
      <c r="J495" s="20" t="e" cm="1">
        <f t="array" ref="J49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95" s="21" t="str" cm="1">
        <f t="array" ref="K495">IFERROR(_xlfn.IFNA(INDEX(SPT[#Headers],MAX((Table7[[#This Row],[SPT Closest]]=SPT[])*(Table7[[#This Row],[Row '#]]=SPT[Row])*COLUMN(SPT[#Headers])-COLUMN(SPT[Row])+1)),""),"")</f>
        <v/>
      </c>
      <c r="L495" s="19"/>
      <c r="M495" s="20" t="e" cm="1">
        <f t="array" ref="M49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95" s="21" cm="1">
        <f t="array" ref="N495">IF(Table7[[#This Row],[HRP Raw]]&lt;4,0,IFERROR(INDEX(HRP[#Headers],MAX((Table7[[#This Row],[HRP Closest]]=HRP[])*(Table7[[#This Row],[Row '#]]=HRP[Row])*COLUMN(HRP[#Headers])-COLUMN(HRP[Row])+1)),""))</f>
        <v>0</v>
      </c>
      <c r="O495" s="22"/>
      <c r="P495" s="20" t="e" cm="1">
        <f t="array" ref="P49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95" s="21" t="str" cm="1">
        <f t="array" ref="Q495">IFERROR(INDEX(SDC[#Headers],MAX((Table7[[#This Row],[SDC Closest]]=SDC[])*(Table7[[#This Row],[Row '#]]=SDC[Row])*COLUMN(SDC[#Headers])-COLUMN(SDC[Row])+1)),"")</f>
        <v/>
      </c>
      <c r="R495" s="22"/>
      <c r="S495" s="20" t="e" cm="1">
        <f t="array" ref="S49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95" s="21" t="str" cm="1">
        <f t="array" ref="T495">IFERROR(_xlfn.IFNA(INDEX(PLK[#Headers],MAX((Table7[[#This Row],[Plank Closest]]=PLK[])*(Table7[[#This Row],[Row '#]]=PLK[Row])*COLUMN(PLK[#Headers])-COLUMN(PLK[Row])+1)),""),"")</f>
        <v/>
      </c>
      <c r="U495" s="22"/>
      <c r="V495" s="20" t="e" cm="1">
        <f t="array" ref="V49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95" s="21" t="str" cm="1">
        <f t="array" ref="W495">IFERROR(_xlfn.IFNA(INDEX(TwoMile[#Headers],SUMPRODUCT(MAX((Table7[[#This Row],[Closest number]]=TwoMile[])*(Table7[[#This Row],[Row '#]]=TwoMile[Row])*COLUMN(TwoMile[#Headers])))-COLUMN(TwoMile[Row])+1),""),"")</f>
        <v/>
      </c>
      <c r="X49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96" spans="1:24" x14ac:dyDescent="0.25">
      <c r="A496" s="19"/>
      <c r="B496" s="19"/>
      <c r="C496" s="19"/>
      <c r="D496" s="19"/>
      <c r="E496" s="20" t="e" cm="1">
        <f t="array" ref="E496">INDEX(MDL[],MATCH(1,(MDL[Gender]=Table7[[#This Row],[Sex]])*(Table7[[#This Row],[Age]]&lt;=MDL[Max Age])*(Table7[[#This Row],[Age]]&gt;=MDL[Min Age]),0),1)</f>
        <v>#N/A</v>
      </c>
      <c r="F496" s="19"/>
      <c r="G496" s="20" t="e" cm="1">
        <f t="array" ref="G49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96" s="21" t="str" cm="1">
        <f t="array" ref="H496">IFERROR(_xlfn.IFNA(INDEX(MDL[#Headers],MAX((Table7[[#This Row],[DL Closest]]=MDL[])*(Table7[[#This Row],[Row '#]]=MDL[Row])*COLUMN(MDL[#Headers])-COLUMN(MDL[Row])+1)),""),"")</f>
        <v/>
      </c>
      <c r="I496" s="19"/>
      <c r="J496" s="20" t="e" cm="1">
        <f t="array" ref="J49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96" s="21" t="str" cm="1">
        <f t="array" ref="K496">IFERROR(_xlfn.IFNA(INDEX(SPT[#Headers],MAX((Table7[[#This Row],[SPT Closest]]=SPT[])*(Table7[[#This Row],[Row '#]]=SPT[Row])*COLUMN(SPT[#Headers])-COLUMN(SPT[Row])+1)),""),"")</f>
        <v/>
      </c>
      <c r="L496" s="19"/>
      <c r="M496" s="20" t="e" cm="1">
        <f t="array" ref="M49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96" s="21" cm="1">
        <f t="array" ref="N496">IF(Table7[[#This Row],[HRP Raw]]&lt;4,0,IFERROR(INDEX(HRP[#Headers],MAX((Table7[[#This Row],[HRP Closest]]=HRP[])*(Table7[[#This Row],[Row '#]]=HRP[Row])*COLUMN(HRP[#Headers])-COLUMN(HRP[Row])+1)),""))</f>
        <v>0</v>
      </c>
      <c r="O496" s="22"/>
      <c r="P496" s="20" t="e" cm="1">
        <f t="array" ref="P49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96" s="21" t="str" cm="1">
        <f t="array" ref="Q496">IFERROR(INDEX(SDC[#Headers],MAX((Table7[[#This Row],[SDC Closest]]=SDC[])*(Table7[[#This Row],[Row '#]]=SDC[Row])*COLUMN(SDC[#Headers])-COLUMN(SDC[Row])+1)),"")</f>
        <v/>
      </c>
      <c r="R496" s="22"/>
      <c r="S496" s="20" t="e" cm="1">
        <f t="array" ref="S49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96" s="21" t="str" cm="1">
        <f t="array" ref="T496">IFERROR(_xlfn.IFNA(INDEX(PLK[#Headers],MAX((Table7[[#This Row],[Plank Closest]]=PLK[])*(Table7[[#This Row],[Row '#]]=PLK[Row])*COLUMN(PLK[#Headers])-COLUMN(PLK[Row])+1)),""),"")</f>
        <v/>
      </c>
      <c r="U496" s="22"/>
      <c r="V496" s="20" t="e" cm="1">
        <f t="array" ref="V49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96" s="21" t="str" cm="1">
        <f t="array" ref="W496">IFERROR(_xlfn.IFNA(INDEX(TwoMile[#Headers],SUMPRODUCT(MAX((Table7[[#This Row],[Closest number]]=TwoMile[])*(Table7[[#This Row],[Row '#]]=TwoMile[Row])*COLUMN(TwoMile[#Headers])))-COLUMN(TwoMile[Row])+1),""),"")</f>
        <v/>
      </c>
      <c r="X49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97" spans="1:24" x14ac:dyDescent="0.25">
      <c r="A497" s="19"/>
      <c r="B497" s="19"/>
      <c r="C497" s="19"/>
      <c r="D497" s="19"/>
      <c r="E497" s="20" t="e" cm="1">
        <f t="array" ref="E497">INDEX(MDL[],MATCH(1,(MDL[Gender]=Table7[[#This Row],[Sex]])*(Table7[[#This Row],[Age]]&lt;=MDL[Max Age])*(Table7[[#This Row],[Age]]&gt;=MDL[Min Age]),0),1)</f>
        <v>#N/A</v>
      </c>
      <c r="F497" s="19"/>
      <c r="G497" s="20" t="e" cm="1">
        <f t="array" ref="G49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97" s="21" t="str" cm="1">
        <f t="array" ref="H497">IFERROR(_xlfn.IFNA(INDEX(MDL[#Headers],MAX((Table7[[#This Row],[DL Closest]]=MDL[])*(Table7[[#This Row],[Row '#]]=MDL[Row])*COLUMN(MDL[#Headers])-COLUMN(MDL[Row])+1)),""),"")</f>
        <v/>
      </c>
      <c r="I497" s="19"/>
      <c r="J497" s="20" t="e" cm="1">
        <f t="array" ref="J49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97" s="21" t="str" cm="1">
        <f t="array" ref="K497">IFERROR(_xlfn.IFNA(INDEX(SPT[#Headers],MAX((Table7[[#This Row],[SPT Closest]]=SPT[])*(Table7[[#This Row],[Row '#]]=SPT[Row])*COLUMN(SPT[#Headers])-COLUMN(SPT[Row])+1)),""),"")</f>
        <v/>
      </c>
      <c r="L497" s="19"/>
      <c r="M497" s="20" t="e" cm="1">
        <f t="array" ref="M49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97" s="21" cm="1">
        <f t="array" ref="N497">IF(Table7[[#This Row],[HRP Raw]]&lt;4,0,IFERROR(INDEX(HRP[#Headers],MAX((Table7[[#This Row],[HRP Closest]]=HRP[])*(Table7[[#This Row],[Row '#]]=HRP[Row])*COLUMN(HRP[#Headers])-COLUMN(HRP[Row])+1)),""))</f>
        <v>0</v>
      </c>
      <c r="O497" s="22"/>
      <c r="P497" s="20" t="e" cm="1">
        <f t="array" ref="P49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97" s="21" t="str" cm="1">
        <f t="array" ref="Q497">IFERROR(INDEX(SDC[#Headers],MAX((Table7[[#This Row],[SDC Closest]]=SDC[])*(Table7[[#This Row],[Row '#]]=SDC[Row])*COLUMN(SDC[#Headers])-COLUMN(SDC[Row])+1)),"")</f>
        <v/>
      </c>
      <c r="R497" s="22"/>
      <c r="S497" s="20" t="e" cm="1">
        <f t="array" ref="S49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97" s="21" t="str" cm="1">
        <f t="array" ref="T497">IFERROR(_xlfn.IFNA(INDEX(PLK[#Headers],MAX((Table7[[#This Row],[Plank Closest]]=PLK[])*(Table7[[#This Row],[Row '#]]=PLK[Row])*COLUMN(PLK[#Headers])-COLUMN(PLK[Row])+1)),""),"")</f>
        <v/>
      </c>
      <c r="U497" s="22"/>
      <c r="V497" s="20" t="e" cm="1">
        <f t="array" ref="V49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97" s="21" t="str" cm="1">
        <f t="array" ref="W497">IFERROR(_xlfn.IFNA(INDEX(TwoMile[#Headers],SUMPRODUCT(MAX((Table7[[#This Row],[Closest number]]=TwoMile[])*(Table7[[#This Row],[Row '#]]=TwoMile[Row])*COLUMN(TwoMile[#Headers])))-COLUMN(TwoMile[Row])+1),""),"")</f>
        <v/>
      </c>
      <c r="X49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98" spans="1:24" x14ac:dyDescent="0.25">
      <c r="A498" s="19"/>
      <c r="B498" s="19"/>
      <c r="C498" s="19"/>
      <c r="D498" s="19"/>
      <c r="E498" s="20" t="e" cm="1">
        <f t="array" ref="E498">INDEX(MDL[],MATCH(1,(MDL[Gender]=Table7[[#This Row],[Sex]])*(Table7[[#This Row],[Age]]&lt;=MDL[Max Age])*(Table7[[#This Row],[Age]]&gt;=MDL[Min Age]),0),1)</f>
        <v>#N/A</v>
      </c>
      <c r="F498" s="19"/>
      <c r="G498" s="20" t="e" cm="1">
        <f t="array" ref="G49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98" s="21" t="str" cm="1">
        <f t="array" ref="H498">IFERROR(_xlfn.IFNA(INDEX(MDL[#Headers],MAX((Table7[[#This Row],[DL Closest]]=MDL[])*(Table7[[#This Row],[Row '#]]=MDL[Row])*COLUMN(MDL[#Headers])-COLUMN(MDL[Row])+1)),""),"")</f>
        <v/>
      </c>
      <c r="I498" s="19"/>
      <c r="J498" s="20" t="e" cm="1">
        <f t="array" ref="J49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98" s="21" t="str" cm="1">
        <f t="array" ref="K498">IFERROR(_xlfn.IFNA(INDEX(SPT[#Headers],MAX((Table7[[#This Row],[SPT Closest]]=SPT[])*(Table7[[#This Row],[Row '#]]=SPT[Row])*COLUMN(SPT[#Headers])-COLUMN(SPT[Row])+1)),""),"")</f>
        <v/>
      </c>
      <c r="L498" s="19"/>
      <c r="M498" s="20" t="e" cm="1">
        <f t="array" ref="M49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98" s="21" cm="1">
        <f t="array" ref="N498">IF(Table7[[#This Row],[HRP Raw]]&lt;4,0,IFERROR(INDEX(HRP[#Headers],MAX((Table7[[#This Row],[HRP Closest]]=HRP[])*(Table7[[#This Row],[Row '#]]=HRP[Row])*COLUMN(HRP[#Headers])-COLUMN(HRP[Row])+1)),""))</f>
        <v>0</v>
      </c>
      <c r="O498" s="22"/>
      <c r="P498" s="20" t="e" cm="1">
        <f t="array" ref="P49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98" s="21" t="str" cm="1">
        <f t="array" ref="Q498">IFERROR(INDEX(SDC[#Headers],MAX((Table7[[#This Row],[SDC Closest]]=SDC[])*(Table7[[#This Row],[Row '#]]=SDC[Row])*COLUMN(SDC[#Headers])-COLUMN(SDC[Row])+1)),"")</f>
        <v/>
      </c>
      <c r="R498" s="22"/>
      <c r="S498" s="20" t="e" cm="1">
        <f t="array" ref="S49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98" s="21" t="str" cm="1">
        <f t="array" ref="T498">IFERROR(_xlfn.IFNA(INDEX(PLK[#Headers],MAX((Table7[[#This Row],[Plank Closest]]=PLK[])*(Table7[[#This Row],[Row '#]]=PLK[Row])*COLUMN(PLK[#Headers])-COLUMN(PLK[Row])+1)),""),"")</f>
        <v/>
      </c>
      <c r="U498" s="22"/>
      <c r="V498" s="20" t="e" cm="1">
        <f t="array" ref="V49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98" s="21" t="str" cm="1">
        <f t="array" ref="W498">IFERROR(_xlfn.IFNA(INDEX(TwoMile[#Headers],SUMPRODUCT(MAX((Table7[[#This Row],[Closest number]]=TwoMile[])*(Table7[[#This Row],[Row '#]]=TwoMile[Row])*COLUMN(TwoMile[#Headers])))-COLUMN(TwoMile[Row])+1),""),"")</f>
        <v/>
      </c>
      <c r="X49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499" spans="1:24" x14ac:dyDescent="0.25">
      <c r="A499" s="19"/>
      <c r="B499" s="19"/>
      <c r="C499" s="19"/>
      <c r="D499" s="19"/>
      <c r="E499" s="20" t="e" cm="1">
        <f t="array" ref="E499">INDEX(MDL[],MATCH(1,(MDL[Gender]=Table7[[#This Row],[Sex]])*(Table7[[#This Row],[Age]]&lt;=MDL[Max Age])*(Table7[[#This Row],[Age]]&gt;=MDL[Min Age]),0),1)</f>
        <v>#N/A</v>
      </c>
      <c r="F499" s="19"/>
      <c r="G499" s="20" t="e" cm="1">
        <f t="array" ref="G49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499" s="21" t="str" cm="1">
        <f t="array" ref="H499">IFERROR(_xlfn.IFNA(INDEX(MDL[#Headers],MAX((Table7[[#This Row],[DL Closest]]=MDL[])*(Table7[[#This Row],[Row '#]]=MDL[Row])*COLUMN(MDL[#Headers])-COLUMN(MDL[Row])+1)),""),"")</f>
        <v/>
      </c>
      <c r="I499" s="19"/>
      <c r="J499" s="20" t="e" cm="1">
        <f t="array" ref="J49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499" s="21" t="str" cm="1">
        <f t="array" ref="K499">IFERROR(_xlfn.IFNA(INDEX(SPT[#Headers],MAX((Table7[[#This Row],[SPT Closest]]=SPT[])*(Table7[[#This Row],[Row '#]]=SPT[Row])*COLUMN(SPT[#Headers])-COLUMN(SPT[Row])+1)),""),"")</f>
        <v/>
      </c>
      <c r="L499" s="19"/>
      <c r="M499" s="20" t="e" cm="1">
        <f t="array" ref="M49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499" s="21" cm="1">
        <f t="array" ref="N499">IF(Table7[[#This Row],[HRP Raw]]&lt;4,0,IFERROR(INDEX(HRP[#Headers],MAX((Table7[[#This Row],[HRP Closest]]=HRP[])*(Table7[[#This Row],[Row '#]]=HRP[Row])*COLUMN(HRP[#Headers])-COLUMN(HRP[Row])+1)),""))</f>
        <v>0</v>
      </c>
      <c r="O499" s="22"/>
      <c r="P499" s="20" t="e" cm="1">
        <f t="array" ref="P49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499" s="21" t="str" cm="1">
        <f t="array" ref="Q499">IFERROR(INDEX(SDC[#Headers],MAX((Table7[[#This Row],[SDC Closest]]=SDC[])*(Table7[[#This Row],[Row '#]]=SDC[Row])*COLUMN(SDC[#Headers])-COLUMN(SDC[Row])+1)),"")</f>
        <v/>
      </c>
      <c r="R499" s="22"/>
      <c r="S499" s="20" t="e" cm="1">
        <f t="array" ref="S49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499" s="21" t="str" cm="1">
        <f t="array" ref="T499">IFERROR(_xlfn.IFNA(INDEX(PLK[#Headers],MAX((Table7[[#This Row],[Plank Closest]]=PLK[])*(Table7[[#This Row],[Row '#]]=PLK[Row])*COLUMN(PLK[#Headers])-COLUMN(PLK[Row])+1)),""),"")</f>
        <v/>
      </c>
      <c r="U499" s="22"/>
      <c r="V499" s="20" t="e" cm="1">
        <f t="array" ref="V49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499" s="21" t="str" cm="1">
        <f t="array" ref="W499">IFERROR(_xlfn.IFNA(INDEX(TwoMile[#Headers],SUMPRODUCT(MAX((Table7[[#This Row],[Closest number]]=TwoMile[])*(Table7[[#This Row],[Row '#]]=TwoMile[Row])*COLUMN(TwoMile[#Headers])))-COLUMN(TwoMile[Row])+1),""),"")</f>
        <v/>
      </c>
      <c r="X49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00" spans="1:24" x14ac:dyDescent="0.25">
      <c r="A500" s="19"/>
      <c r="B500" s="19"/>
      <c r="C500" s="19"/>
      <c r="D500" s="19"/>
      <c r="E500" s="20" t="e" cm="1">
        <f t="array" ref="E500">INDEX(MDL[],MATCH(1,(MDL[Gender]=Table7[[#This Row],[Sex]])*(Table7[[#This Row],[Age]]&lt;=MDL[Max Age])*(Table7[[#This Row],[Age]]&gt;=MDL[Min Age]),0),1)</f>
        <v>#N/A</v>
      </c>
      <c r="F500" s="19"/>
      <c r="G500" s="20" t="e" cm="1">
        <f t="array" ref="G50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00" s="21" t="str" cm="1">
        <f t="array" ref="H500">IFERROR(_xlfn.IFNA(INDEX(MDL[#Headers],MAX((Table7[[#This Row],[DL Closest]]=MDL[])*(Table7[[#This Row],[Row '#]]=MDL[Row])*COLUMN(MDL[#Headers])-COLUMN(MDL[Row])+1)),""),"")</f>
        <v/>
      </c>
      <c r="I500" s="19"/>
      <c r="J500" s="20" t="e" cm="1">
        <f t="array" ref="J50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00" s="21" t="str" cm="1">
        <f t="array" ref="K500">IFERROR(_xlfn.IFNA(INDEX(SPT[#Headers],MAX((Table7[[#This Row],[SPT Closest]]=SPT[])*(Table7[[#This Row],[Row '#]]=SPT[Row])*COLUMN(SPT[#Headers])-COLUMN(SPT[Row])+1)),""),"")</f>
        <v/>
      </c>
      <c r="L500" s="19"/>
      <c r="M500" s="20" t="e" cm="1">
        <f t="array" ref="M50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00" s="21" cm="1">
        <f t="array" ref="N500">IF(Table7[[#This Row],[HRP Raw]]&lt;4,0,IFERROR(INDEX(HRP[#Headers],MAX((Table7[[#This Row],[HRP Closest]]=HRP[])*(Table7[[#This Row],[Row '#]]=HRP[Row])*COLUMN(HRP[#Headers])-COLUMN(HRP[Row])+1)),""))</f>
        <v>0</v>
      </c>
      <c r="O500" s="22"/>
      <c r="P500" s="20" t="e" cm="1">
        <f t="array" ref="P50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00" s="21" t="str" cm="1">
        <f t="array" ref="Q500">IFERROR(INDEX(SDC[#Headers],MAX((Table7[[#This Row],[SDC Closest]]=SDC[])*(Table7[[#This Row],[Row '#]]=SDC[Row])*COLUMN(SDC[#Headers])-COLUMN(SDC[Row])+1)),"")</f>
        <v/>
      </c>
      <c r="R500" s="22"/>
      <c r="S500" s="20" t="e" cm="1">
        <f t="array" ref="S50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00" s="21" t="str" cm="1">
        <f t="array" ref="T500">IFERROR(_xlfn.IFNA(INDEX(PLK[#Headers],MAX((Table7[[#This Row],[Plank Closest]]=PLK[])*(Table7[[#This Row],[Row '#]]=PLK[Row])*COLUMN(PLK[#Headers])-COLUMN(PLK[Row])+1)),""),"")</f>
        <v/>
      </c>
      <c r="U500" s="22"/>
      <c r="V500" s="20" t="e" cm="1">
        <f t="array" ref="V50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00" s="21" t="str" cm="1">
        <f t="array" ref="W500">IFERROR(_xlfn.IFNA(INDEX(TwoMile[#Headers],SUMPRODUCT(MAX((Table7[[#This Row],[Closest number]]=TwoMile[])*(Table7[[#This Row],[Row '#]]=TwoMile[Row])*COLUMN(TwoMile[#Headers])))-COLUMN(TwoMile[Row])+1),""),"")</f>
        <v/>
      </c>
      <c r="X50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01" spans="1:24" x14ac:dyDescent="0.25">
      <c r="A501" s="19"/>
      <c r="B501" s="19"/>
      <c r="C501" s="19"/>
      <c r="D501" s="19"/>
      <c r="E501" s="20" t="e" cm="1">
        <f t="array" ref="E501">INDEX(MDL[],MATCH(1,(MDL[Gender]=Table7[[#This Row],[Sex]])*(Table7[[#This Row],[Age]]&lt;=MDL[Max Age])*(Table7[[#This Row],[Age]]&gt;=MDL[Min Age]),0),1)</f>
        <v>#N/A</v>
      </c>
      <c r="F501" s="19"/>
      <c r="G501" s="20" t="e" cm="1">
        <f t="array" ref="G50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01" s="21" t="str" cm="1">
        <f t="array" ref="H501">IFERROR(_xlfn.IFNA(INDEX(MDL[#Headers],MAX((Table7[[#This Row],[DL Closest]]=MDL[])*(Table7[[#This Row],[Row '#]]=MDL[Row])*COLUMN(MDL[#Headers])-COLUMN(MDL[Row])+1)),""),"")</f>
        <v/>
      </c>
      <c r="I501" s="19"/>
      <c r="J501" s="20" t="e" cm="1">
        <f t="array" ref="J50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01" s="21" t="str" cm="1">
        <f t="array" ref="K501">IFERROR(_xlfn.IFNA(INDEX(SPT[#Headers],MAX((Table7[[#This Row],[SPT Closest]]=SPT[])*(Table7[[#This Row],[Row '#]]=SPT[Row])*COLUMN(SPT[#Headers])-COLUMN(SPT[Row])+1)),""),"")</f>
        <v/>
      </c>
      <c r="L501" s="19"/>
      <c r="M501" s="20" t="e" cm="1">
        <f t="array" ref="M50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01" s="21" cm="1">
        <f t="array" ref="N501">IF(Table7[[#This Row],[HRP Raw]]&lt;4,0,IFERROR(INDEX(HRP[#Headers],MAX((Table7[[#This Row],[HRP Closest]]=HRP[])*(Table7[[#This Row],[Row '#]]=HRP[Row])*COLUMN(HRP[#Headers])-COLUMN(HRP[Row])+1)),""))</f>
        <v>0</v>
      </c>
      <c r="O501" s="22"/>
      <c r="P501" s="20" t="e" cm="1">
        <f t="array" ref="P50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01" s="21" t="str" cm="1">
        <f t="array" ref="Q501">IFERROR(INDEX(SDC[#Headers],MAX((Table7[[#This Row],[SDC Closest]]=SDC[])*(Table7[[#This Row],[Row '#]]=SDC[Row])*COLUMN(SDC[#Headers])-COLUMN(SDC[Row])+1)),"")</f>
        <v/>
      </c>
      <c r="R501" s="22"/>
      <c r="S501" s="20" t="e" cm="1">
        <f t="array" ref="S50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01" s="21" t="str" cm="1">
        <f t="array" ref="T501">IFERROR(_xlfn.IFNA(INDEX(PLK[#Headers],MAX((Table7[[#This Row],[Plank Closest]]=PLK[])*(Table7[[#This Row],[Row '#]]=PLK[Row])*COLUMN(PLK[#Headers])-COLUMN(PLK[Row])+1)),""),"")</f>
        <v/>
      </c>
      <c r="U501" s="22"/>
      <c r="V501" s="20" t="e" cm="1">
        <f t="array" ref="V50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01" s="21" t="str" cm="1">
        <f t="array" ref="W501">IFERROR(_xlfn.IFNA(INDEX(TwoMile[#Headers],SUMPRODUCT(MAX((Table7[[#This Row],[Closest number]]=TwoMile[])*(Table7[[#This Row],[Row '#]]=TwoMile[Row])*COLUMN(TwoMile[#Headers])))-COLUMN(TwoMile[Row])+1),""),"")</f>
        <v/>
      </c>
      <c r="X50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02" spans="1:24" x14ac:dyDescent="0.25">
      <c r="A502" s="19"/>
      <c r="B502" s="19"/>
      <c r="C502" s="19"/>
      <c r="D502" s="19"/>
      <c r="E502" s="20" t="e" cm="1">
        <f t="array" ref="E502">INDEX(MDL[],MATCH(1,(MDL[Gender]=Table7[[#This Row],[Sex]])*(Table7[[#This Row],[Age]]&lt;=MDL[Max Age])*(Table7[[#This Row],[Age]]&gt;=MDL[Min Age]),0),1)</f>
        <v>#N/A</v>
      </c>
      <c r="F502" s="19"/>
      <c r="G502" s="20" t="e" cm="1">
        <f t="array" ref="G50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02" s="21" t="str" cm="1">
        <f t="array" ref="H502">IFERROR(_xlfn.IFNA(INDEX(MDL[#Headers],MAX((Table7[[#This Row],[DL Closest]]=MDL[])*(Table7[[#This Row],[Row '#]]=MDL[Row])*COLUMN(MDL[#Headers])-COLUMN(MDL[Row])+1)),""),"")</f>
        <v/>
      </c>
      <c r="I502" s="19"/>
      <c r="J502" s="20" t="e" cm="1">
        <f t="array" ref="J50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02" s="21" t="str" cm="1">
        <f t="array" ref="K502">IFERROR(_xlfn.IFNA(INDEX(SPT[#Headers],MAX((Table7[[#This Row],[SPT Closest]]=SPT[])*(Table7[[#This Row],[Row '#]]=SPT[Row])*COLUMN(SPT[#Headers])-COLUMN(SPT[Row])+1)),""),"")</f>
        <v/>
      </c>
      <c r="L502" s="19"/>
      <c r="M502" s="20" t="e" cm="1">
        <f t="array" ref="M50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02" s="21" cm="1">
        <f t="array" ref="N502">IF(Table7[[#This Row],[HRP Raw]]&lt;4,0,IFERROR(INDEX(HRP[#Headers],MAX((Table7[[#This Row],[HRP Closest]]=HRP[])*(Table7[[#This Row],[Row '#]]=HRP[Row])*COLUMN(HRP[#Headers])-COLUMN(HRP[Row])+1)),""))</f>
        <v>0</v>
      </c>
      <c r="O502" s="22"/>
      <c r="P502" s="20" t="e" cm="1">
        <f t="array" ref="P50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02" s="21" t="str" cm="1">
        <f t="array" ref="Q502">IFERROR(INDEX(SDC[#Headers],MAX((Table7[[#This Row],[SDC Closest]]=SDC[])*(Table7[[#This Row],[Row '#]]=SDC[Row])*COLUMN(SDC[#Headers])-COLUMN(SDC[Row])+1)),"")</f>
        <v/>
      </c>
      <c r="R502" s="22"/>
      <c r="S502" s="20" t="e" cm="1">
        <f t="array" ref="S50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02" s="21" t="str" cm="1">
        <f t="array" ref="T502">IFERROR(_xlfn.IFNA(INDEX(PLK[#Headers],MAX((Table7[[#This Row],[Plank Closest]]=PLK[])*(Table7[[#This Row],[Row '#]]=PLK[Row])*COLUMN(PLK[#Headers])-COLUMN(PLK[Row])+1)),""),"")</f>
        <v/>
      </c>
      <c r="U502" s="22"/>
      <c r="V502" s="20" t="e" cm="1">
        <f t="array" ref="V50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02" s="21" t="str" cm="1">
        <f t="array" ref="W502">IFERROR(_xlfn.IFNA(INDEX(TwoMile[#Headers],SUMPRODUCT(MAX((Table7[[#This Row],[Closest number]]=TwoMile[])*(Table7[[#This Row],[Row '#]]=TwoMile[Row])*COLUMN(TwoMile[#Headers])))-COLUMN(TwoMile[Row])+1),""),"")</f>
        <v/>
      </c>
      <c r="X50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03" spans="1:24" x14ac:dyDescent="0.25">
      <c r="A503" s="19"/>
      <c r="B503" s="19"/>
      <c r="C503" s="19"/>
      <c r="D503" s="19"/>
      <c r="E503" s="20" t="e" cm="1">
        <f t="array" ref="E503">INDEX(MDL[],MATCH(1,(MDL[Gender]=Table7[[#This Row],[Sex]])*(Table7[[#This Row],[Age]]&lt;=MDL[Max Age])*(Table7[[#This Row],[Age]]&gt;=MDL[Min Age]),0),1)</f>
        <v>#N/A</v>
      </c>
      <c r="F503" s="19"/>
      <c r="G503" s="20" t="e" cm="1">
        <f t="array" ref="G50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03" s="21" t="str" cm="1">
        <f t="array" ref="H503">IFERROR(_xlfn.IFNA(INDEX(MDL[#Headers],MAX((Table7[[#This Row],[DL Closest]]=MDL[])*(Table7[[#This Row],[Row '#]]=MDL[Row])*COLUMN(MDL[#Headers])-COLUMN(MDL[Row])+1)),""),"")</f>
        <v/>
      </c>
      <c r="I503" s="19"/>
      <c r="J503" s="20" t="e" cm="1">
        <f t="array" ref="J50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03" s="21" t="str" cm="1">
        <f t="array" ref="K503">IFERROR(_xlfn.IFNA(INDEX(SPT[#Headers],MAX((Table7[[#This Row],[SPT Closest]]=SPT[])*(Table7[[#This Row],[Row '#]]=SPT[Row])*COLUMN(SPT[#Headers])-COLUMN(SPT[Row])+1)),""),"")</f>
        <v/>
      </c>
      <c r="L503" s="19"/>
      <c r="M503" s="20" t="e" cm="1">
        <f t="array" ref="M50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03" s="21" cm="1">
        <f t="array" ref="N503">IF(Table7[[#This Row],[HRP Raw]]&lt;4,0,IFERROR(INDEX(HRP[#Headers],MAX((Table7[[#This Row],[HRP Closest]]=HRP[])*(Table7[[#This Row],[Row '#]]=HRP[Row])*COLUMN(HRP[#Headers])-COLUMN(HRP[Row])+1)),""))</f>
        <v>0</v>
      </c>
      <c r="O503" s="22"/>
      <c r="P503" s="20" t="e" cm="1">
        <f t="array" ref="P50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03" s="21" t="str" cm="1">
        <f t="array" ref="Q503">IFERROR(INDEX(SDC[#Headers],MAX((Table7[[#This Row],[SDC Closest]]=SDC[])*(Table7[[#This Row],[Row '#]]=SDC[Row])*COLUMN(SDC[#Headers])-COLUMN(SDC[Row])+1)),"")</f>
        <v/>
      </c>
      <c r="R503" s="22"/>
      <c r="S503" s="20" t="e" cm="1">
        <f t="array" ref="S50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03" s="21" t="str" cm="1">
        <f t="array" ref="T503">IFERROR(_xlfn.IFNA(INDEX(PLK[#Headers],MAX((Table7[[#This Row],[Plank Closest]]=PLK[])*(Table7[[#This Row],[Row '#]]=PLK[Row])*COLUMN(PLK[#Headers])-COLUMN(PLK[Row])+1)),""),"")</f>
        <v/>
      </c>
      <c r="U503" s="22"/>
      <c r="V503" s="20" t="e" cm="1">
        <f t="array" ref="V50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03" s="21" t="str" cm="1">
        <f t="array" ref="W503">IFERROR(_xlfn.IFNA(INDEX(TwoMile[#Headers],SUMPRODUCT(MAX((Table7[[#This Row],[Closest number]]=TwoMile[])*(Table7[[#This Row],[Row '#]]=TwoMile[Row])*COLUMN(TwoMile[#Headers])))-COLUMN(TwoMile[Row])+1),""),"")</f>
        <v/>
      </c>
      <c r="X50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04" spans="1:24" x14ac:dyDescent="0.25">
      <c r="A504" s="19"/>
      <c r="B504" s="19"/>
      <c r="C504" s="19"/>
      <c r="D504" s="19"/>
      <c r="E504" s="20" t="e" cm="1">
        <f t="array" ref="E504">INDEX(MDL[],MATCH(1,(MDL[Gender]=Table7[[#This Row],[Sex]])*(Table7[[#This Row],[Age]]&lt;=MDL[Max Age])*(Table7[[#This Row],[Age]]&gt;=MDL[Min Age]),0),1)</f>
        <v>#N/A</v>
      </c>
      <c r="F504" s="19"/>
      <c r="G504" s="20" t="e" cm="1">
        <f t="array" ref="G50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04" s="21" t="str" cm="1">
        <f t="array" ref="H504">IFERROR(_xlfn.IFNA(INDEX(MDL[#Headers],MAX((Table7[[#This Row],[DL Closest]]=MDL[])*(Table7[[#This Row],[Row '#]]=MDL[Row])*COLUMN(MDL[#Headers])-COLUMN(MDL[Row])+1)),""),"")</f>
        <v/>
      </c>
      <c r="I504" s="19"/>
      <c r="J504" s="20" t="e" cm="1">
        <f t="array" ref="J50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04" s="21" t="str" cm="1">
        <f t="array" ref="K504">IFERROR(_xlfn.IFNA(INDEX(SPT[#Headers],MAX((Table7[[#This Row],[SPT Closest]]=SPT[])*(Table7[[#This Row],[Row '#]]=SPT[Row])*COLUMN(SPT[#Headers])-COLUMN(SPT[Row])+1)),""),"")</f>
        <v/>
      </c>
      <c r="L504" s="19"/>
      <c r="M504" s="20" t="e" cm="1">
        <f t="array" ref="M50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04" s="21" cm="1">
        <f t="array" ref="N504">IF(Table7[[#This Row],[HRP Raw]]&lt;4,0,IFERROR(INDEX(HRP[#Headers],MAX((Table7[[#This Row],[HRP Closest]]=HRP[])*(Table7[[#This Row],[Row '#]]=HRP[Row])*COLUMN(HRP[#Headers])-COLUMN(HRP[Row])+1)),""))</f>
        <v>0</v>
      </c>
      <c r="O504" s="22"/>
      <c r="P504" s="20" t="e" cm="1">
        <f t="array" ref="P50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04" s="21" t="str" cm="1">
        <f t="array" ref="Q504">IFERROR(INDEX(SDC[#Headers],MAX((Table7[[#This Row],[SDC Closest]]=SDC[])*(Table7[[#This Row],[Row '#]]=SDC[Row])*COLUMN(SDC[#Headers])-COLUMN(SDC[Row])+1)),"")</f>
        <v/>
      </c>
      <c r="R504" s="22"/>
      <c r="S504" s="20" t="e" cm="1">
        <f t="array" ref="S50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04" s="21" t="str" cm="1">
        <f t="array" ref="T504">IFERROR(_xlfn.IFNA(INDEX(PLK[#Headers],MAX((Table7[[#This Row],[Plank Closest]]=PLK[])*(Table7[[#This Row],[Row '#]]=PLK[Row])*COLUMN(PLK[#Headers])-COLUMN(PLK[Row])+1)),""),"")</f>
        <v/>
      </c>
      <c r="U504" s="22"/>
      <c r="V504" s="20" t="e" cm="1">
        <f t="array" ref="V50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04" s="21" t="str" cm="1">
        <f t="array" ref="W504">IFERROR(_xlfn.IFNA(INDEX(TwoMile[#Headers],SUMPRODUCT(MAX((Table7[[#This Row],[Closest number]]=TwoMile[])*(Table7[[#This Row],[Row '#]]=TwoMile[Row])*COLUMN(TwoMile[#Headers])))-COLUMN(TwoMile[Row])+1),""),"")</f>
        <v/>
      </c>
      <c r="X50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05" spans="1:24" x14ac:dyDescent="0.25">
      <c r="A505" s="19"/>
      <c r="B505" s="19"/>
      <c r="C505" s="19"/>
      <c r="D505" s="19"/>
      <c r="E505" s="20" t="e" cm="1">
        <f t="array" ref="E505">INDEX(MDL[],MATCH(1,(MDL[Gender]=Table7[[#This Row],[Sex]])*(Table7[[#This Row],[Age]]&lt;=MDL[Max Age])*(Table7[[#This Row],[Age]]&gt;=MDL[Min Age]),0),1)</f>
        <v>#N/A</v>
      </c>
      <c r="F505" s="19"/>
      <c r="G505" s="20" t="e" cm="1">
        <f t="array" ref="G50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05" s="21" t="str" cm="1">
        <f t="array" ref="H505">IFERROR(_xlfn.IFNA(INDEX(MDL[#Headers],MAX((Table7[[#This Row],[DL Closest]]=MDL[])*(Table7[[#This Row],[Row '#]]=MDL[Row])*COLUMN(MDL[#Headers])-COLUMN(MDL[Row])+1)),""),"")</f>
        <v/>
      </c>
      <c r="I505" s="19"/>
      <c r="J505" s="20" t="e" cm="1">
        <f t="array" ref="J50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05" s="21" t="str" cm="1">
        <f t="array" ref="K505">IFERROR(_xlfn.IFNA(INDEX(SPT[#Headers],MAX((Table7[[#This Row],[SPT Closest]]=SPT[])*(Table7[[#This Row],[Row '#]]=SPT[Row])*COLUMN(SPT[#Headers])-COLUMN(SPT[Row])+1)),""),"")</f>
        <v/>
      </c>
      <c r="L505" s="19"/>
      <c r="M505" s="20" t="e" cm="1">
        <f t="array" ref="M50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05" s="21" cm="1">
        <f t="array" ref="N505">IF(Table7[[#This Row],[HRP Raw]]&lt;4,0,IFERROR(INDEX(HRP[#Headers],MAX((Table7[[#This Row],[HRP Closest]]=HRP[])*(Table7[[#This Row],[Row '#]]=HRP[Row])*COLUMN(HRP[#Headers])-COLUMN(HRP[Row])+1)),""))</f>
        <v>0</v>
      </c>
      <c r="O505" s="22"/>
      <c r="P505" s="20" t="e" cm="1">
        <f t="array" ref="P50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05" s="21" t="str" cm="1">
        <f t="array" ref="Q505">IFERROR(INDEX(SDC[#Headers],MAX((Table7[[#This Row],[SDC Closest]]=SDC[])*(Table7[[#This Row],[Row '#]]=SDC[Row])*COLUMN(SDC[#Headers])-COLUMN(SDC[Row])+1)),"")</f>
        <v/>
      </c>
      <c r="R505" s="22"/>
      <c r="S505" s="20" t="e" cm="1">
        <f t="array" ref="S50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05" s="21" t="str" cm="1">
        <f t="array" ref="T505">IFERROR(_xlfn.IFNA(INDEX(PLK[#Headers],MAX((Table7[[#This Row],[Plank Closest]]=PLK[])*(Table7[[#This Row],[Row '#]]=PLK[Row])*COLUMN(PLK[#Headers])-COLUMN(PLK[Row])+1)),""),"")</f>
        <v/>
      </c>
      <c r="U505" s="22"/>
      <c r="V505" s="20" t="e" cm="1">
        <f t="array" ref="V50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05" s="21" t="str" cm="1">
        <f t="array" ref="W505">IFERROR(_xlfn.IFNA(INDEX(TwoMile[#Headers],SUMPRODUCT(MAX((Table7[[#This Row],[Closest number]]=TwoMile[])*(Table7[[#This Row],[Row '#]]=TwoMile[Row])*COLUMN(TwoMile[#Headers])))-COLUMN(TwoMile[Row])+1),""),"")</f>
        <v/>
      </c>
      <c r="X50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06" spans="1:24" x14ac:dyDescent="0.25">
      <c r="A506" s="19"/>
      <c r="B506" s="19"/>
      <c r="C506" s="19"/>
      <c r="D506" s="19"/>
      <c r="E506" s="20" t="e" cm="1">
        <f t="array" ref="E506">INDEX(MDL[],MATCH(1,(MDL[Gender]=Table7[[#This Row],[Sex]])*(Table7[[#This Row],[Age]]&lt;=MDL[Max Age])*(Table7[[#This Row],[Age]]&gt;=MDL[Min Age]),0),1)</f>
        <v>#N/A</v>
      </c>
      <c r="F506" s="19"/>
      <c r="G506" s="20" t="e" cm="1">
        <f t="array" ref="G50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06" s="21" t="str" cm="1">
        <f t="array" ref="H506">IFERROR(_xlfn.IFNA(INDEX(MDL[#Headers],MAX((Table7[[#This Row],[DL Closest]]=MDL[])*(Table7[[#This Row],[Row '#]]=MDL[Row])*COLUMN(MDL[#Headers])-COLUMN(MDL[Row])+1)),""),"")</f>
        <v/>
      </c>
      <c r="I506" s="19"/>
      <c r="J506" s="20" t="e" cm="1">
        <f t="array" ref="J50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06" s="21" t="str" cm="1">
        <f t="array" ref="K506">IFERROR(_xlfn.IFNA(INDEX(SPT[#Headers],MAX((Table7[[#This Row],[SPT Closest]]=SPT[])*(Table7[[#This Row],[Row '#]]=SPT[Row])*COLUMN(SPT[#Headers])-COLUMN(SPT[Row])+1)),""),"")</f>
        <v/>
      </c>
      <c r="L506" s="19"/>
      <c r="M506" s="20" t="e" cm="1">
        <f t="array" ref="M50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06" s="21" cm="1">
        <f t="array" ref="N506">IF(Table7[[#This Row],[HRP Raw]]&lt;4,0,IFERROR(INDEX(HRP[#Headers],MAX((Table7[[#This Row],[HRP Closest]]=HRP[])*(Table7[[#This Row],[Row '#]]=HRP[Row])*COLUMN(HRP[#Headers])-COLUMN(HRP[Row])+1)),""))</f>
        <v>0</v>
      </c>
      <c r="O506" s="22"/>
      <c r="P506" s="20" t="e" cm="1">
        <f t="array" ref="P50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06" s="21" t="str" cm="1">
        <f t="array" ref="Q506">IFERROR(INDEX(SDC[#Headers],MAX((Table7[[#This Row],[SDC Closest]]=SDC[])*(Table7[[#This Row],[Row '#]]=SDC[Row])*COLUMN(SDC[#Headers])-COLUMN(SDC[Row])+1)),"")</f>
        <v/>
      </c>
      <c r="R506" s="22"/>
      <c r="S506" s="20" t="e" cm="1">
        <f t="array" ref="S50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06" s="21" t="str" cm="1">
        <f t="array" ref="T506">IFERROR(_xlfn.IFNA(INDEX(PLK[#Headers],MAX((Table7[[#This Row],[Plank Closest]]=PLK[])*(Table7[[#This Row],[Row '#]]=PLK[Row])*COLUMN(PLK[#Headers])-COLUMN(PLK[Row])+1)),""),"")</f>
        <v/>
      </c>
      <c r="U506" s="22"/>
      <c r="V506" s="20" t="e" cm="1">
        <f t="array" ref="V50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06" s="21" t="str" cm="1">
        <f t="array" ref="W506">IFERROR(_xlfn.IFNA(INDEX(TwoMile[#Headers],SUMPRODUCT(MAX((Table7[[#This Row],[Closest number]]=TwoMile[])*(Table7[[#This Row],[Row '#]]=TwoMile[Row])*COLUMN(TwoMile[#Headers])))-COLUMN(TwoMile[Row])+1),""),"")</f>
        <v/>
      </c>
      <c r="X50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07" spans="1:24" x14ac:dyDescent="0.25">
      <c r="A507" s="19"/>
      <c r="B507" s="19"/>
      <c r="C507" s="19"/>
      <c r="D507" s="19"/>
      <c r="E507" s="20" t="e" cm="1">
        <f t="array" ref="E507">INDEX(MDL[],MATCH(1,(MDL[Gender]=Table7[[#This Row],[Sex]])*(Table7[[#This Row],[Age]]&lt;=MDL[Max Age])*(Table7[[#This Row],[Age]]&gt;=MDL[Min Age]),0),1)</f>
        <v>#N/A</v>
      </c>
      <c r="F507" s="19"/>
      <c r="G507" s="20" t="e" cm="1">
        <f t="array" ref="G50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07" s="21" t="str" cm="1">
        <f t="array" ref="H507">IFERROR(_xlfn.IFNA(INDEX(MDL[#Headers],MAX((Table7[[#This Row],[DL Closest]]=MDL[])*(Table7[[#This Row],[Row '#]]=MDL[Row])*COLUMN(MDL[#Headers])-COLUMN(MDL[Row])+1)),""),"")</f>
        <v/>
      </c>
      <c r="I507" s="19"/>
      <c r="J507" s="20" t="e" cm="1">
        <f t="array" ref="J50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07" s="21" t="str" cm="1">
        <f t="array" ref="K507">IFERROR(_xlfn.IFNA(INDEX(SPT[#Headers],MAX((Table7[[#This Row],[SPT Closest]]=SPT[])*(Table7[[#This Row],[Row '#]]=SPT[Row])*COLUMN(SPT[#Headers])-COLUMN(SPT[Row])+1)),""),"")</f>
        <v/>
      </c>
      <c r="L507" s="19"/>
      <c r="M507" s="20" t="e" cm="1">
        <f t="array" ref="M50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07" s="21" cm="1">
        <f t="array" ref="N507">IF(Table7[[#This Row],[HRP Raw]]&lt;4,0,IFERROR(INDEX(HRP[#Headers],MAX((Table7[[#This Row],[HRP Closest]]=HRP[])*(Table7[[#This Row],[Row '#]]=HRP[Row])*COLUMN(HRP[#Headers])-COLUMN(HRP[Row])+1)),""))</f>
        <v>0</v>
      </c>
      <c r="O507" s="22"/>
      <c r="P507" s="20" t="e" cm="1">
        <f t="array" ref="P50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07" s="21" t="str" cm="1">
        <f t="array" ref="Q507">IFERROR(INDEX(SDC[#Headers],MAX((Table7[[#This Row],[SDC Closest]]=SDC[])*(Table7[[#This Row],[Row '#]]=SDC[Row])*COLUMN(SDC[#Headers])-COLUMN(SDC[Row])+1)),"")</f>
        <v/>
      </c>
      <c r="R507" s="22"/>
      <c r="S507" s="20" t="e" cm="1">
        <f t="array" ref="S50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07" s="21" t="str" cm="1">
        <f t="array" ref="T507">IFERROR(_xlfn.IFNA(INDEX(PLK[#Headers],MAX((Table7[[#This Row],[Plank Closest]]=PLK[])*(Table7[[#This Row],[Row '#]]=PLK[Row])*COLUMN(PLK[#Headers])-COLUMN(PLK[Row])+1)),""),"")</f>
        <v/>
      </c>
      <c r="U507" s="22"/>
      <c r="V507" s="20" t="e" cm="1">
        <f t="array" ref="V50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07" s="21" t="str" cm="1">
        <f t="array" ref="W507">IFERROR(_xlfn.IFNA(INDEX(TwoMile[#Headers],SUMPRODUCT(MAX((Table7[[#This Row],[Closest number]]=TwoMile[])*(Table7[[#This Row],[Row '#]]=TwoMile[Row])*COLUMN(TwoMile[#Headers])))-COLUMN(TwoMile[Row])+1),""),"")</f>
        <v/>
      </c>
      <c r="X50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08" spans="1:24" x14ac:dyDescent="0.25">
      <c r="A508" s="19"/>
      <c r="B508" s="19"/>
      <c r="C508" s="19"/>
      <c r="D508" s="19"/>
      <c r="E508" s="20" t="e" cm="1">
        <f t="array" ref="E508">INDEX(MDL[],MATCH(1,(MDL[Gender]=Table7[[#This Row],[Sex]])*(Table7[[#This Row],[Age]]&lt;=MDL[Max Age])*(Table7[[#This Row],[Age]]&gt;=MDL[Min Age]),0),1)</f>
        <v>#N/A</v>
      </c>
      <c r="F508" s="19"/>
      <c r="G508" s="20" t="e" cm="1">
        <f t="array" ref="G50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08" s="21" t="str" cm="1">
        <f t="array" ref="H508">IFERROR(_xlfn.IFNA(INDEX(MDL[#Headers],MAX((Table7[[#This Row],[DL Closest]]=MDL[])*(Table7[[#This Row],[Row '#]]=MDL[Row])*COLUMN(MDL[#Headers])-COLUMN(MDL[Row])+1)),""),"")</f>
        <v/>
      </c>
      <c r="I508" s="19"/>
      <c r="J508" s="20" t="e" cm="1">
        <f t="array" ref="J50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08" s="21" t="str" cm="1">
        <f t="array" ref="K508">IFERROR(_xlfn.IFNA(INDEX(SPT[#Headers],MAX((Table7[[#This Row],[SPT Closest]]=SPT[])*(Table7[[#This Row],[Row '#]]=SPT[Row])*COLUMN(SPT[#Headers])-COLUMN(SPT[Row])+1)),""),"")</f>
        <v/>
      </c>
      <c r="L508" s="19"/>
      <c r="M508" s="20" t="e" cm="1">
        <f t="array" ref="M50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08" s="21" cm="1">
        <f t="array" ref="N508">IF(Table7[[#This Row],[HRP Raw]]&lt;4,0,IFERROR(INDEX(HRP[#Headers],MAX((Table7[[#This Row],[HRP Closest]]=HRP[])*(Table7[[#This Row],[Row '#]]=HRP[Row])*COLUMN(HRP[#Headers])-COLUMN(HRP[Row])+1)),""))</f>
        <v>0</v>
      </c>
      <c r="O508" s="22"/>
      <c r="P508" s="20" t="e" cm="1">
        <f t="array" ref="P50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08" s="21" t="str" cm="1">
        <f t="array" ref="Q508">IFERROR(INDEX(SDC[#Headers],MAX((Table7[[#This Row],[SDC Closest]]=SDC[])*(Table7[[#This Row],[Row '#]]=SDC[Row])*COLUMN(SDC[#Headers])-COLUMN(SDC[Row])+1)),"")</f>
        <v/>
      </c>
      <c r="R508" s="22"/>
      <c r="S508" s="20" t="e" cm="1">
        <f t="array" ref="S50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08" s="21" t="str" cm="1">
        <f t="array" ref="T508">IFERROR(_xlfn.IFNA(INDEX(PLK[#Headers],MAX((Table7[[#This Row],[Plank Closest]]=PLK[])*(Table7[[#This Row],[Row '#]]=PLK[Row])*COLUMN(PLK[#Headers])-COLUMN(PLK[Row])+1)),""),"")</f>
        <v/>
      </c>
      <c r="U508" s="22"/>
      <c r="V508" s="20" t="e" cm="1">
        <f t="array" ref="V50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08" s="21" t="str" cm="1">
        <f t="array" ref="W508">IFERROR(_xlfn.IFNA(INDEX(TwoMile[#Headers],SUMPRODUCT(MAX((Table7[[#This Row],[Closest number]]=TwoMile[])*(Table7[[#This Row],[Row '#]]=TwoMile[Row])*COLUMN(TwoMile[#Headers])))-COLUMN(TwoMile[Row])+1),""),"")</f>
        <v/>
      </c>
      <c r="X50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09" spans="1:24" x14ac:dyDescent="0.25">
      <c r="A509" s="19"/>
      <c r="B509" s="19"/>
      <c r="C509" s="19"/>
      <c r="D509" s="19"/>
      <c r="E509" s="20" t="e" cm="1">
        <f t="array" ref="E509">INDEX(MDL[],MATCH(1,(MDL[Gender]=Table7[[#This Row],[Sex]])*(Table7[[#This Row],[Age]]&lt;=MDL[Max Age])*(Table7[[#This Row],[Age]]&gt;=MDL[Min Age]),0),1)</f>
        <v>#N/A</v>
      </c>
      <c r="F509" s="19"/>
      <c r="G509" s="20" t="e" cm="1">
        <f t="array" ref="G50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09" s="21" t="str" cm="1">
        <f t="array" ref="H509">IFERROR(_xlfn.IFNA(INDEX(MDL[#Headers],MAX((Table7[[#This Row],[DL Closest]]=MDL[])*(Table7[[#This Row],[Row '#]]=MDL[Row])*COLUMN(MDL[#Headers])-COLUMN(MDL[Row])+1)),""),"")</f>
        <v/>
      </c>
      <c r="I509" s="19"/>
      <c r="J509" s="20" t="e" cm="1">
        <f t="array" ref="J50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09" s="21" t="str" cm="1">
        <f t="array" ref="K509">IFERROR(_xlfn.IFNA(INDEX(SPT[#Headers],MAX((Table7[[#This Row],[SPT Closest]]=SPT[])*(Table7[[#This Row],[Row '#]]=SPT[Row])*COLUMN(SPT[#Headers])-COLUMN(SPT[Row])+1)),""),"")</f>
        <v/>
      </c>
      <c r="L509" s="19"/>
      <c r="M509" s="20" t="e" cm="1">
        <f t="array" ref="M50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09" s="21" cm="1">
        <f t="array" ref="N509">IF(Table7[[#This Row],[HRP Raw]]&lt;4,0,IFERROR(INDEX(HRP[#Headers],MAX((Table7[[#This Row],[HRP Closest]]=HRP[])*(Table7[[#This Row],[Row '#]]=HRP[Row])*COLUMN(HRP[#Headers])-COLUMN(HRP[Row])+1)),""))</f>
        <v>0</v>
      </c>
      <c r="O509" s="22"/>
      <c r="P509" s="20" t="e" cm="1">
        <f t="array" ref="P50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09" s="21" t="str" cm="1">
        <f t="array" ref="Q509">IFERROR(INDEX(SDC[#Headers],MAX((Table7[[#This Row],[SDC Closest]]=SDC[])*(Table7[[#This Row],[Row '#]]=SDC[Row])*COLUMN(SDC[#Headers])-COLUMN(SDC[Row])+1)),"")</f>
        <v/>
      </c>
      <c r="R509" s="22"/>
      <c r="S509" s="20" t="e" cm="1">
        <f t="array" ref="S50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09" s="21" t="str" cm="1">
        <f t="array" ref="T509">IFERROR(_xlfn.IFNA(INDEX(PLK[#Headers],MAX((Table7[[#This Row],[Plank Closest]]=PLK[])*(Table7[[#This Row],[Row '#]]=PLK[Row])*COLUMN(PLK[#Headers])-COLUMN(PLK[Row])+1)),""),"")</f>
        <v/>
      </c>
      <c r="U509" s="22"/>
      <c r="V509" s="20" t="e" cm="1">
        <f t="array" ref="V50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09" s="21" t="str" cm="1">
        <f t="array" ref="W509">IFERROR(_xlfn.IFNA(INDEX(TwoMile[#Headers],SUMPRODUCT(MAX((Table7[[#This Row],[Closest number]]=TwoMile[])*(Table7[[#This Row],[Row '#]]=TwoMile[Row])*COLUMN(TwoMile[#Headers])))-COLUMN(TwoMile[Row])+1),""),"")</f>
        <v/>
      </c>
      <c r="X50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10" spans="1:24" x14ac:dyDescent="0.25">
      <c r="A510" s="19"/>
      <c r="B510" s="19"/>
      <c r="C510" s="19"/>
      <c r="D510" s="19"/>
      <c r="E510" s="20" t="e" cm="1">
        <f t="array" ref="E510">INDEX(MDL[],MATCH(1,(MDL[Gender]=Table7[[#This Row],[Sex]])*(Table7[[#This Row],[Age]]&lt;=MDL[Max Age])*(Table7[[#This Row],[Age]]&gt;=MDL[Min Age]),0),1)</f>
        <v>#N/A</v>
      </c>
      <c r="F510" s="19"/>
      <c r="G510" s="20" t="e" cm="1">
        <f t="array" ref="G51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10" s="21" t="str" cm="1">
        <f t="array" ref="H510">IFERROR(_xlfn.IFNA(INDEX(MDL[#Headers],MAX((Table7[[#This Row],[DL Closest]]=MDL[])*(Table7[[#This Row],[Row '#]]=MDL[Row])*COLUMN(MDL[#Headers])-COLUMN(MDL[Row])+1)),""),"")</f>
        <v/>
      </c>
      <c r="I510" s="19"/>
      <c r="J510" s="20" t="e" cm="1">
        <f t="array" ref="J51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10" s="21" t="str" cm="1">
        <f t="array" ref="K510">IFERROR(_xlfn.IFNA(INDEX(SPT[#Headers],MAX((Table7[[#This Row],[SPT Closest]]=SPT[])*(Table7[[#This Row],[Row '#]]=SPT[Row])*COLUMN(SPT[#Headers])-COLUMN(SPT[Row])+1)),""),"")</f>
        <v/>
      </c>
      <c r="L510" s="19"/>
      <c r="M510" s="20" t="e" cm="1">
        <f t="array" ref="M51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10" s="21" cm="1">
        <f t="array" ref="N510">IF(Table7[[#This Row],[HRP Raw]]&lt;4,0,IFERROR(INDEX(HRP[#Headers],MAX((Table7[[#This Row],[HRP Closest]]=HRP[])*(Table7[[#This Row],[Row '#]]=HRP[Row])*COLUMN(HRP[#Headers])-COLUMN(HRP[Row])+1)),""))</f>
        <v>0</v>
      </c>
      <c r="O510" s="22"/>
      <c r="P510" s="20" t="e" cm="1">
        <f t="array" ref="P51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10" s="21" t="str" cm="1">
        <f t="array" ref="Q510">IFERROR(INDEX(SDC[#Headers],MAX((Table7[[#This Row],[SDC Closest]]=SDC[])*(Table7[[#This Row],[Row '#]]=SDC[Row])*COLUMN(SDC[#Headers])-COLUMN(SDC[Row])+1)),"")</f>
        <v/>
      </c>
      <c r="R510" s="22"/>
      <c r="S510" s="20" t="e" cm="1">
        <f t="array" ref="S51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10" s="21" t="str" cm="1">
        <f t="array" ref="T510">IFERROR(_xlfn.IFNA(INDEX(PLK[#Headers],MAX((Table7[[#This Row],[Plank Closest]]=PLK[])*(Table7[[#This Row],[Row '#]]=PLK[Row])*COLUMN(PLK[#Headers])-COLUMN(PLK[Row])+1)),""),"")</f>
        <v/>
      </c>
      <c r="U510" s="22"/>
      <c r="V510" s="20" t="e" cm="1">
        <f t="array" ref="V51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10" s="21" t="str" cm="1">
        <f t="array" ref="W510">IFERROR(_xlfn.IFNA(INDEX(TwoMile[#Headers],SUMPRODUCT(MAX((Table7[[#This Row],[Closest number]]=TwoMile[])*(Table7[[#This Row],[Row '#]]=TwoMile[Row])*COLUMN(TwoMile[#Headers])))-COLUMN(TwoMile[Row])+1),""),"")</f>
        <v/>
      </c>
      <c r="X51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11" spans="1:24" x14ac:dyDescent="0.25">
      <c r="A511" s="19"/>
      <c r="B511" s="19"/>
      <c r="C511" s="19"/>
      <c r="D511" s="19"/>
      <c r="E511" s="20" t="e" cm="1">
        <f t="array" ref="E511">INDEX(MDL[],MATCH(1,(MDL[Gender]=Table7[[#This Row],[Sex]])*(Table7[[#This Row],[Age]]&lt;=MDL[Max Age])*(Table7[[#This Row],[Age]]&gt;=MDL[Min Age]),0),1)</f>
        <v>#N/A</v>
      </c>
      <c r="F511" s="19"/>
      <c r="G511" s="20" t="e" cm="1">
        <f t="array" ref="G51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11" s="21" t="str" cm="1">
        <f t="array" ref="H511">IFERROR(_xlfn.IFNA(INDEX(MDL[#Headers],MAX((Table7[[#This Row],[DL Closest]]=MDL[])*(Table7[[#This Row],[Row '#]]=MDL[Row])*COLUMN(MDL[#Headers])-COLUMN(MDL[Row])+1)),""),"")</f>
        <v/>
      </c>
      <c r="I511" s="19"/>
      <c r="J511" s="20" t="e" cm="1">
        <f t="array" ref="J51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11" s="21" t="str" cm="1">
        <f t="array" ref="K511">IFERROR(_xlfn.IFNA(INDEX(SPT[#Headers],MAX((Table7[[#This Row],[SPT Closest]]=SPT[])*(Table7[[#This Row],[Row '#]]=SPT[Row])*COLUMN(SPT[#Headers])-COLUMN(SPT[Row])+1)),""),"")</f>
        <v/>
      </c>
      <c r="L511" s="19"/>
      <c r="M511" s="20" t="e" cm="1">
        <f t="array" ref="M51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11" s="21" cm="1">
        <f t="array" ref="N511">IF(Table7[[#This Row],[HRP Raw]]&lt;4,0,IFERROR(INDEX(HRP[#Headers],MAX((Table7[[#This Row],[HRP Closest]]=HRP[])*(Table7[[#This Row],[Row '#]]=HRP[Row])*COLUMN(HRP[#Headers])-COLUMN(HRP[Row])+1)),""))</f>
        <v>0</v>
      </c>
      <c r="O511" s="22"/>
      <c r="P511" s="20" t="e" cm="1">
        <f t="array" ref="P51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11" s="21" t="str" cm="1">
        <f t="array" ref="Q511">IFERROR(INDEX(SDC[#Headers],MAX((Table7[[#This Row],[SDC Closest]]=SDC[])*(Table7[[#This Row],[Row '#]]=SDC[Row])*COLUMN(SDC[#Headers])-COLUMN(SDC[Row])+1)),"")</f>
        <v/>
      </c>
      <c r="R511" s="22"/>
      <c r="S511" s="20" t="e" cm="1">
        <f t="array" ref="S51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11" s="21" t="str" cm="1">
        <f t="array" ref="T511">IFERROR(_xlfn.IFNA(INDEX(PLK[#Headers],MAX((Table7[[#This Row],[Plank Closest]]=PLK[])*(Table7[[#This Row],[Row '#]]=PLK[Row])*COLUMN(PLK[#Headers])-COLUMN(PLK[Row])+1)),""),"")</f>
        <v/>
      </c>
      <c r="U511" s="22"/>
      <c r="V511" s="20" t="e" cm="1">
        <f t="array" ref="V51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11" s="21" t="str" cm="1">
        <f t="array" ref="W511">IFERROR(_xlfn.IFNA(INDEX(TwoMile[#Headers],SUMPRODUCT(MAX((Table7[[#This Row],[Closest number]]=TwoMile[])*(Table7[[#This Row],[Row '#]]=TwoMile[Row])*COLUMN(TwoMile[#Headers])))-COLUMN(TwoMile[Row])+1),""),"")</f>
        <v/>
      </c>
      <c r="X51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12" spans="1:24" x14ac:dyDescent="0.25">
      <c r="A512" s="19"/>
      <c r="B512" s="19"/>
      <c r="C512" s="19"/>
      <c r="D512" s="19"/>
      <c r="E512" s="20" t="e" cm="1">
        <f t="array" ref="E512">INDEX(MDL[],MATCH(1,(MDL[Gender]=Table7[[#This Row],[Sex]])*(Table7[[#This Row],[Age]]&lt;=MDL[Max Age])*(Table7[[#This Row],[Age]]&gt;=MDL[Min Age]),0),1)</f>
        <v>#N/A</v>
      </c>
      <c r="F512" s="19"/>
      <c r="G512" s="20" t="e" cm="1">
        <f t="array" ref="G51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12" s="21" t="str" cm="1">
        <f t="array" ref="H512">IFERROR(_xlfn.IFNA(INDEX(MDL[#Headers],MAX((Table7[[#This Row],[DL Closest]]=MDL[])*(Table7[[#This Row],[Row '#]]=MDL[Row])*COLUMN(MDL[#Headers])-COLUMN(MDL[Row])+1)),""),"")</f>
        <v/>
      </c>
      <c r="I512" s="19"/>
      <c r="J512" s="20" t="e" cm="1">
        <f t="array" ref="J51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12" s="21" t="str" cm="1">
        <f t="array" ref="K512">IFERROR(_xlfn.IFNA(INDEX(SPT[#Headers],MAX((Table7[[#This Row],[SPT Closest]]=SPT[])*(Table7[[#This Row],[Row '#]]=SPT[Row])*COLUMN(SPT[#Headers])-COLUMN(SPT[Row])+1)),""),"")</f>
        <v/>
      </c>
      <c r="L512" s="19"/>
      <c r="M512" s="20" t="e" cm="1">
        <f t="array" ref="M51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12" s="21" cm="1">
        <f t="array" ref="N512">IF(Table7[[#This Row],[HRP Raw]]&lt;4,0,IFERROR(INDEX(HRP[#Headers],MAX((Table7[[#This Row],[HRP Closest]]=HRP[])*(Table7[[#This Row],[Row '#]]=HRP[Row])*COLUMN(HRP[#Headers])-COLUMN(HRP[Row])+1)),""))</f>
        <v>0</v>
      </c>
      <c r="O512" s="22"/>
      <c r="P512" s="20" t="e" cm="1">
        <f t="array" ref="P51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12" s="21" t="str" cm="1">
        <f t="array" ref="Q512">IFERROR(INDEX(SDC[#Headers],MAX((Table7[[#This Row],[SDC Closest]]=SDC[])*(Table7[[#This Row],[Row '#]]=SDC[Row])*COLUMN(SDC[#Headers])-COLUMN(SDC[Row])+1)),"")</f>
        <v/>
      </c>
      <c r="R512" s="22"/>
      <c r="S512" s="20" t="e" cm="1">
        <f t="array" ref="S51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12" s="21" t="str" cm="1">
        <f t="array" ref="T512">IFERROR(_xlfn.IFNA(INDEX(PLK[#Headers],MAX((Table7[[#This Row],[Plank Closest]]=PLK[])*(Table7[[#This Row],[Row '#]]=PLK[Row])*COLUMN(PLK[#Headers])-COLUMN(PLK[Row])+1)),""),"")</f>
        <v/>
      </c>
      <c r="U512" s="22"/>
      <c r="V512" s="20" t="e" cm="1">
        <f t="array" ref="V51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12" s="21" t="str" cm="1">
        <f t="array" ref="W512">IFERROR(_xlfn.IFNA(INDEX(TwoMile[#Headers],SUMPRODUCT(MAX((Table7[[#This Row],[Closest number]]=TwoMile[])*(Table7[[#This Row],[Row '#]]=TwoMile[Row])*COLUMN(TwoMile[#Headers])))-COLUMN(TwoMile[Row])+1),""),"")</f>
        <v/>
      </c>
      <c r="X51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13" spans="1:24" x14ac:dyDescent="0.25">
      <c r="A513" s="19"/>
      <c r="B513" s="19"/>
      <c r="C513" s="19"/>
      <c r="D513" s="19"/>
      <c r="E513" s="20" t="e" cm="1">
        <f t="array" ref="E513">INDEX(MDL[],MATCH(1,(MDL[Gender]=Table7[[#This Row],[Sex]])*(Table7[[#This Row],[Age]]&lt;=MDL[Max Age])*(Table7[[#This Row],[Age]]&gt;=MDL[Min Age]),0),1)</f>
        <v>#N/A</v>
      </c>
      <c r="F513" s="19"/>
      <c r="G513" s="20" t="e" cm="1">
        <f t="array" ref="G51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13" s="21" t="str" cm="1">
        <f t="array" ref="H513">IFERROR(_xlfn.IFNA(INDEX(MDL[#Headers],MAX((Table7[[#This Row],[DL Closest]]=MDL[])*(Table7[[#This Row],[Row '#]]=MDL[Row])*COLUMN(MDL[#Headers])-COLUMN(MDL[Row])+1)),""),"")</f>
        <v/>
      </c>
      <c r="I513" s="19"/>
      <c r="J513" s="20" t="e" cm="1">
        <f t="array" ref="J51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13" s="21" t="str" cm="1">
        <f t="array" ref="K513">IFERROR(_xlfn.IFNA(INDEX(SPT[#Headers],MAX((Table7[[#This Row],[SPT Closest]]=SPT[])*(Table7[[#This Row],[Row '#]]=SPT[Row])*COLUMN(SPT[#Headers])-COLUMN(SPT[Row])+1)),""),"")</f>
        <v/>
      </c>
      <c r="L513" s="19"/>
      <c r="M513" s="20" t="e" cm="1">
        <f t="array" ref="M51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13" s="21" cm="1">
        <f t="array" ref="N513">IF(Table7[[#This Row],[HRP Raw]]&lt;4,0,IFERROR(INDEX(HRP[#Headers],MAX((Table7[[#This Row],[HRP Closest]]=HRP[])*(Table7[[#This Row],[Row '#]]=HRP[Row])*COLUMN(HRP[#Headers])-COLUMN(HRP[Row])+1)),""))</f>
        <v>0</v>
      </c>
      <c r="O513" s="22"/>
      <c r="P513" s="20" t="e" cm="1">
        <f t="array" ref="P51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13" s="21" t="str" cm="1">
        <f t="array" ref="Q513">IFERROR(INDEX(SDC[#Headers],MAX((Table7[[#This Row],[SDC Closest]]=SDC[])*(Table7[[#This Row],[Row '#]]=SDC[Row])*COLUMN(SDC[#Headers])-COLUMN(SDC[Row])+1)),"")</f>
        <v/>
      </c>
      <c r="R513" s="22"/>
      <c r="S513" s="20" t="e" cm="1">
        <f t="array" ref="S51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13" s="21" t="str" cm="1">
        <f t="array" ref="T513">IFERROR(_xlfn.IFNA(INDEX(PLK[#Headers],MAX((Table7[[#This Row],[Plank Closest]]=PLK[])*(Table7[[#This Row],[Row '#]]=PLK[Row])*COLUMN(PLK[#Headers])-COLUMN(PLK[Row])+1)),""),"")</f>
        <v/>
      </c>
      <c r="U513" s="22"/>
      <c r="V513" s="20" t="e" cm="1">
        <f t="array" ref="V51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13" s="21" t="str" cm="1">
        <f t="array" ref="W513">IFERROR(_xlfn.IFNA(INDEX(TwoMile[#Headers],SUMPRODUCT(MAX((Table7[[#This Row],[Closest number]]=TwoMile[])*(Table7[[#This Row],[Row '#]]=TwoMile[Row])*COLUMN(TwoMile[#Headers])))-COLUMN(TwoMile[Row])+1),""),"")</f>
        <v/>
      </c>
      <c r="X51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14" spans="1:24" x14ac:dyDescent="0.25">
      <c r="A514" s="19"/>
      <c r="B514" s="19"/>
      <c r="C514" s="19"/>
      <c r="D514" s="19"/>
      <c r="E514" s="20" t="e" cm="1">
        <f t="array" ref="E514">INDEX(MDL[],MATCH(1,(MDL[Gender]=Table7[[#This Row],[Sex]])*(Table7[[#This Row],[Age]]&lt;=MDL[Max Age])*(Table7[[#This Row],[Age]]&gt;=MDL[Min Age]),0),1)</f>
        <v>#N/A</v>
      </c>
      <c r="F514" s="19"/>
      <c r="G514" s="20" t="e" cm="1">
        <f t="array" ref="G51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14" s="21" t="str" cm="1">
        <f t="array" ref="H514">IFERROR(_xlfn.IFNA(INDEX(MDL[#Headers],MAX((Table7[[#This Row],[DL Closest]]=MDL[])*(Table7[[#This Row],[Row '#]]=MDL[Row])*COLUMN(MDL[#Headers])-COLUMN(MDL[Row])+1)),""),"")</f>
        <v/>
      </c>
      <c r="I514" s="19"/>
      <c r="J514" s="20" t="e" cm="1">
        <f t="array" ref="J51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14" s="21" t="str" cm="1">
        <f t="array" ref="K514">IFERROR(_xlfn.IFNA(INDEX(SPT[#Headers],MAX((Table7[[#This Row],[SPT Closest]]=SPT[])*(Table7[[#This Row],[Row '#]]=SPT[Row])*COLUMN(SPT[#Headers])-COLUMN(SPT[Row])+1)),""),"")</f>
        <v/>
      </c>
      <c r="L514" s="19"/>
      <c r="M514" s="20" t="e" cm="1">
        <f t="array" ref="M51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14" s="21" cm="1">
        <f t="array" ref="N514">IF(Table7[[#This Row],[HRP Raw]]&lt;4,0,IFERROR(INDEX(HRP[#Headers],MAX((Table7[[#This Row],[HRP Closest]]=HRP[])*(Table7[[#This Row],[Row '#]]=HRP[Row])*COLUMN(HRP[#Headers])-COLUMN(HRP[Row])+1)),""))</f>
        <v>0</v>
      </c>
      <c r="O514" s="22"/>
      <c r="P514" s="20" t="e" cm="1">
        <f t="array" ref="P51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14" s="21" t="str" cm="1">
        <f t="array" ref="Q514">IFERROR(INDEX(SDC[#Headers],MAX((Table7[[#This Row],[SDC Closest]]=SDC[])*(Table7[[#This Row],[Row '#]]=SDC[Row])*COLUMN(SDC[#Headers])-COLUMN(SDC[Row])+1)),"")</f>
        <v/>
      </c>
      <c r="R514" s="22"/>
      <c r="S514" s="20" t="e" cm="1">
        <f t="array" ref="S51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14" s="21" t="str" cm="1">
        <f t="array" ref="T514">IFERROR(_xlfn.IFNA(INDEX(PLK[#Headers],MAX((Table7[[#This Row],[Plank Closest]]=PLK[])*(Table7[[#This Row],[Row '#]]=PLK[Row])*COLUMN(PLK[#Headers])-COLUMN(PLK[Row])+1)),""),"")</f>
        <v/>
      </c>
      <c r="U514" s="22"/>
      <c r="V514" s="20" t="e" cm="1">
        <f t="array" ref="V51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14" s="21" t="str" cm="1">
        <f t="array" ref="W514">IFERROR(_xlfn.IFNA(INDEX(TwoMile[#Headers],SUMPRODUCT(MAX((Table7[[#This Row],[Closest number]]=TwoMile[])*(Table7[[#This Row],[Row '#]]=TwoMile[Row])*COLUMN(TwoMile[#Headers])))-COLUMN(TwoMile[Row])+1),""),"")</f>
        <v/>
      </c>
      <c r="X51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15" spans="1:24" x14ac:dyDescent="0.25">
      <c r="A515" s="19"/>
      <c r="B515" s="19"/>
      <c r="C515" s="19"/>
      <c r="D515" s="19"/>
      <c r="E515" s="20" t="e" cm="1">
        <f t="array" ref="E515">INDEX(MDL[],MATCH(1,(MDL[Gender]=Table7[[#This Row],[Sex]])*(Table7[[#This Row],[Age]]&lt;=MDL[Max Age])*(Table7[[#This Row],[Age]]&gt;=MDL[Min Age]),0),1)</f>
        <v>#N/A</v>
      </c>
      <c r="F515" s="19"/>
      <c r="G515" s="20" t="e" cm="1">
        <f t="array" ref="G51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15" s="21" t="str" cm="1">
        <f t="array" ref="H515">IFERROR(_xlfn.IFNA(INDEX(MDL[#Headers],MAX((Table7[[#This Row],[DL Closest]]=MDL[])*(Table7[[#This Row],[Row '#]]=MDL[Row])*COLUMN(MDL[#Headers])-COLUMN(MDL[Row])+1)),""),"")</f>
        <v/>
      </c>
      <c r="I515" s="19"/>
      <c r="J515" s="20" t="e" cm="1">
        <f t="array" ref="J51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15" s="21" t="str" cm="1">
        <f t="array" ref="K515">IFERROR(_xlfn.IFNA(INDEX(SPT[#Headers],MAX((Table7[[#This Row],[SPT Closest]]=SPT[])*(Table7[[#This Row],[Row '#]]=SPT[Row])*COLUMN(SPT[#Headers])-COLUMN(SPT[Row])+1)),""),"")</f>
        <v/>
      </c>
      <c r="L515" s="19"/>
      <c r="M515" s="20" t="e" cm="1">
        <f t="array" ref="M51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15" s="21" cm="1">
        <f t="array" ref="N515">IF(Table7[[#This Row],[HRP Raw]]&lt;4,0,IFERROR(INDEX(HRP[#Headers],MAX((Table7[[#This Row],[HRP Closest]]=HRP[])*(Table7[[#This Row],[Row '#]]=HRP[Row])*COLUMN(HRP[#Headers])-COLUMN(HRP[Row])+1)),""))</f>
        <v>0</v>
      </c>
      <c r="O515" s="22"/>
      <c r="P515" s="20" t="e" cm="1">
        <f t="array" ref="P51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15" s="21" t="str" cm="1">
        <f t="array" ref="Q515">IFERROR(INDEX(SDC[#Headers],MAX((Table7[[#This Row],[SDC Closest]]=SDC[])*(Table7[[#This Row],[Row '#]]=SDC[Row])*COLUMN(SDC[#Headers])-COLUMN(SDC[Row])+1)),"")</f>
        <v/>
      </c>
      <c r="R515" s="22"/>
      <c r="S515" s="20" t="e" cm="1">
        <f t="array" ref="S51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15" s="21" t="str" cm="1">
        <f t="array" ref="T515">IFERROR(_xlfn.IFNA(INDEX(PLK[#Headers],MAX((Table7[[#This Row],[Plank Closest]]=PLK[])*(Table7[[#This Row],[Row '#]]=PLK[Row])*COLUMN(PLK[#Headers])-COLUMN(PLK[Row])+1)),""),"")</f>
        <v/>
      </c>
      <c r="U515" s="22"/>
      <c r="V515" s="20" t="e" cm="1">
        <f t="array" ref="V51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15" s="21" t="str" cm="1">
        <f t="array" ref="W515">IFERROR(_xlfn.IFNA(INDEX(TwoMile[#Headers],SUMPRODUCT(MAX((Table7[[#This Row],[Closest number]]=TwoMile[])*(Table7[[#This Row],[Row '#]]=TwoMile[Row])*COLUMN(TwoMile[#Headers])))-COLUMN(TwoMile[Row])+1),""),"")</f>
        <v/>
      </c>
      <c r="X51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16" spans="1:24" x14ac:dyDescent="0.25">
      <c r="A516" s="19"/>
      <c r="B516" s="19"/>
      <c r="C516" s="19"/>
      <c r="D516" s="19"/>
      <c r="E516" s="20" t="e" cm="1">
        <f t="array" ref="E516">INDEX(MDL[],MATCH(1,(MDL[Gender]=Table7[[#This Row],[Sex]])*(Table7[[#This Row],[Age]]&lt;=MDL[Max Age])*(Table7[[#This Row],[Age]]&gt;=MDL[Min Age]),0),1)</f>
        <v>#N/A</v>
      </c>
      <c r="F516" s="19"/>
      <c r="G516" s="20" t="e" cm="1">
        <f t="array" ref="G51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16" s="21" t="str" cm="1">
        <f t="array" ref="H516">IFERROR(_xlfn.IFNA(INDEX(MDL[#Headers],MAX((Table7[[#This Row],[DL Closest]]=MDL[])*(Table7[[#This Row],[Row '#]]=MDL[Row])*COLUMN(MDL[#Headers])-COLUMN(MDL[Row])+1)),""),"")</f>
        <v/>
      </c>
      <c r="I516" s="19"/>
      <c r="J516" s="20" t="e" cm="1">
        <f t="array" ref="J51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16" s="21" t="str" cm="1">
        <f t="array" ref="K516">IFERROR(_xlfn.IFNA(INDEX(SPT[#Headers],MAX((Table7[[#This Row],[SPT Closest]]=SPT[])*(Table7[[#This Row],[Row '#]]=SPT[Row])*COLUMN(SPT[#Headers])-COLUMN(SPT[Row])+1)),""),"")</f>
        <v/>
      </c>
      <c r="L516" s="19"/>
      <c r="M516" s="20" t="e" cm="1">
        <f t="array" ref="M51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16" s="21" cm="1">
        <f t="array" ref="N516">IF(Table7[[#This Row],[HRP Raw]]&lt;4,0,IFERROR(INDEX(HRP[#Headers],MAX((Table7[[#This Row],[HRP Closest]]=HRP[])*(Table7[[#This Row],[Row '#]]=HRP[Row])*COLUMN(HRP[#Headers])-COLUMN(HRP[Row])+1)),""))</f>
        <v>0</v>
      </c>
      <c r="O516" s="22"/>
      <c r="P516" s="20" t="e" cm="1">
        <f t="array" ref="P51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16" s="21" t="str" cm="1">
        <f t="array" ref="Q516">IFERROR(INDEX(SDC[#Headers],MAX((Table7[[#This Row],[SDC Closest]]=SDC[])*(Table7[[#This Row],[Row '#]]=SDC[Row])*COLUMN(SDC[#Headers])-COLUMN(SDC[Row])+1)),"")</f>
        <v/>
      </c>
      <c r="R516" s="22"/>
      <c r="S516" s="20" t="e" cm="1">
        <f t="array" ref="S51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16" s="21" t="str" cm="1">
        <f t="array" ref="T516">IFERROR(_xlfn.IFNA(INDEX(PLK[#Headers],MAX((Table7[[#This Row],[Plank Closest]]=PLK[])*(Table7[[#This Row],[Row '#]]=PLK[Row])*COLUMN(PLK[#Headers])-COLUMN(PLK[Row])+1)),""),"")</f>
        <v/>
      </c>
      <c r="U516" s="22"/>
      <c r="V516" s="20" t="e" cm="1">
        <f t="array" ref="V51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16" s="21" t="str" cm="1">
        <f t="array" ref="W516">IFERROR(_xlfn.IFNA(INDEX(TwoMile[#Headers],SUMPRODUCT(MAX((Table7[[#This Row],[Closest number]]=TwoMile[])*(Table7[[#This Row],[Row '#]]=TwoMile[Row])*COLUMN(TwoMile[#Headers])))-COLUMN(TwoMile[Row])+1),""),"")</f>
        <v/>
      </c>
      <c r="X51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17" spans="1:24" x14ac:dyDescent="0.25">
      <c r="A517" s="19"/>
      <c r="B517" s="19"/>
      <c r="C517" s="19"/>
      <c r="D517" s="19"/>
      <c r="E517" s="20" t="e" cm="1">
        <f t="array" ref="E517">INDEX(MDL[],MATCH(1,(MDL[Gender]=Table7[[#This Row],[Sex]])*(Table7[[#This Row],[Age]]&lt;=MDL[Max Age])*(Table7[[#This Row],[Age]]&gt;=MDL[Min Age]),0),1)</f>
        <v>#N/A</v>
      </c>
      <c r="F517" s="19"/>
      <c r="G517" s="20" t="e" cm="1">
        <f t="array" ref="G51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17" s="21" t="str" cm="1">
        <f t="array" ref="H517">IFERROR(_xlfn.IFNA(INDEX(MDL[#Headers],MAX((Table7[[#This Row],[DL Closest]]=MDL[])*(Table7[[#This Row],[Row '#]]=MDL[Row])*COLUMN(MDL[#Headers])-COLUMN(MDL[Row])+1)),""),"")</f>
        <v/>
      </c>
      <c r="I517" s="19"/>
      <c r="J517" s="20" t="e" cm="1">
        <f t="array" ref="J51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17" s="21" t="str" cm="1">
        <f t="array" ref="K517">IFERROR(_xlfn.IFNA(INDEX(SPT[#Headers],MAX((Table7[[#This Row],[SPT Closest]]=SPT[])*(Table7[[#This Row],[Row '#]]=SPT[Row])*COLUMN(SPT[#Headers])-COLUMN(SPT[Row])+1)),""),"")</f>
        <v/>
      </c>
      <c r="L517" s="19"/>
      <c r="M517" s="20" t="e" cm="1">
        <f t="array" ref="M51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17" s="21" cm="1">
        <f t="array" ref="N517">IF(Table7[[#This Row],[HRP Raw]]&lt;4,0,IFERROR(INDEX(HRP[#Headers],MAX((Table7[[#This Row],[HRP Closest]]=HRP[])*(Table7[[#This Row],[Row '#]]=HRP[Row])*COLUMN(HRP[#Headers])-COLUMN(HRP[Row])+1)),""))</f>
        <v>0</v>
      </c>
      <c r="O517" s="22"/>
      <c r="P517" s="20" t="e" cm="1">
        <f t="array" ref="P51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17" s="21" t="str" cm="1">
        <f t="array" ref="Q517">IFERROR(INDEX(SDC[#Headers],MAX((Table7[[#This Row],[SDC Closest]]=SDC[])*(Table7[[#This Row],[Row '#]]=SDC[Row])*COLUMN(SDC[#Headers])-COLUMN(SDC[Row])+1)),"")</f>
        <v/>
      </c>
      <c r="R517" s="22"/>
      <c r="S517" s="20" t="e" cm="1">
        <f t="array" ref="S51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17" s="21" t="str" cm="1">
        <f t="array" ref="T517">IFERROR(_xlfn.IFNA(INDEX(PLK[#Headers],MAX((Table7[[#This Row],[Plank Closest]]=PLK[])*(Table7[[#This Row],[Row '#]]=PLK[Row])*COLUMN(PLK[#Headers])-COLUMN(PLK[Row])+1)),""),"")</f>
        <v/>
      </c>
      <c r="U517" s="22"/>
      <c r="V517" s="20" t="e" cm="1">
        <f t="array" ref="V51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17" s="21" t="str" cm="1">
        <f t="array" ref="W517">IFERROR(_xlfn.IFNA(INDEX(TwoMile[#Headers],SUMPRODUCT(MAX((Table7[[#This Row],[Closest number]]=TwoMile[])*(Table7[[#This Row],[Row '#]]=TwoMile[Row])*COLUMN(TwoMile[#Headers])))-COLUMN(TwoMile[Row])+1),""),"")</f>
        <v/>
      </c>
      <c r="X51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18" spans="1:24" x14ac:dyDescent="0.25">
      <c r="A518" s="19"/>
      <c r="B518" s="19"/>
      <c r="C518" s="19"/>
      <c r="D518" s="19"/>
      <c r="E518" s="20" t="e" cm="1">
        <f t="array" ref="E518">INDEX(MDL[],MATCH(1,(MDL[Gender]=Table7[[#This Row],[Sex]])*(Table7[[#This Row],[Age]]&lt;=MDL[Max Age])*(Table7[[#This Row],[Age]]&gt;=MDL[Min Age]),0),1)</f>
        <v>#N/A</v>
      </c>
      <c r="F518" s="19"/>
      <c r="G518" s="20" t="e" cm="1">
        <f t="array" ref="G51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18" s="21" t="str" cm="1">
        <f t="array" ref="H518">IFERROR(_xlfn.IFNA(INDEX(MDL[#Headers],MAX((Table7[[#This Row],[DL Closest]]=MDL[])*(Table7[[#This Row],[Row '#]]=MDL[Row])*COLUMN(MDL[#Headers])-COLUMN(MDL[Row])+1)),""),"")</f>
        <v/>
      </c>
      <c r="I518" s="19"/>
      <c r="J518" s="20" t="e" cm="1">
        <f t="array" ref="J51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18" s="21" t="str" cm="1">
        <f t="array" ref="K518">IFERROR(_xlfn.IFNA(INDEX(SPT[#Headers],MAX((Table7[[#This Row],[SPT Closest]]=SPT[])*(Table7[[#This Row],[Row '#]]=SPT[Row])*COLUMN(SPT[#Headers])-COLUMN(SPT[Row])+1)),""),"")</f>
        <v/>
      </c>
      <c r="L518" s="19"/>
      <c r="M518" s="20" t="e" cm="1">
        <f t="array" ref="M51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18" s="21" cm="1">
        <f t="array" ref="N518">IF(Table7[[#This Row],[HRP Raw]]&lt;4,0,IFERROR(INDEX(HRP[#Headers],MAX((Table7[[#This Row],[HRP Closest]]=HRP[])*(Table7[[#This Row],[Row '#]]=HRP[Row])*COLUMN(HRP[#Headers])-COLUMN(HRP[Row])+1)),""))</f>
        <v>0</v>
      </c>
      <c r="O518" s="22"/>
      <c r="P518" s="20" t="e" cm="1">
        <f t="array" ref="P51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18" s="21" t="str" cm="1">
        <f t="array" ref="Q518">IFERROR(INDEX(SDC[#Headers],MAX((Table7[[#This Row],[SDC Closest]]=SDC[])*(Table7[[#This Row],[Row '#]]=SDC[Row])*COLUMN(SDC[#Headers])-COLUMN(SDC[Row])+1)),"")</f>
        <v/>
      </c>
      <c r="R518" s="22"/>
      <c r="S518" s="20" t="e" cm="1">
        <f t="array" ref="S51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18" s="21" t="str" cm="1">
        <f t="array" ref="T518">IFERROR(_xlfn.IFNA(INDEX(PLK[#Headers],MAX((Table7[[#This Row],[Plank Closest]]=PLK[])*(Table7[[#This Row],[Row '#]]=PLK[Row])*COLUMN(PLK[#Headers])-COLUMN(PLK[Row])+1)),""),"")</f>
        <v/>
      </c>
      <c r="U518" s="22"/>
      <c r="V518" s="20" t="e" cm="1">
        <f t="array" ref="V51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18" s="21" t="str" cm="1">
        <f t="array" ref="W518">IFERROR(_xlfn.IFNA(INDEX(TwoMile[#Headers],SUMPRODUCT(MAX((Table7[[#This Row],[Closest number]]=TwoMile[])*(Table7[[#This Row],[Row '#]]=TwoMile[Row])*COLUMN(TwoMile[#Headers])))-COLUMN(TwoMile[Row])+1),""),"")</f>
        <v/>
      </c>
      <c r="X51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19" spans="1:24" x14ac:dyDescent="0.25">
      <c r="A519" s="19"/>
      <c r="B519" s="19"/>
      <c r="C519" s="19"/>
      <c r="D519" s="19"/>
      <c r="E519" s="20" t="e" cm="1">
        <f t="array" ref="E519">INDEX(MDL[],MATCH(1,(MDL[Gender]=Table7[[#This Row],[Sex]])*(Table7[[#This Row],[Age]]&lt;=MDL[Max Age])*(Table7[[#This Row],[Age]]&gt;=MDL[Min Age]),0),1)</f>
        <v>#N/A</v>
      </c>
      <c r="F519" s="19"/>
      <c r="G519" s="20" t="e" cm="1">
        <f t="array" ref="G51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19" s="21" t="str" cm="1">
        <f t="array" ref="H519">IFERROR(_xlfn.IFNA(INDEX(MDL[#Headers],MAX((Table7[[#This Row],[DL Closest]]=MDL[])*(Table7[[#This Row],[Row '#]]=MDL[Row])*COLUMN(MDL[#Headers])-COLUMN(MDL[Row])+1)),""),"")</f>
        <v/>
      </c>
      <c r="I519" s="19"/>
      <c r="J519" s="20" t="e" cm="1">
        <f t="array" ref="J51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19" s="21" t="str" cm="1">
        <f t="array" ref="K519">IFERROR(_xlfn.IFNA(INDEX(SPT[#Headers],MAX((Table7[[#This Row],[SPT Closest]]=SPT[])*(Table7[[#This Row],[Row '#]]=SPT[Row])*COLUMN(SPT[#Headers])-COLUMN(SPT[Row])+1)),""),"")</f>
        <v/>
      </c>
      <c r="L519" s="19"/>
      <c r="M519" s="20" t="e" cm="1">
        <f t="array" ref="M51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19" s="21" cm="1">
        <f t="array" ref="N519">IF(Table7[[#This Row],[HRP Raw]]&lt;4,0,IFERROR(INDEX(HRP[#Headers],MAX((Table7[[#This Row],[HRP Closest]]=HRP[])*(Table7[[#This Row],[Row '#]]=HRP[Row])*COLUMN(HRP[#Headers])-COLUMN(HRP[Row])+1)),""))</f>
        <v>0</v>
      </c>
      <c r="O519" s="22"/>
      <c r="P519" s="20" t="e" cm="1">
        <f t="array" ref="P51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19" s="21" t="str" cm="1">
        <f t="array" ref="Q519">IFERROR(INDEX(SDC[#Headers],MAX((Table7[[#This Row],[SDC Closest]]=SDC[])*(Table7[[#This Row],[Row '#]]=SDC[Row])*COLUMN(SDC[#Headers])-COLUMN(SDC[Row])+1)),"")</f>
        <v/>
      </c>
      <c r="R519" s="22"/>
      <c r="S519" s="20" t="e" cm="1">
        <f t="array" ref="S51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19" s="21" t="str" cm="1">
        <f t="array" ref="T519">IFERROR(_xlfn.IFNA(INDEX(PLK[#Headers],MAX((Table7[[#This Row],[Plank Closest]]=PLK[])*(Table7[[#This Row],[Row '#]]=PLK[Row])*COLUMN(PLK[#Headers])-COLUMN(PLK[Row])+1)),""),"")</f>
        <v/>
      </c>
      <c r="U519" s="22"/>
      <c r="V519" s="20" t="e" cm="1">
        <f t="array" ref="V51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19" s="21" t="str" cm="1">
        <f t="array" ref="W519">IFERROR(_xlfn.IFNA(INDEX(TwoMile[#Headers],SUMPRODUCT(MAX((Table7[[#This Row],[Closest number]]=TwoMile[])*(Table7[[#This Row],[Row '#]]=TwoMile[Row])*COLUMN(TwoMile[#Headers])))-COLUMN(TwoMile[Row])+1),""),"")</f>
        <v/>
      </c>
      <c r="X51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20" spans="1:24" x14ac:dyDescent="0.25">
      <c r="A520" s="19"/>
      <c r="B520" s="19"/>
      <c r="C520" s="19"/>
      <c r="D520" s="19"/>
      <c r="E520" s="20" t="e" cm="1">
        <f t="array" ref="E520">INDEX(MDL[],MATCH(1,(MDL[Gender]=Table7[[#This Row],[Sex]])*(Table7[[#This Row],[Age]]&lt;=MDL[Max Age])*(Table7[[#This Row],[Age]]&gt;=MDL[Min Age]),0),1)</f>
        <v>#N/A</v>
      </c>
      <c r="F520" s="19"/>
      <c r="G520" s="20" t="e" cm="1">
        <f t="array" ref="G52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20" s="21" t="str" cm="1">
        <f t="array" ref="H520">IFERROR(_xlfn.IFNA(INDEX(MDL[#Headers],MAX((Table7[[#This Row],[DL Closest]]=MDL[])*(Table7[[#This Row],[Row '#]]=MDL[Row])*COLUMN(MDL[#Headers])-COLUMN(MDL[Row])+1)),""),"")</f>
        <v/>
      </c>
      <c r="I520" s="19"/>
      <c r="J520" s="20" t="e" cm="1">
        <f t="array" ref="J52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20" s="21" t="str" cm="1">
        <f t="array" ref="K520">IFERROR(_xlfn.IFNA(INDEX(SPT[#Headers],MAX((Table7[[#This Row],[SPT Closest]]=SPT[])*(Table7[[#This Row],[Row '#]]=SPT[Row])*COLUMN(SPT[#Headers])-COLUMN(SPT[Row])+1)),""),"")</f>
        <v/>
      </c>
      <c r="L520" s="19"/>
      <c r="M520" s="20" t="e" cm="1">
        <f t="array" ref="M52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20" s="21" cm="1">
        <f t="array" ref="N520">IF(Table7[[#This Row],[HRP Raw]]&lt;4,0,IFERROR(INDEX(HRP[#Headers],MAX((Table7[[#This Row],[HRP Closest]]=HRP[])*(Table7[[#This Row],[Row '#]]=HRP[Row])*COLUMN(HRP[#Headers])-COLUMN(HRP[Row])+1)),""))</f>
        <v>0</v>
      </c>
      <c r="O520" s="22"/>
      <c r="P520" s="20" t="e" cm="1">
        <f t="array" ref="P52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20" s="21" t="str" cm="1">
        <f t="array" ref="Q520">IFERROR(INDEX(SDC[#Headers],MAX((Table7[[#This Row],[SDC Closest]]=SDC[])*(Table7[[#This Row],[Row '#]]=SDC[Row])*COLUMN(SDC[#Headers])-COLUMN(SDC[Row])+1)),"")</f>
        <v/>
      </c>
      <c r="R520" s="22"/>
      <c r="S520" s="20" t="e" cm="1">
        <f t="array" ref="S52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20" s="21" t="str" cm="1">
        <f t="array" ref="T520">IFERROR(_xlfn.IFNA(INDEX(PLK[#Headers],MAX((Table7[[#This Row],[Plank Closest]]=PLK[])*(Table7[[#This Row],[Row '#]]=PLK[Row])*COLUMN(PLK[#Headers])-COLUMN(PLK[Row])+1)),""),"")</f>
        <v/>
      </c>
      <c r="U520" s="22"/>
      <c r="V520" s="20" t="e" cm="1">
        <f t="array" ref="V52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20" s="21" t="str" cm="1">
        <f t="array" ref="W520">IFERROR(_xlfn.IFNA(INDEX(TwoMile[#Headers],SUMPRODUCT(MAX((Table7[[#This Row],[Closest number]]=TwoMile[])*(Table7[[#This Row],[Row '#]]=TwoMile[Row])*COLUMN(TwoMile[#Headers])))-COLUMN(TwoMile[Row])+1),""),"")</f>
        <v/>
      </c>
      <c r="X52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21" spans="1:24" x14ac:dyDescent="0.25">
      <c r="A521" s="19"/>
      <c r="B521" s="19"/>
      <c r="C521" s="19"/>
      <c r="D521" s="19"/>
      <c r="E521" s="20" t="e" cm="1">
        <f t="array" ref="E521">INDEX(MDL[],MATCH(1,(MDL[Gender]=Table7[[#This Row],[Sex]])*(Table7[[#This Row],[Age]]&lt;=MDL[Max Age])*(Table7[[#This Row],[Age]]&gt;=MDL[Min Age]),0),1)</f>
        <v>#N/A</v>
      </c>
      <c r="F521" s="19"/>
      <c r="G521" s="20" t="e" cm="1">
        <f t="array" ref="G52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21" s="21" t="str" cm="1">
        <f t="array" ref="H521">IFERROR(_xlfn.IFNA(INDEX(MDL[#Headers],MAX((Table7[[#This Row],[DL Closest]]=MDL[])*(Table7[[#This Row],[Row '#]]=MDL[Row])*COLUMN(MDL[#Headers])-COLUMN(MDL[Row])+1)),""),"")</f>
        <v/>
      </c>
      <c r="I521" s="19"/>
      <c r="J521" s="20" t="e" cm="1">
        <f t="array" ref="J52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21" s="21" t="str" cm="1">
        <f t="array" ref="K521">IFERROR(_xlfn.IFNA(INDEX(SPT[#Headers],MAX((Table7[[#This Row],[SPT Closest]]=SPT[])*(Table7[[#This Row],[Row '#]]=SPT[Row])*COLUMN(SPT[#Headers])-COLUMN(SPT[Row])+1)),""),"")</f>
        <v/>
      </c>
      <c r="L521" s="19"/>
      <c r="M521" s="20" t="e" cm="1">
        <f t="array" ref="M52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21" s="21" cm="1">
        <f t="array" ref="N521">IF(Table7[[#This Row],[HRP Raw]]&lt;4,0,IFERROR(INDEX(HRP[#Headers],MAX((Table7[[#This Row],[HRP Closest]]=HRP[])*(Table7[[#This Row],[Row '#]]=HRP[Row])*COLUMN(HRP[#Headers])-COLUMN(HRP[Row])+1)),""))</f>
        <v>0</v>
      </c>
      <c r="O521" s="22"/>
      <c r="P521" s="20" t="e" cm="1">
        <f t="array" ref="P52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21" s="21" t="str" cm="1">
        <f t="array" ref="Q521">IFERROR(INDEX(SDC[#Headers],MAX((Table7[[#This Row],[SDC Closest]]=SDC[])*(Table7[[#This Row],[Row '#]]=SDC[Row])*COLUMN(SDC[#Headers])-COLUMN(SDC[Row])+1)),"")</f>
        <v/>
      </c>
      <c r="R521" s="22"/>
      <c r="S521" s="20" t="e" cm="1">
        <f t="array" ref="S52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21" s="21" t="str" cm="1">
        <f t="array" ref="T521">IFERROR(_xlfn.IFNA(INDEX(PLK[#Headers],MAX((Table7[[#This Row],[Plank Closest]]=PLK[])*(Table7[[#This Row],[Row '#]]=PLK[Row])*COLUMN(PLK[#Headers])-COLUMN(PLK[Row])+1)),""),"")</f>
        <v/>
      </c>
      <c r="U521" s="22"/>
      <c r="V521" s="20" t="e" cm="1">
        <f t="array" ref="V52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21" s="21" t="str" cm="1">
        <f t="array" ref="W521">IFERROR(_xlfn.IFNA(INDEX(TwoMile[#Headers],SUMPRODUCT(MAX((Table7[[#This Row],[Closest number]]=TwoMile[])*(Table7[[#This Row],[Row '#]]=TwoMile[Row])*COLUMN(TwoMile[#Headers])))-COLUMN(TwoMile[Row])+1),""),"")</f>
        <v/>
      </c>
      <c r="X52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22" spans="1:24" x14ac:dyDescent="0.25">
      <c r="A522" s="19"/>
      <c r="B522" s="19"/>
      <c r="C522" s="19"/>
      <c r="D522" s="19"/>
      <c r="E522" s="20" t="e" cm="1">
        <f t="array" ref="E522">INDEX(MDL[],MATCH(1,(MDL[Gender]=Table7[[#This Row],[Sex]])*(Table7[[#This Row],[Age]]&lt;=MDL[Max Age])*(Table7[[#This Row],[Age]]&gt;=MDL[Min Age]),0),1)</f>
        <v>#N/A</v>
      </c>
      <c r="F522" s="19"/>
      <c r="G522" s="20" t="e" cm="1">
        <f t="array" ref="G52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22" s="21" t="str" cm="1">
        <f t="array" ref="H522">IFERROR(_xlfn.IFNA(INDEX(MDL[#Headers],MAX((Table7[[#This Row],[DL Closest]]=MDL[])*(Table7[[#This Row],[Row '#]]=MDL[Row])*COLUMN(MDL[#Headers])-COLUMN(MDL[Row])+1)),""),"")</f>
        <v/>
      </c>
      <c r="I522" s="19"/>
      <c r="J522" s="20" t="e" cm="1">
        <f t="array" ref="J52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22" s="21" t="str" cm="1">
        <f t="array" ref="K522">IFERROR(_xlfn.IFNA(INDEX(SPT[#Headers],MAX((Table7[[#This Row],[SPT Closest]]=SPT[])*(Table7[[#This Row],[Row '#]]=SPT[Row])*COLUMN(SPT[#Headers])-COLUMN(SPT[Row])+1)),""),"")</f>
        <v/>
      </c>
      <c r="L522" s="19"/>
      <c r="M522" s="20" t="e" cm="1">
        <f t="array" ref="M52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22" s="21" cm="1">
        <f t="array" ref="N522">IF(Table7[[#This Row],[HRP Raw]]&lt;4,0,IFERROR(INDEX(HRP[#Headers],MAX((Table7[[#This Row],[HRP Closest]]=HRP[])*(Table7[[#This Row],[Row '#]]=HRP[Row])*COLUMN(HRP[#Headers])-COLUMN(HRP[Row])+1)),""))</f>
        <v>0</v>
      </c>
      <c r="O522" s="22"/>
      <c r="P522" s="20" t="e" cm="1">
        <f t="array" ref="P52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22" s="21" t="str" cm="1">
        <f t="array" ref="Q522">IFERROR(INDEX(SDC[#Headers],MAX((Table7[[#This Row],[SDC Closest]]=SDC[])*(Table7[[#This Row],[Row '#]]=SDC[Row])*COLUMN(SDC[#Headers])-COLUMN(SDC[Row])+1)),"")</f>
        <v/>
      </c>
      <c r="R522" s="22"/>
      <c r="S522" s="20" t="e" cm="1">
        <f t="array" ref="S52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22" s="21" t="str" cm="1">
        <f t="array" ref="T522">IFERROR(_xlfn.IFNA(INDEX(PLK[#Headers],MAX((Table7[[#This Row],[Plank Closest]]=PLK[])*(Table7[[#This Row],[Row '#]]=PLK[Row])*COLUMN(PLK[#Headers])-COLUMN(PLK[Row])+1)),""),"")</f>
        <v/>
      </c>
      <c r="U522" s="22"/>
      <c r="V522" s="20" t="e" cm="1">
        <f t="array" ref="V52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22" s="21" t="str" cm="1">
        <f t="array" ref="W522">IFERROR(_xlfn.IFNA(INDEX(TwoMile[#Headers],SUMPRODUCT(MAX((Table7[[#This Row],[Closest number]]=TwoMile[])*(Table7[[#This Row],[Row '#]]=TwoMile[Row])*COLUMN(TwoMile[#Headers])))-COLUMN(TwoMile[Row])+1),""),"")</f>
        <v/>
      </c>
      <c r="X52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23" spans="1:24" x14ac:dyDescent="0.25">
      <c r="A523" s="19"/>
      <c r="B523" s="19"/>
      <c r="C523" s="19"/>
      <c r="D523" s="19"/>
      <c r="E523" s="20" t="e" cm="1">
        <f t="array" ref="E523">INDEX(MDL[],MATCH(1,(MDL[Gender]=Table7[[#This Row],[Sex]])*(Table7[[#This Row],[Age]]&lt;=MDL[Max Age])*(Table7[[#This Row],[Age]]&gt;=MDL[Min Age]),0),1)</f>
        <v>#N/A</v>
      </c>
      <c r="F523" s="19"/>
      <c r="G523" s="20" t="e" cm="1">
        <f t="array" ref="G52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23" s="21" t="str" cm="1">
        <f t="array" ref="H523">IFERROR(_xlfn.IFNA(INDEX(MDL[#Headers],MAX((Table7[[#This Row],[DL Closest]]=MDL[])*(Table7[[#This Row],[Row '#]]=MDL[Row])*COLUMN(MDL[#Headers])-COLUMN(MDL[Row])+1)),""),"")</f>
        <v/>
      </c>
      <c r="I523" s="19"/>
      <c r="J523" s="20" t="e" cm="1">
        <f t="array" ref="J52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23" s="21" t="str" cm="1">
        <f t="array" ref="K523">IFERROR(_xlfn.IFNA(INDEX(SPT[#Headers],MAX((Table7[[#This Row],[SPT Closest]]=SPT[])*(Table7[[#This Row],[Row '#]]=SPT[Row])*COLUMN(SPT[#Headers])-COLUMN(SPT[Row])+1)),""),"")</f>
        <v/>
      </c>
      <c r="L523" s="19"/>
      <c r="M523" s="20" t="e" cm="1">
        <f t="array" ref="M52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23" s="21" cm="1">
        <f t="array" ref="N523">IF(Table7[[#This Row],[HRP Raw]]&lt;4,0,IFERROR(INDEX(HRP[#Headers],MAX((Table7[[#This Row],[HRP Closest]]=HRP[])*(Table7[[#This Row],[Row '#]]=HRP[Row])*COLUMN(HRP[#Headers])-COLUMN(HRP[Row])+1)),""))</f>
        <v>0</v>
      </c>
      <c r="O523" s="22"/>
      <c r="P523" s="20" t="e" cm="1">
        <f t="array" ref="P52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23" s="21" t="str" cm="1">
        <f t="array" ref="Q523">IFERROR(INDEX(SDC[#Headers],MAX((Table7[[#This Row],[SDC Closest]]=SDC[])*(Table7[[#This Row],[Row '#]]=SDC[Row])*COLUMN(SDC[#Headers])-COLUMN(SDC[Row])+1)),"")</f>
        <v/>
      </c>
      <c r="R523" s="22"/>
      <c r="S523" s="20" t="e" cm="1">
        <f t="array" ref="S52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23" s="21" t="str" cm="1">
        <f t="array" ref="T523">IFERROR(_xlfn.IFNA(INDEX(PLK[#Headers],MAX((Table7[[#This Row],[Plank Closest]]=PLK[])*(Table7[[#This Row],[Row '#]]=PLK[Row])*COLUMN(PLK[#Headers])-COLUMN(PLK[Row])+1)),""),"")</f>
        <v/>
      </c>
      <c r="U523" s="22"/>
      <c r="V523" s="20" t="e" cm="1">
        <f t="array" ref="V52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23" s="21" t="str" cm="1">
        <f t="array" ref="W523">IFERROR(_xlfn.IFNA(INDEX(TwoMile[#Headers],SUMPRODUCT(MAX((Table7[[#This Row],[Closest number]]=TwoMile[])*(Table7[[#This Row],[Row '#]]=TwoMile[Row])*COLUMN(TwoMile[#Headers])))-COLUMN(TwoMile[Row])+1),""),"")</f>
        <v/>
      </c>
      <c r="X52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24" spans="1:24" x14ac:dyDescent="0.25">
      <c r="A524" s="19"/>
      <c r="B524" s="19"/>
      <c r="C524" s="19"/>
      <c r="D524" s="19"/>
      <c r="E524" s="20" t="e" cm="1">
        <f t="array" ref="E524">INDEX(MDL[],MATCH(1,(MDL[Gender]=Table7[[#This Row],[Sex]])*(Table7[[#This Row],[Age]]&lt;=MDL[Max Age])*(Table7[[#This Row],[Age]]&gt;=MDL[Min Age]),0),1)</f>
        <v>#N/A</v>
      </c>
      <c r="F524" s="19"/>
      <c r="G524" s="20" t="e" cm="1">
        <f t="array" ref="G52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24" s="21" t="str" cm="1">
        <f t="array" ref="H524">IFERROR(_xlfn.IFNA(INDEX(MDL[#Headers],MAX((Table7[[#This Row],[DL Closest]]=MDL[])*(Table7[[#This Row],[Row '#]]=MDL[Row])*COLUMN(MDL[#Headers])-COLUMN(MDL[Row])+1)),""),"")</f>
        <v/>
      </c>
      <c r="I524" s="19"/>
      <c r="J524" s="20" t="e" cm="1">
        <f t="array" ref="J52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24" s="21" t="str" cm="1">
        <f t="array" ref="K524">IFERROR(_xlfn.IFNA(INDEX(SPT[#Headers],MAX((Table7[[#This Row],[SPT Closest]]=SPT[])*(Table7[[#This Row],[Row '#]]=SPT[Row])*COLUMN(SPT[#Headers])-COLUMN(SPT[Row])+1)),""),"")</f>
        <v/>
      </c>
      <c r="L524" s="19"/>
      <c r="M524" s="20" t="e" cm="1">
        <f t="array" ref="M52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24" s="21" cm="1">
        <f t="array" ref="N524">IF(Table7[[#This Row],[HRP Raw]]&lt;4,0,IFERROR(INDEX(HRP[#Headers],MAX((Table7[[#This Row],[HRP Closest]]=HRP[])*(Table7[[#This Row],[Row '#]]=HRP[Row])*COLUMN(HRP[#Headers])-COLUMN(HRP[Row])+1)),""))</f>
        <v>0</v>
      </c>
      <c r="O524" s="22"/>
      <c r="P524" s="20" t="e" cm="1">
        <f t="array" ref="P52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24" s="21" t="str" cm="1">
        <f t="array" ref="Q524">IFERROR(INDEX(SDC[#Headers],MAX((Table7[[#This Row],[SDC Closest]]=SDC[])*(Table7[[#This Row],[Row '#]]=SDC[Row])*COLUMN(SDC[#Headers])-COLUMN(SDC[Row])+1)),"")</f>
        <v/>
      </c>
      <c r="R524" s="22"/>
      <c r="S524" s="20" t="e" cm="1">
        <f t="array" ref="S52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24" s="21" t="str" cm="1">
        <f t="array" ref="T524">IFERROR(_xlfn.IFNA(INDEX(PLK[#Headers],MAX((Table7[[#This Row],[Plank Closest]]=PLK[])*(Table7[[#This Row],[Row '#]]=PLK[Row])*COLUMN(PLK[#Headers])-COLUMN(PLK[Row])+1)),""),"")</f>
        <v/>
      </c>
      <c r="U524" s="22"/>
      <c r="V524" s="20" t="e" cm="1">
        <f t="array" ref="V52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24" s="21" t="str" cm="1">
        <f t="array" ref="W524">IFERROR(_xlfn.IFNA(INDEX(TwoMile[#Headers],SUMPRODUCT(MAX((Table7[[#This Row],[Closest number]]=TwoMile[])*(Table7[[#This Row],[Row '#]]=TwoMile[Row])*COLUMN(TwoMile[#Headers])))-COLUMN(TwoMile[Row])+1),""),"")</f>
        <v/>
      </c>
      <c r="X52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25" spans="1:24" x14ac:dyDescent="0.25">
      <c r="A525" s="19"/>
      <c r="B525" s="19"/>
      <c r="C525" s="19"/>
      <c r="D525" s="19"/>
      <c r="E525" s="20" t="e" cm="1">
        <f t="array" ref="E525">INDEX(MDL[],MATCH(1,(MDL[Gender]=Table7[[#This Row],[Sex]])*(Table7[[#This Row],[Age]]&lt;=MDL[Max Age])*(Table7[[#This Row],[Age]]&gt;=MDL[Min Age]),0),1)</f>
        <v>#N/A</v>
      </c>
      <c r="F525" s="19"/>
      <c r="G525" s="20" t="e" cm="1">
        <f t="array" ref="G52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25" s="21" t="str" cm="1">
        <f t="array" ref="H525">IFERROR(_xlfn.IFNA(INDEX(MDL[#Headers],MAX((Table7[[#This Row],[DL Closest]]=MDL[])*(Table7[[#This Row],[Row '#]]=MDL[Row])*COLUMN(MDL[#Headers])-COLUMN(MDL[Row])+1)),""),"")</f>
        <v/>
      </c>
      <c r="I525" s="19"/>
      <c r="J525" s="20" t="e" cm="1">
        <f t="array" ref="J52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25" s="21" t="str" cm="1">
        <f t="array" ref="K525">IFERROR(_xlfn.IFNA(INDEX(SPT[#Headers],MAX((Table7[[#This Row],[SPT Closest]]=SPT[])*(Table7[[#This Row],[Row '#]]=SPT[Row])*COLUMN(SPT[#Headers])-COLUMN(SPT[Row])+1)),""),"")</f>
        <v/>
      </c>
      <c r="L525" s="19"/>
      <c r="M525" s="20" t="e" cm="1">
        <f t="array" ref="M52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25" s="21" cm="1">
        <f t="array" ref="N525">IF(Table7[[#This Row],[HRP Raw]]&lt;4,0,IFERROR(INDEX(HRP[#Headers],MAX((Table7[[#This Row],[HRP Closest]]=HRP[])*(Table7[[#This Row],[Row '#]]=HRP[Row])*COLUMN(HRP[#Headers])-COLUMN(HRP[Row])+1)),""))</f>
        <v>0</v>
      </c>
      <c r="O525" s="22"/>
      <c r="P525" s="20" t="e" cm="1">
        <f t="array" ref="P52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25" s="21" t="str" cm="1">
        <f t="array" ref="Q525">IFERROR(INDEX(SDC[#Headers],MAX((Table7[[#This Row],[SDC Closest]]=SDC[])*(Table7[[#This Row],[Row '#]]=SDC[Row])*COLUMN(SDC[#Headers])-COLUMN(SDC[Row])+1)),"")</f>
        <v/>
      </c>
      <c r="R525" s="22"/>
      <c r="S525" s="20" t="e" cm="1">
        <f t="array" ref="S52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25" s="21" t="str" cm="1">
        <f t="array" ref="T525">IFERROR(_xlfn.IFNA(INDEX(PLK[#Headers],MAX((Table7[[#This Row],[Plank Closest]]=PLK[])*(Table7[[#This Row],[Row '#]]=PLK[Row])*COLUMN(PLK[#Headers])-COLUMN(PLK[Row])+1)),""),"")</f>
        <v/>
      </c>
      <c r="U525" s="22"/>
      <c r="V525" s="20" t="e" cm="1">
        <f t="array" ref="V52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25" s="21" t="str" cm="1">
        <f t="array" ref="W525">IFERROR(_xlfn.IFNA(INDEX(TwoMile[#Headers],SUMPRODUCT(MAX((Table7[[#This Row],[Closest number]]=TwoMile[])*(Table7[[#This Row],[Row '#]]=TwoMile[Row])*COLUMN(TwoMile[#Headers])))-COLUMN(TwoMile[Row])+1),""),"")</f>
        <v/>
      </c>
      <c r="X52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26" spans="1:24" x14ac:dyDescent="0.25">
      <c r="A526" s="19"/>
      <c r="B526" s="19"/>
      <c r="C526" s="19"/>
      <c r="D526" s="19"/>
      <c r="E526" s="20" t="e" cm="1">
        <f t="array" ref="E526">INDEX(MDL[],MATCH(1,(MDL[Gender]=Table7[[#This Row],[Sex]])*(Table7[[#This Row],[Age]]&lt;=MDL[Max Age])*(Table7[[#This Row],[Age]]&gt;=MDL[Min Age]),0),1)</f>
        <v>#N/A</v>
      </c>
      <c r="F526" s="19"/>
      <c r="G526" s="20" t="e" cm="1">
        <f t="array" ref="G52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26" s="21" t="str" cm="1">
        <f t="array" ref="H526">IFERROR(_xlfn.IFNA(INDEX(MDL[#Headers],MAX((Table7[[#This Row],[DL Closest]]=MDL[])*(Table7[[#This Row],[Row '#]]=MDL[Row])*COLUMN(MDL[#Headers])-COLUMN(MDL[Row])+1)),""),"")</f>
        <v/>
      </c>
      <c r="I526" s="19"/>
      <c r="J526" s="20" t="e" cm="1">
        <f t="array" ref="J52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26" s="21" t="str" cm="1">
        <f t="array" ref="K526">IFERROR(_xlfn.IFNA(INDEX(SPT[#Headers],MAX((Table7[[#This Row],[SPT Closest]]=SPT[])*(Table7[[#This Row],[Row '#]]=SPT[Row])*COLUMN(SPT[#Headers])-COLUMN(SPT[Row])+1)),""),"")</f>
        <v/>
      </c>
      <c r="L526" s="19"/>
      <c r="M526" s="20" t="e" cm="1">
        <f t="array" ref="M52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26" s="21" cm="1">
        <f t="array" ref="N526">IF(Table7[[#This Row],[HRP Raw]]&lt;4,0,IFERROR(INDEX(HRP[#Headers],MAX((Table7[[#This Row],[HRP Closest]]=HRP[])*(Table7[[#This Row],[Row '#]]=HRP[Row])*COLUMN(HRP[#Headers])-COLUMN(HRP[Row])+1)),""))</f>
        <v>0</v>
      </c>
      <c r="O526" s="22"/>
      <c r="P526" s="20" t="e" cm="1">
        <f t="array" ref="P52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26" s="21" t="str" cm="1">
        <f t="array" ref="Q526">IFERROR(INDEX(SDC[#Headers],MAX((Table7[[#This Row],[SDC Closest]]=SDC[])*(Table7[[#This Row],[Row '#]]=SDC[Row])*COLUMN(SDC[#Headers])-COLUMN(SDC[Row])+1)),"")</f>
        <v/>
      </c>
      <c r="R526" s="22"/>
      <c r="S526" s="20" t="e" cm="1">
        <f t="array" ref="S52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26" s="21" t="str" cm="1">
        <f t="array" ref="T526">IFERROR(_xlfn.IFNA(INDEX(PLK[#Headers],MAX((Table7[[#This Row],[Plank Closest]]=PLK[])*(Table7[[#This Row],[Row '#]]=PLK[Row])*COLUMN(PLK[#Headers])-COLUMN(PLK[Row])+1)),""),"")</f>
        <v/>
      </c>
      <c r="U526" s="22"/>
      <c r="V526" s="20" t="e" cm="1">
        <f t="array" ref="V52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26" s="21" t="str" cm="1">
        <f t="array" ref="W526">IFERROR(_xlfn.IFNA(INDEX(TwoMile[#Headers],SUMPRODUCT(MAX((Table7[[#This Row],[Closest number]]=TwoMile[])*(Table7[[#This Row],[Row '#]]=TwoMile[Row])*COLUMN(TwoMile[#Headers])))-COLUMN(TwoMile[Row])+1),""),"")</f>
        <v/>
      </c>
      <c r="X52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27" spans="1:24" x14ac:dyDescent="0.25">
      <c r="A527" s="19"/>
      <c r="B527" s="19"/>
      <c r="C527" s="19"/>
      <c r="D527" s="19"/>
      <c r="E527" s="20" t="e" cm="1">
        <f t="array" ref="E527">INDEX(MDL[],MATCH(1,(MDL[Gender]=Table7[[#This Row],[Sex]])*(Table7[[#This Row],[Age]]&lt;=MDL[Max Age])*(Table7[[#This Row],[Age]]&gt;=MDL[Min Age]),0),1)</f>
        <v>#N/A</v>
      </c>
      <c r="F527" s="19"/>
      <c r="G527" s="20" t="e" cm="1">
        <f t="array" ref="G52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27" s="21" t="str" cm="1">
        <f t="array" ref="H527">IFERROR(_xlfn.IFNA(INDEX(MDL[#Headers],MAX((Table7[[#This Row],[DL Closest]]=MDL[])*(Table7[[#This Row],[Row '#]]=MDL[Row])*COLUMN(MDL[#Headers])-COLUMN(MDL[Row])+1)),""),"")</f>
        <v/>
      </c>
      <c r="I527" s="19"/>
      <c r="J527" s="20" t="e" cm="1">
        <f t="array" ref="J52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27" s="21" t="str" cm="1">
        <f t="array" ref="K527">IFERROR(_xlfn.IFNA(INDEX(SPT[#Headers],MAX((Table7[[#This Row],[SPT Closest]]=SPT[])*(Table7[[#This Row],[Row '#]]=SPT[Row])*COLUMN(SPT[#Headers])-COLUMN(SPT[Row])+1)),""),"")</f>
        <v/>
      </c>
      <c r="L527" s="19"/>
      <c r="M527" s="20" t="e" cm="1">
        <f t="array" ref="M52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27" s="21" cm="1">
        <f t="array" ref="N527">IF(Table7[[#This Row],[HRP Raw]]&lt;4,0,IFERROR(INDEX(HRP[#Headers],MAX((Table7[[#This Row],[HRP Closest]]=HRP[])*(Table7[[#This Row],[Row '#]]=HRP[Row])*COLUMN(HRP[#Headers])-COLUMN(HRP[Row])+1)),""))</f>
        <v>0</v>
      </c>
      <c r="O527" s="22"/>
      <c r="P527" s="20" t="e" cm="1">
        <f t="array" ref="P52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27" s="21" t="str" cm="1">
        <f t="array" ref="Q527">IFERROR(INDEX(SDC[#Headers],MAX((Table7[[#This Row],[SDC Closest]]=SDC[])*(Table7[[#This Row],[Row '#]]=SDC[Row])*COLUMN(SDC[#Headers])-COLUMN(SDC[Row])+1)),"")</f>
        <v/>
      </c>
      <c r="R527" s="22"/>
      <c r="S527" s="20" t="e" cm="1">
        <f t="array" ref="S52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27" s="21" t="str" cm="1">
        <f t="array" ref="T527">IFERROR(_xlfn.IFNA(INDEX(PLK[#Headers],MAX((Table7[[#This Row],[Plank Closest]]=PLK[])*(Table7[[#This Row],[Row '#]]=PLK[Row])*COLUMN(PLK[#Headers])-COLUMN(PLK[Row])+1)),""),"")</f>
        <v/>
      </c>
      <c r="U527" s="22"/>
      <c r="V527" s="20" t="e" cm="1">
        <f t="array" ref="V52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27" s="21" t="str" cm="1">
        <f t="array" ref="W527">IFERROR(_xlfn.IFNA(INDEX(TwoMile[#Headers],SUMPRODUCT(MAX((Table7[[#This Row],[Closest number]]=TwoMile[])*(Table7[[#This Row],[Row '#]]=TwoMile[Row])*COLUMN(TwoMile[#Headers])))-COLUMN(TwoMile[Row])+1),""),"")</f>
        <v/>
      </c>
      <c r="X52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28" spans="1:24" x14ac:dyDescent="0.25">
      <c r="A528" s="19"/>
      <c r="B528" s="19"/>
      <c r="C528" s="19"/>
      <c r="D528" s="19"/>
      <c r="E528" s="20" t="e" cm="1">
        <f t="array" ref="E528">INDEX(MDL[],MATCH(1,(MDL[Gender]=Table7[[#This Row],[Sex]])*(Table7[[#This Row],[Age]]&lt;=MDL[Max Age])*(Table7[[#This Row],[Age]]&gt;=MDL[Min Age]),0),1)</f>
        <v>#N/A</v>
      </c>
      <c r="F528" s="19"/>
      <c r="G528" s="20" t="e" cm="1">
        <f t="array" ref="G52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28" s="21" t="str" cm="1">
        <f t="array" ref="H528">IFERROR(_xlfn.IFNA(INDEX(MDL[#Headers],MAX((Table7[[#This Row],[DL Closest]]=MDL[])*(Table7[[#This Row],[Row '#]]=MDL[Row])*COLUMN(MDL[#Headers])-COLUMN(MDL[Row])+1)),""),"")</f>
        <v/>
      </c>
      <c r="I528" s="19"/>
      <c r="J528" s="20" t="e" cm="1">
        <f t="array" ref="J52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28" s="21" t="str" cm="1">
        <f t="array" ref="K528">IFERROR(_xlfn.IFNA(INDEX(SPT[#Headers],MAX((Table7[[#This Row],[SPT Closest]]=SPT[])*(Table7[[#This Row],[Row '#]]=SPT[Row])*COLUMN(SPT[#Headers])-COLUMN(SPT[Row])+1)),""),"")</f>
        <v/>
      </c>
      <c r="L528" s="19"/>
      <c r="M528" s="20" t="e" cm="1">
        <f t="array" ref="M52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28" s="21" cm="1">
        <f t="array" ref="N528">IF(Table7[[#This Row],[HRP Raw]]&lt;4,0,IFERROR(INDEX(HRP[#Headers],MAX((Table7[[#This Row],[HRP Closest]]=HRP[])*(Table7[[#This Row],[Row '#]]=HRP[Row])*COLUMN(HRP[#Headers])-COLUMN(HRP[Row])+1)),""))</f>
        <v>0</v>
      </c>
      <c r="O528" s="22"/>
      <c r="P528" s="20" t="e" cm="1">
        <f t="array" ref="P52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28" s="21" t="str" cm="1">
        <f t="array" ref="Q528">IFERROR(INDEX(SDC[#Headers],MAX((Table7[[#This Row],[SDC Closest]]=SDC[])*(Table7[[#This Row],[Row '#]]=SDC[Row])*COLUMN(SDC[#Headers])-COLUMN(SDC[Row])+1)),"")</f>
        <v/>
      </c>
      <c r="R528" s="22"/>
      <c r="S528" s="20" t="e" cm="1">
        <f t="array" ref="S52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28" s="21" t="str" cm="1">
        <f t="array" ref="T528">IFERROR(_xlfn.IFNA(INDEX(PLK[#Headers],MAX((Table7[[#This Row],[Plank Closest]]=PLK[])*(Table7[[#This Row],[Row '#]]=PLK[Row])*COLUMN(PLK[#Headers])-COLUMN(PLK[Row])+1)),""),"")</f>
        <v/>
      </c>
      <c r="U528" s="22"/>
      <c r="V528" s="20" t="e" cm="1">
        <f t="array" ref="V52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28" s="21" t="str" cm="1">
        <f t="array" ref="W528">IFERROR(_xlfn.IFNA(INDEX(TwoMile[#Headers],SUMPRODUCT(MAX((Table7[[#This Row],[Closest number]]=TwoMile[])*(Table7[[#This Row],[Row '#]]=TwoMile[Row])*COLUMN(TwoMile[#Headers])))-COLUMN(TwoMile[Row])+1),""),"")</f>
        <v/>
      </c>
      <c r="X52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29" spans="1:24" x14ac:dyDescent="0.25">
      <c r="A529" s="19"/>
      <c r="B529" s="19"/>
      <c r="C529" s="19"/>
      <c r="D529" s="19"/>
      <c r="E529" s="20" t="e" cm="1">
        <f t="array" ref="E529">INDEX(MDL[],MATCH(1,(MDL[Gender]=Table7[[#This Row],[Sex]])*(Table7[[#This Row],[Age]]&lt;=MDL[Max Age])*(Table7[[#This Row],[Age]]&gt;=MDL[Min Age]),0),1)</f>
        <v>#N/A</v>
      </c>
      <c r="F529" s="19"/>
      <c r="G529" s="20" t="e" cm="1">
        <f t="array" ref="G52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29" s="21" t="str" cm="1">
        <f t="array" ref="H529">IFERROR(_xlfn.IFNA(INDEX(MDL[#Headers],MAX((Table7[[#This Row],[DL Closest]]=MDL[])*(Table7[[#This Row],[Row '#]]=MDL[Row])*COLUMN(MDL[#Headers])-COLUMN(MDL[Row])+1)),""),"")</f>
        <v/>
      </c>
      <c r="I529" s="19"/>
      <c r="J529" s="20" t="e" cm="1">
        <f t="array" ref="J52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29" s="21" t="str" cm="1">
        <f t="array" ref="K529">IFERROR(_xlfn.IFNA(INDEX(SPT[#Headers],MAX((Table7[[#This Row],[SPT Closest]]=SPT[])*(Table7[[#This Row],[Row '#]]=SPT[Row])*COLUMN(SPT[#Headers])-COLUMN(SPT[Row])+1)),""),"")</f>
        <v/>
      </c>
      <c r="L529" s="19"/>
      <c r="M529" s="20" t="e" cm="1">
        <f t="array" ref="M52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29" s="21" cm="1">
        <f t="array" ref="N529">IF(Table7[[#This Row],[HRP Raw]]&lt;4,0,IFERROR(INDEX(HRP[#Headers],MAX((Table7[[#This Row],[HRP Closest]]=HRP[])*(Table7[[#This Row],[Row '#]]=HRP[Row])*COLUMN(HRP[#Headers])-COLUMN(HRP[Row])+1)),""))</f>
        <v>0</v>
      </c>
      <c r="O529" s="22"/>
      <c r="P529" s="20" t="e" cm="1">
        <f t="array" ref="P52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29" s="21" t="str" cm="1">
        <f t="array" ref="Q529">IFERROR(INDEX(SDC[#Headers],MAX((Table7[[#This Row],[SDC Closest]]=SDC[])*(Table7[[#This Row],[Row '#]]=SDC[Row])*COLUMN(SDC[#Headers])-COLUMN(SDC[Row])+1)),"")</f>
        <v/>
      </c>
      <c r="R529" s="22"/>
      <c r="S529" s="20" t="e" cm="1">
        <f t="array" ref="S52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29" s="21" t="str" cm="1">
        <f t="array" ref="T529">IFERROR(_xlfn.IFNA(INDEX(PLK[#Headers],MAX((Table7[[#This Row],[Plank Closest]]=PLK[])*(Table7[[#This Row],[Row '#]]=PLK[Row])*COLUMN(PLK[#Headers])-COLUMN(PLK[Row])+1)),""),"")</f>
        <v/>
      </c>
      <c r="U529" s="22"/>
      <c r="V529" s="20" t="e" cm="1">
        <f t="array" ref="V52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29" s="21" t="str" cm="1">
        <f t="array" ref="W529">IFERROR(_xlfn.IFNA(INDEX(TwoMile[#Headers],SUMPRODUCT(MAX((Table7[[#This Row],[Closest number]]=TwoMile[])*(Table7[[#This Row],[Row '#]]=TwoMile[Row])*COLUMN(TwoMile[#Headers])))-COLUMN(TwoMile[Row])+1),""),"")</f>
        <v/>
      </c>
      <c r="X52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30" spans="1:24" x14ac:dyDescent="0.25">
      <c r="A530" s="19"/>
      <c r="B530" s="19"/>
      <c r="C530" s="19"/>
      <c r="D530" s="19"/>
      <c r="E530" s="20" t="e" cm="1">
        <f t="array" ref="E530">INDEX(MDL[],MATCH(1,(MDL[Gender]=Table7[[#This Row],[Sex]])*(Table7[[#This Row],[Age]]&lt;=MDL[Max Age])*(Table7[[#This Row],[Age]]&gt;=MDL[Min Age]),0),1)</f>
        <v>#N/A</v>
      </c>
      <c r="F530" s="19"/>
      <c r="G530" s="20" t="e" cm="1">
        <f t="array" ref="G53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30" s="21" t="str" cm="1">
        <f t="array" ref="H530">IFERROR(_xlfn.IFNA(INDEX(MDL[#Headers],MAX((Table7[[#This Row],[DL Closest]]=MDL[])*(Table7[[#This Row],[Row '#]]=MDL[Row])*COLUMN(MDL[#Headers])-COLUMN(MDL[Row])+1)),""),"")</f>
        <v/>
      </c>
      <c r="I530" s="19"/>
      <c r="J530" s="20" t="e" cm="1">
        <f t="array" ref="J53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30" s="21" t="str" cm="1">
        <f t="array" ref="K530">IFERROR(_xlfn.IFNA(INDEX(SPT[#Headers],MAX((Table7[[#This Row],[SPT Closest]]=SPT[])*(Table7[[#This Row],[Row '#]]=SPT[Row])*COLUMN(SPT[#Headers])-COLUMN(SPT[Row])+1)),""),"")</f>
        <v/>
      </c>
      <c r="L530" s="19"/>
      <c r="M530" s="20" t="e" cm="1">
        <f t="array" ref="M53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30" s="21" cm="1">
        <f t="array" ref="N530">IF(Table7[[#This Row],[HRP Raw]]&lt;4,0,IFERROR(INDEX(HRP[#Headers],MAX((Table7[[#This Row],[HRP Closest]]=HRP[])*(Table7[[#This Row],[Row '#]]=HRP[Row])*COLUMN(HRP[#Headers])-COLUMN(HRP[Row])+1)),""))</f>
        <v>0</v>
      </c>
      <c r="O530" s="22"/>
      <c r="P530" s="20" t="e" cm="1">
        <f t="array" ref="P53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30" s="21" t="str" cm="1">
        <f t="array" ref="Q530">IFERROR(INDEX(SDC[#Headers],MAX((Table7[[#This Row],[SDC Closest]]=SDC[])*(Table7[[#This Row],[Row '#]]=SDC[Row])*COLUMN(SDC[#Headers])-COLUMN(SDC[Row])+1)),"")</f>
        <v/>
      </c>
      <c r="R530" s="22"/>
      <c r="S530" s="20" t="e" cm="1">
        <f t="array" ref="S53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30" s="21" t="str" cm="1">
        <f t="array" ref="T530">IFERROR(_xlfn.IFNA(INDEX(PLK[#Headers],MAX((Table7[[#This Row],[Plank Closest]]=PLK[])*(Table7[[#This Row],[Row '#]]=PLK[Row])*COLUMN(PLK[#Headers])-COLUMN(PLK[Row])+1)),""),"")</f>
        <v/>
      </c>
      <c r="U530" s="22"/>
      <c r="V530" s="20" t="e" cm="1">
        <f t="array" ref="V53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30" s="21" t="str" cm="1">
        <f t="array" ref="W530">IFERROR(_xlfn.IFNA(INDEX(TwoMile[#Headers],SUMPRODUCT(MAX((Table7[[#This Row],[Closest number]]=TwoMile[])*(Table7[[#This Row],[Row '#]]=TwoMile[Row])*COLUMN(TwoMile[#Headers])))-COLUMN(TwoMile[Row])+1),""),"")</f>
        <v/>
      </c>
      <c r="X53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31" spans="1:24" x14ac:dyDescent="0.25">
      <c r="A531" s="19"/>
      <c r="B531" s="19"/>
      <c r="C531" s="19"/>
      <c r="D531" s="19"/>
      <c r="E531" s="20" t="e" cm="1">
        <f t="array" ref="E531">INDEX(MDL[],MATCH(1,(MDL[Gender]=Table7[[#This Row],[Sex]])*(Table7[[#This Row],[Age]]&lt;=MDL[Max Age])*(Table7[[#This Row],[Age]]&gt;=MDL[Min Age]),0),1)</f>
        <v>#N/A</v>
      </c>
      <c r="F531" s="19"/>
      <c r="G531" s="20" t="e" cm="1">
        <f t="array" ref="G53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31" s="21" t="str" cm="1">
        <f t="array" ref="H531">IFERROR(_xlfn.IFNA(INDEX(MDL[#Headers],MAX((Table7[[#This Row],[DL Closest]]=MDL[])*(Table7[[#This Row],[Row '#]]=MDL[Row])*COLUMN(MDL[#Headers])-COLUMN(MDL[Row])+1)),""),"")</f>
        <v/>
      </c>
      <c r="I531" s="19"/>
      <c r="J531" s="20" t="e" cm="1">
        <f t="array" ref="J53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31" s="21" t="str" cm="1">
        <f t="array" ref="K531">IFERROR(_xlfn.IFNA(INDEX(SPT[#Headers],MAX((Table7[[#This Row],[SPT Closest]]=SPT[])*(Table7[[#This Row],[Row '#]]=SPT[Row])*COLUMN(SPT[#Headers])-COLUMN(SPT[Row])+1)),""),"")</f>
        <v/>
      </c>
      <c r="L531" s="19"/>
      <c r="M531" s="20" t="e" cm="1">
        <f t="array" ref="M53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31" s="21" cm="1">
        <f t="array" ref="N531">IF(Table7[[#This Row],[HRP Raw]]&lt;4,0,IFERROR(INDEX(HRP[#Headers],MAX((Table7[[#This Row],[HRP Closest]]=HRP[])*(Table7[[#This Row],[Row '#]]=HRP[Row])*COLUMN(HRP[#Headers])-COLUMN(HRP[Row])+1)),""))</f>
        <v>0</v>
      </c>
      <c r="O531" s="22"/>
      <c r="P531" s="20" t="e" cm="1">
        <f t="array" ref="P53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31" s="21" t="str" cm="1">
        <f t="array" ref="Q531">IFERROR(INDEX(SDC[#Headers],MAX((Table7[[#This Row],[SDC Closest]]=SDC[])*(Table7[[#This Row],[Row '#]]=SDC[Row])*COLUMN(SDC[#Headers])-COLUMN(SDC[Row])+1)),"")</f>
        <v/>
      </c>
      <c r="R531" s="22"/>
      <c r="S531" s="20" t="e" cm="1">
        <f t="array" ref="S53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31" s="21" t="str" cm="1">
        <f t="array" ref="T531">IFERROR(_xlfn.IFNA(INDEX(PLK[#Headers],MAX((Table7[[#This Row],[Plank Closest]]=PLK[])*(Table7[[#This Row],[Row '#]]=PLK[Row])*COLUMN(PLK[#Headers])-COLUMN(PLK[Row])+1)),""),"")</f>
        <v/>
      </c>
      <c r="U531" s="22"/>
      <c r="V531" s="20" t="e" cm="1">
        <f t="array" ref="V53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31" s="21" t="str" cm="1">
        <f t="array" ref="W531">IFERROR(_xlfn.IFNA(INDEX(TwoMile[#Headers],SUMPRODUCT(MAX((Table7[[#This Row],[Closest number]]=TwoMile[])*(Table7[[#This Row],[Row '#]]=TwoMile[Row])*COLUMN(TwoMile[#Headers])))-COLUMN(TwoMile[Row])+1),""),"")</f>
        <v/>
      </c>
      <c r="X53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32" spans="1:24" x14ac:dyDescent="0.25">
      <c r="A532" s="19"/>
      <c r="B532" s="19"/>
      <c r="C532" s="19"/>
      <c r="D532" s="19"/>
      <c r="E532" s="20" t="e" cm="1">
        <f t="array" ref="E532">INDEX(MDL[],MATCH(1,(MDL[Gender]=Table7[[#This Row],[Sex]])*(Table7[[#This Row],[Age]]&lt;=MDL[Max Age])*(Table7[[#This Row],[Age]]&gt;=MDL[Min Age]),0),1)</f>
        <v>#N/A</v>
      </c>
      <c r="F532" s="19"/>
      <c r="G532" s="20" t="e" cm="1">
        <f t="array" ref="G53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32" s="21" t="str" cm="1">
        <f t="array" ref="H532">IFERROR(_xlfn.IFNA(INDEX(MDL[#Headers],MAX((Table7[[#This Row],[DL Closest]]=MDL[])*(Table7[[#This Row],[Row '#]]=MDL[Row])*COLUMN(MDL[#Headers])-COLUMN(MDL[Row])+1)),""),"")</f>
        <v/>
      </c>
      <c r="I532" s="19"/>
      <c r="J532" s="20" t="e" cm="1">
        <f t="array" ref="J53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32" s="21" t="str" cm="1">
        <f t="array" ref="K532">IFERROR(_xlfn.IFNA(INDEX(SPT[#Headers],MAX((Table7[[#This Row],[SPT Closest]]=SPT[])*(Table7[[#This Row],[Row '#]]=SPT[Row])*COLUMN(SPT[#Headers])-COLUMN(SPT[Row])+1)),""),"")</f>
        <v/>
      </c>
      <c r="L532" s="19"/>
      <c r="M532" s="20" t="e" cm="1">
        <f t="array" ref="M53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32" s="21" cm="1">
        <f t="array" ref="N532">IF(Table7[[#This Row],[HRP Raw]]&lt;4,0,IFERROR(INDEX(HRP[#Headers],MAX((Table7[[#This Row],[HRP Closest]]=HRP[])*(Table7[[#This Row],[Row '#]]=HRP[Row])*COLUMN(HRP[#Headers])-COLUMN(HRP[Row])+1)),""))</f>
        <v>0</v>
      </c>
      <c r="O532" s="22"/>
      <c r="P532" s="20" t="e" cm="1">
        <f t="array" ref="P53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32" s="21" t="str" cm="1">
        <f t="array" ref="Q532">IFERROR(INDEX(SDC[#Headers],MAX((Table7[[#This Row],[SDC Closest]]=SDC[])*(Table7[[#This Row],[Row '#]]=SDC[Row])*COLUMN(SDC[#Headers])-COLUMN(SDC[Row])+1)),"")</f>
        <v/>
      </c>
      <c r="R532" s="22"/>
      <c r="S532" s="20" t="e" cm="1">
        <f t="array" ref="S53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32" s="21" t="str" cm="1">
        <f t="array" ref="T532">IFERROR(_xlfn.IFNA(INDEX(PLK[#Headers],MAX((Table7[[#This Row],[Plank Closest]]=PLK[])*(Table7[[#This Row],[Row '#]]=PLK[Row])*COLUMN(PLK[#Headers])-COLUMN(PLK[Row])+1)),""),"")</f>
        <v/>
      </c>
      <c r="U532" s="22"/>
      <c r="V532" s="20" t="e" cm="1">
        <f t="array" ref="V53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32" s="21" t="str" cm="1">
        <f t="array" ref="W532">IFERROR(_xlfn.IFNA(INDEX(TwoMile[#Headers],SUMPRODUCT(MAX((Table7[[#This Row],[Closest number]]=TwoMile[])*(Table7[[#This Row],[Row '#]]=TwoMile[Row])*COLUMN(TwoMile[#Headers])))-COLUMN(TwoMile[Row])+1),""),"")</f>
        <v/>
      </c>
      <c r="X53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33" spans="1:24" x14ac:dyDescent="0.25">
      <c r="A533" s="19"/>
      <c r="B533" s="19"/>
      <c r="C533" s="19"/>
      <c r="D533" s="19"/>
      <c r="E533" s="20" t="e" cm="1">
        <f t="array" ref="E533">INDEX(MDL[],MATCH(1,(MDL[Gender]=Table7[[#This Row],[Sex]])*(Table7[[#This Row],[Age]]&lt;=MDL[Max Age])*(Table7[[#This Row],[Age]]&gt;=MDL[Min Age]),0),1)</f>
        <v>#N/A</v>
      </c>
      <c r="F533" s="19"/>
      <c r="G533" s="20" t="e" cm="1">
        <f t="array" ref="G53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33" s="21" t="str" cm="1">
        <f t="array" ref="H533">IFERROR(_xlfn.IFNA(INDEX(MDL[#Headers],MAX((Table7[[#This Row],[DL Closest]]=MDL[])*(Table7[[#This Row],[Row '#]]=MDL[Row])*COLUMN(MDL[#Headers])-COLUMN(MDL[Row])+1)),""),"")</f>
        <v/>
      </c>
      <c r="I533" s="19"/>
      <c r="J533" s="20" t="e" cm="1">
        <f t="array" ref="J53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33" s="21" t="str" cm="1">
        <f t="array" ref="K533">IFERROR(_xlfn.IFNA(INDEX(SPT[#Headers],MAX((Table7[[#This Row],[SPT Closest]]=SPT[])*(Table7[[#This Row],[Row '#]]=SPT[Row])*COLUMN(SPT[#Headers])-COLUMN(SPT[Row])+1)),""),"")</f>
        <v/>
      </c>
      <c r="L533" s="19"/>
      <c r="M533" s="20" t="e" cm="1">
        <f t="array" ref="M53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33" s="21" cm="1">
        <f t="array" ref="N533">IF(Table7[[#This Row],[HRP Raw]]&lt;4,0,IFERROR(INDEX(HRP[#Headers],MAX((Table7[[#This Row],[HRP Closest]]=HRP[])*(Table7[[#This Row],[Row '#]]=HRP[Row])*COLUMN(HRP[#Headers])-COLUMN(HRP[Row])+1)),""))</f>
        <v>0</v>
      </c>
      <c r="O533" s="22"/>
      <c r="P533" s="20" t="e" cm="1">
        <f t="array" ref="P53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33" s="21" t="str" cm="1">
        <f t="array" ref="Q533">IFERROR(INDEX(SDC[#Headers],MAX((Table7[[#This Row],[SDC Closest]]=SDC[])*(Table7[[#This Row],[Row '#]]=SDC[Row])*COLUMN(SDC[#Headers])-COLUMN(SDC[Row])+1)),"")</f>
        <v/>
      </c>
      <c r="R533" s="22"/>
      <c r="S533" s="20" t="e" cm="1">
        <f t="array" ref="S53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33" s="21" t="str" cm="1">
        <f t="array" ref="T533">IFERROR(_xlfn.IFNA(INDEX(PLK[#Headers],MAX((Table7[[#This Row],[Plank Closest]]=PLK[])*(Table7[[#This Row],[Row '#]]=PLK[Row])*COLUMN(PLK[#Headers])-COLUMN(PLK[Row])+1)),""),"")</f>
        <v/>
      </c>
      <c r="U533" s="22"/>
      <c r="V533" s="20" t="e" cm="1">
        <f t="array" ref="V53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33" s="21" t="str" cm="1">
        <f t="array" ref="W533">IFERROR(_xlfn.IFNA(INDEX(TwoMile[#Headers],SUMPRODUCT(MAX((Table7[[#This Row],[Closest number]]=TwoMile[])*(Table7[[#This Row],[Row '#]]=TwoMile[Row])*COLUMN(TwoMile[#Headers])))-COLUMN(TwoMile[Row])+1),""),"")</f>
        <v/>
      </c>
      <c r="X53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34" spans="1:24" x14ac:dyDescent="0.25">
      <c r="A534" s="19"/>
      <c r="B534" s="19"/>
      <c r="C534" s="19"/>
      <c r="D534" s="19"/>
      <c r="E534" s="20" t="e" cm="1">
        <f t="array" ref="E534">INDEX(MDL[],MATCH(1,(MDL[Gender]=Table7[[#This Row],[Sex]])*(Table7[[#This Row],[Age]]&lt;=MDL[Max Age])*(Table7[[#This Row],[Age]]&gt;=MDL[Min Age]),0),1)</f>
        <v>#N/A</v>
      </c>
      <c r="F534" s="19"/>
      <c r="G534" s="20" t="e" cm="1">
        <f t="array" ref="G53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34" s="21" t="str" cm="1">
        <f t="array" ref="H534">IFERROR(_xlfn.IFNA(INDEX(MDL[#Headers],MAX((Table7[[#This Row],[DL Closest]]=MDL[])*(Table7[[#This Row],[Row '#]]=MDL[Row])*COLUMN(MDL[#Headers])-COLUMN(MDL[Row])+1)),""),"")</f>
        <v/>
      </c>
      <c r="I534" s="19"/>
      <c r="J534" s="20" t="e" cm="1">
        <f t="array" ref="J53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34" s="21" t="str" cm="1">
        <f t="array" ref="K534">IFERROR(_xlfn.IFNA(INDEX(SPT[#Headers],MAX((Table7[[#This Row],[SPT Closest]]=SPT[])*(Table7[[#This Row],[Row '#]]=SPT[Row])*COLUMN(SPT[#Headers])-COLUMN(SPT[Row])+1)),""),"")</f>
        <v/>
      </c>
      <c r="L534" s="19"/>
      <c r="M534" s="20" t="e" cm="1">
        <f t="array" ref="M53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34" s="21" cm="1">
        <f t="array" ref="N534">IF(Table7[[#This Row],[HRP Raw]]&lt;4,0,IFERROR(INDEX(HRP[#Headers],MAX((Table7[[#This Row],[HRP Closest]]=HRP[])*(Table7[[#This Row],[Row '#]]=HRP[Row])*COLUMN(HRP[#Headers])-COLUMN(HRP[Row])+1)),""))</f>
        <v>0</v>
      </c>
      <c r="O534" s="22"/>
      <c r="P534" s="20" t="e" cm="1">
        <f t="array" ref="P53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34" s="21" t="str" cm="1">
        <f t="array" ref="Q534">IFERROR(INDEX(SDC[#Headers],MAX((Table7[[#This Row],[SDC Closest]]=SDC[])*(Table7[[#This Row],[Row '#]]=SDC[Row])*COLUMN(SDC[#Headers])-COLUMN(SDC[Row])+1)),"")</f>
        <v/>
      </c>
      <c r="R534" s="22"/>
      <c r="S534" s="20" t="e" cm="1">
        <f t="array" ref="S53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34" s="21" t="str" cm="1">
        <f t="array" ref="T534">IFERROR(_xlfn.IFNA(INDEX(PLK[#Headers],MAX((Table7[[#This Row],[Plank Closest]]=PLK[])*(Table7[[#This Row],[Row '#]]=PLK[Row])*COLUMN(PLK[#Headers])-COLUMN(PLK[Row])+1)),""),"")</f>
        <v/>
      </c>
      <c r="U534" s="22"/>
      <c r="V534" s="20" t="e" cm="1">
        <f t="array" ref="V53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34" s="21" t="str" cm="1">
        <f t="array" ref="W534">IFERROR(_xlfn.IFNA(INDEX(TwoMile[#Headers],SUMPRODUCT(MAX((Table7[[#This Row],[Closest number]]=TwoMile[])*(Table7[[#This Row],[Row '#]]=TwoMile[Row])*COLUMN(TwoMile[#Headers])))-COLUMN(TwoMile[Row])+1),""),"")</f>
        <v/>
      </c>
      <c r="X53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35" spans="1:24" x14ac:dyDescent="0.25">
      <c r="A535" s="19"/>
      <c r="B535" s="19"/>
      <c r="C535" s="19"/>
      <c r="D535" s="19"/>
      <c r="E535" s="20" t="e" cm="1">
        <f t="array" ref="E535">INDEX(MDL[],MATCH(1,(MDL[Gender]=Table7[[#This Row],[Sex]])*(Table7[[#This Row],[Age]]&lt;=MDL[Max Age])*(Table7[[#This Row],[Age]]&gt;=MDL[Min Age]),0),1)</f>
        <v>#N/A</v>
      </c>
      <c r="F535" s="19"/>
      <c r="G535" s="20" t="e" cm="1">
        <f t="array" ref="G53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35" s="21" t="str" cm="1">
        <f t="array" ref="H535">IFERROR(_xlfn.IFNA(INDEX(MDL[#Headers],MAX((Table7[[#This Row],[DL Closest]]=MDL[])*(Table7[[#This Row],[Row '#]]=MDL[Row])*COLUMN(MDL[#Headers])-COLUMN(MDL[Row])+1)),""),"")</f>
        <v/>
      </c>
      <c r="I535" s="19"/>
      <c r="J535" s="20" t="e" cm="1">
        <f t="array" ref="J53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35" s="21" t="str" cm="1">
        <f t="array" ref="K535">IFERROR(_xlfn.IFNA(INDEX(SPT[#Headers],MAX((Table7[[#This Row],[SPT Closest]]=SPT[])*(Table7[[#This Row],[Row '#]]=SPT[Row])*COLUMN(SPT[#Headers])-COLUMN(SPT[Row])+1)),""),"")</f>
        <v/>
      </c>
      <c r="L535" s="19"/>
      <c r="M535" s="20" t="e" cm="1">
        <f t="array" ref="M53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35" s="21" cm="1">
        <f t="array" ref="N535">IF(Table7[[#This Row],[HRP Raw]]&lt;4,0,IFERROR(INDEX(HRP[#Headers],MAX((Table7[[#This Row],[HRP Closest]]=HRP[])*(Table7[[#This Row],[Row '#]]=HRP[Row])*COLUMN(HRP[#Headers])-COLUMN(HRP[Row])+1)),""))</f>
        <v>0</v>
      </c>
      <c r="O535" s="22"/>
      <c r="P535" s="20" t="e" cm="1">
        <f t="array" ref="P53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35" s="21" t="str" cm="1">
        <f t="array" ref="Q535">IFERROR(INDEX(SDC[#Headers],MAX((Table7[[#This Row],[SDC Closest]]=SDC[])*(Table7[[#This Row],[Row '#]]=SDC[Row])*COLUMN(SDC[#Headers])-COLUMN(SDC[Row])+1)),"")</f>
        <v/>
      </c>
      <c r="R535" s="22"/>
      <c r="S535" s="20" t="e" cm="1">
        <f t="array" ref="S53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35" s="21" t="str" cm="1">
        <f t="array" ref="T535">IFERROR(_xlfn.IFNA(INDEX(PLK[#Headers],MAX((Table7[[#This Row],[Plank Closest]]=PLK[])*(Table7[[#This Row],[Row '#]]=PLK[Row])*COLUMN(PLK[#Headers])-COLUMN(PLK[Row])+1)),""),"")</f>
        <v/>
      </c>
      <c r="U535" s="22"/>
      <c r="V535" s="20" t="e" cm="1">
        <f t="array" ref="V53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35" s="21" t="str" cm="1">
        <f t="array" ref="W535">IFERROR(_xlfn.IFNA(INDEX(TwoMile[#Headers],SUMPRODUCT(MAX((Table7[[#This Row],[Closest number]]=TwoMile[])*(Table7[[#This Row],[Row '#]]=TwoMile[Row])*COLUMN(TwoMile[#Headers])))-COLUMN(TwoMile[Row])+1),""),"")</f>
        <v/>
      </c>
      <c r="X53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36" spans="1:24" x14ac:dyDescent="0.25">
      <c r="A536" s="19"/>
      <c r="B536" s="19"/>
      <c r="C536" s="19"/>
      <c r="D536" s="19"/>
      <c r="E536" s="20" t="e" cm="1">
        <f t="array" ref="E536">INDEX(MDL[],MATCH(1,(MDL[Gender]=Table7[[#This Row],[Sex]])*(Table7[[#This Row],[Age]]&lt;=MDL[Max Age])*(Table7[[#This Row],[Age]]&gt;=MDL[Min Age]),0),1)</f>
        <v>#N/A</v>
      </c>
      <c r="F536" s="19"/>
      <c r="G536" s="20" t="e" cm="1">
        <f t="array" ref="G53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36" s="21" t="str" cm="1">
        <f t="array" ref="H536">IFERROR(_xlfn.IFNA(INDEX(MDL[#Headers],MAX((Table7[[#This Row],[DL Closest]]=MDL[])*(Table7[[#This Row],[Row '#]]=MDL[Row])*COLUMN(MDL[#Headers])-COLUMN(MDL[Row])+1)),""),"")</f>
        <v/>
      </c>
      <c r="I536" s="19"/>
      <c r="J536" s="20" t="e" cm="1">
        <f t="array" ref="J53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36" s="21" t="str" cm="1">
        <f t="array" ref="K536">IFERROR(_xlfn.IFNA(INDEX(SPT[#Headers],MAX((Table7[[#This Row],[SPT Closest]]=SPT[])*(Table7[[#This Row],[Row '#]]=SPT[Row])*COLUMN(SPT[#Headers])-COLUMN(SPT[Row])+1)),""),"")</f>
        <v/>
      </c>
      <c r="L536" s="19"/>
      <c r="M536" s="20" t="e" cm="1">
        <f t="array" ref="M53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36" s="21" cm="1">
        <f t="array" ref="N536">IF(Table7[[#This Row],[HRP Raw]]&lt;4,0,IFERROR(INDEX(HRP[#Headers],MAX((Table7[[#This Row],[HRP Closest]]=HRP[])*(Table7[[#This Row],[Row '#]]=HRP[Row])*COLUMN(HRP[#Headers])-COLUMN(HRP[Row])+1)),""))</f>
        <v>0</v>
      </c>
      <c r="O536" s="22"/>
      <c r="P536" s="20" t="e" cm="1">
        <f t="array" ref="P53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36" s="21" t="str" cm="1">
        <f t="array" ref="Q536">IFERROR(INDEX(SDC[#Headers],MAX((Table7[[#This Row],[SDC Closest]]=SDC[])*(Table7[[#This Row],[Row '#]]=SDC[Row])*COLUMN(SDC[#Headers])-COLUMN(SDC[Row])+1)),"")</f>
        <v/>
      </c>
      <c r="R536" s="22"/>
      <c r="S536" s="20" t="e" cm="1">
        <f t="array" ref="S53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36" s="21" t="str" cm="1">
        <f t="array" ref="T536">IFERROR(_xlfn.IFNA(INDEX(PLK[#Headers],MAX((Table7[[#This Row],[Plank Closest]]=PLK[])*(Table7[[#This Row],[Row '#]]=PLK[Row])*COLUMN(PLK[#Headers])-COLUMN(PLK[Row])+1)),""),"")</f>
        <v/>
      </c>
      <c r="U536" s="22"/>
      <c r="V536" s="20" t="e" cm="1">
        <f t="array" ref="V53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36" s="21" t="str" cm="1">
        <f t="array" ref="W536">IFERROR(_xlfn.IFNA(INDEX(TwoMile[#Headers],SUMPRODUCT(MAX((Table7[[#This Row],[Closest number]]=TwoMile[])*(Table7[[#This Row],[Row '#]]=TwoMile[Row])*COLUMN(TwoMile[#Headers])))-COLUMN(TwoMile[Row])+1),""),"")</f>
        <v/>
      </c>
      <c r="X53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37" spans="1:24" x14ac:dyDescent="0.25">
      <c r="A537" s="19"/>
      <c r="B537" s="19"/>
      <c r="C537" s="19"/>
      <c r="D537" s="19"/>
      <c r="E537" s="20" t="e" cm="1">
        <f t="array" ref="E537">INDEX(MDL[],MATCH(1,(MDL[Gender]=Table7[[#This Row],[Sex]])*(Table7[[#This Row],[Age]]&lt;=MDL[Max Age])*(Table7[[#This Row],[Age]]&gt;=MDL[Min Age]),0),1)</f>
        <v>#N/A</v>
      </c>
      <c r="F537" s="19"/>
      <c r="G537" s="20" t="e" cm="1">
        <f t="array" ref="G53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37" s="21" t="str" cm="1">
        <f t="array" ref="H537">IFERROR(_xlfn.IFNA(INDEX(MDL[#Headers],MAX((Table7[[#This Row],[DL Closest]]=MDL[])*(Table7[[#This Row],[Row '#]]=MDL[Row])*COLUMN(MDL[#Headers])-COLUMN(MDL[Row])+1)),""),"")</f>
        <v/>
      </c>
      <c r="I537" s="19"/>
      <c r="J537" s="20" t="e" cm="1">
        <f t="array" ref="J53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37" s="21" t="str" cm="1">
        <f t="array" ref="K537">IFERROR(_xlfn.IFNA(INDEX(SPT[#Headers],MAX((Table7[[#This Row],[SPT Closest]]=SPT[])*(Table7[[#This Row],[Row '#]]=SPT[Row])*COLUMN(SPT[#Headers])-COLUMN(SPT[Row])+1)),""),"")</f>
        <v/>
      </c>
      <c r="L537" s="19"/>
      <c r="M537" s="20" t="e" cm="1">
        <f t="array" ref="M53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37" s="21" cm="1">
        <f t="array" ref="N537">IF(Table7[[#This Row],[HRP Raw]]&lt;4,0,IFERROR(INDEX(HRP[#Headers],MAX((Table7[[#This Row],[HRP Closest]]=HRP[])*(Table7[[#This Row],[Row '#]]=HRP[Row])*COLUMN(HRP[#Headers])-COLUMN(HRP[Row])+1)),""))</f>
        <v>0</v>
      </c>
      <c r="O537" s="22"/>
      <c r="P537" s="20" t="e" cm="1">
        <f t="array" ref="P53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37" s="21" t="str" cm="1">
        <f t="array" ref="Q537">IFERROR(INDEX(SDC[#Headers],MAX((Table7[[#This Row],[SDC Closest]]=SDC[])*(Table7[[#This Row],[Row '#]]=SDC[Row])*COLUMN(SDC[#Headers])-COLUMN(SDC[Row])+1)),"")</f>
        <v/>
      </c>
      <c r="R537" s="22"/>
      <c r="S537" s="20" t="e" cm="1">
        <f t="array" ref="S53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37" s="21" t="str" cm="1">
        <f t="array" ref="T537">IFERROR(_xlfn.IFNA(INDEX(PLK[#Headers],MAX((Table7[[#This Row],[Plank Closest]]=PLK[])*(Table7[[#This Row],[Row '#]]=PLK[Row])*COLUMN(PLK[#Headers])-COLUMN(PLK[Row])+1)),""),"")</f>
        <v/>
      </c>
      <c r="U537" s="22"/>
      <c r="V537" s="20" t="e" cm="1">
        <f t="array" ref="V53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37" s="21" t="str" cm="1">
        <f t="array" ref="W537">IFERROR(_xlfn.IFNA(INDEX(TwoMile[#Headers],SUMPRODUCT(MAX((Table7[[#This Row],[Closest number]]=TwoMile[])*(Table7[[#This Row],[Row '#]]=TwoMile[Row])*COLUMN(TwoMile[#Headers])))-COLUMN(TwoMile[Row])+1),""),"")</f>
        <v/>
      </c>
      <c r="X53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38" spans="1:24" x14ac:dyDescent="0.25">
      <c r="A538" s="19"/>
      <c r="B538" s="19"/>
      <c r="C538" s="19"/>
      <c r="D538" s="19"/>
      <c r="E538" s="20" t="e" cm="1">
        <f t="array" ref="E538">INDEX(MDL[],MATCH(1,(MDL[Gender]=Table7[[#This Row],[Sex]])*(Table7[[#This Row],[Age]]&lt;=MDL[Max Age])*(Table7[[#This Row],[Age]]&gt;=MDL[Min Age]),0),1)</f>
        <v>#N/A</v>
      </c>
      <c r="F538" s="19"/>
      <c r="G538" s="20" t="e" cm="1">
        <f t="array" ref="G53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38" s="21" t="str" cm="1">
        <f t="array" ref="H538">IFERROR(_xlfn.IFNA(INDEX(MDL[#Headers],MAX((Table7[[#This Row],[DL Closest]]=MDL[])*(Table7[[#This Row],[Row '#]]=MDL[Row])*COLUMN(MDL[#Headers])-COLUMN(MDL[Row])+1)),""),"")</f>
        <v/>
      </c>
      <c r="I538" s="19"/>
      <c r="J538" s="20" t="e" cm="1">
        <f t="array" ref="J53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38" s="21" t="str" cm="1">
        <f t="array" ref="K538">IFERROR(_xlfn.IFNA(INDEX(SPT[#Headers],MAX((Table7[[#This Row],[SPT Closest]]=SPT[])*(Table7[[#This Row],[Row '#]]=SPT[Row])*COLUMN(SPT[#Headers])-COLUMN(SPT[Row])+1)),""),"")</f>
        <v/>
      </c>
      <c r="L538" s="19"/>
      <c r="M538" s="20" t="e" cm="1">
        <f t="array" ref="M53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38" s="21" cm="1">
        <f t="array" ref="N538">IF(Table7[[#This Row],[HRP Raw]]&lt;4,0,IFERROR(INDEX(HRP[#Headers],MAX((Table7[[#This Row],[HRP Closest]]=HRP[])*(Table7[[#This Row],[Row '#]]=HRP[Row])*COLUMN(HRP[#Headers])-COLUMN(HRP[Row])+1)),""))</f>
        <v>0</v>
      </c>
      <c r="O538" s="22"/>
      <c r="P538" s="20" t="e" cm="1">
        <f t="array" ref="P53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38" s="21" t="str" cm="1">
        <f t="array" ref="Q538">IFERROR(INDEX(SDC[#Headers],MAX((Table7[[#This Row],[SDC Closest]]=SDC[])*(Table7[[#This Row],[Row '#]]=SDC[Row])*COLUMN(SDC[#Headers])-COLUMN(SDC[Row])+1)),"")</f>
        <v/>
      </c>
      <c r="R538" s="22"/>
      <c r="S538" s="20" t="e" cm="1">
        <f t="array" ref="S53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38" s="21" t="str" cm="1">
        <f t="array" ref="T538">IFERROR(_xlfn.IFNA(INDEX(PLK[#Headers],MAX((Table7[[#This Row],[Plank Closest]]=PLK[])*(Table7[[#This Row],[Row '#]]=PLK[Row])*COLUMN(PLK[#Headers])-COLUMN(PLK[Row])+1)),""),"")</f>
        <v/>
      </c>
      <c r="U538" s="22"/>
      <c r="V538" s="20" t="e" cm="1">
        <f t="array" ref="V53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38" s="21" t="str" cm="1">
        <f t="array" ref="W538">IFERROR(_xlfn.IFNA(INDEX(TwoMile[#Headers],SUMPRODUCT(MAX((Table7[[#This Row],[Closest number]]=TwoMile[])*(Table7[[#This Row],[Row '#]]=TwoMile[Row])*COLUMN(TwoMile[#Headers])))-COLUMN(TwoMile[Row])+1),""),"")</f>
        <v/>
      </c>
      <c r="X53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39" spans="1:24" x14ac:dyDescent="0.25">
      <c r="A539" s="19"/>
      <c r="B539" s="19"/>
      <c r="C539" s="19"/>
      <c r="D539" s="19"/>
      <c r="E539" s="20" t="e" cm="1">
        <f t="array" ref="E539">INDEX(MDL[],MATCH(1,(MDL[Gender]=Table7[[#This Row],[Sex]])*(Table7[[#This Row],[Age]]&lt;=MDL[Max Age])*(Table7[[#This Row],[Age]]&gt;=MDL[Min Age]),0),1)</f>
        <v>#N/A</v>
      </c>
      <c r="F539" s="19"/>
      <c r="G539" s="20" t="e" cm="1">
        <f t="array" ref="G53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39" s="21" t="str" cm="1">
        <f t="array" ref="H539">IFERROR(_xlfn.IFNA(INDEX(MDL[#Headers],MAX((Table7[[#This Row],[DL Closest]]=MDL[])*(Table7[[#This Row],[Row '#]]=MDL[Row])*COLUMN(MDL[#Headers])-COLUMN(MDL[Row])+1)),""),"")</f>
        <v/>
      </c>
      <c r="I539" s="19"/>
      <c r="J539" s="20" t="e" cm="1">
        <f t="array" ref="J53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39" s="21" t="str" cm="1">
        <f t="array" ref="K539">IFERROR(_xlfn.IFNA(INDEX(SPT[#Headers],MAX((Table7[[#This Row],[SPT Closest]]=SPT[])*(Table7[[#This Row],[Row '#]]=SPT[Row])*COLUMN(SPT[#Headers])-COLUMN(SPT[Row])+1)),""),"")</f>
        <v/>
      </c>
      <c r="L539" s="19"/>
      <c r="M539" s="20" t="e" cm="1">
        <f t="array" ref="M53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39" s="21" cm="1">
        <f t="array" ref="N539">IF(Table7[[#This Row],[HRP Raw]]&lt;4,0,IFERROR(INDEX(HRP[#Headers],MAX((Table7[[#This Row],[HRP Closest]]=HRP[])*(Table7[[#This Row],[Row '#]]=HRP[Row])*COLUMN(HRP[#Headers])-COLUMN(HRP[Row])+1)),""))</f>
        <v>0</v>
      </c>
      <c r="O539" s="22"/>
      <c r="P539" s="20" t="e" cm="1">
        <f t="array" ref="P53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39" s="21" t="str" cm="1">
        <f t="array" ref="Q539">IFERROR(INDEX(SDC[#Headers],MAX((Table7[[#This Row],[SDC Closest]]=SDC[])*(Table7[[#This Row],[Row '#]]=SDC[Row])*COLUMN(SDC[#Headers])-COLUMN(SDC[Row])+1)),"")</f>
        <v/>
      </c>
      <c r="R539" s="22"/>
      <c r="S539" s="20" t="e" cm="1">
        <f t="array" ref="S53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39" s="21" t="str" cm="1">
        <f t="array" ref="T539">IFERROR(_xlfn.IFNA(INDEX(PLK[#Headers],MAX((Table7[[#This Row],[Plank Closest]]=PLK[])*(Table7[[#This Row],[Row '#]]=PLK[Row])*COLUMN(PLK[#Headers])-COLUMN(PLK[Row])+1)),""),"")</f>
        <v/>
      </c>
      <c r="U539" s="22"/>
      <c r="V539" s="20" t="e" cm="1">
        <f t="array" ref="V53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39" s="21" t="str" cm="1">
        <f t="array" ref="W539">IFERROR(_xlfn.IFNA(INDEX(TwoMile[#Headers],SUMPRODUCT(MAX((Table7[[#This Row],[Closest number]]=TwoMile[])*(Table7[[#This Row],[Row '#]]=TwoMile[Row])*COLUMN(TwoMile[#Headers])))-COLUMN(TwoMile[Row])+1),""),"")</f>
        <v/>
      </c>
      <c r="X53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40" spans="1:24" x14ac:dyDescent="0.25">
      <c r="A540" s="19"/>
      <c r="B540" s="19"/>
      <c r="C540" s="19"/>
      <c r="D540" s="19"/>
      <c r="E540" s="20" t="e" cm="1">
        <f t="array" ref="E540">INDEX(MDL[],MATCH(1,(MDL[Gender]=Table7[[#This Row],[Sex]])*(Table7[[#This Row],[Age]]&lt;=MDL[Max Age])*(Table7[[#This Row],[Age]]&gt;=MDL[Min Age]),0),1)</f>
        <v>#N/A</v>
      </c>
      <c r="F540" s="19"/>
      <c r="G540" s="20" t="e" cm="1">
        <f t="array" ref="G54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40" s="21" t="str" cm="1">
        <f t="array" ref="H540">IFERROR(_xlfn.IFNA(INDEX(MDL[#Headers],MAX((Table7[[#This Row],[DL Closest]]=MDL[])*(Table7[[#This Row],[Row '#]]=MDL[Row])*COLUMN(MDL[#Headers])-COLUMN(MDL[Row])+1)),""),"")</f>
        <v/>
      </c>
      <c r="I540" s="19"/>
      <c r="J540" s="20" t="e" cm="1">
        <f t="array" ref="J54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40" s="21" t="str" cm="1">
        <f t="array" ref="K540">IFERROR(_xlfn.IFNA(INDEX(SPT[#Headers],MAX((Table7[[#This Row],[SPT Closest]]=SPT[])*(Table7[[#This Row],[Row '#]]=SPT[Row])*COLUMN(SPT[#Headers])-COLUMN(SPT[Row])+1)),""),"")</f>
        <v/>
      </c>
      <c r="L540" s="19"/>
      <c r="M540" s="20" t="e" cm="1">
        <f t="array" ref="M54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40" s="21" cm="1">
        <f t="array" ref="N540">IF(Table7[[#This Row],[HRP Raw]]&lt;4,0,IFERROR(INDEX(HRP[#Headers],MAX((Table7[[#This Row],[HRP Closest]]=HRP[])*(Table7[[#This Row],[Row '#]]=HRP[Row])*COLUMN(HRP[#Headers])-COLUMN(HRP[Row])+1)),""))</f>
        <v>0</v>
      </c>
      <c r="O540" s="22"/>
      <c r="P540" s="20" t="e" cm="1">
        <f t="array" ref="P54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40" s="21" t="str" cm="1">
        <f t="array" ref="Q540">IFERROR(INDEX(SDC[#Headers],MAX((Table7[[#This Row],[SDC Closest]]=SDC[])*(Table7[[#This Row],[Row '#]]=SDC[Row])*COLUMN(SDC[#Headers])-COLUMN(SDC[Row])+1)),"")</f>
        <v/>
      </c>
      <c r="R540" s="22"/>
      <c r="S540" s="20" t="e" cm="1">
        <f t="array" ref="S54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40" s="21" t="str" cm="1">
        <f t="array" ref="T540">IFERROR(_xlfn.IFNA(INDEX(PLK[#Headers],MAX((Table7[[#This Row],[Plank Closest]]=PLK[])*(Table7[[#This Row],[Row '#]]=PLK[Row])*COLUMN(PLK[#Headers])-COLUMN(PLK[Row])+1)),""),"")</f>
        <v/>
      </c>
      <c r="U540" s="22"/>
      <c r="V540" s="20" t="e" cm="1">
        <f t="array" ref="V54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40" s="21" t="str" cm="1">
        <f t="array" ref="W540">IFERROR(_xlfn.IFNA(INDEX(TwoMile[#Headers],SUMPRODUCT(MAX((Table7[[#This Row],[Closest number]]=TwoMile[])*(Table7[[#This Row],[Row '#]]=TwoMile[Row])*COLUMN(TwoMile[#Headers])))-COLUMN(TwoMile[Row])+1),""),"")</f>
        <v/>
      </c>
      <c r="X54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41" spans="1:24" x14ac:dyDescent="0.25">
      <c r="A541" s="19"/>
      <c r="B541" s="19"/>
      <c r="C541" s="19"/>
      <c r="D541" s="19"/>
      <c r="E541" s="20" t="e" cm="1">
        <f t="array" ref="E541">INDEX(MDL[],MATCH(1,(MDL[Gender]=Table7[[#This Row],[Sex]])*(Table7[[#This Row],[Age]]&lt;=MDL[Max Age])*(Table7[[#This Row],[Age]]&gt;=MDL[Min Age]),0),1)</f>
        <v>#N/A</v>
      </c>
      <c r="F541" s="19"/>
      <c r="G541" s="20" t="e" cm="1">
        <f t="array" ref="G54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41" s="21" t="str" cm="1">
        <f t="array" ref="H541">IFERROR(_xlfn.IFNA(INDEX(MDL[#Headers],MAX((Table7[[#This Row],[DL Closest]]=MDL[])*(Table7[[#This Row],[Row '#]]=MDL[Row])*COLUMN(MDL[#Headers])-COLUMN(MDL[Row])+1)),""),"")</f>
        <v/>
      </c>
      <c r="I541" s="19"/>
      <c r="J541" s="20" t="e" cm="1">
        <f t="array" ref="J54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41" s="21" t="str" cm="1">
        <f t="array" ref="K541">IFERROR(_xlfn.IFNA(INDEX(SPT[#Headers],MAX((Table7[[#This Row],[SPT Closest]]=SPT[])*(Table7[[#This Row],[Row '#]]=SPT[Row])*COLUMN(SPT[#Headers])-COLUMN(SPT[Row])+1)),""),"")</f>
        <v/>
      </c>
      <c r="L541" s="19"/>
      <c r="M541" s="20" t="e" cm="1">
        <f t="array" ref="M54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41" s="21" cm="1">
        <f t="array" ref="N541">IF(Table7[[#This Row],[HRP Raw]]&lt;4,0,IFERROR(INDEX(HRP[#Headers],MAX((Table7[[#This Row],[HRP Closest]]=HRP[])*(Table7[[#This Row],[Row '#]]=HRP[Row])*COLUMN(HRP[#Headers])-COLUMN(HRP[Row])+1)),""))</f>
        <v>0</v>
      </c>
      <c r="O541" s="22"/>
      <c r="P541" s="20" t="e" cm="1">
        <f t="array" ref="P54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41" s="21" t="str" cm="1">
        <f t="array" ref="Q541">IFERROR(INDEX(SDC[#Headers],MAX((Table7[[#This Row],[SDC Closest]]=SDC[])*(Table7[[#This Row],[Row '#]]=SDC[Row])*COLUMN(SDC[#Headers])-COLUMN(SDC[Row])+1)),"")</f>
        <v/>
      </c>
      <c r="R541" s="22"/>
      <c r="S541" s="20" t="e" cm="1">
        <f t="array" ref="S54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41" s="21" t="str" cm="1">
        <f t="array" ref="T541">IFERROR(_xlfn.IFNA(INDEX(PLK[#Headers],MAX((Table7[[#This Row],[Plank Closest]]=PLK[])*(Table7[[#This Row],[Row '#]]=PLK[Row])*COLUMN(PLK[#Headers])-COLUMN(PLK[Row])+1)),""),"")</f>
        <v/>
      </c>
      <c r="U541" s="22"/>
      <c r="V541" s="20" t="e" cm="1">
        <f t="array" ref="V54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41" s="21" t="str" cm="1">
        <f t="array" ref="W541">IFERROR(_xlfn.IFNA(INDEX(TwoMile[#Headers],SUMPRODUCT(MAX((Table7[[#This Row],[Closest number]]=TwoMile[])*(Table7[[#This Row],[Row '#]]=TwoMile[Row])*COLUMN(TwoMile[#Headers])))-COLUMN(TwoMile[Row])+1),""),"")</f>
        <v/>
      </c>
      <c r="X54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42" spans="1:24" x14ac:dyDescent="0.25">
      <c r="A542" s="19"/>
      <c r="B542" s="19"/>
      <c r="C542" s="19"/>
      <c r="D542" s="19"/>
      <c r="E542" s="20" t="e" cm="1">
        <f t="array" ref="E542">INDEX(MDL[],MATCH(1,(MDL[Gender]=Table7[[#This Row],[Sex]])*(Table7[[#This Row],[Age]]&lt;=MDL[Max Age])*(Table7[[#This Row],[Age]]&gt;=MDL[Min Age]),0),1)</f>
        <v>#N/A</v>
      </c>
      <c r="F542" s="19"/>
      <c r="G542" s="20" t="e" cm="1">
        <f t="array" ref="G54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42" s="21" t="str" cm="1">
        <f t="array" ref="H542">IFERROR(_xlfn.IFNA(INDEX(MDL[#Headers],MAX((Table7[[#This Row],[DL Closest]]=MDL[])*(Table7[[#This Row],[Row '#]]=MDL[Row])*COLUMN(MDL[#Headers])-COLUMN(MDL[Row])+1)),""),"")</f>
        <v/>
      </c>
      <c r="I542" s="19"/>
      <c r="J542" s="20" t="e" cm="1">
        <f t="array" ref="J54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42" s="21" t="str" cm="1">
        <f t="array" ref="K542">IFERROR(_xlfn.IFNA(INDEX(SPT[#Headers],MAX((Table7[[#This Row],[SPT Closest]]=SPT[])*(Table7[[#This Row],[Row '#]]=SPT[Row])*COLUMN(SPT[#Headers])-COLUMN(SPT[Row])+1)),""),"")</f>
        <v/>
      </c>
      <c r="L542" s="19"/>
      <c r="M542" s="20" t="e" cm="1">
        <f t="array" ref="M54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42" s="21" cm="1">
        <f t="array" ref="N542">IF(Table7[[#This Row],[HRP Raw]]&lt;4,0,IFERROR(INDEX(HRP[#Headers],MAX((Table7[[#This Row],[HRP Closest]]=HRP[])*(Table7[[#This Row],[Row '#]]=HRP[Row])*COLUMN(HRP[#Headers])-COLUMN(HRP[Row])+1)),""))</f>
        <v>0</v>
      </c>
      <c r="O542" s="22"/>
      <c r="P542" s="20" t="e" cm="1">
        <f t="array" ref="P54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42" s="21" t="str" cm="1">
        <f t="array" ref="Q542">IFERROR(INDEX(SDC[#Headers],MAX((Table7[[#This Row],[SDC Closest]]=SDC[])*(Table7[[#This Row],[Row '#]]=SDC[Row])*COLUMN(SDC[#Headers])-COLUMN(SDC[Row])+1)),"")</f>
        <v/>
      </c>
      <c r="R542" s="22"/>
      <c r="S542" s="20" t="e" cm="1">
        <f t="array" ref="S54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42" s="21" t="str" cm="1">
        <f t="array" ref="T542">IFERROR(_xlfn.IFNA(INDEX(PLK[#Headers],MAX((Table7[[#This Row],[Plank Closest]]=PLK[])*(Table7[[#This Row],[Row '#]]=PLK[Row])*COLUMN(PLK[#Headers])-COLUMN(PLK[Row])+1)),""),"")</f>
        <v/>
      </c>
      <c r="U542" s="22"/>
      <c r="V542" s="20" t="e" cm="1">
        <f t="array" ref="V54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42" s="21" t="str" cm="1">
        <f t="array" ref="W542">IFERROR(_xlfn.IFNA(INDEX(TwoMile[#Headers],SUMPRODUCT(MAX((Table7[[#This Row],[Closest number]]=TwoMile[])*(Table7[[#This Row],[Row '#]]=TwoMile[Row])*COLUMN(TwoMile[#Headers])))-COLUMN(TwoMile[Row])+1),""),"")</f>
        <v/>
      </c>
      <c r="X54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43" spans="1:24" x14ac:dyDescent="0.25">
      <c r="A543" s="19"/>
      <c r="B543" s="19"/>
      <c r="C543" s="19"/>
      <c r="D543" s="19"/>
      <c r="E543" s="20" t="e" cm="1">
        <f t="array" ref="E543">INDEX(MDL[],MATCH(1,(MDL[Gender]=Table7[[#This Row],[Sex]])*(Table7[[#This Row],[Age]]&lt;=MDL[Max Age])*(Table7[[#This Row],[Age]]&gt;=MDL[Min Age]),0),1)</f>
        <v>#N/A</v>
      </c>
      <c r="F543" s="19"/>
      <c r="G543" s="20" t="e" cm="1">
        <f t="array" ref="G54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43" s="21" t="str" cm="1">
        <f t="array" ref="H543">IFERROR(_xlfn.IFNA(INDEX(MDL[#Headers],MAX((Table7[[#This Row],[DL Closest]]=MDL[])*(Table7[[#This Row],[Row '#]]=MDL[Row])*COLUMN(MDL[#Headers])-COLUMN(MDL[Row])+1)),""),"")</f>
        <v/>
      </c>
      <c r="I543" s="19"/>
      <c r="J543" s="20" t="e" cm="1">
        <f t="array" ref="J54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43" s="21" t="str" cm="1">
        <f t="array" ref="K543">IFERROR(_xlfn.IFNA(INDEX(SPT[#Headers],MAX((Table7[[#This Row],[SPT Closest]]=SPT[])*(Table7[[#This Row],[Row '#]]=SPT[Row])*COLUMN(SPT[#Headers])-COLUMN(SPT[Row])+1)),""),"")</f>
        <v/>
      </c>
      <c r="L543" s="19"/>
      <c r="M543" s="20" t="e" cm="1">
        <f t="array" ref="M54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43" s="21" cm="1">
        <f t="array" ref="N543">IF(Table7[[#This Row],[HRP Raw]]&lt;4,0,IFERROR(INDEX(HRP[#Headers],MAX((Table7[[#This Row],[HRP Closest]]=HRP[])*(Table7[[#This Row],[Row '#]]=HRP[Row])*COLUMN(HRP[#Headers])-COLUMN(HRP[Row])+1)),""))</f>
        <v>0</v>
      </c>
      <c r="O543" s="22"/>
      <c r="P543" s="20" t="e" cm="1">
        <f t="array" ref="P54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43" s="21" t="str" cm="1">
        <f t="array" ref="Q543">IFERROR(INDEX(SDC[#Headers],MAX((Table7[[#This Row],[SDC Closest]]=SDC[])*(Table7[[#This Row],[Row '#]]=SDC[Row])*COLUMN(SDC[#Headers])-COLUMN(SDC[Row])+1)),"")</f>
        <v/>
      </c>
      <c r="R543" s="22"/>
      <c r="S543" s="20" t="e" cm="1">
        <f t="array" ref="S54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43" s="21" t="str" cm="1">
        <f t="array" ref="T543">IFERROR(_xlfn.IFNA(INDEX(PLK[#Headers],MAX((Table7[[#This Row],[Plank Closest]]=PLK[])*(Table7[[#This Row],[Row '#]]=PLK[Row])*COLUMN(PLK[#Headers])-COLUMN(PLK[Row])+1)),""),"")</f>
        <v/>
      </c>
      <c r="U543" s="22"/>
      <c r="V543" s="20" t="e" cm="1">
        <f t="array" ref="V54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43" s="21" t="str" cm="1">
        <f t="array" ref="W543">IFERROR(_xlfn.IFNA(INDEX(TwoMile[#Headers],SUMPRODUCT(MAX((Table7[[#This Row],[Closest number]]=TwoMile[])*(Table7[[#This Row],[Row '#]]=TwoMile[Row])*COLUMN(TwoMile[#Headers])))-COLUMN(TwoMile[Row])+1),""),"")</f>
        <v/>
      </c>
      <c r="X54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44" spans="1:24" x14ac:dyDescent="0.25">
      <c r="A544" s="19"/>
      <c r="B544" s="19"/>
      <c r="C544" s="19"/>
      <c r="D544" s="19"/>
      <c r="E544" s="20" t="e" cm="1">
        <f t="array" ref="E544">INDEX(MDL[],MATCH(1,(MDL[Gender]=Table7[[#This Row],[Sex]])*(Table7[[#This Row],[Age]]&lt;=MDL[Max Age])*(Table7[[#This Row],[Age]]&gt;=MDL[Min Age]),0),1)</f>
        <v>#N/A</v>
      </c>
      <c r="F544" s="19"/>
      <c r="G544" s="20" t="e" cm="1">
        <f t="array" ref="G54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44" s="21" t="str" cm="1">
        <f t="array" ref="H544">IFERROR(_xlfn.IFNA(INDEX(MDL[#Headers],MAX((Table7[[#This Row],[DL Closest]]=MDL[])*(Table7[[#This Row],[Row '#]]=MDL[Row])*COLUMN(MDL[#Headers])-COLUMN(MDL[Row])+1)),""),"")</f>
        <v/>
      </c>
      <c r="I544" s="19"/>
      <c r="J544" s="20" t="e" cm="1">
        <f t="array" ref="J54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44" s="21" t="str" cm="1">
        <f t="array" ref="K544">IFERROR(_xlfn.IFNA(INDEX(SPT[#Headers],MAX((Table7[[#This Row],[SPT Closest]]=SPT[])*(Table7[[#This Row],[Row '#]]=SPT[Row])*COLUMN(SPT[#Headers])-COLUMN(SPT[Row])+1)),""),"")</f>
        <v/>
      </c>
      <c r="L544" s="19"/>
      <c r="M544" s="20" t="e" cm="1">
        <f t="array" ref="M54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44" s="21" cm="1">
        <f t="array" ref="N544">IF(Table7[[#This Row],[HRP Raw]]&lt;4,0,IFERROR(INDEX(HRP[#Headers],MAX((Table7[[#This Row],[HRP Closest]]=HRP[])*(Table7[[#This Row],[Row '#]]=HRP[Row])*COLUMN(HRP[#Headers])-COLUMN(HRP[Row])+1)),""))</f>
        <v>0</v>
      </c>
      <c r="O544" s="22"/>
      <c r="P544" s="20" t="e" cm="1">
        <f t="array" ref="P54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44" s="21" t="str" cm="1">
        <f t="array" ref="Q544">IFERROR(INDEX(SDC[#Headers],MAX((Table7[[#This Row],[SDC Closest]]=SDC[])*(Table7[[#This Row],[Row '#]]=SDC[Row])*COLUMN(SDC[#Headers])-COLUMN(SDC[Row])+1)),"")</f>
        <v/>
      </c>
      <c r="R544" s="22"/>
      <c r="S544" s="20" t="e" cm="1">
        <f t="array" ref="S54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44" s="21" t="str" cm="1">
        <f t="array" ref="T544">IFERROR(_xlfn.IFNA(INDEX(PLK[#Headers],MAX((Table7[[#This Row],[Plank Closest]]=PLK[])*(Table7[[#This Row],[Row '#]]=PLK[Row])*COLUMN(PLK[#Headers])-COLUMN(PLK[Row])+1)),""),"")</f>
        <v/>
      </c>
      <c r="U544" s="22"/>
      <c r="V544" s="20" t="e" cm="1">
        <f t="array" ref="V54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44" s="21" t="str" cm="1">
        <f t="array" ref="W544">IFERROR(_xlfn.IFNA(INDEX(TwoMile[#Headers],SUMPRODUCT(MAX((Table7[[#This Row],[Closest number]]=TwoMile[])*(Table7[[#This Row],[Row '#]]=TwoMile[Row])*COLUMN(TwoMile[#Headers])))-COLUMN(TwoMile[Row])+1),""),"")</f>
        <v/>
      </c>
      <c r="X54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45" spans="1:24" x14ac:dyDescent="0.25">
      <c r="A545" s="19"/>
      <c r="B545" s="19"/>
      <c r="C545" s="19"/>
      <c r="D545" s="19"/>
      <c r="E545" s="20" t="e" cm="1">
        <f t="array" ref="E545">INDEX(MDL[],MATCH(1,(MDL[Gender]=Table7[[#This Row],[Sex]])*(Table7[[#This Row],[Age]]&lt;=MDL[Max Age])*(Table7[[#This Row],[Age]]&gt;=MDL[Min Age]),0),1)</f>
        <v>#N/A</v>
      </c>
      <c r="F545" s="19"/>
      <c r="G545" s="20" t="e" cm="1">
        <f t="array" ref="G54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45" s="21" t="str" cm="1">
        <f t="array" ref="H545">IFERROR(_xlfn.IFNA(INDEX(MDL[#Headers],MAX((Table7[[#This Row],[DL Closest]]=MDL[])*(Table7[[#This Row],[Row '#]]=MDL[Row])*COLUMN(MDL[#Headers])-COLUMN(MDL[Row])+1)),""),"")</f>
        <v/>
      </c>
      <c r="I545" s="19"/>
      <c r="J545" s="20" t="e" cm="1">
        <f t="array" ref="J54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45" s="21" t="str" cm="1">
        <f t="array" ref="K545">IFERROR(_xlfn.IFNA(INDEX(SPT[#Headers],MAX((Table7[[#This Row],[SPT Closest]]=SPT[])*(Table7[[#This Row],[Row '#]]=SPT[Row])*COLUMN(SPT[#Headers])-COLUMN(SPT[Row])+1)),""),"")</f>
        <v/>
      </c>
      <c r="L545" s="19"/>
      <c r="M545" s="20" t="e" cm="1">
        <f t="array" ref="M54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45" s="21" cm="1">
        <f t="array" ref="N545">IF(Table7[[#This Row],[HRP Raw]]&lt;4,0,IFERROR(INDEX(HRP[#Headers],MAX((Table7[[#This Row],[HRP Closest]]=HRP[])*(Table7[[#This Row],[Row '#]]=HRP[Row])*COLUMN(HRP[#Headers])-COLUMN(HRP[Row])+1)),""))</f>
        <v>0</v>
      </c>
      <c r="O545" s="22"/>
      <c r="P545" s="20" t="e" cm="1">
        <f t="array" ref="P54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45" s="21" t="str" cm="1">
        <f t="array" ref="Q545">IFERROR(INDEX(SDC[#Headers],MAX((Table7[[#This Row],[SDC Closest]]=SDC[])*(Table7[[#This Row],[Row '#]]=SDC[Row])*COLUMN(SDC[#Headers])-COLUMN(SDC[Row])+1)),"")</f>
        <v/>
      </c>
      <c r="R545" s="22"/>
      <c r="S545" s="20" t="e" cm="1">
        <f t="array" ref="S54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45" s="21" t="str" cm="1">
        <f t="array" ref="T545">IFERROR(_xlfn.IFNA(INDEX(PLK[#Headers],MAX((Table7[[#This Row],[Plank Closest]]=PLK[])*(Table7[[#This Row],[Row '#]]=PLK[Row])*COLUMN(PLK[#Headers])-COLUMN(PLK[Row])+1)),""),"")</f>
        <v/>
      </c>
      <c r="U545" s="22"/>
      <c r="V545" s="20" t="e" cm="1">
        <f t="array" ref="V54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45" s="21" t="str" cm="1">
        <f t="array" ref="W545">IFERROR(_xlfn.IFNA(INDEX(TwoMile[#Headers],SUMPRODUCT(MAX((Table7[[#This Row],[Closest number]]=TwoMile[])*(Table7[[#This Row],[Row '#]]=TwoMile[Row])*COLUMN(TwoMile[#Headers])))-COLUMN(TwoMile[Row])+1),""),"")</f>
        <v/>
      </c>
      <c r="X54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46" spans="1:24" x14ac:dyDescent="0.25">
      <c r="A546" s="19"/>
      <c r="B546" s="19"/>
      <c r="C546" s="19"/>
      <c r="D546" s="19"/>
      <c r="E546" s="20" t="e" cm="1">
        <f t="array" ref="E546">INDEX(MDL[],MATCH(1,(MDL[Gender]=Table7[[#This Row],[Sex]])*(Table7[[#This Row],[Age]]&lt;=MDL[Max Age])*(Table7[[#This Row],[Age]]&gt;=MDL[Min Age]),0),1)</f>
        <v>#N/A</v>
      </c>
      <c r="F546" s="19"/>
      <c r="G546" s="20" t="e" cm="1">
        <f t="array" ref="G54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46" s="21" t="str" cm="1">
        <f t="array" ref="H546">IFERROR(_xlfn.IFNA(INDEX(MDL[#Headers],MAX((Table7[[#This Row],[DL Closest]]=MDL[])*(Table7[[#This Row],[Row '#]]=MDL[Row])*COLUMN(MDL[#Headers])-COLUMN(MDL[Row])+1)),""),"")</f>
        <v/>
      </c>
      <c r="I546" s="19"/>
      <c r="J546" s="20" t="e" cm="1">
        <f t="array" ref="J54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46" s="21" t="str" cm="1">
        <f t="array" ref="K546">IFERROR(_xlfn.IFNA(INDEX(SPT[#Headers],MAX((Table7[[#This Row],[SPT Closest]]=SPT[])*(Table7[[#This Row],[Row '#]]=SPT[Row])*COLUMN(SPT[#Headers])-COLUMN(SPT[Row])+1)),""),"")</f>
        <v/>
      </c>
      <c r="L546" s="19"/>
      <c r="M546" s="20" t="e" cm="1">
        <f t="array" ref="M54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46" s="21" cm="1">
        <f t="array" ref="N546">IF(Table7[[#This Row],[HRP Raw]]&lt;4,0,IFERROR(INDEX(HRP[#Headers],MAX((Table7[[#This Row],[HRP Closest]]=HRP[])*(Table7[[#This Row],[Row '#]]=HRP[Row])*COLUMN(HRP[#Headers])-COLUMN(HRP[Row])+1)),""))</f>
        <v>0</v>
      </c>
      <c r="O546" s="22"/>
      <c r="P546" s="20" t="e" cm="1">
        <f t="array" ref="P54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46" s="21" t="str" cm="1">
        <f t="array" ref="Q546">IFERROR(INDEX(SDC[#Headers],MAX((Table7[[#This Row],[SDC Closest]]=SDC[])*(Table7[[#This Row],[Row '#]]=SDC[Row])*COLUMN(SDC[#Headers])-COLUMN(SDC[Row])+1)),"")</f>
        <v/>
      </c>
      <c r="R546" s="22"/>
      <c r="S546" s="20" t="e" cm="1">
        <f t="array" ref="S54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46" s="21" t="str" cm="1">
        <f t="array" ref="T546">IFERROR(_xlfn.IFNA(INDEX(PLK[#Headers],MAX((Table7[[#This Row],[Plank Closest]]=PLK[])*(Table7[[#This Row],[Row '#]]=PLK[Row])*COLUMN(PLK[#Headers])-COLUMN(PLK[Row])+1)),""),"")</f>
        <v/>
      </c>
      <c r="U546" s="22"/>
      <c r="V546" s="20" t="e" cm="1">
        <f t="array" ref="V54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46" s="21" t="str" cm="1">
        <f t="array" ref="W546">IFERROR(_xlfn.IFNA(INDEX(TwoMile[#Headers],SUMPRODUCT(MAX((Table7[[#This Row],[Closest number]]=TwoMile[])*(Table7[[#This Row],[Row '#]]=TwoMile[Row])*COLUMN(TwoMile[#Headers])))-COLUMN(TwoMile[Row])+1),""),"")</f>
        <v/>
      </c>
      <c r="X54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47" spans="1:24" x14ac:dyDescent="0.25">
      <c r="A547" s="19"/>
      <c r="B547" s="19"/>
      <c r="C547" s="19"/>
      <c r="D547" s="19"/>
      <c r="E547" s="20" t="e" cm="1">
        <f t="array" ref="E547">INDEX(MDL[],MATCH(1,(MDL[Gender]=Table7[[#This Row],[Sex]])*(Table7[[#This Row],[Age]]&lt;=MDL[Max Age])*(Table7[[#This Row],[Age]]&gt;=MDL[Min Age]),0),1)</f>
        <v>#N/A</v>
      </c>
      <c r="F547" s="19"/>
      <c r="G547" s="20" t="e" cm="1">
        <f t="array" ref="G54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47" s="21" t="str" cm="1">
        <f t="array" ref="H547">IFERROR(_xlfn.IFNA(INDEX(MDL[#Headers],MAX((Table7[[#This Row],[DL Closest]]=MDL[])*(Table7[[#This Row],[Row '#]]=MDL[Row])*COLUMN(MDL[#Headers])-COLUMN(MDL[Row])+1)),""),"")</f>
        <v/>
      </c>
      <c r="I547" s="19"/>
      <c r="J547" s="20" t="e" cm="1">
        <f t="array" ref="J54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47" s="21" t="str" cm="1">
        <f t="array" ref="K547">IFERROR(_xlfn.IFNA(INDEX(SPT[#Headers],MAX((Table7[[#This Row],[SPT Closest]]=SPT[])*(Table7[[#This Row],[Row '#]]=SPT[Row])*COLUMN(SPT[#Headers])-COLUMN(SPT[Row])+1)),""),"")</f>
        <v/>
      </c>
      <c r="L547" s="19"/>
      <c r="M547" s="20" t="e" cm="1">
        <f t="array" ref="M54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47" s="21" cm="1">
        <f t="array" ref="N547">IF(Table7[[#This Row],[HRP Raw]]&lt;4,0,IFERROR(INDEX(HRP[#Headers],MAX((Table7[[#This Row],[HRP Closest]]=HRP[])*(Table7[[#This Row],[Row '#]]=HRP[Row])*COLUMN(HRP[#Headers])-COLUMN(HRP[Row])+1)),""))</f>
        <v>0</v>
      </c>
      <c r="O547" s="22"/>
      <c r="P547" s="20" t="e" cm="1">
        <f t="array" ref="P54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47" s="21" t="str" cm="1">
        <f t="array" ref="Q547">IFERROR(INDEX(SDC[#Headers],MAX((Table7[[#This Row],[SDC Closest]]=SDC[])*(Table7[[#This Row],[Row '#]]=SDC[Row])*COLUMN(SDC[#Headers])-COLUMN(SDC[Row])+1)),"")</f>
        <v/>
      </c>
      <c r="R547" s="22"/>
      <c r="S547" s="20" t="e" cm="1">
        <f t="array" ref="S54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47" s="21" t="str" cm="1">
        <f t="array" ref="T547">IFERROR(_xlfn.IFNA(INDEX(PLK[#Headers],MAX((Table7[[#This Row],[Plank Closest]]=PLK[])*(Table7[[#This Row],[Row '#]]=PLK[Row])*COLUMN(PLK[#Headers])-COLUMN(PLK[Row])+1)),""),"")</f>
        <v/>
      </c>
      <c r="U547" s="22"/>
      <c r="V547" s="20" t="e" cm="1">
        <f t="array" ref="V54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47" s="21" t="str" cm="1">
        <f t="array" ref="W547">IFERROR(_xlfn.IFNA(INDEX(TwoMile[#Headers],SUMPRODUCT(MAX((Table7[[#This Row],[Closest number]]=TwoMile[])*(Table7[[#This Row],[Row '#]]=TwoMile[Row])*COLUMN(TwoMile[#Headers])))-COLUMN(TwoMile[Row])+1),""),"")</f>
        <v/>
      </c>
      <c r="X54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48" spans="1:24" x14ac:dyDescent="0.25">
      <c r="A548" s="19"/>
      <c r="B548" s="19"/>
      <c r="C548" s="19"/>
      <c r="D548" s="19"/>
      <c r="E548" s="20" t="e" cm="1">
        <f t="array" ref="E548">INDEX(MDL[],MATCH(1,(MDL[Gender]=Table7[[#This Row],[Sex]])*(Table7[[#This Row],[Age]]&lt;=MDL[Max Age])*(Table7[[#This Row],[Age]]&gt;=MDL[Min Age]),0),1)</f>
        <v>#N/A</v>
      </c>
      <c r="F548" s="19"/>
      <c r="G548" s="20" t="e" cm="1">
        <f t="array" ref="G54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48" s="21" t="str" cm="1">
        <f t="array" ref="H548">IFERROR(_xlfn.IFNA(INDEX(MDL[#Headers],MAX((Table7[[#This Row],[DL Closest]]=MDL[])*(Table7[[#This Row],[Row '#]]=MDL[Row])*COLUMN(MDL[#Headers])-COLUMN(MDL[Row])+1)),""),"")</f>
        <v/>
      </c>
      <c r="I548" s="19"/>
      <c r="J548" s="20" t="e" cm="1">
        <f t="array" ref="J54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48" s="21" t="str" cm="1">
        <f t="array" ref="K548">IFERROR(_xlfn.IFNA(INDEX(SPT[#Headers],MAX((Table7[[#This Row],[SPT Closest]]=SPT[])*(Table7[[#This Row],[Row '#]]=SPT[Row])*COLUMN(SPT[#Headers])-COLUMN(SPT[Row])+1)),""),"")</f>
        <v/>
      </c>
      <c r="L548" s="19"/>
      <c r="M548" s="20" t="e" cm="1">
        <f t="array" ref="M54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48" s="21" cm="1">
        <f t="array" ref="N548">IF(Table7[[#This Row],[HRP Raw]]&lt;4,0,IFERROR(INDEX(HRP[#Headers],MAX((Table7[[#This Row],[HRP Closest]]=HRP[])*(Table7[[#This Row],[Row '#]]=HRP[Row])*COLUMN(HRP[#Headers])-COLUMN(HRP[Row])+1)),""))</f>
        <v>0</v>
      </c>
      <c r="O548" s="22"/>
      <c r="P548" s="20" t="e" cm="1">
        <f t="array" ref="P54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48" s="21" t="str" cm="1">
        <f t="array" ref="Q548">IFERROR(INDEX(SDC[#Headers],MAX((Table7[[#This Row],[SDC Closest]]=SDC[])*(Table7[[#This Row],[Row '#]]=SDC[Row])*COLUMN(SDC[#Headers])-COLUMN(SDC[Row])+1)),"")</f>
        <v/>
      </c>
      <c r="R548" s="22"/>
      <c r="S548" s="20" t="e" cm="1">
        <f t="array" ref="S54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48" s="21" t="str" cm="1">
        <f t="array" ref="T548">IFERROR(_xlfn.IFNA(INDEX(PLK[#Headers],MAX((Table7[[#This Row],[Plank Closest]]=PLK[])*(Table7[[#This Row],[Row '#]]=PLK[Row])*COLUMN(PLK[#Headers])-COLUMN(PLK[Row])+1)),""),"")</f>
        <v/>
      </c>
      <c r="U548" s="22"/>
      <c r="V548" s="20" t="e" cm="1">
        <f t="array" ref="V54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48" s="21" t="str" cm="1">
        <f t="array" ref="W548">IFERROR(_xlfn.IFNA(INDEX(TwoMile[#Headers],SUMPRODUCT(MAX((Table7[[#This Row],[Closest number]]=TwoMile[])*(Table7[[#This Row],[Row '#]]=TwoMile[Row])*COLUMN(TwoMile[#Headers])))-COLUMN(TwoMile[Row])+1),""),"")</f>
        <v/>
      </c>
      <c r="X54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49" spans="1:24" x14ac:dyDescent="0.25">
      <c r="A549" s="19"/>
      <c r="B549" s="19"/>
      <c r="C549" s="19"/>
      <c r="D549" s="19"/>
      <c r="E549" s="20" t="e" cm="1">
        <f t="array" ref="E549">INDEX(MDL[],MATCH(1,(MDL[Gender]=Table7[[#This Row],[Sex]])*(Table7[[#This Row],[Age]]&lt;=MDL[Max Age])*(Table7[[#This Row],[Age]]&gt;=MDL[Min Age]),0),1)</f>
        <v>#N/A</v>
      </c>
      <c r="F549" s="19"/>
      <c r="G549" s="20" t="e" cm="1">
        <f t="array" ref="G54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49" s="21" t="str" cm="1">
        <f t="array" ref="H549">IFERROR(_xlfn.IFNA(INDEX(MDL[#Headers],MAX((Table7[[#This Row],[DL Closest]]=MDL[])*(Table7[[#This Row],[Row '#]]=MDL[Row])*COLUMN(MDL[#Headers])-COLUMN(MDL[Row])+1)),""),"")</f>
        <v/>
      </c>
      <c r="I549" s="19"/>
      <c r="J549" s="20" t="e" cm="1">
        <f t="array" ref="J54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49" s="21" t="str" cm="1">
        <f t="array" ref="K549">IFERROR(_xlfn.IFNA(INDEX(SPT[#Headers],MAX((Table7[[#This Row],[SPT Closest]]=SPT[])*(Table7[[#This Row],[Row '#]]=SPT[Row])*COLUMN(SPT[#Headers])-COLUMN(SPT[Row])+1)),""),"")</f>
        <v/>
      </c>
      <c r="L549" s="19"/>
      <c r="M549" s="20" t="e" cm="1">
        <f t="array" ref="M54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49" s="21" cm="1">
        <f t="array" ref="N549">IF(Table7[[#This Row],[HRP Raw]]&lt;4,0,IFERROR(INDEX(HRP[#Headers],MAX((Table7[[#This Row],[HRP Closest]]=HRP[])*(Table7[[#This Row],[Row '#]]=HRP[Row])*COLUMN(HRP[#Headers])-COLUMN(HRP[Row])+1)),""))</f>
        <v>0</v>
      </c>
      <c r="O549" s="22"/>
      <c r="P549" s="20" t="e" cm="1">
        <f t="array" ref="P54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49" s="21" t="str" cm="1">
        <f t="array" ref="Q549">IFERROR(INDEX(SDC[#Headers],MAX((Table7[[#This Row],[SDC Closest]]=SDC[])*(Table7[[#This Row],[Row '#]]=SDC[Row])*COLUMN(SDC[#Headers])-COLUMN(SDC[Row])+1)),"")</f>
        <v/>
      </c>
      <c r="R549" s="22"/>
      <c r="S549" s="20" t="e" cm="1">
        <f t="array" ref="S54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49" s="21" t="str" cm="1">
        <f t="array" ref="T549">IFERROR(_xlfn.IFNA(INDEX(PLK[#Headers],MAX((Table7[[#This Row],[Plank Closest]]=PLK[])*(Table7[[#This Row],[Row '#]]=PLK[Row])*COLUMN(PLK[#Headers])-COLUMN(PLK[Row])+1)),""),"")</f>
        <v/>
      </c>
      <c r="U549" s="22"/>
      <c r="V549" s="20" t="e" cm="1">
        <f t="array" ref="V54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49" s="21" t="str" cm="1">
        <f t="array" ref="W549">IFERROR(_xlfn.IFNA(INDEX(TwoMile[#Headers],SUMPRODUCT(MAX((Table7[[#This Row],[Closest number]]=TwoMile[])*(Table7[[#This Row],[Row '#]]=TwoMile[Row])*COLUMN(TwoMile[#Headers])))-COLUMN(TwoMile[Row])+1),""),"")</f>
        <v/>
      </c>
      <c r="X54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50" spans="1:24" x14ac:dyDescent="0.25">
      <c r="A550" s="19"/>
      <c r="B550" s="19"/>
      <c r="C550" s="19"/>
      <c r="D550" s="19"/>
      <c r="E550" s="20" t="e" cm="1">
        <f t="array" ref="E550">INDEX(MDL[],MATCH(1,(MDL[Gender]=Table7[[#This Row],[Sex]])*(Table7[[#This Row],[Age]]&lt;=MDL[Max Age])*(Table7[[#This Row],[Age]]&gt;=MDL[Min Age]),0),1)</f>
        <v>#N/A</v>
      </c>
      <c r="F550" s="19"/>
      <c r="G550" s="20" t="e" cm="1">
        <f t="array" ref="G55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50" s="21" t="str" cm="1">
        <f t="array" ref="H550">IFERROR(_xlfn.IFNA(INDEX(MDL[#Headers],MAX((Table7[[#This Row],[DL Closest]]=MDL[])*(Table7[[#This Row],[Row '#]]=MDL[Row])*COLUMN(MDL[#Headers])-COLUMN(MDL[Row])+1)),""),"")</f>
        <v/>
      </c>
      <c r="I550" s="19"/>
      <c r="J550" s="20" t="e" cm="1">
        <f t="array" ref="J55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50" s="21" t="str" cm="1">
        <f t="array" ref="K550">IFERROR(_xlfn.IFNA(INDEX(SPT[#Headers],MAX((Table7[[#This Row],[SPT Closest]]=SPT[])*(Table7[[#This Row],[Row '#]]=SPT[Row])*COLUMN(SPT[#Headers])-COLUMN(SPT[Row])+1)),""),"")</f>
        <v/>
      </c>
      <c r="L550" s="19"/>
      <c r="M550" s="20" t="e" cm="1">
        <f t="array" ref="M55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50" s="21" cm="1">
        <f t="array" ref="N550">IF(Table7[[#This Row],[HRP Raw]]&lt;4,0,IFERROR(INDEX(HRP[#Headers],MAX((Table7[[#This Row],[HRP Closest]]=HRP[])*(Table7[[#This Row],[Row '#]]=HRP[Row])*COLUMN(HRP[#Headers])-COLUMN(HRP[Row])+1)),""))</f>
        <v>0</v>
      </c>
      <c r="O550" s="22"/>
      <c r="P550" s="20" t="e" cm="1">
        <f t="array" ref="P55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50" s="21" t="str" cm="1">
        <f t="array" ref="Q550">IFERROR(INDEX(SDC[#Headers],MAX((Table7[[#This Row],[SDC Closest]]=SDC[])*(Table7[[#This Row],[Row '#]]=SDC[Row])*COLUMN(SDC[#Headers])-COLUMN(SDC[Row])+1)),"")</f>
        <v/>
      </c>
      <c r="R550" s="22"/>
      <c r="S550" s="20" t="e" cm="1">
        <f t="array" ref="S55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50" s="21" t="str" cm="1">
        <f t="array" ref="T550">IFERROR(_xlfn.IFNA(INDEX(PLK[#Headers],MAX((Table7[[#This Row],[Plank Closest]]=PLK[])*(Table7[[#This Row],[Row '#]]=PLK[Row])*COLUMN(PLK[#Headers])-COLUMN(PLK[Row])+1)),""),"")</f>
        <v/>
      </c>
      <c r="U550" s="22"/>
      <c r="V550" s="20" t="e" cm="1">
        <f t="array" ref="V55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50" s="21" t="str" cm="1">
        <f t="array" ref="W550">IFERROR(_xlfn.IFNA(INDEX(TwoMile[#Headers],SUMPRODUCT(MAX((Table7[[#This Row],[Closest number]]=TwoMile[])*(Table7[[#This Row],[Row '#]]=TwoMile[Row])*COLUMN(TwoMile[#Headers])))-COLUMN(TwoMile[Row])+1),""),"")</f>
        <v/>
      </c>
      <c r="X55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51" spans="1:24" x14ac:dyDescent="0.25">
      <c r="A551" s="19"/>
      <c r="B551" s="19"/>
      <c r="C551" s="19"/>
      <c r="D551" s="19"/>
      <c r="E551" s="20" t="e" cm="1">
        <f t="array" ref="E551">INDEX(MDL[],MATCH(1,(MDL[Gender]=Table7[[#This Row],[Sex]])*(Table7[[#This Row],[Age]]&lt;=MDL[Max Age])*(Table7[[#This Row],[Age]]&gt;=MDL[Min Age]),0),1)</f>
        <v>#N/A</v>
      </c>
      <c r="F551" s="19"/>
      <c r="G551" s="20" t="e" cm="1">
        <f t="array" ref="G55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51" s="21" t="str" cm="1">
        <f t="array" ref="H551">IFERROR(_xlfn.IFNA(INDEX(MDL[#Headers],MAX((Table7[[#This Row],[DL Closest]]=MDL[])*(Table7[[#This Row],[Row '#]]=MDL[Row])*COLUMN(MDL[#Headers])-COLUMN(MDL[Row])+1)),""),"")</f>
        <v/>
      </c>
      <c r="I551" s="19"/>
      <c r="J551" s="20" t="e" cm="1">
        <f t="array" ref="J55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51" s="21" t="str" cm="1">
        <f t="array" ref="K551">IFERROR(_xlfn.IFNA(INDEX(SPT[#Headers],MAX((Table7[[#This Row],[SPT Closest]]=SPT[])*(Table7[[#This Row],[Row '#]]=SPT[Row])*COLUMN(SPT[#Headers])-COLUMN(SPT[Row])+1)),""),"")</f>
        <v/>
      </c>
      <c r="L551" s="19"/>
      <c r="M551" s="20" t="e" cm="1">
        <f t="array" ref="M55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51" s="21" cm="1">
        <f t="array" ref="N551">IF(Table7[[#This Row],[HRP Raw]]&lt;4,0,IFERROR(INDEX(HRP[#Headers],MAX((Table7[[#This Row],[HRP Closest]]=HRP[])*(Table7[[#This Row],[Row '#]]=HRP[Row])*COLUMN(HRP[#Headers])-COLUMN(HRP[Row])+1)),""))</f>
        <v>0</v>
      </c>
      <c r="O551" s="22"/>
      <c r="P551" s="20" t="e" cm="1">
        <f t="array" ref="P55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51" s="21" t="str" cm="1">
        <f t="array" ref="Q551">IFERROR(INDEX(SDC[#Headers],MAX((Table7[[#This Row],[SDC Closest]]=SDC[])*(Table7[[#This Row],[Row '#]]=SDC[Row])*COLUMN(SDC[#Headers])-COLUMN(SDC[Row])+1)),"")</f>
        <v/>
      </c>
      <c r="R551" s="22"/>
      <c r="S551" s="20" t="e" cm="1">
        <f t="array" ref="S55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51" s="21" t="str" cm="1">
        <f t="array" ref="T551">IFERROR(_xlfn.IFNA(INDEX(PLK[#Headers],MAX((Table7[[#This Row],[Plank Closest]]=PLK[])*(Table7[[#This Row],[Row '#]]=PLK[Row])*COLUMN(PLK[#Headers])-COLUMN(PLK[Row])+1)),""),"")</f>
        <v/>
      </c>
      <c r="U551" s="22"/>
      <c r="V551" s="20" t="e" cm="1">
        <f t="array" ref="V55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51" s="21" t="str" cm="1">
        <f t="array" ref="W551">IFERROR(_xlfn.IFNA(INDEX(TwoMile[#Headers],SUMPRODUCT(MAX((Table7[[#This Row],[Closest number]]=TwoMile[])*(Table7[[#This Row],[Row '#]]=TwoMile[Row])*COLUMN(TwoMile[#Headers])))-COLUMN(TwoMile[Row])+1),""),"")</f>
        <v/>
      </c>
      <c r="X55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52" spans="1:24" x14ac:dyDescent="0.25">
      <c r="A552" s="19"/>
      <c r="B552" s="19"/>
      <c r="C552" s="19"/>
      <c r="D552" s="19"/>
      <c r="E552" s="20" t="e" cm="1">
        <f t="array" ref="E552">INDEX(MDL[],MATCH(1,(MDL[Gender]=Table7[[#This Row],[Sex]])*(Table7[[#This Row],[Age]]&lt;=MDL[Max Age])*(Table7[[#This Row],[Age]]&gt;=MDL[Min Age]),0),1)</f>
        <v>#N/A</v>
      </c>
      <c r="F552" s="19"/>
      <c r="G552" s="20" t="e" cm="1">
        <f t="array" ref="G55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52" s="21" t="str" cm="1">
        <f t="array" ref="H552">IFERROR(_xlfn.IFNA(INDEX(MDL[#Headers],MAX((Table7[[#This Row],[DL Closest]]=MDL[])*(Table7[[#This Row],[Row '#]]=MDL[Row])*COLUMN(MDL[#Headers])-COLUMN(MDL[Row])+1)),""),"")</f>
        <v/>
      </c>
      <c r="I552" s="19"/>
      <c r="J552" s="20" t="e" cm="1">
        <f t="array" ref="J55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52" s="21" t="str" cm="1">
        <f t="array" ref="K552">IFERROR(_xlfn.IFNA(INDEX(SPT[#Headers],MAX((Table7[[#This Row],[SPT Closest]]=SPT[])*(Table7[[#This Row],[Row '#]]=SPT[Row])*COLUMN(SPT[#Headers])-COLUMN(SPT[Row])+1)),""),"")</f>
        <v/>
      </c>
      <c r="L552" s="19"/>
      <c r="M552" s="20" t="e" cm="1">
        <f t="array" ref="M55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52" s="21" cm="1">
        <f t="array" ref="N552">IF(Table7[[#This Row],[HRP Raw]]&lt;4,0,IFERROR(INDEX(HRP[#Headers],MAX((Table7[[#This Row],[HRP Closest]]=HRP[])*(Table7[[#This Row],[Row '#]]=HRP[Row])*COLUMN(HRP[#Headers])-COLUMN(HRP[Row])+1)),""))</f>
        <v>0</v>
      </c>
      <c r="O552" s="22"/>
      <c r="P552" s="20" t="e" cm="1">
        <f t="array" ref="P55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52" s="21" t="str" cm="1">
        <f t="array" ref="Q552">IFERROR(INDEX(SDC[#Headers],MAX((Table7[[#This Row],[SDC Closest]]=SDC[])*(Table7[[#This Row],[Row '#]]=SDC[Row])*COLUMN(SDC[#Headers])-COLUMN(SDC[Row])+1)),"")</f>
        <v/>
      </c>
      <c r="R552" s="22"/>
      <c r="S552" s="20" t="e" cm="1">
        <f t="array" ref="S55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52" s="21" t="str" cm="1">
        <f t="array" ref="T552">IFERROR(_xlfn.IFNA(INDEX(PLK[#Headers],MAX((Table7[[#This Row],[Plank Closest]]=PLK[])*(Table7[[#This Row],[Row '#]]=PLK[Row])*COLUMN(PLK[#Headers])-COLUMN(PLK[Row])+1)),""),"")</f>
        <v/>
      </c>
      <c r="U552" s="22"/>
      <c r="V552" s="20" t="e" cm="1">
        <f t="array" ref="V55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52" s="21" t="str" cm="1">
        <f t="array" ref="W552">IFERROR(_xlfn.IFNA(INDEX(TwoMile[#Headers],SUMPRODUCT(MAX((Table7[[#This Row],[Closest number]]=TwoMile[])*(Table7[[#This Row],[Row '#]]=TwoMile[Row])*COLUMN(TwoMile[#Headers])))-COLUMN(TwoMile[Row])+1),""),"")</f>
        <v/>
      </c>
      <c r="X55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53" spans="1:24" x14ac:dyDescent="0.25">
      <c r="A553" s="19"/>
      <c r="B553" s="19"/>
      <c r="C553" s="19"/>
      <c r="D553" s="19"/>
      <c r="E553" s="20" t="e" cm="1">
        <f t="array" ref="E553">INDEX(MDL[],MATCH(1,(MDL[Gender]=Table7[[#This Row],[Sex]])*(Table7[[#This Row],[Age]]&lt;=MDL[Max Age])*(Table7[[#This Row],[Age]]&gt;=MDL[Min Age]),0),1)</f>
        <v>#N/A</v>
      </c>
      <c r="F553" s="19"/>
      <c r="G553" s="20" t="e" cm="1">
        <f t="array" ref="G55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53" s="21" t="str" cm="1">
        <f t="array" ref="H553">IFERROR(_xlfn.IFNA(INDEX(MDL[#Headers],MAX((Table7[[#This Row],[DL Closest]]=MDL[])*(Table7[[#This Row],[Row '#]]=MDL[Row])*COLUMN(MDL[#Headers])-COLUMN(MDL[Row])+1)),""),"")</f>
        <v/>
      </c>
      <c r="I553" s="19"/>
      <c r="J553" s="20" t="e" cm="1">
        <f t="array" ref="J55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53" s="21" t="str" cm="1">
        <f t="array" ref="K553">IFERROR(_xlfn.IFNA(INDEX(SPT[#Headers],MAX((Table7[[#This Row],[SPT Closest]]=SPT[])*(Table7[[#This Row],[Row '#]]=SPT[Row])*COLUMN(SPT[#Headers])-COLUMN(SPT[Row])+1)),""),"")</f>
        <v/>
      </c>
      <c r="L553" s="19"/>
      <c r="M553" s="20" t="e" cm="1">
        <f t="array" ref="M55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53" s="21" cm="1">
        <f t="array" ref="N553">IF(Table7[[#This Row],[HRP Raw]]&lt;4,0,IFERROR(INDEX(HRP[#Headers],MAX((Table7[[#This Row],[HRP Closest]]=HRP[])*(Table7[[#This Row],[Row '#]]=HRP[Row])*COLUMN(HRP[#Headers])-COLUMN(HRP[Row])+1)),""))</f>
        <v>0</v>
      </c>
      <c r="O553" s="22"/>
      <c r="P553" s="20" t="e" cm="1">
        <f t="array" ref="P55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53" s="21" t="str" cm="1">
        <f t="array" ref="Q553">IFERROR(INDEX(SDC[#Headers],MAX((Table7[[#This Row],[SDC Closest]]=SDC[])*(Table7[[#This Row],[Row '#]]=SDC[Row])*COLUMN(SDC[#Headers])-COLUMN(SDC[Row])+1)),"")</f>
        <v/>
      </c>
      <c r="R553" s="22"/>
      <c r="S553" s="20" t="e" cm="1">
        <f t="array" ref="S55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53" s="21" t="str" cm="1">
        <f t="array" ref="T553">IFERROR(_xlfn.IFNA(INDEX(PLK[#Headers],MAX((Table7[[#This Row],[Plank Closest]]=PLK[])*(Table7[[#This Row],[Row '#]]=PLK[Row])*COLUMN(PLK[#Headers])-COLUMN(PLK[Row])+1)),""),"")</f>
        <v/>
      </c>
      <c r="U553" s="22"/>
      <c r="V553" s="20" t="e" cm="1">
        <f t="array" ref="V55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53" s="21" t="str" cm="1">
        <f t="array" ref="W553">IFERROR(_xlfn.IFNA(INDEX(TwoMile[#Headers],SUMPRODUCT(MAX((Table7[[#This Row],[Closest number]]=TwoMile[])*(Table7[[#This Row],[Row '#]]=TwoMile[Row])*COLUMN(TwoMile[#Headers])))-COLUMN(TwoMile[Row])+1),""),"")</f>
        <v/>
      </c>
      <c r="X55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54" spans="1:24" x14ac:dyDescent="0.25">
      <c r="A554" s="19"/>
      <c r="B554" s="19"/>
      <c r="C554" s="19"/>
      <c r="D554" s="19"/>
      <c r="E554" s="20" t="e" cm="1">
        <f t="array" ref="E554">INDEX(MDL[],MATCH(1,(MDL[Gender]=Table7[[#This Row],[Sex]])*(Table7[[#This Row],[Age]]&lt;=MDL[Max Age])*(Table7[[#This Row],[Age]]&gt;=MDL[Min Age]),0),1)</f>
        <v>#N/A</v>
      </c>
      <c r="F554" s="19"/>
      <c r="G554" s="20" t="e" cm="1">
        <f t="array" ref="G55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54" s="21" t="str" cm="1">
        <f t="array" ref="H554">IFERROR(_xlfn.IFNA(INDEX(MDL[#Headers],MAX((Table7[[#This Row],[DL Closest]]=MDL[])*(Table7[[#This Row],[Row '#]]=MDL[Row])*COLUMN(MDL[#Headers])-COLUMN(MDL[Row])+1)),""),"")</f>
        <v/>
      </c>
      <c r="I554" s="19"/>
      <c r="J554" s="20" t="e" cm="1">
        <f t="array" ref="J55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54" s="21" t="str" cm="1">
        <f t="array" ref="K554">IFERROR(_xlfn.IFNA(INDEX(SPT[#Headers],MAX((Table7[[#This Row],[SPT Closest]]=SPT[])*(Table7[[#This Row],[Row '#]]=SPT[Row])*COLUMN(SPT[#Headers])-COLUMN(SPT[Row])+1)),""),"")</f>
        <v/>
      </c>
      <c r="L554" s="19"/>
      <c r="M554" s="20" t="e" cm="1">
        <f t="array" ref="M55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54" s="21" cm="1">
        <f t="array" ref="N554">IF(Table7[[#This Row],[HRP Raw]]&lt;4,0,IFERROR(INDEX(HRP[#Headers],MAX((Table7[[#This Row],[HRP Closest]]=HRP[])*(Table7[[#This Row],[Row '#]]=HRP[Row])*COLUMN(HRP[#Headers])-COLUMN(HRP[Row])+1)),""))</f>
        <v>0</v>
      </c>
      <c r="O554" s="22"/>
      <c r="P554" s="20" t="e" cm="1">
        <f t="array" ref="P55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54" s="21" t="str" cm="1">
        <f t="array" ref="Q554">IFERROR(INDEX(SDC[#Headers],MAX((Table7[[#This Row],[SDC Closest]]=SDC[])*(Table7[[#This Row],[Row '#]]=SDC[Row])*COLUMN(SDC[#Headers])-COLUMN(SDC[Row])+1)),"")</f>
        <v/>
      </c>
      <c r="R554" s="22"/>
      <c r="S554" s="20" t="e" cm="1">
        <f t="array" ref="S55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54" s="21" t="str" cm="1">
        <f t="array" ref="T554">IFERROR(_xlfn.IFNA(INDEX(PLK[#Headers],MAX((Table7[[#This Row],[Plank Closest]]=PLK[])*(Table7[[#This Row],[Row '#]]=PLK[Row])*COLUMN(PLK[#Headers])-COLUMN(PLK[Row])+1)),""),"")</f>
        <v/>
      </c>
      <c r="U554" s="22"/>
      <c r="V554" s="20" t="e" cm="1">
        <f t="array" ref="V55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54" s="21" t="str" cm="1">
        <f t="array" ref="W554">IFERROR(_xlfn.IFNA(INDEX(TwoMile[#Headers],SUMPRODUCT(MAX((Table7[[#This Row],[Closest number]]=TwoMile[])*(Table7[[#This Row],[Row '#]]=TwoMile[Row])*COLUMN(TwoMile[#Headers])))-COLUMN(TwoMile[Row])+1),""),"")</f>
        <v/>
      </c>
      <c r="X55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55" spans="1:24" x14ac:dyDescent="0.25">
      <c r="A555" s="19"/>
      <c r="B555" s="19"/>
      <c r="C555" s="19"/>
      <c r="D555" s="19"/>
      <c r="E555" s="20" t="e" cm="1">
        <f t="array" ref="E555">INDEX(MDL[],MATCH(1,(MDL[Gender]=Table7[[#This Row],[Sex]])*(Table7[[#This Row],[Age]]&lt;=MDL[Max Age])*(Table7[[#This Row],[Age]]&gt;=MDL[Min Age]),0),1)</f>
        <v>#N/A</v>
      </c>
      <c r="F555" s="19"/>
      <c r="G555" s="20" t="e" cm="1">
        <f t="array" ref="G55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55" s="21" t="str" cm="1">
        <f t="array" ref="H555">IFERROR(_xlfn.IFNA(INDEX(MDL[#Headers],MAX((Table7[[#This Row],[DL Closest]]=MDL[])*(Table7[[#This Row],[Row '#]]=MDL[Row])*COLUMN(MDL[#Headers])-COLUMN(MDL[Row])+1)),""),"")</f>
        <v/>
      </c>
      <c r="I555" s="19"/>
      <c r="J555" s="20" t="e" cm="1">
        <f t="array" ref="J55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55" s="21" t="str" cm="1">
        <f t="array" ref="K555">IFERROR(_xlfn.IFNA(INDEX(SPT[#Headers],MAX((Table7[[#This Row],[SPT Closest]]=SPT[])*(Table7[[#This Row],[Row '#]]=SPT[Row])*COLUMN(SPT[#Headers])-COLUMN(SPT[Row])+1)),""),"")</f>
        <v/>
      </c>
      <c r="L555" s="19"/>
      <c r="M555" s="20" t="e" cm="1">
        <f t="array" ref="M55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55" s="21" cm="1">
        <f t="array" ref="N555">IF(Table7[[#This Row],[HRP Raw]]&lt;4,0,IFERROR(INDEX(HRP[#Headers],MAX((Table7[[#This Row],[HRP Closest]]=HRP[])*(Table7[[#This Row],[Row '#]]=HRP[Row])*COLUMN(HRP[#Headers])-COLUMN(HRP[Row])+1)),""))</f>
        <v>0</v>
      </c>
      <c r="O555" s="22"/>
      <c r="P555" s="20" t="e" cm="1">
        <f t="array" ref="P55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55" s="21" t="str" cm="1">
        <f t="array" ref="Q555">IFERROR(INDEX(SDC[#Headers],MAX((Table7[[#This Row],[SDC Closest]]=SDC[])*(Table7[[#This Row],[Row '#]]=SDC[Row])*COLUMN(SDC[#Headers])-COLUMN(SDC[Row])+1)),"")</f>
        <v/>
      </c>
      <c r="R555" s="22"/>
      <c r="S555" s="20" t="e" cm="1">
        <f t="array" ref="S55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55" s="21" t="str" cm="1">
        <f t="array" ref="T555">IFERROR(_xlfn.IFNA(INDEX(PLK[#Headers],MAX((Table7[[#This Row],[Plank Closest]]=PLK[])*(Table7[[#This Row],[Row '#]]=PLK[Row])*COLUMN(PLK[#Headers])-COLUMN(PLK[Row])+1)),""),"")</f>
        <v/>
      </c>
      <c r="U555" s="22"/>
      <c r="V555" s="20" t="e" cm="1">
        <f t="array" ref="V55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55" s="21" t="str" cm="1">
        <f t="array" ref="W555">IFERROR(_xlfn.IFNA(INDEX(TwoMile[#Headers],SUMPRODUCT(MAX((Table7[[#This Row],[Closest number]]=TwoMile[])*(Table7[[#This Row],[Row '#]]=TwoMile[Row])*COLUMN(TwoMile[#Headers])))-COLUMN(TwoMile[Row])+1),""),"")</f>
        <v/>
      </c>
      <c r="X55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56" spans="1:24" x14ac:dyDescent="0.25">
      <c r="A556" s="19"/>
      <c r="B556" s="19"/>
      <c r="C556" s="19"/>
      <c r="D556" s="19"/>
      <c r="E556" s="20" t="e" cm="1">
        <f t="array" ref="E556">INDEX(MDL[],MATCH(1,(MDL[Gender]=Table7[[#This Row],[Sex]])*(Table7[[#This Row],[Age]]&lt;=MDL[Max Age])*(Table7[[#This Row],[Age]]&gt;=MDL[Min Age]),0),1)</f>
        <v>#N/A</v>
      </c>
      <c r="F556" s="19"/>
      <c r="G556" s="20" t="e" cm="1">
        <f t="array" ref="G55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56" s="21" t="str" cm="1">
        <f t="array" ref="H556">IFERROR(_xlfn.IFNA(INDEX(MDL[#Headers],MAX((Table7[[#This Row],[DL Closest]]=MDL[])*(Table7[[#This Row],[Row '#]]=MDL[Row])*COLUMN(MDL[#Headers])-COLUMN(MDL[Row])+1)),""),"")</f>
        <v/>
      </c>
      <c r="I556" s="19"/>
      <c r="J556" s="20" t="e" cm="1">
        <f t="array" ref="J55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56" s="21" t="str" cm="1">
        <f t="array" ref="K556">IFERROR(_xlfn.IFNA(INDEX(SPT[#Headers],MAX((Table7[[#This Row],[SPT Closest]]=SPT[])*(Table7[[#This Row],[Row '#]]=SPT[Row])*COLUMN(SPT[#Headers])-COLUMN(SPT[Row])+1)),""),"")</f>
        <v/>
      </c>
      <c r="L556" s="19"/>
      <c r="M556" s="20" t="e" cm="1">
        <f t="array" ref="M55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56" s="21" cm="1">
        <f t="array" ref="N556">IF(Table7[[#This Row],[HRP Raw]]&lt;4,0,IFERROR(INDEX(HRP[#Headers],MAX((Table7[[#This Row],[HRP Closest]]=HRP[])*(Table7[[#This Row],[Row '#]]=HRP[Row])*COLUMN(HRP[#Headers])-COLUMN(HRP[Row])+1)),""))</f>
        <v>0</v>
      </c>
      <c r="O556" s="22"/>
      <c r="P556" s="20" t="e" cm="1">
        <f t="array" ref="P55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56" s="21" t="str" cm="1">
        <f t="array" ref="Q556">IFERROR(INDEX(SDC[#Headers],MAX((Table7[[#This Row],[SDC Closest]]=SDC[])*(Table7[[#This Row],[Row '#]]=SDC[Row])*COLUMN(SDC[#Headers])-COLUMN(SDC[Row])+1)),"")</f>
        <v/>
      </c>
      <c r="R556" s="22"/>
      <c r="S556" s="20" t="e" cm="1">
        <f t="array" ref="S55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56" s="21" t="str" cm="1">
        <f t="array" ref="T556">IFERROR(_xlfn.IFNA(INDEX(PLK[#Headers],MAX((Table7[[#This Row],[Plank Closest]]=PLK[])*(Table7[[#This Row],[Row '#]]=PLK[Row])*COLUMN(PLK[#Headers])-COLUMN(PLK[Row])+1)),""),"")</f>
        <v/>
      </c>
      <c r="U556" s="22"/>
      <c r="V556" s="20" t="e" cm="1">
        <f t="array" ref="V55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56" s="21" t="str" cm="1">
        <f t="array" ref="W556">IFERROR(_xlfn.IFNA(INDEX(TwoMile[#Headers],SUMPRODUCT(MAX((Table7[[#This Row],[Closest number]]=TwoMile[])*(Table7[[#This Row],[Row '#]]=TwoMile[Row])*COLUMN(TwoMile[#Headers])))-COLUMN(TwoMile[Row])+1),""),"")</f>
        <v/>
      </c>
      <c r="X55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57" spans="1:24" x14ac:dyDescent="0.25">
      <c r="A557" s="19"/>
      <c r="B557" s="19"/>
      <c r="C557" s="19"/>
      <c r="D557" s="19"/>
      <c r="E557" s="20" t="e" cm="1">
        <f t="array" ref="E557">INDEX(MDL[],MATCH(1,(MDL[Gender]=Table7[[#This Row],[Sex]])*(Table7[[#This Row],[Age]]&lt;=MDL[Max Age])*(Table7[[#This Row],[Age]]&gt;=MDL[Min Age]),0),1)</f>
        <v>#N/A</v>
      </c>
      <c r="F557" s="19"/>
      <c r="G557" s="20" t="e" cm="1">
        <f t="array" ref="G55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57" s="21" t="str" cm="1">
        <f t="array" ref="H557">IFERROR(_xlfn.IFNA(INDEX(MDL[#Headers],MAX((Table7[[#This Row],[DL Closest]]=MDL[])*(Table7[[#This Row],[Row '#]]=MDL[Row])*COLUMN(MDL[#Headers])-COLUMN(MDL[Row])+1)),""),"")</f>
        <v/>
      </c>
      <c r="I557" s="19"/>
      <c r="J557" s="20" t="e" cm="1">
        <f t="array" ref="J55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57" s="21" t="str" cm="1">
        <f t="array" ref="K557">IFERROR(_xlfn.IFNA(INDEX(SPT[#Headers],MAX((Table7[[#This Row],[SPT Closest]]=SPT[])*(Table7[[#This Row],[Row '#]]=SPT[Row])*COLUMN(SPT[#Headers])-COLUMN(SPT[Row])+1)),""),"")</f>
        <v/>
      </c>
      <c r="L557" s="19"/>
      <c r="M557" s="20" t="e" cm="1">
        <f t="array" ref="M55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57" s="21" cm="1">
        <f t="array" ref="N557">IF(Table7[[#This Row],[HRP Raw]]&lt;4,0,IFERROR(INDEX(HRP[#Headers],MAX((Table7[[#This Row],[HRP Closest]]=HRP[])*(Table7[[#This Row],[Row '#]]=HRP[Row])*COLUMN(HRP[#Headers])-COLUMN(HRP[Row])+1)),""))</f>
        <v>0</v>
      </c>
      <c r="O557" s="22"/>
      <c r="P557" s="20" t="e" cm="1">
        <f t="array" ref="P55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57" s="21" t="str" cm="1">
        <f t="array" ref="Q557">IFERROR(INDEX(SDC[#Headers],MAX((Table7[[#This Row],[SDC Closest]]=SDC[])*(Table7[[#This Row],[Row '#]]=SDC[Row])*COLUMN(SDC[#Headers])-COLUMN(SDC[Row])+1)),"")</f>
        <v/>
      </c>
      <c r="R557" s="22"/>
      <c r="S557" s="20" t="e" cm="1">
        <f t="array" ref="S55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57" s="21" t="str" cm="1">
        <f t="array" ref="T557">IFERROR(_xlfn.IFNA(INDEX(PLK[#Headers],MAX((Table7[[#This Row],[Plank Closest]]=PLK[])*(Table7[[#This Row],[Row '#]]=PLK[Row])*COLUMN(PLK[#Headers])-COLUMN(PLK[Row])+1)),""),"")</f>
        <v/>
      </c>
      <c r="U557" s="22"/>
      <c r="V557" s="20" t="e" cm="1">
        <f t="array" ref="V55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57" s="21" t="str" cm="1">
        <f t="array" ref="W557">IFERROR(_xlfn.IFNA(INDEX(TwoMile[#Headers],SUMPRODUCT(MAX((Table7[[#This Row],[Closest number]]=TwoMile[])*(Table7[[#This Row],[Row '#]]=TwoMile[Row])*COLUMN(TwoMile[#Headers])))-COLUMN(TwoMile[Row])+1),""),"")</f>
        <v/>
      </c>
      <c r="X55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58" spans="1:24" x14ac:dyDescent="0.25">
      <c r="A558" s="19"/>
      <c r="B558" s="19"/>
      <c r="C558" s="19"/>
      <c r="D558" s="19"/>
      <c r="E558" s="20" t="e" cm="1">
        <f t="array" ref="E558">INDEX(MDL[],MATCH(1,(MDL[Gender]=Table7[[#This Row],[Sex]])*(Table7[[#This Row],[Age]]&lt;=MDL[Max Age])*(Table7[[#This Row],[Age]]&gt;=MDL[Min Age]),0),1)</f>
        <v>#N/A</v>
      </c>
      <c r="F558" s="19"/>
      <c r="G558" s="20" t="e" cm="1">
        <f t="array" ref="G55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58" s="21" t="str" cm="1">
        <f t="array" ref="H558">IFERROR(_xlfn.IFNA(INDEX(MDL[#Headers],MAX((Table7[[#This Row],[DL Closest]]=MDL[])*(Table7[[#This Row],[Row '#]]=MDL[Row])*COLUMN(MDL[#Headers])-COLUMN(MDL[Row])+1)),""),"")</f>
        <v/>
      </c>
      <c r="I558" s="19"/>
      <c r="J558" s="20" t="e" cm="1">
        <f t="array" ref="J55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58" s="21" t="str" cm="1">
        <f t="array" ref="K558">IFERROR(_xlfn.IFNA(INDEX(SPT[#Headers],MAX((Table7[[#This Row],[SPT Closest]]=SPT[])*(Table7[[#This Row],[Row '#]]=SPT[Row])*COLUMN(SPT[#Headers])-COLUMN(SPT[Row])+1)),""),"")</f>
        <v/>
      </c>
      <c r="L558" s="19"/>
      <c r="M558" s="20" t="e" cm="1">
        <f t="array" ref="M55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58" s="21" cm="1">
        <f t="array" ref="N558">IF(Table7[[#This Row],[HRP Raw]]&lt;4,0,IFERROR(INDEX(HRP[#Headers],MAX((Table7[[#This Row],[HRP Closest]]=HRP[])*(Table7[[#This Row],[Row '#]]=HRP[Row])*COLUMN(HRP[#Headers])-COLUMN(HRP[Row])+1)),""))</f>
        <v>0</v>
      </c>
      <c r="O558" s="22"/>
      <c r="P558" s="20" t="e" cm="1">
        <f t="array" ref="P55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58" s="21" t="str" cm="1">
        <f t="array" ref="Q558">IFERROR(INDEX(SDC[#Headers],MAX((Table7[[#This Row],[SDC Closest]]=SDC[])*(Table7[[#This Row],[Row '#]]=SDC[Row])*COLUMN(SDC[#Headers])-COLUMN(SDC[Row])+1)),"")</f>
        <v/>
      </c>
      <c r="R558" s="22"/>
      <c r="S558" s="20" t="e" cm="1">
        <f t="array" ref="S55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58" s="21" t="str" cm="1">
        <f t="array" ref="T558">IFERROR(_xlfn.IFNA(INDEX(PLK[#Headers],MAX((Table7[[#This Row],[Plank Closest]]=PLK[])*(Table7[[#This Row],[Row '#]]=PLK[Row])*COLUMN(PLK[#Headers])-COLUMN(PLK[Row])+1)),""),"")</f>
        <v/>
      </c>
      <c r="U558" s="22"/>
      <c r="V558" s="20" t="e" cm="1">
        <f t="array" ref="V55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58" s="21" t="str" cm="1">
        <f t="array" ref="W558">IFERROR(_xlfn.IFNA(INDEX(TwoMile[#Headers],SUMPRODUCT(MAX((Table7[[#This Row],[Closest number]]=TwoMile[])*(Table7[[#This Row],[Row '#]]=TwoMile[Row])*COLUMN(TwoMile[#Headers])))-COLUMN(TwoMile[Row])+1),""),"")</f>
        <v/>
      </c>
      <c r="X55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59" spans="1:24" x14ac:dyDescent="0.25">
      <c r="A559" s="19"/>
      <c r="B559" s="19"/>
      <c r="C559" s="19"/>
      <c r="D559" s="19"/>
      <c r="E559" s="20" t="e" cm="1">
        <f t="array" ref="E559">INDEX(MDL[],MATCH(1,(MDL[Gender]=Table7[[#This Row],[Sex]])*(Table7[[#This Row],[Age]]&lt;=MDL[Max Age])*(Table7[[#This Row],[Age]]&gt;=MDL[Min Age]),0),1)</f>
        <v>#N/A</v>
      </c>
      <c r="F559" s="19"/>
      <c r="G559" s="20" t="e" cm="1">
        <f t="array" ref="G55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59" s="21" t="str" cm="1">
        <f t="array" ref="H559">IFERROR(_xlfn.IFNA(INDEX(MDL[#Headers],MAX((Table7[[#This Row],[DL Closest]]=MDL[])*(Table7[[#This Row],[Row '#]]=MDL[Row])*COLUMN(MDL[#Headers])-COLUMN(MDL[Row])+1)),""),"")</f>
        <v/>
      </c>
      <c r="I559" s="19"/>
      <c r="J559" s="20" t="e" cm="1">
        <f t="array" ref="J55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59" s="21" t="str" cm="1">
        <f t="array" ref="K559">IFERROR(_xlfn.IFNA(INDEX(SPT[#Headers],MAX((Table7[[#This Row],[SPT Closest]]=SPT[])*(Table7[[#This Row],[Row '#]]=SPT[Row])*COLUMN(SPT[#Headers])-COLUMN(SPT[Row])+1)),""),"")</f>
        <v/>
      </c>
      <c r="L559" s="19"/>
      <c r="M559" s="20" t="e" cm="1">
        <f t="array" ref="M55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59" s="21" cm="1">
        <f t="array" ref="N559">IF(Table7[[#This Row],[HRP Raw]]&lt;4,0,IFERROR(INDEX(HRP[#Headers],MAX((Table7[[#This Row],[HRP Closest]]=HRP[])*(Table7[[#This Row],[Row '#]]=HRP[Row])*COLUMN(HRP[#Headers])-COLUMN(HRP[Row])+1)),""))</f>
        <v>0</v>
      </c>
      <c r="O559" s="22"/>
      <c r="P559" s="20" t="e" cm="1">
        <f t="array" ref="P55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59" s="21" t="str" cm="1">
        <f t="array" ref="Q559">IFERROR(INDEX(SDC[#Headers],MAX((Table7[[#This Row],[SDC Closest]]=SDC[])*(Table7[[#This Row],[Row '#]]=SDC[Row])*COLUMN(SDC[#Headers])-COLUMN(SDC[Row])+1)),"")</f>
        <v/>
      </c>
      <c r="R559" s="22"/>
      <c r="S559" s="20" t="e" cm="1">
        <f t="array" ref="S55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59" s="21" t="str" cm="1">
        <f t="array" ref="T559">IFERROR(_xlfn.IFNA(INDEX(PLK[#Headers],MAX((Table7[[#This Row],[Plank Closest]]=PLK[])*(Table7[[#This Row],[Row '#]]=PLK[Row])*COLUMN(PLK[#Headers])-COLUMN(PLK[Row])+1)),""),"")</f>
        <v/>
      </c>
      <c r="U559" s="22"/>
      <c r="V559" s="20" t="e" cm="1">
        <f t="array" ref="V55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59" s="21" t="str" cm="1">
        <f t="array" ref="W559">IFERROR(_xlfn.IFNA(INDEX(TwoMile[#Headers],SUMPRODUCT(MAX((Table7[[#This Row],[Closest number]]=TwoMile[])*(Table7[[#This Row],[Row '#]]=TwoMile[Row])*COLUMN(TwoMile[#Headers])))-COLUMN(TwoMile[Row])+1),""),"")</f>
        <v/>
      </c>
      <c r="X55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60" spans="1:24" x14ac:dyDescent="0.25">
      <c r="A560" s="19"/>
      <c r="B560" s="19"/>
      <c r="C560" s="19"/>
      <c r="D560" s="19"/>
      <c r="E560" s="20" t="e" cm="1">
        <f t="array" ref="E560">INDEX(MDL[],MATCH(1,(MDL[Gender]=Table7[[#This Row],[Sex]])*(Table7[[#This Row],[Age]]&lt;=MDL[Max Age])*(Table7[[#This Row],[Age]]&gt;=MDL[Min Age]),0),1)</f>
        <v>#N/A</v>
      </c>
      <c r="F560" s="19"/>
      <c r="G560" s="20" t="e" cm="1">
        <f t="array" ref="G56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60" s="21" t="str" cm="1">
        <f t="array" ref="H560">IFERROR(_xlfn.IFNA(INDEX(MDL[#Headers],MAX((Table7[[#This Row],[DL Closest]]=MDL[])*(Table7[[#This Row],[Row '#]]=MDL[Row])*COLUMN(MDL[#Headers])-COLUMN(MDL[Row])+1)),""),"")</f>
        <v/>
      </c>
      <c r="I560" s="19"/>
      <c r="J560" s="20" t="e" cm="1">
        <f t="array" ref="J56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60" s="21" t="str" cm="1">
        <f t="array" ref="K560">IFERROR(_xlfn.IFNA(INDEX(SPT[#Headers],MAX((Table7[[#This Row],[SPT Closest]]=SPT[])*(Table7[[#This Row],[Row '#]]=SPT[Row])*COLUMN(SPT[#Headers])-COLUMN(SPT[Row])+1)),""),"")</f>
        <v/>
      </c>
      <c r="L560" s="19"/>
      <c r="M560" s="20" t="e" cm="1">
        <f t="array" ref="M56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60" s="21" cm="1">
        <f t="array" ref="N560">IF(Table7[[#This Row],[HRP Raw]]&lt;4,0,IFERROR(INDEX(HRP[#Headers],MAX((Table7[[#This Row],[HRP Closest]]=HRP[])*(Table7[[#This Row],[Row '#]]=HRP[Row])*COLUMN(HRP[#Headers])-COLUMN(HRP[Row])+1)),""))</f>
        <v>0</v>
      </c>
      <c r="O560" s="22"/>
      <c r="P560" s="20" t="e" cm="1">
        <f t="array" ref="P56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60" s="21" t="str" cm="1">
        <f t="array" ref="Q560">IFERROR(INDEX(SDC[#Headers],MAX((Table7[[#This Row],[SDC Closest]]=SDC[])*(Table7[[#This Row],[Row '#]]=SDC[Row])*COLUMN(SDC[#Headers])-COLUMN(SDC[Row])+1)),"")</f>
        <v/>
      </c>
      <c r="R560" s="22"/>
      <c r="S560" s="20" t="e" cm="1">
        <f t="array" ref="S56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60" s="21" t="str" cm="1">
        <f t="array" ref="T560">IFERROR(_xlfn.IFNA(INDEX(PLK[#Headers],MAX((Table7[[#This Row],[Plank Closest]]=PLK[])*(Table7[[#This Row],[Row '#]]=PLK[Row])*COLUMN(PLK[#Headers])-COLUMN(PLK[Row])+1)),""),"")</f>
        <v/>
      </c>
      <c r="U560" s="22"/>
      <c r="V560" s="20" t="e" cm="1">
        <f t="array" ref="V56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60" s="21" t="str" cm="1">
        <f t="array" ref="W560">IFERROR(_xlfn.IFNA(INDEX(TwoMile[#Headers],SUMPRODUCT(MAX((Table7[[#This Row],[Closest number]]=TwoMile[])*(Table7[[#This Row],[Row '#]]=TwoMile[Row])*COLUMN(TwoMile[#Headers])))-COLUMN(TwoMile[Row])+1),""),"")</f>
        <v/>
      </c>
      <c r="X56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61" spans="1:24" x14ac:dyDescent="0.25">
      <c r="A561" s="19"/>
      <c r="B561" s="19"/>
      <c r="C561" s="19"/>
      <c r="D561" s="19"/>
      <c r="E561" s="20" t="e" cm="1">
        <f t="array" ref="E561">INDEX(MDL[],MATCH(1,(MDL[Gender]=Table7[[#This Row],[Sex]])*(Table7[[#This Row],[Age]]&lt;=MDL[Max Age])*(Table7[[#This Row],[Age]]&gt;=MDL[Min Age]),0),1)</f>
        <v>#N/A</v>
      </c>
      <c r="F561" s="19"/>
      <c r="G561" s="20" t="e" cm="1">
        <f t="array" ref="G56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61" s="21" t="str" cm="1">
        <f t="array" ref="H561">IFERROR(_xlfn.IFNA(INDEX(MDL[#Headers],MAX((Table7[[#This Row],[DL Closest]]=MDL[])*(Table7[[#This Row],[Row '#]]=MDL[Row])*COLUMN(MDL[#Headers])-COLUMN(MDL[Row])+1)),""),"")</f>
        <v/>
      </c>
      <c r="I561" s="19"/>
      <c r="J561" s="20" t="e" cm="1">
        <f t="array" ref="J56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61" s="21" t="str" cm="1">
        <f t="array" ref="K561">IFERROR(_xlfn.IFNA(INDEX(SPT[#Headers],MAX((Table7[[#This Row],[SPT Closest]]=SPT[])*(Table7[[#This Row],[Row '#]]=SPT[Row])*COLUMN(SPT[#Headers])-COLUMN(SPT[Row])+1)),""),"")</f>
        <v/>
      </c>
      <c r="L561" s="19"/>
      <c r="M561" s="20" t="e" cm="1">
        <f t="array" ref="M56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61" s="21" cm="1">
        <f t="array" ref="N561">IF(Table7[[#This Row],[HRP Raw]]&lt;4,0,IFERROR(INDEX(HRP[#Headers],MAX((Table7[[#This Row],[HRP Closest]]=HRP[])*(Table7[[#This Row],[Row '#]]=HRP[Row])*COLUMN(HRP[#Headers])-COLUMN(HRP[Row])+1)),""))</f>
        <v>0</v>
      </c>
      <c r="O561" s="22"/>
      <c r="P561" s="20" t="e" cm="1">
        <f t="array" ref="P56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61" s="21" t="str" cm="1">
        <f t="array" ref="Q561">IFERROR(INDEX(SDC[#Headers],MAX((Table7[[#This Row],[SDC Closest]]=SDC[])*(Table7[[#This Row],[Row '#]]=SDC[Row])*COLUMN(SDC[#Headers])-COLUMN(SDC[Row])+1)),"")</f>
        <v/>
      </c>
      <c r="R561" s="22"/>
      <c r="S561" s="20" t="e" cm="1">
        <f t="array" ref="S56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61" s="21" t="str" cm="1">
        <f t="array" ref="T561">IFERROR(_xlfn.IFNA(INDEX(PLK[#Headers],MAX((Table7[[#This Row],[Plank Closest]]=PLK[])*(Table7[[#This Row],[Row '#]]=PLK[Row])*COLUMN(PLK[#Headers])-COLUMN(PLK[Row])+1)),""),"")</f>
        <v/>
      </c>
      <c r="U561" s="22"/>
      <c r="V561" s="20" t="e" cm="1">
        <f t="array" ref="V56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61" s="21" t="str" cm="1">
        <f t="array" ref="W561">IFERROR(_xlfn.IFNA(INDEX(TwoMile[#Headers],SUMPRODUCT(MAX((Table7[[#This Row],[Closest number]]=TwoMile[])*(Table7[[#This Row],[Row '#]]=TwoMile[Row])*COLUMN(TwoMile[#Headers])))-COLUMN(TwoMile[Row])+1),""),"")</f>
        <v/>
      </c>
      <c r="X56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62" spans="1:24" x14ac:dyDescent="0.25">
      <c r="A562" s="19"/>
      <c r="B562" s="19"/>
      <c r="C562" s="19"/>
      <c r="D562" s="19"/>
      <c r="E562" s="20" t="e" cm="1">
        <f t="array" ref="E562">INDEX(MDL[],MATCH(1,(MDL[Gender]=Table7[[#This Row],[Sex]])*(Table7[[#This Row],[Age]]&lt;=MDL[Max Age])*(Table7[[#This Row],[Age]]&gt;=MDL[Min Age]),0),1)</f>
        <v>#N/A</v>
      </c>
      <c r="F562" s="19"/>
      <c r="G562" s="20" t="e" cm="1">
        <f t="array" ref="G56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62" s="21" t="str" cm="1">
        <f t="array" ref="H562">IFERROR(_xlfn.IFNA(INDEX(MDL[#Headers],MAX((Table7[[#This Row],[DL Closest]]=MDL[])*(Table7[[#This Row],[Row '#]]=MDL[Row])*COLUMN(MDL[#Headers])-COLUMN(MDL[Row])+1)),""),"")</f>
        <v/>
      </c>
      <c r="I562" s="19"/>
      <c r="J562" s="20" t="e" cm="1">
        <f t="array" ref="J56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62" s="21" t="str" cm="1">
        <f t="array" ref="K562">IFERROR(_xlfn.IFNA(INDEX(SPT[#Headers],MAX((Table7[[#This Row],[SPT Closest]]=SPT[])*(Table7[[#This Row],[Row '#]]=SPT[Row])*COLUMN(SPT[#Headers])-COLUMN(SPT[Row])+1)),""),"")</f>
        <v/>
      </c>
      <c r="L562" s="19"/>
      <c r="M562" s="20" t="e" cm="1">
        <f t="array" ref="M56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62" s="21" cm="1">
        <f t="array" ref="N562">IF(Table7[[#This Row],[HRP Raw]]&lt;4,0,IFERROR(INDEX(HRP[#Headers],MAX((Table7[[#This Row],[HRP Closest]]=HRP[])*(Table7[[#This Row],[Row '#]]=HRP[Row])*COLUMN(HRP[#Headers])-COLUMN(HRP[Row])+1)),""))</f>
        <v>0</v>
      </c>
      <c r="O562" s="22"/>
      <c r="P562" s="20" t="e" cm="1">
        <f t="array" ref="P56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62" s="21" t="str" cm="1">
        <f t="array" ref="Q562">IFERROR(INDEX(SDC[#Headers],MAX((Table7[[#This Row],[SDC Closest]]=SDC[])*(Table7[[#This Row],[Row '#]]=SDC[Row])*COLUMN(SDC[#Headers])-COLUMN(SDC[Row])+1)),"")</f>
        <v/>
      </c>
      <c r="R562" s="22"/>
      <c r="S562" s="20" t="e" cm="1">
        <f t="array" ref="S56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62" s="21" t="str" cm="1">
        <f t="array" ref="T562">IFERROR(_xlfn.IFNA(INDEX(PLK[#Headers],MAX((Table7[[#This Row],[Plank Closest]]=PLK[])*(Table7[[#This Row],[Row '#]]=PLK[Row])*COLUMN(PLK[#Headers])-COLUMN(PLK[Row])+1)),""),"")</f>
        <v/>
      </c>
      <c r="U562" s="22"/>
      <c r="V562" s="20" t="e" cm="1">
        <f t="array" ref="V56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62" s="21" t="str" cm="1">
        <f t="array" ref="W562">IFERROR(_xlfn.IFNA(INDEX(TwoMile[#Headers],SUMPRODUCT(MAX((Table7[[#This Row],[Closest number]]=TwoMile[])*(Table7[[#This Row],[Row '#]]=TwoMile[Row])*COLUMN(TwoMile[#Headers])))-COLUMN(TwoMile[Row])+1),""),"")</f>
        <v/>
      </c>
      <c r="X56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63" spans="1:24" x14ac:dyDescent="0.25">
      <c r="A563" s="19"/>
      <c r="B563" s="19"/>
      <c r="C563" s="19"/>
      <c r="D563" s="19"/>
      <c r="E563" s="20" t="e" cm="1">
        <f t="array" ref="E563">INDEX(MDL[],MATCH(1,(MDL[Gender]=Table7[[#This Row],[Sex]])*(Table7[[#This Row],[Age]]&lt;=MDL[Max Age])*(Table7[[#This Row],[Age]]&gt;=MDL[Min Age]),0),1)</f>
        <v>#N/A</v>
      </c>
      <c r="F563" s="19"/>
      <c r="G563" s="20" t="e" cm="1">
        <f t="array" ref="G56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63" s="21" t="str" cm="1">
        <f t="array" ref="H563">IFERROR(_xlfn.IFNA(INDEX(MDL[#Headers],MAX((Table7[[#This Row],[DL Closest]]=MDL[])*(Table7[[#This Row],[Row '#]]=MDL[Row])*COLUMN(MDL[#Headers])-COLUMN(MDL[Row])+1)),""),"")</f>
        <v/>
      </c>
      <c r="I563" s="19"/>
      <c r="J563" s="20" t="e" cm="1">
        <f t="array" ref="J56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63" s="21" t="str" cm="1">
        <f t="array" ref="K563">IFERROR(_xlfn.IFNA(INDEX(SPT[#Headers],MAX((Table7[[#This Row],[SPT Closest]]=SPT[])*(Table7[[#This Row],[Row '#]]=SPT[Row])*COLUMN(SPT[#Headers])-COLUMN(SPT[Row])+1)),""),"")</f>
        <v/>
      </c>
      <c r="L563" s="19"/>
      <c r="M563" s="20" t="e" cm="1">
        <f t="array" ref="M56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63" s="21" cm="1">
        <f t="array" ref="N563">IF(Table7[[#This Row],[HRP Raw]]&lt;4,0,IFERROR(INDEX(HRP[#Headers],MAX((Table7[[#This Row],[HRP Closest]]=HRP[])*(Table7[[#This Row],[Row '#]]=HRP[Row])*COLUMN(HRP[#Headers])-COLUMN(HRP[Row])+1)),""))</f>
        <v>0</v>
      </c>
      <c r="O563" s="22"/>
      <c r="P563" s="20" t="e" cm="1">
        <f t="array" ref="P56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63" s="21" t="str" cm="1">
        <f t="array" ref="Q563">IFERROR(INDEX(SDC[#Headers],MAX((Table7[[#This Row],[SDC Closest]]=SDC[])*(Table7[[#This Row],[Row '#]]=SDC[Row])*COLUMN(SDC[#Headers])-COLUMN(SDC[Row])+1)),"")</f>
        <v/>
      </c>
      <c r="R563" s="22"/>
      <c r="S563" s="20" t="e" cm="1">
        <f t="array" ref="S56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63" s="21" t="str" cm="1">
        <f t="array" ref="T563">IFERROR(_xlfn.IFNA(INDEX(PLK[#Headers],MAX((Table7[[#This Row],[Plank Closest]]=PLK[])*(Table7[[#This Row],[Row '#]]=PLK[Row])*COLUMN(PLK[#Headers])-COLUMN(PLK[Row])+1)),""),"")</f>
        <v/>
      </c>
      <c r="U563" s="22"/>
      <c r="V563" s="20" t="e" cm="1">
        <f t="array" ref="V56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63" s="21" t="str" cm="1">
        <f t="array" ref="W563">IFERROR(_xlfn.IFNA(INDEX(TwoMile[#Headers],SUMPRODUCT(MAX((Table7[[#This Row],[Closest number]]=TwoMile[])*(Table7[[#This Row],[Row '#]]=TwoMile[Row])*COLUMN(TwoMile[#Headers])))-COLUMN(TwoMile[Row])+1),""),"")</f>
        <v/>
      </c>
      <c r="X56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64" spans="1:24" x14ac:dyDescent="0.25">
      <c r="A564" s="19"/>
      <c r="B564" s="19"/>
      <c r="C564" s="19"/>
      <c r="D564" s="19"/>
      <c r="E564" s="20" t="e" cm="1">
        <f t="array" ref="E564">INDEX(MDL[],MATCH(1,(MDL[Gender]=Table7[[#This Row],[Sex]])*(Table7[[#This Row],[Age]]&lt;=MDL[Max Age])*(Table7[[#This Row],[Age]]&gt;=MDL[Min Age]),0),1)</f>
        <v>#N/A</v>
      </c>
      <c r="F564" s="19"/>
      <c r="G564" s="20" t="e" cm="1">
        <f t="array" ref="G56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64" s="21" t="str" cm="1">
        <f t="array" ref="H564">IFERROR(_xlfn.IFNA(INDEX(MDL[#Headers],MAX((Table7[[#This Row],[DL Closest]]=MDL[])*(Table7[[#This Row],[Row '#]]=MDL[Row])*COLUMN(MDL[#Headers])-COLUMN(MDL[Row])+1)),""),"")</f>
        <v/>
      </c>
      <c r="I564" s="19"/>
      <c r="J564" s="20" t="e" cm="1">
        <f t="array" ref="J56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64" s="21" t="str" cm="1">
        <f t="array" ref="K564">IFERROR(_xlfn.IFNA(INDEX(SPT[#Headers],MAX((Table7[[#This Row],[SPT Closest]]=SPT[])*(Table7[[#This Row],[Row '#]]=SPT[Row])*COLUMN(SPT[#Headers])-COLUMN(SPT[Row])+1)),""),"")</f>
        <v/>
      </c>
      <c r="L564" s="19"/>
      <c r="M564" s="20" t="e" cm="1">
        <f t="array" ref="M56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64" s="21" cm="1">
        <f t="array" ref="N564">IF(Table7[[#This Row],[HRP Raw]]&lt;4,0,IFERROR(INDEX(HRP[#Headers],MAX((Table7[[#This Row],[HRP Closest]]=HRP[])*(Table7[[#This Row],[Row '#]]=HRP[Row])*COLUMN(HRP[#Headers])-COLUMN(HRP[Row])+1)),""))</f>
        <v>0</v>
      </c>
      <c r="O564" s="22"/>
      <c r="P564" s="20" t="e" cm="1">
        <f t="array" ref="P56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64" s="21" t="str" cm="1">
        <f t="array" ref="Q564">IFERROR(INDEX(SDC[#Headers],MAX((Table7[[#This Row],[SDC Closest]]=SDC[])*(Table7[[#This Row],[Row '#]]=SDC[Row])*COLUMN(SDC[#Headers])-COLUMN(SDC[Row])+1)),"")</f>
        <v/>
      </c>
      <c r="R564" s="22"/>
      <c r="S564" s="20" t="e" cm="1">
        <f t="array" ref="S56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64" s="21" t="str" cm="1">
        <f t="array" ref="T564">IFERROR(_xlfn.IFNA(INDEX(PLK[#Headers],MAX((Table7[[#This Row],[Plank Closest]]=PLK[])*(Table7[[#This Row],[Row '#]]=PLK[Row])*COLUMN(PLK[#Headers])-COLUMN(PLK[Row])+1)),""),"")</f>
        <v/>
      </c>
      <c r="U564" s="22"/>
      <c r="V564" s="20" t="e" cm="1">
        <f t="array" ref="V56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64" s="21" t="str" cm="1">
        <f t="array" ref="W564">IFERROR(_xlfn.IFNA(INDEX(TwoMile[#Headers],SUMPRODUCT(MAX((Table7[[#This Row],[Closest number]]=TwoMile[])*(Table7[[#This Row],[Row '#]]=TwoMile[Row])*COLUMN(TwoMile[#Headers])))-COLUMN(TwoMile[Row])+1),""),"")</f>
        <v/>
      </c>
      <c r="X56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65" spans="1:24" x14ac:dyDescent="0.25">
      <c r="A565" s="19"/>
      <c r="B565" s="19"/>
      <c r="C565" s="19"/>
      <c r="D565" s="19"/>
      <c r="E565" s="20" t="e" cm="1">
        <f t="array" ref="E565">INDEX(MDL[],MATCH(1,(MDL[Gender]=Table7[[#This Row],[Sex]])*(Table7[[#This Row],[Age]]&lt;=MDL[Max Age])*(Table7[[#This Row],[Age]]&gt;=MDL[Min Age]),0),1)</f>
        <v>#N/A</v>
      </c>
      <c r="F565" s="19"/>
      <c r="G565" s="20" t="e" cm="1">
        <f t="array" ref="G56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65" s="21" t="str" cm="1">
        <f t="array" ref="H565">IFERROR(_xlfn.IFNA(INDEX(MDL[#Headers],MAX((Table7[[#This Row],[DL Closest]]=MDL[])*(Table7[[#This Row],[Row '#]]=MDL[Row])*COLUMN(MDL[#Headers])-COLUMN(MDL[Row])+1)),""),"")</f>
        <v/>
      </c>
      <c r="I565" s="19"/>
      <c r="J565" s="20" t="e" cm="1">
        <f t="array" ref="J56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65" s="21" t="str" cm="1">
        <f t="array" ref="K565">IFERROR(_xlfn.IFNA(INDEX(SPT[#Headers],MAX((Table7[[#This Row],[SPT Closest]]=SPT[])*(Table7[[#This Row],[Row '#]]=SPT[Row])*COLUMN(SPT[#Headers])-COLUMN(SPT[Row])+1)),""),"")</f>
        <v/>
      </c>
      <c r="L565" s="19"/>
      <c r="M565" s="20" t="e" cm="1">
        <f t="array" ref="M56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65" s="21" cm="1">
        <f t="array" ref="N565">IF(Table7[[#This Row],[HRP Raw]]&lt;4,0,IFERROR(INDEX(HRP[#Headers],MAX((Table7[[#This Row],[HRP Closest]]=HRP[])*(Table7[[#This Row],[Row '#]]=HRP[Row])*COLUMN(HRP[#Headers])-COLUMN(HRP[Row])+1)),""))</f>
        <v>0</v>
      </c>
      <c r="O565" s="22"/>
      <c r="P565" s="20" t="e" cm="1">
        <f t="array" ref="P56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65" s="21" t="str" cm="1">
        <f t="array" ref="Q565">IFERROR(INDEX(SDC[#Headers],MAX((Table7[[#This Row],[SDC Closest]]=SDC[])*(Table7[[#This Row],[Row '#]]=SDC[Row])*COLUMN(SDC[#Headers])-COLUMN(SDC[Row])+1)),"")</f>
        <v/>
      </c>
      <c r="R565" s="22"/>
      <c r="S565" s="20" t="e" cm="1">
        <f t="array" ref="S56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65" s="21" t="str" cm="1">
        <f t="array" ref="T565">IFERROR(_xlfn.IFNA(INDEX(PLK[#Headers],MAX((Table7[[#This Row],[Plank Closest]]=PLK[])*(Table7[[#This Row],[Row '#]]=PLK[Row])*COLUMN(PLK[#Headers])-COLUMN(PLK[Row])+1)),""),"")</f>
        <v/>
      </c>
      <c r="U565" s="22"/>
      <c r="V565" s="20" t="e" cm="1">
        <f t="array" ref="V56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65" s="21" t="str" cm="1">
        <f t="array" ref="W565">IFERROR(_xlfn.IFNA(INDEX(TwoMile[#Headers],SUMPRODUCT(MAX((Table7[[#This Row],[Closest number]]=TwoMile[])*(Table7[[#This Row],[Row '#]]=TwoMile[Row])*COLUMN(TwoMile[#Headers])))-COLUMN(TwoMile[Row])+1),""),"")</f>
        <v/>
      </c>
      <c r="X56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66" spans="1:24" x14ac:dyDescent="0.25">
      <c r="A566" s="19"/>
      <c r="B566" s="19"/>
      <c r="C566" s="19"/>
      <c r="D566" s="19"/>
      <c r="E566" s="20" t="e" cm="1">
        <f t="array" ref="E566">INDEX(MDL[],MATCH(1,(MDL[Gender]=Table7[[#This Row],[Sex]])*(Table7[[#This Row],[Age]]&lt;=MDL[Max Age])*(Table7[[#This Row],[Age]]&gt;=MDL[Min Age]),0),1)</f>
        <v>#N/A</v>
      </c>
      <c r="F566" s="19"/>
      <c r="G566" s="20" t="e" cm="1">
        <f t="array" ref="G56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66" s="21" t="str" cm="1">
        <f t="array" ref="H566">IFERROR(_xlfn.IFNA(INDEX(MDL[#Headers],MAX((Table7[[#This Row],[DL Closest]]=MDL[])*(Table7[[#This Row],[Row '#]]=MDL[Row])*COLUMN(MDL[#Headers])-COLUMN(MDL[Row])+1)),""),"")</f>
        <v/>
      </c>
      <c r="I566" s="19"/>
      <c r="J566" s="20" t="e" cm="1">
        <f t="array" ref="J56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66" s="21" t="str" cm="1">
        <f t="array" ref="K566">IFERROR(_xlfn.IFNA(INDEX(SPT[#Headers],MAX((Table7[[#This Row],[SPT Closest]]=SPT[])*(Table7[[#This Row],[Row '#]]=SPT[Row])*COLUMN(SPT[#Headers])-COLUMN(SPT[Row])+1)),""),"")</f>
        <v/>
      </c>
      <c r="L566" s="19"/>
      <c r="M566" s="20" t="e" cm="1">
        <f t="array" ref="M56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66" s="21" cm="1">
        <f t="array" ref="N566">IF(Table7[[#This Row],[HRP Raw]]&lt;4,0,IFERROR(INDEX(HRP[#Headers],MAX((Table7[[#This Row],[HRP Closest]]=HRP[])*(Table7[[#This Row],[Row '#]]=HRP[Row])*COLUMN(HRP[#Headers])-COLUMN(HRP[Row])+1)),""))</f>
        <v>0</v>
      </c>
      <c r="O566" s="22"/>
      <c r="P566" s="20" t="e" cm="1">
        <f t="array" ref="P56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66" s="21" t="str" cm="1">
        <f t="array" ref="Q566">IFERROR(INDEX(SDC[#Headers],MAX((Table7[[#This Row],[SDC Closest]]=SDC[])*(Table7[[#This Row],[Row '#]]=SDC[Row])*COLUMN(SDC[#Headers])-COLUMN(SDC[Row])+1)),"")</f>
        <v/>
      </c>
      <c r="R566" s="22"/>
      <c r="S566" s="20" t="e" cm="1">
        <f t="array" ref="S56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66" s="21" t="str" cm="1">
        <f t="array" ref="T566">IFERROR(_xlfn.IFNA(INDEX(PLK[#Headers],MAX((Table7[[#This Row],[Plank Closest]]=PLK[])*(Table7[[#This Row],[Row '#]]=PLK[Row])*COLUMN(PLK[#Headers])-COLUMN(PLK[Row])+1)),""),"")</f>
        <v/>
      </c>
      <c r="U566" s="22"/>
      <c r="V566" s="20" t="e" cm="1">
        <f t="array" ref="V56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66" s="21" t="str" cm="1">
        <f t="array" ref="W566">IFERROR(_xlfn.IFNA(INDEX(TwoMile[#Headers],SUMPRODUCT(MAX((Table7[[#This Row],[Closest number]]=TwoMile[])*(Table7[[#This Row],[Row '#]]=TwoMile[Row])*COLUMN(TwoMile[#Headers])))-COLUMN(TwoMile[Row])+1),""),"")</f>
        <v/>
      </c>
      <c r="X56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67" spans="1:24" x14ac:dyDescent="0.25">
      <c r="A567" s="19"/>
      <c r="B567" s="19"/>
      <c r="C567" s="19"/>
      <c r="D567" s="19"/>
      <c r="E567" s="20" t="e" cm="1">
        <f t="array" ref="E567">INDEX(MDL[],MATCH(1,(MDL[Gender]=Table7[[#This Row],[Sex]])*(Table7[[#This Row],[Age]]&lt;=MDL[Max Age])*(Table7[[#This Row],[Age]]&gt;=MDL[Min Age]),0),1)</f>
        <v>#N/A</v>
      </c>
      <c r="F567" s="19"/>
      <c r="G567" s="20" t="e" cm="1">
        <f t="array" ref="G56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67" s="21" t="str" cm="1">
        <f t="array" ref="H567">IFERROR(_xlfn.IFNA(INDEX(MDL[#Headers],MAX((Table7[[#This Row],[DL Closest]]=MDL[])*(Table7[[#This Row],[Row '#]]=MDL[Row])*COLUMN(MDL[#Headers])-COLUMN(MDL[Row])+1)),""),"")</f>
        <v/>
      </c>
      <c r="I567" s="19"/>
      <c r="J567" s="20" t="e" cm="1">
        <f t="array" ref="J56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67" s="21" t="str" cm="1">
        <f t="array" ref="K567">IFERROR(_xlfn.IFNA(INDEX(SPT[#Headers],MAX((Table7[[#This Row],[SPT Closest]]=SPT[])*(Table7[[#This Row],[Row '#]]=SPT[Row])*COLUMN(SPT[#Headers])-COLUMN(SPT[Row])+1)),""),"")</f>
        <v/>
      </c>
      <c r="L567" s="19"/>
      <c r="M567" s="20" t="e" cm="1">
        <f t="array" ref="M56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67" s="21" cm="1">
        <f t="array" ref="N567">IF(Table7[[#This Row],[HRP Raw]]&lt;4,0,IFERROR(INDEX(HRP[#Headers],MAX((Table7[[#This Row],[HRP Closest]]=HRP[])*(Table7[[#This Row],[Row '#]]=HRP[Row])*COLUMN(HRP[#Headers])-COLUMN(HRP[Row])+1)),""))</f>
        <v>0</v>
      </c>
      <c r="O567" s="22"/>
      <c r="P567" s="20" t="e" cm="1">
        <f t="array" ref="P56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67" s="21" t="str" cm="1">
        <f t="array" ref="Q567">IFERROR(INDEX(SDC[#Headers],MAX((Table7[[#This Row],[SDC Closest]]=SDC[])*(Table7[[#This Row],[Row '#]]=SDC[Row])*COLUMN(SDC[#Headers])-COLUMN(SDC[Row])+1)),"")</f>
        <v/>
      </c>
      <c r="R567" s="22"/>
      <c r="S567" s="20" t="e" cm="1">
        <f t="array" ref="S56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67" s="21" t="str" cm="1">
        <f t="array" ref="T567">IFERROR(_xlfn.IFNA(INDEX(PLK[#Headers],MAX((Table7[[#This Row],[Plank Closest]]=PLK[])*(Table7[[#This Row],[Row '#]]=PLK[Row])*COLUMN(PLK[#Headers])-COLUMN(PLK[Row])+1)),""),"")</f>
        <v/>
      </c>
      <c r="U567" s="22"/>
      <c r="V567" s="20" t="e" cm="1">
        <f t="array" ref="V56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67" s="21" t="str" cm="1">
        <f t="array" ref="W567">IFERROR(_xlfn.IFNA(INDEX(TwoMile[#Headers],SUMPRODUCT(MAX((Table7[[#This Row],[Closest number]]=TwoMile[])*(Table7[[#This Row],[Row '#]]=TwoMile[Row])*COLUMN(TwoMile[#Headers])))-COLUMN(TwoMile[Row])+1),""),"")</f>
        <v/>
      </c>
      <c r="X56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68" spans="1:24" x14ac:dyDescent="0.25">
      <c r="A568" s="19"/>
      <c r="B568" s="19"/>
      <c r="C568" s="19"/>
      <c r="D568" s="19"/>
      <c r="E568" s="20" t="e" cm="1">
        <f t="array" ref="E568">INDEX(MDL[],MATCH(1,(MDL[Gender]=Table7[[#This Row],[Sex]])*(Table7[[#This Row],[Age]]&lt;=MDL[Max Age])*(Table7[[#This Row],[Age]]&gt;=MDL[Min Age]),0),1)</f>
        <v>#N/A</v>
      </c>
      <c r="F568" s="19"/>
      <c r="G568" s="20" t="e" cm="1">
        <f t="array" ref="G56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68" s="21" t="str" cm="1">
        <f t="array" ref="H568">IFERROR(_xlfn.IFNA(INDEX(MDL[#Headers],MAX((Table7[[#This Row],[DL Closest]]=MDL[])*(Table7[[#This Row],[Row '#]]=MDL[Row])*COLUMN(MDL[#Headers])-COLUMN(MDL[Row])+1)),""),"")</f>
        <v/>
      </c>
      <c r="I568" s="19"/>
      <c r="J568" s="20" t="e" cm="1">
        <f t="array" ref="J56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68" s="21" t="str" cm="1">
        <f t="array" ref="K568">IFERROR(_xlfn.IFNA(INDEX(SPT[#Headers],MAX((Table7[[#This Row],[SPT Closest]]=SPT[])*(Table7[[#This Row],[Row '#]]=SPT[Row])*COLUMN(SPT[#Headers])-COLUMN(SPT[Row])+1)),""),"")</f>
        <v/>
      </c>
      <c r="L568" s="19"/>
      <c r="M568" s="20" t="e" cm="1">
        <f t="array" ref="M56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68" s="21" cm="1">
        <f t="array" ref="N568">IF(Table7[[#This Row],[HRP Raw]]&lt;4,0,IFERROR(INDEX(HRP[#Headers],MAX((Table7[[#This Row],[HRP Closest]]=HRP[])*(Table7[[#This Row],[Row '#]]=HRP[Row])*COLUMN(HRP[#Headers])-COLUMN(HRP[Row])+1)),""))</f>
        <v>0</v>
      </c>
      <c r="O568" s="22"/>
      <c r="P568" s="20" t="e" cm="1">
        <f t="array" ref="P56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68" s="21" t="str" cm="1">
        <f t="array" ref="Q568">IFERROR(INDEX(SDC[#Headers],MAX((Table7[[#This Row],[SDC Closest]]=SDC[])*(Table7[[#This Row],[Row '#]]=SDC[Row])*COLUMN(SDC[#Headers])-COLUMN(SDC[Row])+1)),"")</f>
        <v/>
      </c>
      <c r="R568" s="22"/>
      <c r="S568" s="20" t="e" cm="1">
        <f t="array" ref="S56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68" s="21" t="str" cm="1">
        <f t="array" ref="T568">IFERROR(_xlfn.IFNA(INDEX(PLK[#Headers],MAX((Table7[[#This Row],[Plank Closest]]=PLK[])*(Table7[[#This Row],[Row '#]]=PLK[Row])*COLUMN(PLK[#Headers])-COLUMN(PLK[Row])+1)),""),"")</f>
        <v/>
      </c>
      <c r="U568" s="22"/>
      <c r="V568" s="20" t="e" cm="1">
        <f t="array" ref="V56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68" s="21" t="str" cm="1">
        <f t="array" ref="W568">IFERROR(_xlfn.IFNA(INDEX(TwoMile[#Headers],SUMPRODUCT(MAX((Table7[[#This Row],[Closest number]]=TwoMile[])*(Table7[[#This Row],[Row '#]]=TwoMile[Row])*COLUMN(TwoMile[#Headers])))-COLUMN(TwoMile[Row])+1),""),"")</f>
        <v/>
      </c>
      <c r="X56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69" spans="1:24" x14ac:dyDescent="0.25">
      <c r="A569" s="19"/>
      <c r="B569" s="19"/>
      <c r="C569" s="19"/>
      <c r="D569" s="19"/>
      <c r="E569" s="20" t="e" cm="1">
        <f t="array" ref="E569">INDEX(MDL[],MATCH(1,(MDL[Gender]=Table7[[#This Row],[Sex]])*(Table7[[#This Row],[Age]]&lt;=MDL[Max Age])*(Table7[[#This Row],[Age]]&gt;=MDL[Min Age]),0),1)</f>
        <v>#N/A</v>
      </c>
      <c r="F569" s="19"/>
      <c r="G569" s="20" t="e" cm="1">
        <f t="array" ref="G56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69" s="21" t="str" cm="1">
        <f t="array" ref="H569">IFERROR(_xlfn.IFNA(INDEX(MDL[#Headers],MAX((Table7[[#This Row],[DL Closest]]=MDL[])*(Table7[[#This Row],[Row '#]]=MDL[Row])*COLUMN(MDL[#Headers])-COLUMN(MDL[Row])+1)),""),"")</f>
        <v/>
      </c>
      <c r="I569" s="19"/>
      <c r="J569" s="20" t="e" cm="1">
        <f t="array" ref="J56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69" s="21" t="str" cm="1">
        <f t="array" ref="K569">IFERROR(_xlfn.IFNA(INDEX(SPT[#Headers],MAX((Table7[[#This Row],[SPT Closest]]=SPT[])*(Table7[[#This Row],[Row '#]]=SPT[Row])*COLUMN(SPT[#Headers])-COLUMN(SPT[Row])+1)),""),"")</f>
        <v/>
      </c>
      <c r="L569" s="19"/>
      <c r="M569" s="20" t="e" cm="1">
        <f t="array" ref="M56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69" s="21" cm="1">
        <f t="array" ref="N569">IF(Table7[[#This Row],[HRP Raw]]&lt;4,0,IFERROR(INDEX(HRP[#Headers],MAX((Table7[[#This Row],[HRP Closest]]=HRP[])*(Table7[[#This Row],[Row '#]]=HRP[Row])*COLUMN(HRP[#Headers])-COLUMN(HRP[Row])+1)),""))</f>
        <v>0</v>
      </c>
      <c r="O569" s="22"/>
      <c r="P569" s="20" t="e" cm="1">
        <f t="array" ref="P56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69" s="21" t="str" cm="1">
        <f t="array" ref="Q569">IFERROR(INDEX(SDC[#Headers],MAX((Table7[[#This Row],[SDC Closest]]=SDC[])*(Table7[[#This Row],[Row '#]]=SDC[Row])*COLUMN(SDC[#Headers])-COLUMN(SDC[Row])+1)),"")</f>
        <v/>
      </c>
      <c r="R569" s="22"/>
      <c r="S569" s="20" t="e" cm="1">
        <f t="array" ref="S56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69" s="21" t="str" cm="1">
        <f t="array" ref="T569">IFERROR(_xlfn.IFNA(INDEX(PLK[#Headers],MAX((Table7[[#This Row],[Plank Closest]]=PLK[])*(Table7[[#This Row],[Row '#]]=PLK[Row])*COLUMN(PLK[#Headers])-COLUMN(PLK[Row])+1)),""),"")</f>
        <v/>
      </c>
      <c r="U569" s="22"/>
      <c r="V569" s="20" t="e" cm="1">
        <f t="array" ref="V56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69" s="21" t="str" cm="1">
        <f t="array" ref="W569">IFERROR(_xlfn.IFNA(INDEX(TwoMile[#Headers],SUMPRODUCT(MAX((Table7[[#This Row],[Closest number]]=TwoMile[])*(Table7[[#This Row],[Row '#]]=TwoMile[Row])*COLUMN(TwoMile[#Headers])))-COLUMN(TwoMile[Row])+1),""),"")</f>
        <v/>
      </c>
      <c r="X56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70" spans="1:24" x14ac:dyDescent="0.25">
      <c r="A570" s="19"/>
      <c r="B570" s="19"/>
      <c r="C570" s="19"/>
      <c r="D570" s="19"/>
      <c r="E570" s="20" t="e" cm="1">
        <f t="array" ref="E570">INDEX(MDL[],MATCH(1,(MDL[Gender]=Table7[[#This Row],[Sex]])*(Table7[[#This Row],[Age]]&lt;=MDL[Max Age])*(Table7[[#This Row],[Age]]&gt;=MDL[Min Age]),0),1)</f>
        <v>#N/A</v>
      </c>
      <c r="F570" s="19"/>
      <c r="G570" s="20" t="e" cm="1">
        <f t="array" ref="G57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70" s="21" t="str" cm="1">
        <f t="array" ref="H570">IFERROR(_xlfn.IFNA(INDEX(MDL[#Headers],MAX((Table7[[#This Row],[DL Closest]]=MDL[])*(Table7[[#This Row],[Row '#]]=MDL[Row])*COLUMN(MDL[#Headers])-COLUMN(MDL[Row])+1)),""),"")</f>
        <v/>
      </c>
      <c r="I570" s="19"/>
      <c r="J570" s="20" t="e" cm="1">
        <f t="array" ref="J57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70" s="21" t="str" cm="1">
        <f t="array" ref="K570">IFERROR(_xlfn.IFNA(INDEX(SPT[#Headers],MAX((Table7[[#This Row],[SPT Closest]]=SPT[])*(Table7[[#This Row],[Row '#]]=SPT[Row])*COLUMN(SPT[#Headers])-COLUMN(SPT[Row])+1)),""),"")</f>
        <v/>
      </c>
      <c r="L570" s="19"/>
      <c r="M570" s="20" t="e" cm="1">
        <f t="array" ref="M57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70" s="21" cm="1">
        <f t="array" ref="N570">IF(Table7[[#This Row],[HRP Raw]]&lt;4,0,IFERROR(INDEX(HRP[#Headers],MAX((Table7[[#This Row],[HRP Closest]]=HRP[])*(Table7[[#This Row],[Row '#]]=HRP[Row])*COLUMN(HRP[#Headers])-COLUMN(HRP[Row])+1)),""))</f>
        <v>0</v>
      </c>
      <c r="O570" s="22"/>
      <c r="P570" s="20" t="e" cm="1">
        <f t="array" ref="P57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70" s="21" t="str" cm="1">
        <f t="array" ref="Q570">IFERROR(INDEX(SDC[#Headers],MAX((Table7[[#This Row],[SDC Closest]]=SDC[])*(Table7[[#This Row],[Row '#]]=SDC[Row])*COLUMN(SDC[#Headers])-COLUMN(SDC[Row])+1)),"")</f>
        <v/>
      </c>
      <c r="R570" s="22"/>
      <c r="S570" s="20" t="e" cm="1">
        <f t="array" ref="S57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70" s="21" t="str" cm="1">
        <f t="array" ref="T570">IFERROR(_xlfn.IFNA(INDEX(PLK[#Headers],MAX((Table7[[#This Row],[Plank Closest]]=PLK[])*(Table7[[#This Row],[Row '#]]=PLK[Row])*COLUMN(PLK[#Headers])-COLUMN(PLK[Row])+1)),""),"")</f>
        <v/>
      </c>
      <c r="U570" s="22"/>
      <c r="V570" s="20" t="e" cm="1">
        <f t="array" ref="V57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70" s="21" t="str" cm="1">
        <f t="array" ref="W570">IFERROR(_xlfn.IFNA(INDEX(TwoMile[#Headers],SUMPRODUCT(MAX((Table7[[#This Row],[Closest number]]=TwoMile[])*(Table7[[#This Row],[Row '#]]=TwoMile[Row])*COLUMN(TwoMile[#Headers])))-COLUMN(TwoMile[Row])+1),""),"")</f>
        <v/>
      </c>
      <c r="X57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71" spans="1:24" x14ac:dyDescent="0.25">
      <c r="A571" s="19"/>
      <c r="B571" s="19"/>
      <c r="C571" s="19"/>
      <c r="D571" s="19"/>
      <c r="E571" s="20" t="e" cm="1">
        <f t="array" ref="E571">INDEX(MDL[],MATCH(1,(MDL[Gender]=Table7[[#This Row],[Sex]])*(Table7[[#This Row],[Age]]&lt;=MDL[Max Age])*(Table7[[#This Row],[Age]]&gt;=MDL[Min Age]),0),1)</f>
        <v>#N/A</v>
      </c>
      <c r="F571" s="19"/>
      <c r="G571" s="20" t="e" cm="1">
        <f t="array" ref="G57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71" s="21" t="str" cm="1">
        <f t="array" ref="H571">IFERROR(_xlfn.IFNA(INDEX(MDL[#Headers],MAX((Table7[[#This Row],[DL Closest]]=MDL[])*(Table7[[#This Row],[Row '#]]=MDL[Row])*COLUMN(MDL[#Headers])-COLUMN(MDL[Row])+1)),""),"")</f>
        <v/>
      </c>
      <c r="I571" s="19"/>
      <c r="J571" s="20" t="e" cm="1">
        <f t="array" ref="J57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71" s="21" t="str" cm="1">
        <f t="array" ref="K571">IFERROR(_xlfn.IFNA(INDEX(SPT[#Headers],MAX((Table7[[#This Row],[SPT Closest]]=SPT[])*(Table7[[#This Row],[Row '#]]=SPT[Row])*COLUMN(SPT[#Headers])-COLUMN(SPT[Row])+1)),""),"")</f>
        <v/>
      </c>
      <c r="L571" s="19"/>
      <c r="M571" s="20" t="e" cm="1">
        <f t="array" ref="M57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71" s="21" cm="1">
        <f t="array" ref="N571">IF(Table7[[#This Row],[HRP Raw]]&lt;4,0,IFERROR(INDEX(HRP[#Headers],MAX((Table7[[#This Row],[HRP Closest]]=HRP[])*(Table7[[#This Row],[Row '#]]=HRP[Row])*COLUMN(HRP[#Headers])-COLUMN(HRP[Row])+1)),""))</f>
        <v>0</v>
      </c>
      <c r="O571" s="22"/>
      <c r="P571" s="20" t="e" cm="1">
        <f t="array" ref="P57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71" s="21" t="str" cm="1">
        <f t="array" ref="Q571">IFERROR(INDEX(SDC[#Headers],MAX((Table7[[#This Row],[SDC Closest]]=SDC[])*(Table7[[#This Row],[Row '#]]=SDC[Row])*COLUMN(SDC[#Headers])-COLUMN(SDC[Row])+1)),"")</f>
        <v/>
      </c>
      <c r="R571" s="22"/>
      <c r="S571" s="20" t="e" cm="1">
        <f t="array" ref="S57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71" s="21" t="str" cm="1">
        <f t="array" ref="T571">IFERROR(_xlfn.IFNA(INDEX(PLK[#Headers],MAX((Table7[[#This Row],[Plank Closest]]=PLK[])*(Table7[[#This Row],[Row '#]]=PLK[Row])*COLUMN(PLK[#Headers])-COLUMN(PLK[Row])+1)),""),"")</f>
        <v/>
      </c>
      <c r="U571" s="22"/>
      <c r="V571" s="20" t="e" cm="1">
        <f t="array" ref="V57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71" s="21" t="str" cm="1">
        <f t="array" ref="W571">IFERROR(_xlfn.IFNA(INDEX(TwoMile[#Headers],SUMPRODUCT(MAX((Table7[[#This Row],[Closest number]]=TwoMile[])*(Table7[[#This Row],[Row '#]]=TwoMile[Row])*COLUMN(TwoMile[#Headers])))-COLUMN(TwoMile[Row])+1),""),"")</f>
        <v/>
      </c>
      <c r="X57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72" spans="1:24" x14ac:dyDescent="0.25">
      <c r="A572" s="19"/>
      <c r="B572" s="19"/>
      <c r="C572" s="19"/>
      <c r="D572" s="19"/>
      <c r="E572" s="20" t="e" cm="1">
        <f t="array" ref="E572">INDEX(MDL[],MATCH(1,(MDL[Gender]=Table7[[#This Row],[Sex]])*(Table7[[#This Row],[Age]]&lt;=MDL[Max Age])*(Table7[[#This Row],[Age]]&gt;=MDL[Min Age]),0),1)</f>
        <v>#N/A</v>
      </c>
      <c r="F572" s="19"/>
      <c r="G572" s="20" t="e" cm="1">
        <f t="array" ref="G57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72" s="21" t="str" cm="1">
        <f t="array" ref="H572">IFERROR(_xlfn.IFNA(INDEX(MDL[#Headers],MAX((Table7[[#This Row],[DL Closest]]=MDL[])*(Table7[[#This Row],[Row '#]]=MDL[Row])*COLUMN(MDL[#Headers])-COLUMN(MDL[Row])+1)),""),"")</f>
        <v/>
      </c>
      <c r="I572" s="19"/>
      <c r="J572" s="20" t="e" cm="1">
        <f t="array" ref="J57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72" s="21" t="str" cm="1">
        <f t="array" ref="K572">IFERROR(_xlfn.IFNA(INDEX(SPT[#Headers],MAX((Table7[[#This Row],[SPT Closest]]=SPT[])*(Table7[[#This Row],[Row '#]]=SPT[Row])*COLUMN(SPT[#Headers])-COLUMN(SPT[Row])+1)),""),"")</f>
        <v/>
      </c>
      <c r="L572" s="19"/>
      <c r="M572" s="20" t="e" cm="1">
        <f t="array" ref="M57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72" s="21" cm="1">
        <f t="array" ref="N572">IF(Table7[[#This Row],[HRP Raw]]&lt;4,0,IFERROR(INDEX(HRP[#Headers],MAX((Table7[[#This Row],[HRP Closest]]=HRP[])*(Table7[[#This Row],[Row '#]]=HRP[Row])*COLUMN(HRP[#Headers])-COLUMN(HRP[Row])+1)),""))</f>
        <v>0</v>
      </c>
      <c r="O572" s="22"/>
      <c r="P572" s="20" t="e" cm="1">
        <f t="array" ref="P57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72" s="21" t="str" cm="1">
        <f t="array" ref="Q572">IFERROR(INDEX(SDC[#Headers],MAX((Table7[[#This Row],[SDC Closest]]=SDC[])*(Table7[[#This Row],[Row '#]]=SDC[Row])*COLUMN(SDC[#Headers])-COLUMN(SDC[Row])+1)),"")</f>
        <v/>
      </c>
      <c r="R572" s="22"/>
      <c r="S572" s="20" t="e" cm="1">
        <f t="array" ref="S57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72" s="21" t="str" cm="1">
        <f t="array" ref="T572">IFERROR(_xlfn.IFNA(INDEX(PLK[#Headers],MAX((Table7[[#This Row],[Plank Closest]]=PLK[])*(Table7[[#This Row],[Row '#]]=PLK[Row])*COLUMN(PLK[#Headers])-COLUMN(PLK[Row])+1)),""),"")</f>
        <v/>
      </c>
      <c r="U572" s="22"/>
      <c r="V572" s="20" t="e" cm="1">
        <f t="array" ref="V57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72" s="21" t="str" cm="1">
        <f t="array" ref="W572">IFERROR(_xlfn.IFNA(INDEX(TwoMile[#Headers],SUMPRODUCT(MAX((Table7[[#This Row],[Closest number]]=TwoMile[])*(Table7[[#This Row],[Row '#]]=TwoMile[Row])*COLUMN(TwoMile[#Headers])))-COLUMN(TwoMile[Row])+1),""),"")</f>
        <v/>
      </c>
      <c r="X57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73" spans="1:24" x14ac:dyDescent="0.25">
      <c r="A573" s="19"/>
      <c r="B573" s="19"/>
      <c r="C573" s="19"/>
      <c r="D573" s="19"/>
      <c r="E573" s="20" t="e" cm="1">
        <f t="array" ref="E573">INDEX(MDL[],MATCH(1,(MDL[Gender]=Table7[[#This Row],[Sex]])*(Table7[[#This Row],[Age]]&lt;=MDL[Max Age])*(Table7[[#This Row],[Age]]&gt;=MDL[Min Age]),0),1)</f>
        <v>#N/A</v>
      </c>
      <c r="F573" s="19"/>
      <c r="G573" s="20" t="e" cm="1">
        <f t="array" ref="G57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73" s="21" t="str" cm="1">
        <f t="array" ref="H573">IFERROR(_xlfn.IFNA(INDEX(MDL[#Headers],MAX((Table7[[#This Row],[DL Closest]]=MDL[])*(Table7[[#This Row],[Row '#]]=MDL[Row])*COLUMN(MDL[#Headers])-COLUMN(MDL[Row])+1)),""),"")</f>
        <v/>
      </c>
      <c r="I573" s="19"/>
      <c r="J573" s="20" t="e" cm="1">
        <f t="array" ref="J57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73" s="21" t="str" cm="1">
        <f t="array" ref="K573">IFERROR(_xlfn.IFNA(INDEX(SPT[#Headers],MAX((Table7[[#This Row],[SPT Closest]]=SPT[])*(Table7[[#This Row],[Row '#]]=SPT[Row])*COLUMN(SPT[#Headers])-COLUMN(SPT[Row])+1)),""),"")</f>
        <v/>
      </c>
      <c r="L573" s="19"/>
      <c r="M573" s="20" t="e" cm="1">
        <f t="array" ref="M57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73" s="21" cm="1">
        <f t="array" ref="N573">IF(Table7[[#This Row],[HRP Raw]]&lt;4,0,IFERROR(INDEX(HRP[#Headers],MAX((Table7[[#This Row],[HRP Closest]]=HRP[])*(Table7[[#This Row],[Row '#]]=HRP[Row])*COLUMN(HRP[#Headers])-COLUMN(HRP[Row])+1)),""))</f>
        <v>0</v>
      </c>
      <c r="O573" s="22"/>
      <c r="P573" s="20" t="e" cm="1">
        <f t="array" ref="P57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73" s="21" t="str" cm="1">
        <f t="array" ref="Q573">IFERROR(INDEX(SDC[#Headers],MAX((Table7[[#This Row],[SDC Closest]]=SDC[])*(Table7[[#This Row],[Row '#]]=SDC[Row])*COLUMN(SDC[#Headers])-COLUMN(SDC[Row])+1)),"")</f>
        <v/>
      </c>
      <c r="R573" s="22"/>
      <c r="S573" s="20" t="e" cm="1">
        <f t="array" ref="S57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73" s="21" t="str" cm="1">
        <f t="array" ref="T573">IFERROR(_xlfn.IFNA(INDEX(PLK[#Headers],MAX((Table7[[#This Row],[Plank Closest]]=PLK[])*(Table7[[#This Row],[Row '#]]=PLK[Row])*COLUMN(PLK[#Headers])-COLUMN(PLK[Row])+1)),""),"")</f>
        <v/>
      </c>
      <c r="U573" s="22"/>
      <c r="V573" s="20" t="e" cm="1">
        <f t="array" ref="V57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73" s="21" t="str" cm="1">
        <f t="array" ref="W573">IFERROR(_xlfn.IFNA(INDEX(TwoMile[#Headers],SUMPRODUCT(MAX((Table7[[#This Row],[Closest number]]=TwoMile[])*(Table7[[#This Row],[Row '#]]=TwoMile[Row])*COLUMN(TwoMile[#Headers])))-COLUMN(TwoMile[Row])+1),""),"")</f>
        <v/>
      </c>
      <c r="X57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74" spans="1:24" x14ac:dyDescent="0.25">
      <c r="A574" s="19"/>
      <c r="B574" s="19"/>
      <c r="C574" s="19"/>
      <c r="D574" s="19"/>
      <c r="E574" s="20" t="e" cm="1">
        <f t="array" ref="E574">INDEX(MDL[],MATCH(1,(MDL[Gender]=Table7[[#This Row],[Sex]])*(Table7[[#This Row],[Age]]&lt;=MDL[Max Age])*(Table7[[#This Row],[Age]]&gt;=MDL[Min Age]),0),1)</f>
        <v>#N/A</v>
      </c>
      <c r="F574" s="19"/>
      <c r="G574" s="20" t="e" cm="1">
        <f t="array" ref="G57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74" s="21" t="str" cm="1">
        <f t="array" ref="H574">IFERROR(_xlfn.IFNA(INDEX(MDL[#Headers],MAX((Table7[[#This Row],[DL Closest]]=MDL[])*(Table7[[#This Row],[Row '#]]=MDL[Row])*COLUMN(MDL[#Headers])-COLUMN(MDL[Row])+1)),""),"")</f>
        <v/>
      </c>
      <c r="I574" s="19"/>
      <c r="J574" s="20" t="e" cm="1">
        <f t="array" ref="J57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74" s="21" t="str" cm="1">
        <f t="array" ref="K574">IFERROR(_xlfn.IFNA(INDEX(SPT[#Headers],MAX((Table7[[#This Row],[SPT Closest]]=SPT[])*(Table7[[#This Row],[Row '#]]=SPT[Row])*COLUMN(SPT[#Headers])-COLUMN(SPT[Row])+1)),""),"")</f>
        <v/>
      </c>
      <c r="L574" s="19"/>
      <c r="M574" s="20" t="e" cm="1">
        <f t="array" ref="M57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74" s="21" cm="1">
        <f t="array" ref="N574">IF(Table7[[#This Row],[HRP Raw]]&lt;4,0,IFERROR(INDEX(HRP[#Headers],MAX((Table7[[#This Row],[HRP Closest]]=HRP[])*(Table7[[#This Row],[Row '#]]=HRP[Row])*COLUMN(HRP[#Headers])-COLUMN(HRP[Row])+1)),""))</f>
        <v>0</v>
      </c>
      <c r="O574" s="22"/>
      <c r="P574" s="20" t="e" cm="1">
        <f t="array" ref="P57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74" s="21" t="str" cm="1">
        <f t="array" ref="Q574">IFERROR(INDEX(SDC[#Headers],MAX((Table7[[#This Row],[SDC Closest]]=SDC[])*(Table7[[#This Row],[Row '#]]=SDC[Row])*COLUMN(SDC[#Headers])-COLUMN(SDC[Row])+1)),"")</f>
        <v/>
      </c>
      <c r="R574" s="22"/>
      <c r="S574" s="20" t="e" cm="1">
        <f t="array" ref="S57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74" s="21" t="str" cm="1">
        <f t="array" ref="T574">IFERROR(_xlfn.IFNA(INDEX(PLK[#Headers],MAX((Table7[[#This Row],[Plank Closest]]=PLK[])*(Table7[[#This Row],[Row '#]]=PLK[Row])*COLUMN(PLK[#Headers])-COLUMN(PLK[Row])+1)),""),"")</f>
        <v/>
      </c>
      <c r="U574" s="22"/>
      <c r="V574" s="20" t="e" cm="1">
        <f t="array" ref="V57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74" s="21" t="str" cm="1">
        <f t="array" ref="W574">IFERROR(_xlfn.IFNA(INDEX(TwoMile[#Headers],SUMPRODUCT(MAX((Table7[[#This Row],[Closest number]]=TwoMile[])*(Table7[[#This Row],[Row '#]]=TwoMile[Row])*COLUMN(TwoMile[#Headers])))-COLUMN(TwoMile[Row])+1),""),"")</f>
        <v/>
      </c>
      <c r="X57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75" spans="1:24" x14ac:dyDescent="0.25">
      <c r="A575" s="19"/>
      <c r="B575" s="19"/>
      <c r="C575" s="19"/>
      <c r="D575" s="19"/>
      <c r="E575" s="20" t="e" cm="1">
        <f t="array" ref="E575">INDEX(MDL[],MATCH(1,(MDL[Gender]=Table7[[#This Row],[Sex]])*(Table7[[#This Row],[Age]]&lt;=MDL[Max Age])*(Table7[[#This Row],[Age]]&gt;=MDL[Min Age]),0),1)</f>
        <v>#N/A</v>
      </c>
      <c r="F575" s="19"/>
      <c r="G575" s="20" t="e" cm="1">
        <f t="array" ref="G57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75" s="21" t="str" cm="1">
        <f t="array" ref="H575">IFERROR(_xlfn.IFNA(INDEX(MDL[#Headers],MAX((Table7[[#This Row],[DL Closest]]=MDL[])*(Table7[[#This Row],[Row '#]]=MDL[Row])*COLUMN(MDL[#Headers])-COLUMN(MDL[Row])+1)),""),"")</f>
        <v/>
      </c>
      <c r="I575" s="19"/>
      <c r="J575" s="20" t="e" cm="1">
        <f t="array" ref="J57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75" s="21" t="str" cm="1">
        <f t="array" ref="K575">IFERROR(_xlfn.IFNA(INDEX(SPT[#Headers],MAX((Table7[[#This Row],[SPT Closest]]=SPT[])*(Table7[[#This Row],[Row '#]]=SPT[Row])*COLUMN(SPT[#Headers])-COLUMN(SPT[Row])+1)),""),"")</f>
        <v/>
      </c>
      <c r="L575" s="19"/>
      <c r="M575" s="20" t="e" cm="1">
        <f t="array" ref="M57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75" s="21" cm="1">
        <f t="array" ref="N575">IF(Table7[[#This Row],[HRP Raw]]&lt;4,0,IFERROR(INDEX(HRP[#Headers],MAX((Table7[[#This Row],[HRP Closest]]=HRP[])*(Table7[[#This Row],[Row '#]]=HRP[Row])*COLUMN(HRP[#Headers])-COLUMN(HRP[Row])+1)),""))</f>
        <v>0</v>
      </c>
      <c r="O575" s="22"/>
      <c r="P575" s="20" t="e" cm="1">
        <f t="array" ref="P57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75" s="21" t="str" cm="1">
        <f t="array" ref="Q575">IFERROR(INDEX(SDC[#Headers],MAX((Table7[[#This Row],[SDC Closest]]=SDC[])*(Table7[[#This Row],[Row '#]]=SDC[Row])*COLUMN(SDC[#Headers])-COLUMN(SDC[Row])+1)),"")</f>
        <v/>
      </c>
      <c r="R575" s="22"/>
      <c r="S575" s="20" t="e" cm="1">
        <f t="array" ref="S57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75" s="21" t="str" cm="1">
        <f t="array" ref="T575">IFERROR(_xlfn.IFNA(INDEX(PLK[#Headers],MAX((Table7[[#This Row],[Plank Closest]]=PLK[])*(Table7[[#This Row],[Row '#]]=PLK[Row])*COLUMN(PLK[#Headers])-COLUMN(PLK[Row])+1)),""),"")</f>
        <v/>
      </c>
      <c r="U575" s="22"/>
      <c r="V575" s="20" t="e" cm="1">
        <f t="array" ref="V57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75" s="21" t="str" cm="1">
        <f t="array" ref="W575">IFERROR(_xlfn.IFNA(INDEX(TwoMile[#Headers],SUMPRODUCT(MAX((Table7[[#This Row],[Closest number]]=TwoMile[])*(Table7[[#This Row],[Row '#]]=TwoMile[Row])*COLUMN(TwoMile[#Headers])))-COLUMN(TwoMile[Row])+1),""),"")</f>
        <v/>
      </c>
      <c r="X57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76" spans="1:24" x14ac:dyDescent="0.25">
      <c r="A576" s="19"/>
      <c r="B576" s="19"/>
      <c r="C576" s="19"/>
      <c r="D576" s="19"/>
      <c r="E576" s="20" t="e" cm="1">
        <f t="array" ref="E576">INDEX(MDL[],MATCH(1,(MDL[Gender]=Table7[[#This Row],[Sex]])*(Table7[[#This Row],[Age]]&lt;=MDL[Max Age])*(Table7[[#This Row],[Age]]&gt;=MDL[Min Age]),0),1)</f>
        <v>#N/A</v>
      </c>
      <c r="F576" s="19"/>
      <c r="G576" s="20" t="e" cm="1">
        <f t="array" ref="G57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76" s="21" t="str" cm="1">
        <f t="array" ref="H576">IFERROR(_xlfn.IFNA(INDEX(MDL[#Headers],MAX((Table7[[#This Row],[DL Closest]]=MDL[])*(Table7[[#This Row],[Row '#]]=MDL[Row])*COLUMN(MDL[#Headers])-COLUMN(MDL[Row])+1)),""),"")</f>
        <v/>
      </c>
      <c r="I576" s="19"/>
      <c r="J576" s="20" t="e" cm="1">
        <f t="array" ref="J57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76" s="21" t="str" cm="1">
        <f t="array" ref="K576">IFERROR(_xlfn.IFNA(INDEX(SPT[#Headers],MAX((Table7[[#This Row],[SPT Closest]]=SPT[])*(Table7[[#This Row],[Row '#]]=SPT[Row])*COLUMN(SPT[#Headers])-COLUMN(SPT[Row])+1)),""),"")</f>
        <v/>
      </c>
      <c r="L576" s="19"/>
      <c r="M576" s="20" t="e" cm="1">
        <f t="array" ref="M57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76" s="21" cm="1">
        <f t="array" ref="N576">IF(Table7[[#This Row],[HRP Raw]]&lt;4,0,IFERROR(INDEX(HRP[#Headers],MAX((Table7[[#This Row],[HRP Closest]]=HRP[])*(Table7[[#This Row],[Row '#]]=HRP[Row])*COLUMN(HRP[#Headers])-COLUMN(HRP[Row])+1)),""))</f>
        <v>0</v>
      </c>
      <c r="O576" s="22"/>
      <c r="P576" s="20" t="e" cm="1">
        <f t="array" ref="P57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76" s="21" t="str" cm="1">
        <f t="array" ref="Q576">IFERROR(INDEX(SDC[#Headers],MAX((Table7[[#This Row],[SDC Closest]]=SDC[])*(Table7[[#This Row],[Row '#]]=SDC[Row])*COLUMN(SDC[#Headers])-COLUMN(SDC[Row])+1)),"")</f>
        <v/>
      </c>
      <c r="R576" s="22"/>
      <c r="S576" s="20" t="e" cm="1">
        <f t="array" ref="S57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76" s="21" t="str" cm="1">
        <f t="array" ref="T576">IFERROR(_xlfn.IFNA(INDEX(PLK[#Headers],MAX((Table7[[#This Row],[Plank Closest]]=PLK[])*(Table7[[#This Row],[Row '#]]=PLK[Row])*COLUMN(PLK[#Headers])-COLUMN(PLK[Row])+1)),""),"")</f>
        <v/>
      </c>
      <c r="U576" s="22"/>
      <c r="V576" s="20" t="e" cm="1">
        <f t="array" ref="V57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76" s="21" t="str" cm="1">
        <f t="array" ref="W576">IFERROR(_xlfn.IFNA(INDEX(TwoMile[#Headers],SUMPRODUCT(MAX((Table7[[#This Row],[Closest number]]=TwoMile[])*(Table7[[#This Row],[Row '#]]=TwoMile[Row])*COLUMN(TwoMile[#Headers])))-COLUMN(TwoMile[Row])+1),""),"")</f>
        <v/>
      </c>
      <c r="X57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77" spans="1:24" x14ac:dyDescent="0.25">
      <c r="A577" s="19"/>
      <c r="B577" s="19"/>
      <c r="C577" s="19"/>
      <c r="D577" s="19"/>
      <c r="E577" s="20" t="e" cm="1">
        <f t="array" ref="E577">INDEX(MDL[],MATCH(1,(MDL[Gender]=Table7[[#This Row],[Sex]])*(Table7[[#This Row],[Age]]&lt;=MDL[Max Age])*(Table7[[#This Row],[Age]]&gt;=MDL[Min Age]),0),1)</f>
        <v>#N/A</v>
      </c>
      <c r="F577" s="19"/>
      <c r="G577" s="20" t="e" cm="1">
        <f t="array" ref="G57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77" s="21" t="str" cm="1">
        <f t="array" ref="H577">IFERROR(_xlfn.IFNA(INDEX(MDL[#Headers],MAX((Table7[[#This Row],[DL Closest]]=MDL[])*(Table7[[#This Row],[Row '#]]=MDL[Row])*COLUMN(MDL[#Headers])-COLUMN(MDL[Row])+1)),""),"")</f>
        <v/>
      </c>
      <c r="I577" s="19"/>
      <c r="J577" s="20" t="e" cm="1">
        <f t="array" ref="J57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77" s="21" t="str" cm="1">
        <f t="array" ref="K577">IFERROR(_xlfn.IFNA(INDEX(SPT[#Headers],MAX((Table7[[#This Row],[SPT Closest]]=SPT[])*(Table7[[#This Row],[Row '#]]=SPT[Row])*COLUMN(SPT[#Headers])-COLUMN(SPT[Row])+1)),""),"")</f>
        <v/>
      </c>
      <c r="L577" s="19"/>
      <c r="M577" s="20" t="e" cm="1">
        <f t="array" ref="M57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77" s="21" cm="1">
        <f t="array" ref="N577">IF(Table7[[#This Row],[HRP Raw]]&lt;4,0,IFERROR(INDEX(HRP[#Headers],MAX((Table7[[#This Row],[HRP Closest]]=HRP[])*(Table7[[#This Row],[Row '#]]=HRP[Row])*COLUMN(HRP[#Headers])-COLUMN(HRP[Row])+1)),""))</f>
        <v>0</v>
      </c>
      <c r="O577" s="22"/>
      <c r="P577" s="20" t="e" cm="1">
        <f t="array" ref="P57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77" s="21" t="str" cm="1">
        <f t="array" ref="Q577">IFERROR(INDEX(SDC[#Headers],MAX((Table7[[#This Row],[SDC Closest]]=SDC[])*(Table7[[#This Row],[Row '#]]=SDC[Row])*COLUMN(SDC[#Headers])-COLUMN(SDC[Row])+1)),"")</f>
        <v/>
      </c>
      <c r="R577" s="22"/>
      <c r="S577" s="20" t="e" cm="1">
        <f t="array" ref="S57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77" s="21" t="str" cm="1">
        <f t="array" ref="T577">IFERROR(_xlfn.IFNA(INDEX(PLK[#Headers],MAX((Table7[[#This Row],[Plank Closest]]=PLK[])*(Table7[[#This Row],[Row '#]]=PLK[Row])*COLUMN(PLK[#Headers])-COLUMN(PLK[Row])+1)),""),"")</f>
        <v/>
      </c>
      <c r="U577" s="22"/>
      <c r="V577" s="20" t="e" cm="1">
        <f t="array" ref="V57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77" s="21" t="str" cm="1">
        <f t="array" ref="W577">IFERROR(_xlfn.IFNA(INDEX(TwoMile[#Headers],SUMPRODUCT(MAX((Table7[[#This Row],[Closest number]]=TwoMile[])*(Table7[[#This Row],[Row '#]]=TwoMile[Row])*COLUMN(TwoMile[#Headers])))-COLUMN(TwoMile[Row])+1),""),"")</f>
        <v/>
      </c>
      <c r="X57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78" spans="1:24" x14ac:dyDescent="0.25">
      <c r="A578" s="19"/>
      <c r="B578" s="19"/>
      <c r="C578" s="19"/>
      <c r="D578" s="19"/>
      <c r="E578" s="20" t="e" cm="1">
        <f t="array" ref="E578">INDEX(MDL[],MATCH(1,(MDL[Gender]=Table7[[#This Row],[Sex]])*(Table7[[#This Row],[Age]]&lt;=MDL[Max Age])*(Table7[[#This Row],[Age]]&gt;=MDL[Min Age]),0),1)</f>
        <v>#N/A</v>
      </c>
      <c r="F578" s="19"/>
      <c r="G578" s="20" t="e" cm="1">
        <f t="array" ref="G57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78" s="21" t="str" cm="1">
        <f t="array" ref="H578">IFERROR(_xlfn.IFNA(INDEX(MDL[#Headers],MAX((Table7[[#This Row],[DL Closest]]=MDL[])*(Table7[[#This Row],[Row '#]]=MDL[Row])*COLUMN(MDL[#Headers])-COLUMN(MDL[Row])+1)),""),"")</f>
        <v/>
      </c>
      <c r="I578" s="19"/>
      <c r="J578" s="20" t="e" cm="1">
        <f t="array" ref="J57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78" s="21" t="str" cm="1">
        <f t="array" ref="K578">IFERROR(_xlfn.IFNA(INDEX(SPT[#Headers],MAX((Table7[[#This Row],[SPT Closest]]=SPT[])*(Table7[[#This Row],[Row '#]]=SPT[Row])*COLUMN(SPT[#Headers])-COLUMN(SPT[Row])+1)),""),"")</f>
        <v/>
      </c>
      <c r="L578" s="19"/>
      <c r="M578" s="20" t="e" cm="1">
        <f t="array" ref="M57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78" s="21" cm="1">
        <f t="array" ref="N578">IF(Table7[[#This Row],[HRP Raw]]&lt;4,0,IFERROR(INDEX(HRP[#Headers],MAX((Table7[[#This Row],[HRP Closest]]=HRP[])*(Table7[[#This Row],[Row '#]]=HRP[Row])*COLUMN(HRP[#Headers])-COLUMN(HRP[Row])+1)),""))</f>
        <v>0</v>
      </c>
      <c r="O578" s="22"/>
      <c r="P578" s="20" t="e" cm="1">
        <f t="array" ref="P57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78" s="21" t="str" cm="1">
        <f t="array" ref="Q578">IFERROR(INDEX(SDC[#Headers],MAX((Table7[[#This Row],[SDC Closest]]=SDC[])*(Table7[[#This Row],[Row '#]]=SDC[Row])*COLUMN(SDC[#Headers])-COLUMN(SDC[Row])+1)),"")</f>
        <v/>
      </c>
      <c r="R578" s="22"/>
      <c r="S578" s="20" t="e" cm="1">
        <f t="array" ref="S57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78" s="21" t="str" cm="1">
        <f t="array" ref="T578">IFERROR(_xlfn.IFNA(INDEX(PLK[#Headers],MAX((Table7[[#This Row],[Plank Closest]]=PLK[])*(Table7[[#This Row],[Row '#]]=PLK[Row])*COLUMN(PLK[#Headers])-COLUMN(PLK[Row])+1)),""),"")</f>
        <v/>
      </c>
      <c r="U578" s="22"/>
      <c r="V578" s="20" t="e" cm="1">
        <f t="array" ref="V57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78" s="21" t="str" cm="1">
        <f t="array" ref="W578">IFERROR(_xlfn.IFNA(INDEX(TwoMile[#Headers],SUMPRODUCT(MAX((Table7[[#This Row],[Closest number]]=TwoMile[])*(Table7[[#This Row],[Row '#]]=TwoMile[Row])*COLUMN(TwoMile[#Headers])))-COLUMN(TwoMile[Row])+1),""),"")</f>
        <v/>
      </c>
      <c r="X57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79" spans="1:24" x14ac:dyDescent="0.25">
      <c r="A579" s="19"/>
      <c r="B579" s="19"/>
      <c r="C579" s="19"/>
      <c r="D579" s="19"/>
      <c r="E579" s="20" t="e" cm="1">
        <f t="array" ref="E579">INDEX(MDL[],MATCH(1,(MDL[Gender]=Table7[[#This Row],[Sex]])*(Table7[[#This Row],[Age]]&lt;=MDL[Max Age])*(Table7[[#This Row],[Age]]&gt;=MDL[Min Age]),0),1)</f>
        <v>#N/A</v>
      </c>
      <c r="F579" s="19"/>
      <c r="G579" s="20" t="e" cm="1">
        <f t="array" ref="G57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79" s="21" t="str" cm="1">
        <f t="array" ref="H579">IFERROR(_xlfn.IFNA(INDEX(MDL[#Headers],MAX((Table7[[#This Row],[DL Closest]]=MDL[])*(Table7[[#This Row],[Row '#]]=MDL[Row])*COLUMN(MDL[#Headers])-COLUMN(MDL[Row])+1)),""),"")</f>
        <v/>
      </c>
      <c r="I579" s="19"/>
      <c r="J579" s="20" t="e" cm="1">
        <f t="array" ref="J57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79" s="21" t="str" cm="1">
        <f t="array" ref="K579">IFERROR(_xlfn.IFNA(INDEX(SPT[#Headers],MAX((Table7[[#This Row],[SPT Closest]]=SPT[])*(Table7[[#This Row],[Row '#]]=SPT[Row])*COLUMN(SPT[#Headers])-COLUMN(SPT[Row])+1)),""),"")</f>
        <v/>
      </c>
      <c r="L579" s="19"/>
      <c r="M579" s="20" t="e" cm="1">
        <f t="array" ref="M57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79" s="21" cm="1">
        <f t="array" ref="N579">IF(Table7[[#This Row],[HRP Raw]]&lt;4,0,IFERROR(INDEX(HRP[#Headers],MAX((Table7[[#This Row],[HRP Closest]]=HRP[])*(Table7[[#This Row],[Row '#]]=HRP[Row])*COLUMN(HRP[#Headers])-COLUMN(HRP[Row])+1)),""))</f>
        <v>0</v>
      </c>
      <c r="O579" s="22"/>
      <c r="P579" s="20" t="e" cm="1">
        <f t="array" ref="P57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79" s="21" t="str" cm="1">
        <f t="array" ref="Q579">IFERROR(INDEX(SDC[#Headers],MAX((Table7[[#This Row],[SDC Closest]]=SDC[])*(Table7[[#This Row],[Row '#]]=SDC[Row])*COLUMN(SDC[#Headers])-COLUMN(SDC[Row])+1)),"")</f>
        <v/>
      </c>
      <c r="R579" s="22"/>
      <c r="S579" s="20" t="e" cm="1">
        <f t="array" ref="S57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79" s="21" t="str" cm="1">
        <f t="array" ref="T579">IFERROR(_xlfn.IFNA(INDEX(PLK[#Headers],MAX((Table7[[#This Row],[Plank Closest]]=PLK[])*(Table7[[#This Row],[Row '#]]=PLK[Row])*COLUMN(PLK[#Headers])-COLUMN(PLK[Row])+1)),""),"")</f>
        <v/>
      </c>
      <c r="U579" s="22"/>
      <c r="V579" s="20" t="e" cm="1">
        <f t="array" ref="V57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79" s="21" t="str" cm="1">
        <f t="array" ref="W579">IFERROR(_xlfn.IFNA(INDEX(TwoMile[#Headers],SUMPRODUCT(MAX((Table7[[#This Row],[Closest number]]=TwoMile[])*(Table7[[#This Row],[Row '#]]=TwoMile[Row])*COLUMN(TwoMile[#Headers])))-COLUMN(TwoMile[Row])+1),""),"")</f>
        <v/>
      </c>
      <c r="X57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80" spans="1:24" x14ac:dyDescent="0.25">
      <c r="A580" s="19"/>
      <c r="B580" s="19"/>
      <c r="C580" s="19"/>
      <c r="D580" s="19"/>
      <c r="E580" s="20" t="e" cm="1">
        <f t="array" ref="E580">INDEX(MDL[],MATCH(1,(MDL[Gender]=Table7[[#This Row],[Sex]])*(Table7[[#This Row],[Age]]&lt;=MDL[Max Age])*(Table7[[#This Row],[Age]]&gt;=MDL[Min Age]),0),1)</f>
        <v>#N/A</v>
      </c>
      <c r="F580" s="19"/>
      <c r="G580" s="20" t="e" cm="1">
        <f t="array" ref="G58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80" s="21" t="str" cm="1">
        <f t="array" ref="H580">IFERROR(_xlfn.IFNA(INDEX(MDL[#Headers],MAX((Table7[[#This Row],[DL Closest]]=MDL[])*(Table7[[#This Row],[Row '#]]=MDL[Row])*COLUMN(MDL[#Headers])-COLUMN(MDL[Row])+1)),""),"")</f>
        <v/>
      </c>
      <c r="I580" s="19"/>
      <c r="J580" s="20" t="e" cm="1">
        <f t="array" ref="J58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80" s="21" t="str" cm="1">
        <f t="array" ref="K580">IFERROR(_xlfn.IFNA(INDEX(SPT[#Headers],MAX((Table7[[#This Row],[SPT Closest]]=SPT[])*(Table7[[#This Row],[Row '#]]=SPT[Row])*COLUMN(SPT[#Headers])-COLUMN(SPT[Row])+1)),""),"")</f>
        <v/>
      </c>
      <c r="L580" s="19"/>
      <c r="M580" s="20" t="e" cm="1">
        <f t="array" ref="M58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80" s="21" cm="1">
        <f t="array" ref="N580">IF(Table7[[#This Row],[HRP Raw]]&lt;4,0,IFERROR(INDEX(HRP[#Headers],MAX((Table7[[#This Row],[HRP Closest]]=HRP[])*(Table7[[#This Row],[Row '#]]=HRP[Row])*COLUMN(HRP[#Headers])-COLUMN(HRP[Row])+1)),""))</f>
        <v>0</v>
      </c>
      <c r="O580" s="22"/>
      <c r="P580" s="20" t="e" cm="1">
        <f t="array" ref="P58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80" s="21" t="str" cm="1">
        <f t="array" ref="Q580">IFERROR(INDEX(SDC[#Headers],MAX((Table7[[#This Row],[SDC Closest]]=SDC[])*(Table7[[#This Row],[Row '#]]=SDC[Row])*COLUMN(SDC[#Headers])-COLUMN(SDC[Row])+1)),"")</f>
        <v/>
      </c>
      <c r="R580" s="22"/>
      <c r="S580" s="20" t="e" cm="1">
        <f t="array" ref="S58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80" s="21" t="str" cm="1">
        <f t="array" ref="T580">IFERROR(_xlfn.IFNA(INDEX(PLK[#Headers],MAX((Table7[[#This Row],[Plank Closest]]=PLK[])*(Table7[[#This Row],[Row '#]]=PLK[Row])*COLUMN(PLK[#Headers])-COLUMN(PLK[Row])+1)),""),"")</f>
        <v/>
      </c>
      <c r="U580" s="22"/>
      <c r="V580" s="20" t="e" cm="1">
        <f t="array" ref="V58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80" s="21" t="str" cm="1">
        <f t="array" ref="W580">IFERROR(_xlfn.IFNA(INDEX(TwoMile[#Headers],SUMPRODUCT(MAX((Table7[[#This Row],[Closest number]]=TwoMile[])*(Table7[[#This Row],[Row '#]]=TwoMile[Row])*COLUMN(TwoMile[#Headers])))-COLUMN(TwoMile[Row])+1),""),"")</f>
        <v/>
      </c>
      <c r="X58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81" spans="1:24" x14ac:dyDescent="0.25">
      <c r="A581" s="19"/>
      <c r="B581" s="19"/>
      <c r="C581" s="19"/>
      <c r="D581" s="19"/>
      <c r="E581" s="20" t="e" cm="1">
        <f t="array" ref="E581">INDEX(MDL[],MATCH(1,(MDL[Gender]=Table7[[#This Row],[Sex]])*(Table7[[#This Row],[Age]]&lt;=MDL[Max Age])*(Table7[[#This Row],[Age]]&gt;=MDL[Min Age]),0),1)</f>
        <v>#N/A</v>
      </c>
      <c r="F581" s="19"/>
      <c r="G581" s="20" t="e" cm="1">
        <f t="array" ref="G58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81" s="21" t="str" cm="1">
        <f t="array" ref="H581">IFERROR(_xlfn.IFNA(INDEX(MDL[#Headers],MAX((Table7[[#This Row],[DL Closest]]=MDL[])*(Table7[[#This Row],[Row '#]]=MDL[Row])*COLUMN(MDL[#Headers])-COLUMN(MDL[Row])+1)),""),"")</f>
        <v/>
      </c>
      <c r="I581" s="19"/>
      <c r="J581" s="20" t="e" cm="1">
        <f t="array" ref="J58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81" s="21" t="str" cm="1">
        <f t="array" ref="K581">IFERROR(_xlfn.IFNA(INDEX(SPT[#Headers],MAX((Table7[[#This Row],[SPT Closest]]=SPT[])*(Table7[[#This Row],[Row '#]]=SPT[Row])*COLUMN(SPT[#Headers])-COLUMN(SPT[Row])+1)),""),"")</f>
        <v/>
      </c>
      <c r="L581" s="19"/>
      <c r="M581" s="20" t="e" cm="1">
        <f t="array" ref="M58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81" s="21" cm="1">
        <f t="array" ref="N581">IF(Table7[[#This Row],[HRP Raw]]&lt;4,0,IFERROR(INDEX(HRP[#Headers],MAX((Table7[[#This Row],[HRP Closest]]=HRP[])*(Table7[[#This Row],[Row '#]]=HRP[Row])*COLUMN(HRP[#Headers])-COLUMN(HRP[Row])+1)),""))</f>
        <v>0</v>
      </c>
      <c r="O581" s="22"/>
      <c r="P581" s="20" t="e" cm="1">
        <f t="array" ref="P58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81" s="21" t="str" cm="1">
        <f t="array" ref="Q581">IFERROR(INDEX(SDC[#Headers],MAX((Table7[[#This Row],[SDC Closest]]=SDC[])*(Table7[[#This Row],[Row '#]]=SDC[Row])*COLUMN(SDC[#Headers])-COLUMN(SDC[Row])+1)),"")</f>
        <v/>
      </c>
      <c r="R581" s="22"/>
      <c r="S581" s="20" t="e" cm="1">
        <f t="array" ref="S58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81" s="21" t="str" cm="1">
        <f t="array" ref="T581">IFERROR(_xlfn.IFNA(INDEX(PLK[#Headers],MAX((Table7[[#This Row],[Plank Closest]]=PLK[])*(Table7[[#This Row],[Row '#]]=PLK[Row])*COLUMN(PLK[#Headers])-COLUMN(PLK[Row])+1)),""),"")</f>
        <v/>
      </c>
      <c r="U581" s="22"/>
      <c r="V581" s="20" t="e" cm="1">
        <f t="array" ref="V58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81" s="21" t="str" cm="1">
        <f t="array" ref="W581">IFERROR(_xlfn.IFNA(INDEX(TwoMile[#Headers],SUMPRODUCT(MAX((Table7[[#This Row],[Closest number]]=TwoMile[])*(Table7[[#This Row],[Row '#]]=TwoMile[Row])*COLUMN(TwoMile[#Headers])))-COLUMN(TwoMile[Row])+1),""),"")</f>
        <v/>
      </c>
      <c r="X58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82" spans="1:24" x14ac:dyDescent="0.25">
      <c r="A582" s="19"/>
      <c r="B582" s="19"/>
      <c r="C582" s="19"/>
      <c r="D582" s="19"/>
      <c r="E582" s="20" t="e" cm="1">
        <f t="array" ref="E582">INDEX(MDL[],MATCH(1,(MDL[Gender]=Table7[[#This Row],[Sex]])*(Table7[[#This Row],[Age]]&lt;=MDL[Max Age])*(Table7[[#This Row],[Age]]&gt;=MDL[Min Age]),0),1)</f>
        <v>#N/A</v>
      </c>
      <c r="F582" s="19"/>
      <c r="G582" s="20" t="e" cm="1">
        <f t="array" ref="G58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82" s="21" t="str" cm="1">
        <f t="array" ref="H582">IFERROR(_xlfn.IFNA(INDEX(MDL[#Headers],MAX((Table7[[#This Row],[DL Closest]]=MDL[])*(Table7[[#This Row],[Row '#]]=MDL[Row])*COLUMN(MDL[#Headers])-COLUMN(MDL[Row])+1)),""),"")</f>
        <v/>
      </c>
      <c r="I582" s="19"/>
      <c r="J582" s="20" t="e" cm="1">
        <f t="array" ref="J58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82" s="21" t="str" cm="1">
        <f t="array" ref="K582">IFERROR(_xlfn.IFNA(INDEX(SPT[#Headers],MAX((Table7[[#This Row],[SPT Closest]]=SPT[])*(Table7[[#This Row],[Row '#]]=SPT[Row])*COLUMN(SPT[#Headers])-COLUMN(SPT[Row])+1)),""),"")</f>
        <v/>
      </c>
      <c r="L582" s="19"/>
      <c r="M582" s="20" t="e" cm="1">
        <f t="array" ref="M58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82" s="21" cm="1">
        <f t="array" ref="N582">IF(Table7[[#This Row],[HRP Raw]]&lt;4,0,IFERROR(INDEX(HRP[#Headers],MAX((Table7[[#This Row],[HRP Closest]]=HRP[])*(Table7[[#This Row],[Row '#]]=HRP[Row])*COLUMN(HRP[#Headers])-COLUMN(HRP[Row])+1)),""))</f>
        <v>0</v>
      </c>
      <c r="O582" s="22"/>
      <c r="P582" s="20" t="e" cm="1">
        <f t="array" ref="P58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82" s="21" t="str" cm="1">
        <f t="array" ref="Q582">IFERROR(INDEX(SDC[#Headers],MAX((Table7[[#This Row],[SDC Closest]]=SDC[])*(Table7[[#This Row],[Row '#]]=SDC[Row])*COLUMN(SDC[#Headers])-COLUMN(SDC[Row])+1)),"")</f>
        <v/>
      </c>
      <c r="R582" s="22"/>
      <c r="S582" s="20" t="e" cm="1">
        <f t="array" ref="S58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82" s="21" t="str" cm="1">
        <f t="array" ref="T582">IFERROR(_xlfn.IFNA(INDEX(PLK[#Headers],MAX((Table7[[#This Row],[Plank Closest]]=PLK[])*(Table7[[#This Row],[Row '#]]=PLK[Row])*COLUMN(PLK[#Headers])-COLUMN(PLK[Row])+1)),""),"")</f>
        <v/>
      </c>
      <c r="U582" s="22"/>
      <c r="V582" s="20" t="e" cm="1">
        <f t="array" ref="V58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82" s="21" t="str" cm="1">
        <f t="array" ref="W582">IFERROR(_xlfn.IFNA(INDEX(TwoMile[#Headers],SUMPRODUCT(MAX((Table7[[#This Row],[Closest number]]=TwoMile[])*(Table7[[#This Row],[Row '#]]=TwoMile[Row])*COLUMN(TwoMile[#Headers])))-COLUMN(TwoMile[Row])+1),""),"")</f>
        <v/>
      </c>
      <c r="X58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83" spans="1:24" x14ac:dyDescent="0.25">
      <c r="A583" s="19"/>
      <c r="B583" s="19"/>
      <c r="C583" s="19"/>
      <c r="D583" s="19"/>
      <c r="E583" s="20" t="e" cm="1">
        <f t="array" ref="E583">INDEX(MDL[],MATCH(1,(MDL[Gender]=Table7[[#This Row],[Sex]])*(Table7[[#This Row],[Age]]&lt;=MDL[Max Age])*(Table7[[#This Row],[Age]]&gt;=MDL[Min Age]),0),1)</f>
        <v>#N/A</v>
      </c>
      <c r="F583" s="19"/>
      <c r="G583" s="20" t="e" cm="1">
        <f t="array" ref="G58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83" s="21" t="str" cm="1">
        <f t="array" ref="H583">IFERROR(_xlfn.IFNA(INDEX(MDL[#Headers],MAX((Table7[[#This Row],[DL Closest]]=MDL[])*(Table7[[#This Row],[Row '#]]=MDL[Row])*COLUMN(MDL[#Headers])-COLUMN(MDL[Row])+1)),""),"")</f>
        <v/>
      </c>
      <c r="I583" s="19"/>
      <c r="J583" s="20" t="e" cm="1">
        <f t="array" ref="J58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83" s="21" t="str" cm="1">
        <f t="array" ref="K583">IFERROR(_xlfn.IFNA(INDEX(SPT[#Headers],MAX((Table7[[#This Row],[SPT Closest]]=SPT[])*(Table7[[#This Row],[Row '#]]=SPT[Row])*COLUMN(SPT[#Headers])-COLUMN(SPT[Row])+1)),""),"")</f>
        <v/>
      </c>
      <c r="L583" s="19"/>
      <c r="M583" s="20" t="e" cm="1">
        <f t="array" ref="M58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83" s="21" cm="1">
        <f t="array" ref="N583">IF(Table7[[#This Row],[HRP Raw]]&lt;4,0,IFERROR(INDEX(HRP[#Headers],MAX((Table7[[#This Row],[HRP Closest]]=HRP[])*(Table7[[#This Row],[Row '#]]=HRP[Row])*COLUMN(HRP[#Headers])-COLUMN(HRP[Row])+1)),""))</f>
        <v>0</v>
      </c>
      <c r="O583" s="22"/>
      <c r="P583" s="20" t="e" cm="1">
        <f t="array" ref="P58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83" s="21" t="str" cm="1">
        <f t="array" ref="Q583">IFERROR(INDEX(SDC[#Headers],MAX((Table7[[#This Row],[SDC Closest]]=SDC[])*(Table7[[#This Row],[Row '#]]=SDC[Row])*COLUMN(SDC[#Headers])-COLUMN(SDC[Row])+1)),"")</f>
        <v/>
      </c>
      <c r="R583" s="22"/>
      <c r="S583" s="20" t="e" cm="1">
        <f t="array" ref="S58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83" s="21" t="str" cm="1">
        <f t="array" ref="T583">IFERROR(_xlfn.IFNA(INDEX(PLK[#Headers],MAX((Table7[[#This Row],[Plank Closest]]=PLK[])*(Table7[[#This Row],[Row '#]]=PLK[Row])*COLUMN(PLK[#Headers])-COLUMN(PLK[Row])+1)),""),"")</f>
        <v/>
      </c>
      <c r="U583" s="22"/>
      <c r="V583" s="20" t="e" cm="1">
        <f t="array" ref="V58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83" s="21" t="str" cm="1">
        <f t="array" ref="W583">IFERROR(_xlfn.IFNA(INDEX(TwoMile[#Headers],SUMPRODUCT(MAX((Table7[[#This Row],[Closest number]]=TwoMile[])*(Table7[[#This Row],[Row '#]]=TwoMile[Row])*COLUMN(TwoMile[#Headers])))-COLUMN(TwoMile[Row])+1),""),"")</f>
        <v/>
      </c>
      <c r="X58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84" spans="1:24" x14ac:dyDescent="0.25">
      <c r="A584" s="19"/>
      <c r="B584" s="19"/>
      <c r="C584" s="19"/>
      <c r="D584" s="19"/>
      <c r="E584" s="20" t="e" cm="1">
        <f t="array" ref="E584">INDEX(MDL[],MATCH(1,(MDL[Gender]=Table7[[#This Row],[Sex]])*(Table7[[#This Row],[Age]]&lt;=MDL[Max Age])*(Table7[[#This Row],[Age]]&gt;=MDL[Min Age]),0),1)</f>
        <v>#N/A</v>
      </c>
      <c r="F584" s="19"/>
      <c r="G584" s="20" t="e" cm="1">
        <f t="array" ref="G58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84" s="21" t="str" cm="1">
        <f t="array" ref="H584">IFERROR(_xlfn.IFNA(INDEX(MDL[#Headers],MAX((Table7[[#This Row],[DL Closest]]=MDL[])*(Table7[[#This Row],[Row '#]]=MDL[Row])*COLUMN(MDL[#Headers])-COLUMN(MDL[Row])+1)),""),"")</f>
        <v/>
      </c>
      <c r="I584" s="19"/>
      <c r="J584" s="20" t="e" cm="1">
        <f t="array" ref="J58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84" s="21" t="str" cm="1">
        <f t="array" ref="K584">IFERROR(_xlfn.IFNA(INDEX(SPT[#Headers],MAX((Table7[[#This Row],[SPT Closest]]=SPT[])*(Table7[[#This Row],[Row '#]]=SPT[Row])*COLUMN(SPT[#Headers])-COLUMN(SPT[Row])+1)),""),"")</f>
        <v/>
      </c>
      <c r="L584" s="19"/>
      <c r="M584" s="20" t="e" cm="1">
        <f t="array" ref="M58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84" s="21" cm="1">
        <f t="array" ref="N584">IF(Table7[[#This Row],[HRP Raw]]&lt;4,0,IFERROR(INDEX(HRP[#Headers],MAX((Table7[[#This Row],[HRP Closest]]=HRP[])*(Table7[[#This Row],[Row '#]]=HRP[Row])*COLUMN(HRP[#Headers])-COLUMN(HRP[Row])+1)),""))</f>
        <v>0</v>
      </c>
      <c r="O584" s="22"/>
      <c r="P584" s="20" t="e" cm="1">
        <f t="array" ref="P58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84" s="21" t="str" cm="1">
        <f t="array" ref="Q584">IFERROR(INDEX(SDC[#Headers],MAX((Table7[[#This Row],[SDC Closest]]=SDC[])*(Table7[[#This Row],[Row '#]]=SDC[Row])*COLUMN(SDC[#Headers])-COLUMN(SDC[Row])+1)),"")</f>
        <v/>
      </c>
      <c r="R584" s="22"/>
      <c r="S584" s="20" t="e" cm="1">
        <f t="array" ref="S58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84" s="21" t="str" cm="1">
        <f t="array" ref="T584">IFERROR(_xlfn.IFNA(INDEX(PLK[#Headers],MAX((Table7[[#This Row],[Plank Closest]]=PLK[])*(Table7[[#This Row],[Row '#]]=PLK[Row])*COLUMN(PLK[#Headers])-COLUMN(PLK[Row])+1)),""),"")</f>
        <v/>
      </c>
      <c r="U584" s="22"/>
      <c r="V584" s="20" t="e" cm="1">
        <f t="array" ref="V58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84" s="21" t="str" cm="1">
        <f t="array" ref="W584">IFERROR(_xlfn.IFNA(INDEX(TwoMile[#Headers],SUMPRODUCT(MAX((Table7[[#This Row],[Closest number]]=TwoMile[])*(Table7[[#This Row],[Row '#]]=TwoMile[Row])*COLUMN(TwoMile[#Headers])))-COLUMN(TwoMile[Row])+1),""),"")</f>
        <v/>
      </c>
      <c r="X58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85" spans="1:24" x14ac:dyDescent="0.25">
      <c r="A585" s="19"/>
      <c r="B585" s="19"/>
      <c r="C585" s="19"/>
      <c r="D585" s="19"/>
      <c r="E585" s="20" t="e" cm="1">
        <f t="array" ref="E585">INDEX(MDL[],MATCH(1,(MDL[Gender]=Table7[[#This Row],[Sex]])*(Table7[[#This Row],[Age]]&lt;=MDL[Max Age])*(Table7[[#This Row],[Age]]&gt;=MDL[Min Age]),0),1)</f>
        <v>#N/A</v>
      </c>
      <c r="F585" s="19"/>
      <c r="G585" s="20" t="e" cm="1">
        <f t="array" ref="G58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85" s="21" t="str" cm="1">
        <f t="array" ref="H585">IFERROR(_xlfn.IFNA(INDEX(MDL[#Headers],MAX((Table7[[#This Row],[DL Closest]]=MDL[])*(Table7[[#This Row],[Row '#]]=MDL[Row])*COLUMN(MDL[#Headers])-COLUMN(MDL[Row])+1)),""),"")</f>
        <v/>
      </c>
      <c r="I585" s="19"/>
      <c r="J585" s="20" t="e" cm="1">
        <f t="array" ref="J58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85" s="21" t="str" cm="1">
        <f t="array" ref="K585">IFERROR(_xlfn.IFNA(INDEX(SPT[#Headers],MAX((Table7[[#This Row],[SPT Closest]]=SPT[])*(Table7[[#This Row],[Row '#]]=SPT[Row])*COLUMN(SPT[#Headers])-COLUMN(SPT[Row])+1)),""),"")</f>
        <v/>
      </c>
      <c r="L585" s="19"/>
      <c r="M585" s="20" t="e" cm="1">
        <f t="array" ref="M58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85" s="21" cm="1">
        <f t="array" ref="N585">IF(Table7[[#This Row],[HRP Raw]]&lt;4,0,IFERROR(INDEX(HRP[#Headers],MAX((Table7[[#This Row],[HRP Closest]]=HRP[])*(Table7[[#This Row],[Row '#]]=HRP[Row])*COLUMN(HRP[#Headers])-COLUMN(HRP[Row])+1)),""))</f>
        <v>0</v>
      </c>
      <c r="O585" s="22"/>
      <c r="P585" s="20" t="e" cm="1">
        <f t="array" ref="P58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85" s="21" t="str" cm="1">
        <f t="array" ref="Q585">IFERROR(INDEX(SDC[#Headers],MAX((Table7[[#This Row],[SDC Closest]]=SDC[])*(Table7[[#This Row],[Row '#]]=SDC[Row])*COLUMN(SDC[#Headers])-COLUMN(SDC[Row])+1)),"")</f>
        <v/>
      </c>
      <c r="R585" s="22"/>
      <c r="S585" s="20" t="e" cm="1">
        <f t="array" ref="S58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85" s="21" t="str" cm="1">
        <f t="array" ref="T585">IFERROR(_xlfn.IFNA(INDEX(PLK[#Headers],MAX((Table7[[#This Row],[Plank Closest]]=PLK[])*(Table7[[#This Row],[Row '#]]=PLK[Row])*COLUMN(PLK[#Headers])-COLUMN(PLK[Row])+1)),""),"")</f>
        <v/>
      </c>
      <c r="U585" s="22"/>
      <c r="V585" s="20" t="e" cm="1">
        <f t="array" ref="V58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85" s="21" t="str" cm="1">
        <f t="array" ref="W585">IFERROR(_xlfn.IFNA(INDEX(TwoMile[#Headers],SUMPRODUCT(MAX((Table7[[#This Row],[Closest number]]=TwoMile[])*(Table7[[#This Row],[Row '#]]=TwoMile[Row])*COLUMN(TwoMile[#Headers])))-COLUMN(TwoMile[Row])+1),""),"")</f>
        <v/>
      </c>
      <c r="X58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86" spans="1:24" x14ac:dyDescent="0.25">
      <c r="A586" s="19"/>
      <c r="B586" s="19"/>
      <c r="C586" s="19"/>
      <c r="D586" s="19"/>
      <c r="E586" s="20" t="e" cm="1">
        <f t="array" ref="E586">INDEX(MDL[],MATCH(1,(MDL[Gender]=Table7[[#This Row],[Sex]])*(Table7[[#This Row],[Age]]&lt;=MDL[Max Age])*(Table7[[#This Row],[Age]]&gt;=MDL[Min Age]),0),1)</f>
        <v>#N/A</v>
      </c>
      <c r="F586" s="19"/>
      <c r="G586" s="20" t="e" cm="1">
        <f t="array" ref="G58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86" s="21" t="str" cm="1">
        <f t="array" ref="H586">IFERROR(_xlfn.IFNA(INDEX(MDL[#Headers],MAX((Table7[[#This Row],[DL Closest]]=MDL[])*(Table7[[#This Row],[Row '#]]=MDL[Row])*COLUMN(MDL[#Headers])-COLUMN(MDL[Row])+1)),""),"")</f>
        <v/>
      </c>
      <c r="I586" s="19"/>
      <c r="J586" s="20" t="e" cm="1">
        <f t="array" ref="J58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86" s="21" t="str" cm="1">
        <f t="array" ref="K586">IFERROR(_xlfn.IFNA(INDEX(SPT[#Headers],MAX((Table7[[#This Row],[SPT Closest]]=SPT[])*(Table7[[#This Row],[Row '#]]=SPT[Row])*COLUMN(SPT[#Headers])-COLUMN(SPT[Row])+1)),""),"")</f>
        <v/>
      </c>
      <c r="L586" s="19"/>
      <c r="M586" s="20" t="e" cm="1">
        <f t="array" ref="M58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86" s="21" cm="1">
        <f t="array" ref="N586">IF(Table7[[#This Row],[HRP Raw]]&lt;4,0,IFERROR(INDEX(HRP[#Headers],MAX((Table7[[#This Row],[HRP Closest]]=HRP[])*(Table7[[#This Row],[Row '#]]=HRP[Row])*COLUMN(HRP[#Headers])-COLUMN(HRP[Row])+1)),""))</f>
        <v>0</v>
      </c>
      <c r="O586" s="22"/>
      <c r="P586" s="20" t="e" cm="1">
        <f t="array" ref="P58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86" s="21" t="str" cm="1">
        <f t="array" ref="Q586">IFERROR(INDEX(SDC[#Headers],MAX((Table7[[#This Row],[SDC Closest]]=SDC[])*(Table7[[#This Row],[Row '#]]=SDC[Row])*COLUMN(SDC[#Headers])-COLUMN(SDC[Row])+1)),"")</f>
        <v/>
      </c>
      <c r="R586" s="22"/>
      <c r="S586" s="20" t="e" cm="1">
        <f t="array" ref="S58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86" s="21" t="str" cm="1">
        <f t="array" ref="T586">IFERROR(_xlfn.IFNA(INDEX(PLK[#Headers],MAX((Table7[[#This Row],[Plank Closest]]=PLK[])*(Table7[[#This Row],[Row '#]]=PLK[Row])*COLUMN(PLK[#Headers])-COLUMN(PLK[Row])+1)),""),"")</f>
        <v/>
      </c>
      <c r="U586" s="22"/>
      <c r="V586" s="20" t="e" cm="1">
        <f t="array" ref="V58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86" s="21" t="str" cm="1">
        <f t="array" ref="W586">IFERROR(_xlfn.IFNA(INDEX(TwoMile[#Headers],SUMPRODUCT(MAX((Table7[[#This Row],[Closest number]]=TwoMile[])*(Table7[[#This Row],[Row '#]]=TwoMile[Row])*COLUMN(TwoMile[#Headers])))-COLUMN(TwoMile[Row])+1),""),"")</f>
        <v/>
      </c>
      <c r="X58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87" spans="1:24" x14ac:dyDescent="0.25">
      <c r="A587" s="19"/>
      <c r="B587" s="19"/>
      <c r="C587" s="19"/>
      <c r="D587" s="19"/>
      <c r="E587" s="20" t="e" cm="1">
        <f t="array" ref="E587">INDEX(MDL[],MATCH(1,(MDL[Gender]=Table7[[#This Row],[Sex]])*(Table7[[#This Row],[Age]]&lt;=MDL[Max Age])*(Table7[[#This Row],[Age]]&gt;=MDL[Min Age]),0),1)</f>
        <v>#N/A</v>
      </c>
      <c r="F587" s="19"/>
      <c r="G587" s="20" t="e" cm="1">
        <f t="array" ref="G58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87" s="21" t="str" cm="1">
        <f t="array" ref="H587">IFERROR(_xlfn.IFNA(INDEX(MDL[#Headers],MAX((Table7[[#This Row],[DL Closest]]=MDL[])*(Table7[[#This Row],[Row '#]]=MDL[Row])*COLUMN(MDL[#Headers])-COLUMN(MDL[Row])+1)),""),"")</f>
        <v/>
      </c>
      <c r="I587" s="19"/>
      <c r="J587" s="20" t="e" cm="1">
        <f t="array" ref="J58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87" s="21" t="str" cm="1">
        <f t="array" ref="K587">IFERROR(_xlfn.IFNA(INDEX(SPT[#Headers],MAX((Table7[[#This Row],[SPT Closest]]=SPT[])*(Table7[[#This Row],[Row '#]]=SPT[Row])*COLUMN(SPT[#Headers])-COLUMN(SPT[Row])+1)),""),"")</f>
        <v/>
      </c>
      <c r="L587" s="19"/>
      <c r="M587" s="20" t="e" cm="1">
        <f t="array" ref="M58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87" s="21" cm="1">
        <f t="array" ref="N587">IF(Table7[[#This Row],[HRP Raw]]&lt;4,0,IFERROR(INDEX(HRP[#Headers],MAX((Table7[[#This Row],[HRP Closest]]=HRP[])*(Table7[[#This Row],[Row '#]]=HRP[Row])*COLUMN(HRP[#Headers])-COLUMN(HRP[Row])+1)),""))</f>
        <v>0</v>
      </c>
      <c r="O587" s="22"/>
      <c r="P587" s="20" t="e" cm="1">
        <f t="array" ref="P58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87" s="21" t="str" cm="1">
        <f t="array" ref="Q587">IFERROR(INDEX(SDC[#Headers],MAX((Table7[[#This Row],[SDC Closest]]=SDC[])*(Table7[[#This Row],[Row '#]]=SDC[Row])*COLUMN(SDC[#Headers])-COLUMN(SDC[Row])+1)),"")</f>
        <v/>
      </c>
      <c r="R587" s="22"/>
      <c r="S587" s="20" t="e" cm="1">
        <f t="array" ref="S58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87" s="21" t="str" cm="1">
        <f t="array" ref="T587">IFERROR(_xlfn.IFNA(INDEX(PLK[#Headers],MAX((Table7[[#This Row],[Plank Closest]]=PLK[])*(Table7[[#This Row],[Row '#]]=PLK[Row])*COLUMN(PLK[#Headers])-COLUMN(PLK[Row])+1)),""),"")</f>
        <v/>
      </c>
      <c r="U587" s="22"/>
      <c r="V587" s="20" t="e" cm="1">
        <f t="array" ref="V58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87" s="21" t="str" cm="1">
        <f t="array" ref="W587">IFERROR(_xlfn.IFNA(INDEX(TwoMile[#Headers],SUMPRODUCT(MAX((Table7[[#This Row],[Closest number]]=TwoMile[])*(Table7[[#This Row],[Row '#]]=TwoMile[Row])*COLUMN(TwoMile[#Headers])))-COLUMN(TwoMile[Row])+1),""),"")</f>
        <v/>
      </c>
      <c r="X58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88" spans="1:24" x14ac:dyDescent="0.25">
      <c r="A588" s="19"/>
      <c r="B588" s="19"/>
      <c r="C588" s="19"/>
      <c r="D588" s="19"/>
      <c r="E588" s="20" t="e" cm="1">
        <f t="array" ref="E588">INDEX(MDL[],MATCH(1,(MDL[Gender]=Table7[[#This Row],[Sex]])*(Table7[[#This Row],[Age]]&lt;=MDL[Max Age])*(Table7[[#This Row],[Age]]&gt;=MDL[Min Age]),0),1)</f>
        <v>#N/A</v>
      </c>
      <c r="F588" s="19"/>
      <c r="G588" s="20" t="e" cm="1">
        <f t="array" ref="G58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88" s="21" t="str" cm="1">
        <f t="array" ref="H588">IFERROR(_xlfn.IFNA(INDEX(MDL[#Headers],MAX((Table7[[#This Row],[DL Closest]]=MDL[])*(Table7[[#This Row],[Row '#]]=MDL[Row])*COLUMN(MDL[#Headers])-COLUMN(MDL[Row])+1)),""),"")</f>
        <v/>
      </c>
      <c r="I588" s="19"/>
      <c r="J588" s="20" t="e" cm="1">
        <f t="array" ref="J58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88" s="21" t="str" cm="1">
        <f t="array" ref="K588">IFERROR(_xlfn.IFNA(INDEX(SPT[#Headers],MAX((Table7[[#This Row],[SPT Closest]]=SPT[])*(Table7[[#This Row],[Row '#]]=SPT[Row])*COLUMN(SPT[#Headers])-COLUMN(SPT[Row])+1)),""),"")</f>
        <v/>
      </c>
      <c r="L588" s="19"/>
      <c r="M588" s="20" t="e" cm="1">
        <f t="array" ref="M58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88" s="21" cm="1">
        <f t="array" ref="N588">IF(Table7[[#This Row],[HRP Raw]]&lt;4,0,IFERROR(INDEX(HRP[#Headers],MAX((Table7[[#This Row],[HRP Closest]]=HRP[])*(Table7[[#This Row],[Row '#]]=HRP[Row])*COLUMN(HRP[#Headers])-COLUMN(HRP[Row])+1)),""))</f>
        <v>0</v>
      </c>
      <c r="O588" s="22"/>
      <c r="P588" s="20" t="e" cm="1">
        <f t="array" ref="P58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88" s="21" t="str" cm="1">
        <f t="array" ref="Q588">IFERROR(INDEX(SDC[#Headers],MAX((Table7[[#This Row],[SDC Closest]]=SDC[])*(Table7[[#This Row],[Row '#]]=SDC[Row])*COLUMN(SDC[#Headers])-COLUMN(SDC[Row])+1)),"")</f>
        <v/>
      </c>
      <c r="R588" s="22"/>
      <c r="S588" s="20" t="e" cm="1">
        <f t="array" ref="S58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88" s="21" t="str" cm="1">
        <f t="array" ref="T588">IFERROR(_xlfn.IFNA(INDEX(PLK[#Headers],MAX((Table7[[#This Row],[Plank Closest]]=PLK[])*(Table7[[#This Row],[Row '#]]=PLK[Row])*COLUMN(PLK[#Headers])-COLUMN(PLK[Row])+1)),""),"")</f>
        <v/>
      </c>
      <c r="U588" s="22"/>
      <c r="V588" s="20" t="e" cm="1">
        <f t="array" ref="V58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88" s="21" t="str" cm="1">
        <f t="array" ref="W588">IFERROR(_xlfn.IFNA(INDEX(TwoMile[#Headers],SUMPRODUCT(MAX((Table7[[#This Row],[Closest number]]=TwoMile[])*(Table7[[#This Row],[Row '#]]=TwoMile[Row])*COLUMN(TwoMile[#Headers])))-COLUMN(TwoMile[Row])+1),""),"")</f>
        <v/>
      </c>
      <c r="X58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89" spans="1:24" x14ac:dyDescent="0.25">
      <c r="A589" s="19"/>
      <c r="B589" s="19"/>
      <c r="C589" s="19"/>
      <c r="D589" s="19"/>
      <c r="E589" s="20" t="e" cm="1">
        <f t="array" ref="E589">INDEX(MDL[],MATCH(1,(MDL[Gender]=Table7[[#This Row],[Sex]])*(Table7[[#This Row],[Age]]&lt;=MDL[Max Age])*(Table7[[#This Row],[Age]]&gt;=MDL[Min Age]),0),1)</f>
        <v>#N/A</v>
      </c>
      <c r="F589" s="19"/>
      <c r="G589" s="20" t="e" cm="1">
        <f t="array" ref="G58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89" s="21" t="str" cm="1">
        <f t="array" ref="H589">IFERROR(_xlfn.IFNA(INDEX(MDL[#Headers],MAX((Table7[[#This Row],[DL Closest]]=MDL[])*(Table7[[#This Row],[Row '#]]=MDL[Row])*COLUMN(MDL[#Headers])-COLUMN(MDL[Row])+1)),""),"")</f>
        <v/>
      </c>
      <c r="I589" s="19"/>
      <c r="J589" s="20" t="e" cm="1">
        <f t="array" ref="J58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89" s="21" t="str" cm="1">
        <f t="array" ref="K589">IFERROR(_xlfn.IFNA(INDEX(SPT[#Headers],MAX((Table7[[#This Row],[SPT Closest]]=SPT[])*(Table7[[#This Row],[Row '#]]=SPT[Row])*COLUMN(SPT[#Headers])-COLUMN(SPT[Row])+1)),""),"")</f>
        <v/>
      </c>
      <c r="L589" s="19"/>
      <c r="M589" s="20" t="e" cm="1">
        <f t="array" ref="M58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89" s="21" cm="1">
        <f t="array" ref="N589">IF(Table7[[#This Row],[HRP Raw]]&lt;4,0,IFERROR(INDEX(HRP[#Headers],MAX((Table7[[#This Row],[HRP Closest]]=HRP[])*(Table7[[#This Row],[Row '#]]=HRP[Row])*COLUMN(HRP[#Headers])-COLUMN(HRP[Row])+1)),""))</f>
        <v>0</v>
      </c>
      <c r="O589" s="22"/>
      <c r="P589" s="20" t="e" cm="1">
        <f t="array" ref="P58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89" s="21" t="str" cm="1">
        <f t="array" ref="Q589">IFERROR(INDEX(SDC[#Headers],MAX((Table7[[#This Row],[SDC Closest]]=SDC[])*(Table7[[#This Row],[Row '#]]=SDC[Row])*COLUMN(SDC[#Headers])-COLUMN(SDC[Row])+1)),"")</f>
        <v/>
      </c>
      <c r="R589" s="22"/>
      <c r="S589" s="20" t="e" cm="1">
        <f t="array" ref="S58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89" s="21" t="str" cm="1">
        <f t="array" ref="T589">IFERROR(_xlfn.IFNA(INDEX(PLK[#Headers],MAX((Table7[[#This Row],[Plank Closest]]=PLK[])*(Table7[[#This Row],[Row '#]]=PLK[Row])*COLUMN(PLK[#Headers])-COLUMN(PLK[Row])+1)),""),"")</f>
        <v/>
      </c>
      <c r="U589" s="22"/>
      <c r="V589" s="20" t="e" cm="1">
        <f t="array" ref="V58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89" s="21" t="str" cm="1">
        <f t="array" ref="W589">IFERROR(_xlfn.IFNA(INDEX(TwoMile[#Headers],SUMPRODUCT(MAX((Table7[[#This Row],[Closest number]]=TwoMile[])*(Table7[[#This Row],[Row '#]]=TwoMile[Row])*COLUMN(TwoMile[#Headers])))-COLUMN(TwoMile[Row])+1),""),"")</f>
        <v/>
      </c>
      <c r="X58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90" spans="1:24" x14ac:dyDescent="0.25">
      <c r="A590" s="19"/>
      <c r="B590" s="19"/>
      <c r="C590" s="19"/>
      <c r="D590" s="19"/>
      <c r="E590" s="20" t="e" cm="1">
        <f t="array" ref="E590">INDEX(MDL[],MATCH(1,(MDL[Gender]=Table7[[#This Row],[Sex]])*(Table7[[#This Row],[Age]]&lt;=MDL[Max Age])*(Table7[[#This Row],[Age]]&gt;=MDL[Min Age]),0),1)</f>
        <v>#N/A</v>
      </c>
      <c r="F590" s="19"/>
      <c r="G590" s="20" t="e" cm="1">
        <f t="array" ref="G59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90" s="21" t="str" cm="1">
        <f t="array" ref="H590">IFERROR(_xlfn.IFNA(INDEX(MDL[#Headers],MAX((Table7[[#This Row],[DL Closest]]=MDL[])*(Table7[[#This Row],[Row '#]]=MDL[Row])*COLUMN(MDL[#Headers])-COLUMN(MDL[Row])+1)),""),"")</f>
        <v/>
      </c>
      <c r="I590" s="19"/>
      <c r="J590" s="20" t="e" cm="1">
        <f t="array" ref="J59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90" s="21" t="str" cm="1">
        <f t="array" ref="K590">IFERROR(_xlfn.IFNA(INDEX(SPT[#Headers],MAX((Table7[[#This Row],[SPT Closest]]=SPT[])*(Table7[[#This Row],[Row '#]]=SPT[Row])*COLUMN(SPT[#Headers])-COLUMN(SPT[Row])+1)),""),"")</f>
        <v/>
      </c>
      <c r="L590" s="19"/>
      <c r="M590" s="20" t="e" cm="1">
        <f t="array" ref="M59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90" s="21" cm="1">
        <f t="array" ref="N590">IF(Table7[[#This Row],[HRP Raw]]&lt;4,0,IFERROR(INDEX(HRP[#Headers],MAX((Table7[[#This Row],[HRP Closest]]=HRP[])*(Table7[[#This Row],[Row '#]]=HRP[Row])*COLUMN(HRP[#Headers])-COLUMN(HRP[Row])+1)),""))</f>
        <v>0</v>
      </c>
      <c r="O590" s="22"/>
      <c r="P590" s="20" t="e" cm="1">
        <f t="array" ref="P59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90" s="21" t="str" cm="1">
        <f t="array" ref="Q590">IFERROR(INDEX(SDC[#Headers],MAX((Table7[[#This Row],[SDC Closest]]=SDC[])*(Table7[[#This Row],[Row '#]]=SDC[Row])*COLUMN(SDC[#Headers])-COLUMN(SDC[Row])+1)),"")</f>
        <v/>
      </c>
      <c r="R590" s="22"/>
      <c r="S590" s="20" t="e" cm="1">
        <f t="array" ref="S59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90" s="21" t="str" cm="1">
        <f t="array" ref="T590">IFERROR(_xlfn.IFNA(INDEX(PLK[#Headers],MAX((Table7[[#This Row],[Plank Closest]]=PLK[])*(Table7[[#This Row],[Row '#]]=PLK[Row])*COLUMN(PLK[#Headers])-COLUMN(PLK[Row])+1)),""),"")</f>
        <v/>
      </c>
      <c r="U590" s="22"/>
      <c r="V590" s="20" t="e" cm="1">
        <f t="array" ref="V59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90" s="21" t="str" cm="1">
        <f t="array" ref="W590">IFERROR(_xlfn.IFNA(INDEX(TwoMile[#Headers],SUMPRODUCT(MAX((Table7[[#This Row],[Closest number]]=TwoMile[])*(Table7[[#This Row],[Row '#]]=TwoMile[Row])*COLUMN(TwoMile[#Headers])))-COLUMN(TwoMile[Row])+1),""),"")</f>
        <v/>
      </c>
      <c r="X59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91" spans="1:24" x14ac:dyDescent="0.25">
      <c r="A591" s="19"/>
      <c r="B591" s="19"/>
      <c r="C591" s="19"/>
      <c r="D591" s="19"/>
      <c r="E591" s="20" t="e" cm="1">
        <f t="array" ref="E591">INDEX(MDL[],MATCH(1,(MDL[Gender]=Table7[[#This Row],[Sex]])*(Table7[[#This Row],[Age]]&lt;=MDL[Max Age])*(Table7[[#This Row],[Age]]&gt;=MDL[Min Age]),0),1)</f>
        <v>#N/A</v>
      </c>
      <c r="F591" s="19"/>
      <c r="G591" s="20" t="e" cm="1">
        <f t="array" ref="G59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91" s="21" t="str" cm="1">
        <f t="array" ref="H591">IFERROR(_xlfn.IFNA(INDEX(MDL[#Headers],MAX((Table7[[#This Row],[DL Closest]]=MDL[])*(Table7[[#This Row],[Row '#]]=MDL[Row])*COLUMN(MDL[#Headers])-COLUMN(MDL[Row])+1)),""),"")</f>
        <v/>
      </c>
      <c r="I591" s="19"/>
      <c r="J591" s="20" t="e" cm="1">
        <f t="array" ref="J59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91" s="21" t="str" cm="1">
        <f t="array" ref="K591">IFERROR(_xlfn.IFNA(INDEX(SPT[#Headers],MAX((Table7[[#This Row],[SPT Closest]]=SPT[])*(Table7[[#This Row],[Row '#]]=SPT[Row])*COLUMN(SPT[#Headers])-COLUMN(SPT[Row])+1)),""),"")</f>
        <v/>
      </c>
      <c r="L591" s="19"/>
      <c r="M591" s="20" t="e" cm="1">
        <f t="array" ref="M59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91" s="21" cm="1">
        <f t="array" ref="N591">IF(Table7[[#This Row],[HRP Raw]]&lt;4,0,IFERROR(INDEX(HRP[#Headers],MAX((Table7[[#This Row],[HRP Closest]]=HRP[])*(Table7[[#This Row],[Row '#]]=HRP[Row])*COLUMN(HRP[#Headers])-COLUMN(HRP[Row])+1)),""))</f>
        <v>0</v>
      </c>
      <c r="O591" s="22"/>
      <c r="P591" s="20" t="e" cm="1">
        <f t="array" ref="P59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91" s="21" t="str" cm="1">
        <f t="array" ref="Q591">IFERROR(INDEX(SDC[#Headers],MAX((Table7[[#This Row],[SDC Closest]]=SDC[])*(Table7[[#This Row],[Row '#]]=SDC[Row])*COLUMN(SDC[#Headers])-COLUMN(SDC[Row])+1)),"")</f>
        <v/>
      </c>
      <c r="R591" s="22"/>
      <c r="S591" s="20" t="e" cm="1">
        <f t="array" ref="S59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91" s="21" t="str" cm="1">
        <f t="array" ref="T591">IFERROR(_xlfn.IFNA(INDEX(PLK[#Headers],MAX((Table7[[#This Row],[Plank Closest]]=PLK[])*(Table7[[#This Row],[Row '#]]=PLK[Row])*COLUMN(PLK[#Headers])-COLUMN(PLK[Row])+1)),""),"")</f>
        <v/>
      </c>
      <c r="U591" s="22"/>
      <c r="V591" s="20" t="e" cm="1">
        <f t="array" ref="V59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91" s="21" t="str" cm="1">
        <f t="array" ref="W591">IFERROR(_xlfn.IFNA(INDEX(TwoMile[#Headers],SUMPRODUCT(MAX((Table7[[#This Row],[Closest number]]=TwoMile[])*(Table7[[#This Row],[Row '#]]=TwoMile[Row])*COLUMN(TwoMile[#Headers])))-COLUMN(TwoMile[Row])+1),""),"")</f>
        <v/>
      </c>
      <c r="X59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92" spans="1:24" x14ac:dyDescent="0.25">
      <c r="A592" s="19"/>
      <c r="B592" s="19"/>
      <c r="C592" s="19"/>
      <c r="D592" s="19"/>
      <c r="E592" s="20" t="e" cm="1">
        <f t="array" ref="E592">INDEX(MDL[],MATCH(1,(MDL[Gender]=Table7[[#This Row],[Sex]])*(Table7[[#This Row],[Age]]&lt;=MDL[Max Age])*(Table7[[#This Row],[Age]]&gt;=MDL[Min Age]),0),1)</f>
        <v>#N/A</v>
      </c>
      <c r="F592" s="19"/>
      <c r="G592" s="20" t="e" cm="1">
        <f t="array" ref="G59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92" s="21" t="str" cm="1">
        <f t="array" ref="H592">IFERROR(_xlfn.IFNA(INDEX(MDL[#Headers],MAX((Table7[[#This Row],[DL Closest]]=MDL[])*(Table7[[#This Row],[Row '#]]=MDL[Row])*COLUMN(MDL[#Headers])-COLUMN(MDL[Row])+1)),""),"")</f>
        <v/>
      </c>
      <c r="I592" s="19"/>
      <c r="J592" s="20" t="e" cm="1">
        <f t="array" ref="J59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92" s="21" t="str" cm="1">
        <f t="array" ref="K592">IFERROR(_xlfn.IFNA(INDEX(SPT[#Headers],MAX((Table7[[#This Row],[SPT Closest]]=SPT[])*(Table7[[#This Row],[Row '#]]=SPT[Row])*COLUMN(SPT[#Headers])-COLUMN(SPT[Row])+1)),""),"")</f>
        <v/>
      </c>
      <c r="L592" s="19"/>
      <c r="M592" s="20" t="e" cm="1">
        <f t="array" ref="M59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92" s="21" cm="1">
        <f t="array" ref="N592">IF(Table7[[#This Row],[HRP Raw]]&lt;4,0,IFERROR(INDEX(HRP[#Headers],MAX((Table7[[#This Row],[HRP Closest]]=HRP[])*(Table7[[#This Row],[Row '#]]=HRP[Row])*COLUMN(HRP[#Headers])-COLUMN(HRP[Row])+1)),""))</f>
        <v>0</v>
      </c>
      <c r="O592" s="22"/>
      <c r="P592" s="20" t="e" cm="1">
        <f t="array" ref="P59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92" s="21" t="str" cm="1">
        <f t="array" ref="Q592">IFERROR(INDEX(SDC[#Headers],MAX((Table7[[#This Row],[SDC Closest]]=SDC[])*(Table7[[#This Row],[Row '#]]=SDC[Row])*COLUMN(SDC[#Headers])-COLUMN(SDC[Row])+1)),"")</f>
        <v/>
      </c>
      <c r="R592" s="22"/>
      <c r="S592" s="20" t="e" cm="1">
        <f t="array" ref="S59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92" s="21" t="str" cm="1">
        <f t="array" ref="T592">IFERROR(_xlfn.IFNA(INDEX(PLK[#Headers],MAX((Table7[[#This Row],[Plank Closest]]=PLK[])*(Table7[[#This Row],[Row '#]]=PLK[Row])*COLUMN(PLK[#Headers])-COLUMN(PLK[Row])+1)),""),"")</f>
        <v/>
      </c>
      <c r="U592" s="22"/>
      <c r="V592" s="20" t="e" cm="1">
        <f t="array" ref="V59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92" s="21" t="str" cm="1">
        <f t="array" ref="W592">IFERROR(_xlfn.IFNA(INDEX(TwoMile[#Headers],SUMPRODUCT(MAX((Table7[[#This Row],[Closest number]]=TwoMile[])*(Table7[[#This Row],[Row '#]]=TwoMile[Row])*COLUMN(TwoMile[#Headers])))-COLUMN(TwoMile[Row])+1),""),"")</f>
        <v/>
      </c>
      <c r="X59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93" spans="1:24" x14ac:dyDescent="0.25">
      <c r="A593" s="19"/>
      <c r="B593" s="19"/>
      <c r="C593" s="19"/>
      <c r="D593" s="19"/>
      <c r="E593" s="20" t="e" cm="1">
        <f t="array" ref="E593">INDEX(MDL[],MATCH(1,(MDL[Gender]=Table7[[#This Row],[Sex]])*(Table7[[#This Row],[Age]]&lt;=MDL[Max Age])*(Table7[[#This Row],[Age]]&gt;=MDL[Min Age]),0),1)</f>
        <v>#N/A</v>
      </c>
      <c r="F593" s="19"/>
      <c r="G593" s="20" t="e" cm="1">
        <f t="array" ref="G59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93" s="21" t="str" cm="1">
        <f t="array" ref="H593">IFERROR(_xlfn.IFNA(INDEX(MDL[#Headers],MAX((Table7[[#This Row],[DL Closest]]=MDL[])*(Table7[[#This Row],[Row '#]]=MDL[Row])*COLUMN(MDL[#Headers])-COLUMN(MDL[Row])+1)),""),"")</f>
        <v/>
      </c>
      <c r="I593" s="19"/>
      <c r="J593" s="20" t="e" cm="1">
        <f t="array" ref="J59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93" s="21" t="str" cm="1">
        <f t="array" ref="K593">IFERROR(_xlfn.IFNA(INDEX(SPT[#Headers],MAX((Table7[[#This Row],[SPT Closest]]=SPT[])*(Table7[[#This Row],[Row '#]]=SPT[Row])*COLUMN(SPT[#Headers])-COLUMN(SPT[Row])+1)),""),"")</f>
        <v/>
      </c>
      <c r="L593" s="19"/>
      <c r="M593" s="20" t="e" cm="1">
        <f t="array" ref="M59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93" s="21" cm="1">
        <f t="array" ref="N593">IF(Table7[[#This Row],[HRP Raw]]&lt;4,0,IFERROR(INDEX(HRP[#Headers],MAX((Table7[[#This Row],[HRP Closest]]=HRP[])*(Table7[[#This Row],[Row '#]]=HRP[Row])*COLUMN(HRP[#Headers])-COLUMN(HRP[Row])+1)),""))</f>
        <v>0</v>
      </c>
      <c r="O593" s="22"/>
      <c r="P593" s="20" t="e" cm="1">
        <f t="array" ref="P59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93" s="21" t="str" cm="1">
        <f t="array" ref="Q593">IFERROR(INDEX(SDC[#Headers],MAX((Table7[[#This Row],[SDC Closest]]=SDC[])*(Table7[[#This Row],[Row '#]]=SDC[Row])*COLUMN(SDC[#Headers])-COLUMN(SDC[Row])+1)),"")</f>
        <v/>
      </c>
      <c r="R593" s="22"/>
      <c r="S593" s="20" t="e" cm="1">
        <f t="array" ref="S59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93" s="21" t="str" cm="1">
        <f t="array" ref="T593">IFERROR(_xlfn.IFNA(INDEX(PLK[#Headers],MAX((Table7[[#This Row],[Plank Closest]]=PLK[])*(Table7[[#This Row],[Row '#]]=PLK[Row])*COLUMN(PLK[#Headers])-COLUMN(PLK[Row])+1)),""),"")</f>
        <v/>
      </c>
      <c r="U593" s="22"/>
      <c r="V593" s="20" t="e" cm="1">
        <f t="array" ref="V59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93" s="21" t="str" cm="1">
        <f t="array" ref="W593">IFERROR(_xlfn.IFNA(INDEX(TwoMile[#Headers],SUMPRODUCT(MAX((Table7[[#This Row],[Closest number]]=TwoMile[])*(Table7[[#This Row],[Row '#]]=TwoMile[Row])*COLUMN(TwoMile[#Headers])))-COLUMN(TwoMile[Row])+1),""),"")</f>
        <v/>
      </c>
      <c r="X59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94" spans="1:24" x14ac:dyDescent="0.25">
      <c r="A594" s="19"/>
      <c r="B594" s="19"/>
      <c r="C594" s="19"/>
      <c r="D594" s="19"/>
      <c r="E594" s="20" t="e" cm="1">
        <f t="array" ref="E594">INDEX(MDL[],MATCH(1,(MDL[Gender]=Table7[[#This Row],[Sex]])*(Table7[[#This Row],[Age]]&lt;=MDL[Max Age])*(Table7[[#This Row],[Age]]&gt;=MDL[Min Age]),0),1)</f>
        <v>#N/A</v>
      </c>
      <c r="F594" s="19"/>
      <c r="G594" s="20" t="e" cm="1">
        <f t="array" ref="G59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94" s="21" t="str" cm="1">
        <f t="array" ref="H594">IFERROR(_xlfn.IFNA(INDEX(MDL[#Headers],MAX((Table7[[#This Row],[DL Closest]]=MDL[])*(Table7[[#This Row],[Row '#]]=MDL[Row])*COLUMN(MDL[#Headers])-COLUMN(MDL[Row])+1)),""),"")</f>
        <v/>
      </c>
      <c r="I594" s="19"/>
      <c r="J594" s="20" t="e" cm="1">
        <f t="array" ref="J59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94" s="21" t="str" cm="1">
        <f t="array" ref="K594">IFERROR(_xlfn.IFNA(INDEX(SPT[#Headers],MAX((Table7[[#This Row],[SPT Closest]]=SPT[])*(Table7[[#This Row],[Row '#]]=SPT[Row])*COLUMN(SPT[#Headers])-COLUMN(SPT[Row])+1)),""),"")</f>
        <v/>
      </c>
      <c r="L594" s="19"/>
      <c r="M594" s="20" t="e" cm="1">
        <f t="array" ref="M59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94" s="21" cm="1">
        <f t="array" ref="N594">IF(Table7[[#This Row],[HRP Raw]]&lt;4,0,IFERROR(INDEX(HRP[#Headers],MAX((Table7[[#This Row],[HRP Closest]]=HRP[])*(Table7[[#This Row],[Row '#]]=HRP[Row])*COLUMN(HRP[#Headers])-COLUMN(HRP[Row])+1)),""))</f>
        <v>0</v>
      </c>
      <c r="O594" s="22"/>
      <c r="P594" s="20" t="e" cm="1">
        <f t="array" ref="P59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94" s="21" t="str" cm="1">
        <f t="array" ref="Q594">IFERROR(INDEX(SDC[#Headers],MAX((Table7[[#This Row],[SDC Closest]]=SDC[])*(Table7[[#This Row],[Row '#]]=SDC[Row])*COLUMN(SDC[#Headers])-COLUMN(SDC[Row])+1)),"")</f>
        <v/>
      </c>
      <c r="R594" s="22"/>
      <c r="S594" s="20" t="e" cm="1">
        <f t="array" ref="S59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94" s="21" t="str" cm="1">
        <f t="array" ref="T594">IFERROR(_xlfn.IFNA(INDEX(PLK[#Headers],MAX((Table7[[#This Row],[Plank Closest]]=PLK[])*(Table7[[#This Row],[Row '#]]=PLK[Row])*COLUMN(PLK[#Headers])-COLUMN(PLK[Row])+1)),""),"")</f>
        <v/>
      </c>
      <c r="U594" s="22"/>
      <c r="V594" s="20" t="e" cm="1">
        <f t="array" ref="V59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94" s="21" t="str" cm="1">
        <f t="array" ref="W594">IFERROR(_xlfn.IFNA(INDEX(TwoMile[#Headers],SUMPRODUCT(MAX((Table7[[#This Row],[Closest number]]=TwoMile[])*(Table7[[#This Row],[Row '#]]=TwoMile[Row])*COLUMN(TwoMile[#Headers])))-COLUMN(TwoMile[Row])+1),""),"")</f>
        <v/>
      </c>
      <c r="X59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95" spans="1:24" x14ac:dyDescent="0.25">
      <c r="A595" s="19"/>
      <c r="B595" s="19"/>
      <c r="C595" s="19"/>
      <c r="D595" s="19"/>
      <c r="E595" s="20" t="e" cm="1">
        <f t="array" ref="E595">INDEX(MDL[],MATCH(1,(MDL[Gender]=Table7[[#This Row],[Sex]])*(Table7[[#This Row],[Age]]&lt;=MDL[Max Age])*(Table7[[#This Row],[Age]]&gt;=MDL[Min Age]),0),1)</f>
        <v>#N/A</v>
      </c>
      <c r="F595" s="19"/>
      <c r="G595" s="20" t="e" cm="1">
        <f t="array" ref="G59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95" s="21" t="str" cm="1">
        <f t="array" ref="H595">IFERROR(_xlfn.IFNA(INDEX(MDL[#Headers],MAX((Table7[[#This Row],[DL Closest]]=MDL[])*(Table7[[#This Row],[Row '#]]=MDL[Row])*COLUMN(MDL[#Headers])-COLUMN(MDL[Row])+1)),""),"")</f>
        <v/>
      </c>
      <c r="I595" s="19"/>
      <c r="J595" s="20" t="e" cm="1">
        <f t="array" ref="J59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95" s="21" t="str" cm="1">
        <f t="array" ref="K595">IFERROR(_xlfn.IFNA(INDEX(SPT[#Headers],MAX((Table7[[#This Row],[SPT Closest]]=SPT[])*(Table7[[#This Row],[Row '#]]=SPT[Row])*COLUMN(SPT[#Headers])-COLUMN(SPT[Row])+1)),""),"")</f>
        <v/>
      </c>
      <c r="L595" s="19"/>
      <c r="M595" s="20" t="e" cm="1">
        <f t="array" ref="M59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95" s="21" cm="1">
        <f t="array" ref="N595">IF(Table7[[#This Row],[HRP Raw]]&lt;4,0,IFERROR(INDEX(HRP[#Headers],MAX((Table7[[#This Row],[HRP Closest]]=HRP[])*(Table7[[#This Row],[Row '#]]=HRP[Row])*COLUMN(HRP[#Headers])-COLUMN(HRP[Row])+1)),""))</f>
        <v>0</v>
      </c>
      <c r="O595" s="22"/>
      <c r="P595" s="20" t="e" cm="1">
        <f t="array" ref="P59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95" s="21" t="str" cm="1">
        <f t="array" ref="Q595">IFERROR(INDEX(SDC[#Headers],MAX((Table7[[#This Row],[SDC Closest]]=SDC[])*(Table7[[#This Row],[Row '#]]=SDC[Row])*COLUMN(SDC[#Headers])-COLUMN(SDC[Row])+1)),"")</f>
        <v/>
      </c>
      <c r="R595" s="22"/>
      <c r="S595" s="20" t="e" cm="1">
        <f t="array" ref="S59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95" s="21" t="str" cm="1">
        <f t="array" ref="T595">IFERROR(_xlfn.IFNA(INDEX(PLK[#Headers],MAX((Table7[[#This Row],[Plank Closest]]=PLK[])*(Table7[[#This Row],[Row '#]]=PLK[Row])*COLUMN(PLK[#Headers])-COLUMN(PLK[Row])+1)),""),"")</f>
        <v/>
      </c>
      <c r="U595" s="22"/>
      <c r="V595" s="20" t="e" cm="1">
        <f t="array" ref="V59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95" s="21" t="str" cm="1">
        <f t="array" ref="W595">IFERROR(_xlfn.IFNA(INDEX(TwoMile[#Headers],SUMPRODUCT(MAX((Table7[[#This Row],[Closest number]]=TwoMile[])*(Table7[[#This Row],[Row '#]]=TwoMile[Row])*COLUMN(TwoMile[#Headers])))-COLUMN(TwoMile[Row])+1),""),"")</f>
        <v/>
      </c>
      <c r="X59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96" spans="1:24" x14ac:dyDescent="0.25">
      <c r="A596" s="19"/>
      <c r="B596" s="19"/>
      <c r="C596" s="19"/>
      <c r="D596" s="19"/>
      <c r="E596" s="20" t="e" cm="1">
        <f t="array" ref="E596">INDEX(MDL[],MATCH(1,(MDL[Gender]=Table7[[#This Row],[Sex]])*(Table7[[#This Row],[Age]]&lt;=MDL[Max Age])*(Table7[[#This Row],[Age]]&gt;=MDL[Min Age]),0),1)</f>
        <v>#N/A</v>
      </c>
      <c r="F596" s="19"/>
      <c r="G596" s="20" t="e" cm="1">
        <f t="array" ref="G59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96" s="21" t="str" cm="1">
        <f t="array" ref="H596">IFERROR(_xlfn.IFNA(INDEX(MDL[#Headers],MAX((Table7[[#This Row],[DL Closest]]=MDL[])*(Table7[[#This Row],[Row '#]]=MDL[Row])*COLUMN(MDL[#Headers])-COLUMN(MDL[Row])+1)),""),"")</f>
        <v/>
      </c>
      <c r="I596" s="19"/>
      <c r="J596" s="20" t="e" cm="1">
        <f t="array" ref="J59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96" s="21" t="str" cm="1">
        <f t="array" ref="K596">IFERROR(_xlfn.IFNA(INDEX(SPT[#Headers],MAX((Table7[[#This Row],[SPT Closest]]=SPT[])*(Table7[[#This Row],[Row '#]]=SPT[Row])*COLUMN(SPT[#Headers])-COLUMN(SPT[Row])+1)),""),"")</f>
        <v/>
      </c>
      <c r="L596" s="19"/>
      <c r="M596" s="20" t="e" cm="1">
        <f t="array" ref="M59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96" s="21" cm="1">
        <f t="array" ref="N596">IF(Table7[[#This Row],[HRP Raw]]&lt;4,0,IFERROR(INDEX(HRP[#Headers],MAX((Table7[[#This Row],[HRP Closest]]=HRP[])*(Table7[[#This Row],[Row '#]]=HRP[Row])*COLUMN(HRP[#Headers])-COLUMN(HRP[Row])+1)),""))</f>
        <v>0</v>
      </c>
      <c r="O596" s="22"/>
      <c r="P596" s="20" t="e" cm="1">
        <f t="array" ref="P59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96" s="21" t="str" cm="1">
        <f t="array" ref="Q596">IFERROR(INDEX(SDC[#Headers],MAX((Table7[[#This Row],[SDC Closest]]=SDC[])*(Table7[[#This Row],[Row '#]]=SDC[Row])*COLUMN(SDC[#Headers])-COLUMN(SDC[Row])+1)),"")</f>
        <v/>
      </c>
      <c r="R596" s="22"/>
      <c r="S596" s="20" t="e" cm="1">
        <f t="array" ref="S59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96" s="21" t="str" cm="1">
        <f t="array" ref="T596">IFERROR(_xlfn.IFNA(INDEX(PLK[#Headers],MAX((Table7[[#This Row],[Plank Closest]]=PLK[])*(Table7[[#This Row],[Row '#]]=PLK[Row])*COLUMN(PLK[#Headers])-COLUMN(PLK[Row])+1)),""),"")</f>
        <v/>
      </c>
      <c r="U596" s="22"/>
      <c r="V596" s="20" t="e" cm="1">
        <f t="array" ref="V59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96" s="21" t="str" cm="1">
        <f t="array" ref="W596">IFERROR(_xlfn.IFNA(INDEX(TwoMile[#Headers],SUMPRODUCT(MAX((Table7[[#This Row],[Closest number]]=TwoMile[])*(Table7[[#This Row],[Row '#]]=TwoMile[Row])*COLUMN(TwoMile[#Headers])))-COLUMN(TwoMile[Row])+1),""),"")</f>
        <v/>
      </c>
      <c r="X59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97" spans="1:24" x14ac:dyDescent="0.25">
      <c r="A597" s="19"/>
      <c r="B597" s="19"/>
      <c r="C597" s="19"/>
      <c r="D597" s="19"/>
      <c r="E597" s="20" t="e" cm="1">
        <f t="array" ref="E597">INDEX(MDL[],MATCH(1,(MDL[Gender]=Table7[[#This Row],[Sex]])*(Table7[[#This Row],[Age]]&lt;=MDL[Max Age])*(Table7[[#This Row],[Age]]&gt;=MDL[Min Age]),0),1)</f>
        <v>#N/A</v>
      </c>
      <c r="F597" s="19"/>
      <c r="G597" s="20" t="e" cm="1">
        <f t="array" ref="G59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97" s="21" t="str" cm="1">
        <f t="array" ref="H597">IFERROR(_xlfn.IFNA(INDEX(MDL[#Headers],MAX((Table7[[#This Row],[DL Closest]]=MDL[])*(Table7[[#This Row],[Row '#]]=MDL[Row])*COLUMN(MDL[#Headers])-COLUMN(MDL[Row])+1)),""),"")</f>
        <v/>
      </c>
      <c r="I597" s="19"/>
      <c r="J597" s="20" t="e" cm="1">
        <f t="array" ref="J59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97" s="21" t="str" cm="1">
        <f t="array" ref="K597">IFERROR(_xlfn.IFNA(INDEX(SPT[#Headers],MAX((Table7[[#This Row],[SPT Closest]]=SPT[])*(Table7[[#This Row],[Row '#]]=SPT[Row])*COLUMN(SPT[#Headers])-COLUMN(SPT[Row])+1)),""),"")</f>
        <v/>
      </c>
      <c r="L597" s="19"/>
      <c r="M597" s="20" t="e" cm="1">
        <f t="array" ref="M59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97" s="21" cm="1">
        <f t="array" ref="N597">IF(Table7[[#This Row],[HRP Raw]]&lt;4,0,IFERROR(INDEX(HRP[#Headers],MAX((Table7[[#This Row],[HRP Closest]]=HRP[])*(Table7[[#This Row],[Row '#]]=HRP[Row])*COLUMN(HRP[#Headers])-COLUMN(HRP[Row])+1)),""))</f>
        <v>0</v>
      </c>
      <c r="O597" s="22"/>
      <c r="P597" s="20" t="e" cm="1">
        <f t="array" ref="P59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97" s="21" t="str" cm="1">
        <f t="array" ref="Q597">IFERROR(INDEX(SDC[#Headers],MAX((Table7[[#This Row],[SDC Closest]]=SDC[])*(Table7[[#This Row],[Row '#]]=SDC[Row])*COLUMN(SDC[#Headers])-COLUMN(SDC[Row])+1)),"")</f>
        <v/>
      </c>
      <c r="R597" s="22"/>
      <c r="S597" s="20" t="e" cm="1">
        <f t="array" ref="S59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97" s="21" t="str" cm="1">
        <f t="array" ref="T597">IFERROR(_xlfn.IFNA(INDEX(PLK[#Headers],MAX((Table7[[#This Row],[Plank Closest]]=PLK[])*(Table7[[#This Row],[Row '#]]=PLK[Row])*COLUMN(PLK[#Headers])-COLUMN(PLK[Row])+1)),""),"")</f>
        <v/>
      </c>
      <c r="U597" s="22"/>
      <c r="V597" s="20" t="e" cm="1">
        <f t="array" ref="V59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97" s="21" t="str" cm="1">
        <f t="array" ref="W597">IFERROR(_xlfn.IFNA(INDEX(TwoMile[#Headers],SUMPRODUCT(MAX((Table7[[#This Row],[Closest number]]=TwoMile[])*(Table7[[#This Row],[Row '#]]=TwoMile[Row])*COLUMN(TwoMile[#Headers])))-COLUMN(TwoMile[Row])+1),""),"")</f>
        <v/>
      </c>
      <c r="X59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98" spans="1:24" x14ac:dyDescent="0.25">
      <c r="A598" s="19"/>
      <c r="B598" s="19"/>
      <c r="C598" s="19"/>
      <c r="D598" s="19"/>
      <c r="E598" s="20" t="e" cm="1">
        <f t="array" ref="E598">INDEX(MDL[],MATCH(1,(MDL[Gender]=Table7[[#This Row],[Sex]])*(Table7[[#This Row],[Age]]&lt;=MDL[Max Age])*(Table7[[#This Row],[Age]]&gt;=MDL[Min Age]),0),1)</f>
        <v>#N/A</v>
      </c>
      <c r="F598" s="19"/>
      <c r="G598" s="20" t="e" cm="1">
        <f t="array" ref="G59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98" s="21" t="str" cm="1">
        <f t="array" ref="H598">IFERROR(_xlfn.IFNA(INDEX(MDL[#Headers],MAX((Table7[[#This Row],[DL Closest]]=MDL[])*(Table7[[#This Row],[Row '#]]=MDL[Row])*COLUMN(MDL[#Headers])-COLUMN(MDL[Row])+1)),""),"")</f>
        <v/>
      </c>
      <c r="I598" s="19"/>
      <c r="J598" s="20" t="e" cm="1">
        <f t="array" ref="J59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98" s="21" t="str" cm="1">
        <f t="array" ref="K598">IFERROR(_xlfn.IFNA(INDEX(SPT[#Headers],MAX((Table7[[#This Row],[SPT Closest]]=SPT[])*(Table7[[#This Row],[Row '#]]=SPT[Row])*COLUMN(SPT[#Headers])-COLUMN(SPT[Row])+1)),""),"")</f>
        <v/>
      </c>
      <c r="L598" s="19"/>
      <c r="M598" s="20" t="e" cm="1">
        <f t="array" ref="M59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98" s="21" cm="1">
        <f t="array" ref="N598">IF(Table7[[#This Row],[HRP Raw]]&lt;4,0,IFERROR(INDEX(HRP[#Headers],MAX((Table7[[#This Row],[HRP Closest]]=HRP[])*(Table7[[#This Row],[Row '#]]=HRP[Row])*COLUMN(HRP[#Headers])-COLUMN(HRP[Row])+1)),""))</f>
        <v>0</v>
      </c>
      <c r="O598" s="22"/>
      <c r="P598" s="20" t="e" cm="1">
        <f t="array" ref="P59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98" s="21" t="str" cm="1">
        <f t="array" ref="Q598">IFERROR(INDEX(SDC[#Headers],MAX((Table7[[#This Row],[SDC Closest]]=SDC[])*(Table7[[#This Row],[Row '#]]=SDC[Row])*COLUMN(SDC[#Headers])-COLUMN(SDC[Row])+1)),"")</f>
        <v/>
      </c>
      <c r="R598" s="22"/>
      <c r="S598" s="20" t="e" cm="1">
        <f t="array" ref="S59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98" s="21" t="str" cm="1">
        <f t="array" ref="T598">IFERROR(_xlfn.IFNA(INDEX(PLK[#Headers],MAX((Table7[[#This Row],[Plank Closest]]=PLK[])*(Table7[[#This Row],[Row '#]]=PLK[Row])*COLUMN(PLK[#Headers])-COLUMN(PLK[Row])+1)),""),"")</f>
        <v/>
      </c>
      <c r="U598" s="22"/>
      <c r="V598" s="20" t="e" cm="1">
        <f t="array" ref="V59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98" s="21" t="str" cm="1">
        <f t="array" ref="W598">IFERROR(_xlfn.IFNA(INDEX(TwoMile[#Headers],SUMPRODUCT(MAX((Table7[[#This Row],[Closest number]]=TwoMile[])*(Table7[[#This Row],[Row '#]]=TwoMile[Row])*COLUMN(TwoMile[#Headers])))-COLUMN(TwoMile[Row])+1),""),"")</f>
        <v/>
      </c>
      <c r="X59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599" spans="1:24" x14ac:dyDescent="0.25">
      <c r="A599" s="19"/>
      <c r="B599" s="19"/>
      <c r="C599" s="19"/>
      <c r="D599" s="19"/>
      <c r="E599" s="20" t="e" cm="1">
        <f t="array" ref="E599">INDEX(MDL[],MATCH(1,(MDL[Gender]=Table7[[#This Row],[Sex]])*(Table7[[#This Row],[Age]]&lt;=MDL[Max Age])*(Table7[[#This Row],[Age]]&gt;=MDL[Min Age]),0),1)</f>
        <v>#N/A</v>
      </c>
      <c r="F599" s="19"/>
      <c r="G599" s="20" t="e" cm="1">
        <f t="array" ref="G59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599" s="21" t="str" cm="1">
        <f t="array" ref="H599">IFERROR(_xlfn.IFNA(INDEX(MDL[#Headers],MAX((Table7[[#This Row],[DL Closest]]=MDL[])*(Table7[[#This Row],[Row '#]]=MDL[Row])*COLUMN(MDL[#Headers])-COLUMN(MDL[Row])+1)),""),"")</f>
        <v/>
      </c>
      <c r="I599" s="19"/>
      <c r="J599" s="20" t="e" cm="1">
        <f t="array" ref="J59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599" s="21" t="str" cm="1">
        <f t="array" ref="K599">IFERROR(_xlfn.IFNA(INDEX(SPT[#Headers],MAX((Table7[[#This Row],[SPT Closest]]=SPT[])*(Table7[[#This Row],[Row '#]]=SPT[Row])*COLUMN(SPT[#Headers])-COLUMN(SPT[Row])+1)),""),"")</f>
        <v/>
      </c>
      <c r="L599" s="19"/>
      <c r="M599" s="20" t="e" cm="1">
        <f t="array" ref="M59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599" s="21" cm="1">
        <f t="array" ref="N599">IF(Table7[[#This Row],[HRP Raw]]&lt;4,0,IFERROR(INDEX(HRP[#Headers],MAX((Table7[[#This Row],[HRP Closest]]=HRP[])*(Table7[[#This Row],[Row '#]]=HRP[Row])*COLUMN(HRP[#Headers])-COLUMN(HRP[Row])+1)),""))</f>
        <v>0</v>
      </c>
      <c r="O599" s="22"/>
      <c r="P599" s="20" t="e" cm="1">
        <f t="array" ref="P59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599" s="21" t="str" cm="1">
        <f t="array" ref="Q599">IFERROR(INDEX(SDC[#Headers],MAX((Table7[[#This Row],[SDC Closest]]=SDC[])*(Table7[[#This Row],[Row '#]]=SDC[Row])*COLUMN(SDC[#Headers])-COLUMN(SDC[Row])+1)),"")</f>
        <v/>
      </c>
      <c r="R599" s="22"/>
      <c r="S599" s="20" t="e" cm="1">
        <f t="array" ref="S59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599" s="21" t="str" cm="1">
        <f t="array" ref="T599">IFERROR(_xlfn.IFNA(INDEX(PLK[#Headers],MAX((Table7[[#This Row],[Plank Closest]]=PLK[])*(Table7[[#This Row],[Row '#]]=PLK[Row])*COLUMN(PLK[#Headers])-COLUMN(PLK[Row])+1)),""),"")</f>
        <v/>
      </c>
      <c r="U599" s="22"/>
      <c r="V599" s="20" t="e" cm="1">
        <f t="array" ref="V59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599" s="21" t="str" cm="1">
        <f t="array" ref="W599">IFERROR(_xlfn.IFNA(INDEX(TwoMile[#Headers],SUMPRODUCT(MAX((Table7[[#This Row],[Closest number]]=TwoMile[])*(Table7[[#This Row],[Row '#]]=TwoMile[Row])*COLUMN(TwoMile[#Headers])))-COLUMN(TwoMile[Row])+1),""),"")</f>
        <v/>
      </c>
      <c r="X59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00" spans="1:24" x14ac:dyDescent="0.25">
      <c r="A600" s="19"/>
      <c r="B600" s="19"/>
      <c r="C600" s="19"/>
      <c r="D600" s="19"/>
      <c r="E600" s="20" t="e" cm="1">
        <f t="array" ref="E600">INDEX(MDL[],MATCH(1,(MDL[Gender]=Table7[[#This Row],[Sex]])*(Table7[[#This Row],[Age]]&lt;=MDL[Max Age])*(Table7[[#This Row],[Age]]&gt;=MDL[Min Age]),0),1)</f>
        <v>#N/A</v>
      </c>
      <c r="F600" s="19"/>
      <c r="G600" s="20" t="e" cm="1">
        <f t="array" ref="G60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00" s="21" t="str" cm="1">
        <f t="array" ref="H600">IFERROR(_xlfn.IFNA(INDEX(MDL[#Headers],MAX((Table7[[#This Row],[DL Closest]]=MDL[])*(Table7[[#This Row],[Row '#]]=MDL[Row])*COLUMN(MDL[#Headers])-COLUMN(MDL[Row])+1)),""),"")</f>
        <v/>
      </c>
      <c r="I600" s="19"/>
      <c r="J600" s="20" t="e" cm="1">
        <f t="array" ref="J60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00" s="21" t="str" cm="1">
        <f t="array" ref="K600">IFERROR(_xlfn.IFNA(INDEX(SPT[#Headers],MAX((Table7[[#This Row],[SPT Closest]]=SPT[])*(Table7[[#This Row],[Row '#]]=SPT[Row])*COLUMN(SPT[#Headers])-COLUMN(SPT[Row])+1)),""),"")</f>
        <v/>
      </c>
      <c r="L600" s="19"/>
      <c r="M600" s="20" t="e" cm="1">
        <f t="array" ref="M60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00" s="21" cm="1">
        <f t="array" ref="N600">IF(Table7[[#This Row],[HRP Raw]]&lt;4,0,IFERROR(INDEX(HRP[#Headers],MAX((Table7[[#This Row],[HRP Closest]]=HRP[])*(Table7[[#This Row],[Row '#]]=HRP[Row])*COLUMN(HRP[#Headers])-COLUMN(HRP[Row])+1)),""))</f>
        <v>0</v>
      </c>
      <c r="O600" s="22"/>
      <c r="P600" s="20" t="e" cm="1">
        <f t="array" ref="P60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00" s="21" t="str" cm="1">
        <f t="array" ref="Q600">IFERROR(INDEX(SDC[#Headers],MAX((Table7[[#This Row],[SDC Closest]]=SDC[])*(Table7[[#This Row],[Row '#]]=SDC[Row])*COLUMN(SDC[#Headers])-COLUMN(SDC[Row])+1)),"")</f>
        <v/>
      </c>
      <c r="R600" s="22"/>
      <c r="S600" s="20" t="e" cm="1">
        <f t="array" ref="S60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00" s="21" t="str" cm="1">
        <f t="array" ref="T600">IFERROR(_xlfn.IFNA(INDEX(PLK[#Headers],MAX((Table7[[#This Row],[Plank Closest]]=PLK[])*(Table7[[#This Row],[Row '#]]=PLK[Row])*COLUMN(PLK[#Headers])-COLUMN(PLK[Row])+1)),""),"")</f>
        <v/>
      </c>
      <c r="U600" s="22"/>
      <c r="V600" s="20" t="e" cm="1">
        <f t="array" ref="V60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00" s="21" t="str" cm="1">
        <f t="array" ref="W600">IFERROR(_xlfn.IFNA(INDEX(TwoMile[#Headers],SUMPRODUCT(MAX((Table7[[#This Row],[Closest number]]=TwoMile[])*(Table7[[#This Row],[Row '#]]=TwoMile[Row])*COLUMN(TwoMile[#Headers])))-COLUMN(TwoMile[Row])+1),""),"")</f>
        <v/>
      </c>
      <c r="X60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01" spans="1:24" x14ac:dyDescent="0.25">
      <c r="A601" s="19"/>
      <c r="B601" s="19"/>
      <c r="C601" s="19"/>
      <c r="D601" s="19"/>
      <c r="E601" s="20" t="e" cm="1">
        <f t="array" ref="E601">INDEX(MDL[],MATCH(1,(MDL[Gender]=Table7[[#This Row],[Sex]])*(Table7[[#This Row],[Age]]&lt;=MDL[Max Age])*(Table7[[#This Row],[Age]]&gt;=MDL[Min Age]),0),1)</f>
        <v>#N/A</v>
      </c>
      <c r="F601" s="19"/>
      <c r="G601" s="20" t="e" cm="1">
        <f t="array" ref="G60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01" s="21" t="str" cm="1">
        <f t="array" ref="H601">IFERROR(_xlfn.IFNA(INDEX(MDL[#Headers],MAX((Table7[[#This Row],[DL Closest]]=MDL[])*(Table7[[#This Row],[Row '#]]=MDL[Row])*COLUMN(MDL[#Headers])-COLUMN(MDL[Row])+1)),""),"")</f>
        <v/>
      </c>
      <c r="I601" s="19"/>
      <c r="J601" s="20" t="e" cm="1">
        <f t="array" ref="J60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01" s="21" t="str" cm="1">
        <f t="array" ref="K601">IFERROR(_xlfn.IFNA(INDEX(SPT[#Headers],MAX((Table7[[#This Row],[SPT Closest]]=SPT[])*(Table7[[#This Row],[Row '#]]=SPT[Row])*COLUMN(SPT[#Headers])-COLUMN(SPT[Row])+1)),""),"")</f>
        <v/>
      </c>
      <c r="L601" s="19"/>
      <c r="M601" s="20" t="e" cm="1">
        <f t="array" ref="M60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01" s="21" cm="1">
        <f t="array" ref="N601">IF(Table7[[#This Row],[HRP Raw]]&lt;4,0,IFERROR(INDEX(HRP[#Headers],MAX((Table7[[#This Row],[HRP Closest]]=HRP[])*(Table7[[#This Row],[Row '#]]=HRP[Row])*COLUMN(HRP[#Headers])-COLUMN(HRP[Row])+1)),""))</f>
        <v>0</v>
      </c>
      <c r="O601" s="22"/>
      <c r="P601" s="20" t="e" cm="1">
        <f t="array" ref="P60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01" s="21" t="str" cm="1">
        <f t="array" ref="Q601">IFERROR(INDEX(SDC[#Headers],MAX((Table7[[#This Row],[SDC Closest]]=SDC[])*(Table7[[#This Row],[Row '#]]=SDC[Row])*COLUMN(SDC[#Headers])-COLUMN(SDC[Row])+1)),"")</f>
        <v/>
      </c>
      <c r="R601" s="22"/>
      <c r="S601" s="20" t="e" cm="1">
        <f t="array" ref="S60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01" s="21" t="str" cm="1">
        <f t="array" ref="T601">IFERROR(_xlfn.IFNA(INDEX(PLK[#Headers],MAX((Table7[[#This Row],[Plank Closest]]=PLK[])*(Table7[[#This Row],[Row '#]]=PLK[Row])*COLUMN(PLK[#Headers])-COLUMN(PLK[Row])+1)),""),"")</f>
        <v/>
      </c>
      <c r="U601" s="22"/>
      <c r="V601" s="20" t="e" cm="1">
        <f t="array" ref="V60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01" s="21" t="str" cm="1">
        <f t="array" ref="W601">IFERROR(_xlfn.IFNA(INDEX(TwoMile[#Headers],SUMPRODUCT(MAX((Table7[[#This Row],[Closest number]]=TwoMile[])*(Table7[[#This Row],[Row '#]]=TwoMile[Row])*COLUMN(TwoMile[#Headers])))-COLUMN(TwoMile[Row])+1),""),"")</f>
        <v/>
      </c>
      <c r="X60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02" spans="1:24" x14ac:dyDescent="0.25">
      <c r="A602" s="19"/>
      <c r="B602" s="19"/>
      <c r="C602" s="19"/>
      <c r="D602" s="19"/>
      <c r="E602" s="20" t="e" cm="1">
        <f t="array" ref="E602">INDEX(MDL[],MATCH(1,(MDL[Gender]=Table7[[#This Row],[Sex]])*(Table7[[#This Row],[Age]]&lt;=MDL[Max Age])*(Table7[[#This Row],[Age]]&gt;=MDL[Min Age]),0),1)</f>
        <v>#N/A</v>
      </c>
      <c r="F602" s="19"/>
      <c r="G602" s="20" t="e" cm="1">
        <f t="array" ref="G60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02" s="21" t="str" cm="1">
        <f t="array" ref="H602">IFERROR(_xlfn.IFNA(INDEX(MDL[#Headers],MAX((Table7[[#This Row],[DL Closest]]=MDL[])*(Table7[[#This Row],[Row '#]]=MDL[Row])*COLUMN(MDL[#Headers])-COLUMN(MDL[Row])+1)),""),"")</f>
        <v/>
      </c>
      <c r="I602" s="19"/>
      <c r="J602" s="20" t="e" cm="1">
        <f t="array" ref="J60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02" s="21" t="str" cm="1">
        <f t="array" ref="K602">IFERROR(_xlfn.IFNA(INDEX(SPT[#Headers],MAX((Table7[[#This Row],[SPT Closest]]=SPT[])*(Table7[[#This Row],[Row '#]]=SPT[Row])*COLUMN(SPT[#Headers])-COLUMN(SPT[Row])+1)),""),"")</f>
        <v/>
      </c>
      <c r="L602" s="19"/>
      <c r="M602" s="20" t="e" cm="1">
        <f t="array" ref="M60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02" s="21" cm="1">
        <f t="array" ref="N602">IF(Table7[[#This Row],[HRP Raw]]&lt;4,0,IFERROR(INDEX(HRP[#Headers],MAX((Table7[[#This Row],[HRP Closest]]=HRP[])*(Table7[[#This Row],[Row '#]]=HRP[Row])*COLUMN(HRP[#Headers])-COLUMN(HRP[Row])+1)),""))</f>
        <v>0</v>
      </c>
      <c r="O602" s="22"/>
      <c r="P602" s="20" t="e" cm="1">
        <f t="array" ref="P60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02" s="21" t="str" cm="1">
        <f t="array" ref="Q602">IFERROR(INDEX(SDC[#Headers],MAX((Table7[[#This Row],[SDC Closest]]=SDC[])*(Table7[[#This Row],[Row '#]]=SDC[Row])*COLUMN(SDC[#Headers])-COLUMN(SDC[Row])+1)),"")</f>
        <v/>
      </c>
      <c r="R602" s="22"/>
      <c r="S602" s="20" t="e" cm="1">
        <f t="array" ref="S60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02" s="21" t="str" cm="1">
        <f t="array" ref="T602">IFERROR(_xlfn.IFNA(INDEX(PLK[#Headers],MAX((Table7[[#This Row],[Plank Closest]]=PLK[])*(Table7[[#This Row],[Row '#]]=PLK[Row])*COLUMN(PLK[#Headers])-COLUMN(PLK[Row])+1)),""),"")</f>
        <v/>
      </c>
      <c r="U602" s="22"/>
      <c r="V602" s="20" t="e" cm="1">
        <f t="array" ref="V60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02" s="21" t="str" cm="1">
        <f t="array" ref="W602">IFERROR(_xlfn.IFNA(INDEX(TwoMile[#Headers],SUMPRODUCT(MAX((Table7[[#This Row],[Closest number]]=TwoMile[])*(Table7[[#This Row],[Row '#]]=TwoMile[Row])*COLUMN(TwoMile[#Headers])))-COLUMN(TwoMile[Row])+1),""),"")</f>
        <v/>
      </c>
      <c r="X60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03" spans="1:24" x14ac:dyDescent="0.25">
      <c r="A603" s="19"/>
      <c r="B603" s="19"/>
      <c r="C603" s="19"/>
      <c r="D603" s="19"/>
      <c r="E603" s="20" t="e" cm="1">
        <f t="array" ref="E603">INDEX(MDL[],MATCH(1,(MDL[Gender]=Table7[[#This Row],[Sex]])*(Table7[[#This Row],[Age]]&lt;=MDL[Max Age])*(Table7[[#This Row],[Age]]&gt;=MDL[Min Age]),0),1)</f>
        <v>#N/A</v>
      </c>
      <c r="F603" s="19"/>
      <c r="G603" s="20" t="e" cm="1">
        <f t="array" ref="G60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03" s="21" t="str" cm="1">
        <f t="array" ref="H603">IFERROR(_xlfn.IFNA(INDEX(MDL[#Headers],MAX((Table7[[#This Row],[DL Closest]]=MDL[])*(Table7[[#This Row],[Row '#]]=MDL[Row])*COLUMN(MDL[#Headers])-COLUMN(MDL[Row])+1)),""),"")</f>
        <v/>
      </c>
      <c r="I603" s="19"/>
      <c r="J603" s="20" t="e" cm="1">
        <f t="array" ref="J60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03" s="21" t="str" cm="1">
        <f t="array" ref="K603">IFERROR(_xlfn.IFNA(INDEX(SPT[#Headers],MAX((Table7[[#This Row],[SPT Closest]]=SPT[])*(Table7[[#This Row],[Row '#]]=SPT[Row])*COLUMN(SPT[#Headers])-COLUMN(SPT[Row])+1)),""),"")</f>
        <v/>
      </c>
      <c r="L603" s="19"/>
      <c r="M603" s="20" t="e" cm="1">
        <f t="array" ref="M60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03" s="21" cm="1">
        <f t="array" ref="N603">IF(Table7[[#This Row],[HRP Raw]]&lt;4,0,IFERROR(INDEX(HRP[#Headers],MAX((Table7[[#This Row],[HRP Closest]]=HRP[])*(Table7[[#This Row],[Row '#]]=HRP[Row])*COLUMN(HRP[#Headers])-COLUMN(HRP[Row])+1)),""))</f>
        <v>0</v>
      </c>
      <c r="O603" s="22"/>
      <c r="P603" s="20" t="e" cm="1">
        <f t="array" ref="P60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03" s="21" t="str" cm="1">
        <f t="array" ref="Q603">IFERROR(INDEX(SDC[#Headers],MAX((Table7[[#This Row],[SDC Closest]]=SDC[])*(Table7[[#This Row],[Row '#]]=SDC[Row])*COLUMN(SDC[#Headers])-COLUMN(SDC[Row])+1)),"")</f>
        <v/>
      </c>
      <c r="R603" s="22"/>
      <c r="S603" s="20" t="e" cm="1">
        <f t="array" ref="S60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03" s="21" t="str" cm="1">
        <f t="array" ref="T603">IFERROR(_xlfn.IFNA(INDEX(PLK[#Headers],MAX((Table7[[#This Row],[Plank Closest]]=PLK[])*(Table7[[#This Row],[Row '#]]=PLK[Row])*COLUMN(PLK[#Headers])-COLUMN(PLK[Row])+1)),""),"")</f>
        <v/>
      </c>
      <c r="U603" s="22"/>
      <c r="V603" s="20" t="e" cm="1">
        <f t="array" ref="V60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03" s="21" t="str" cm="1">
        <f t="array" ref="W603">IFERROR(_xlfn.IFNA(INDEX(TwoMile[#Headers],SUMPRODUCT(MAX((Table7[[#This Row],[Closest number]]=TwoMile[])*(Table7[[#This Row],[Row '#]]=TwoMile[Row])*COLUMN(TwoMile[#Headers])))-COLUMN(TwoMile[Row])+1),""),"")</f>
        <v/>
      </c>
      <c r="X60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04" spans="1:24" x14ac:dyDescent="0.25">
      <c r="A604" s="19"/>
      <c r="B604" s="19"/>
      <c r="C604" s="19"/>
      <c r="D604" s="19"/>
      <c r="E604" s="20" t="e" cm="1">
        <f t="array" ref="E604">INDEX(MDL[],MATCH(1,(MDL[Gender]=Table7[[#This Row],[Sex]])*(Table7[[#This Row],[Age]]&lt;=MDL[Max Age])*(Table7[[#This Row],[Age]]&gt;=MDL[Min Age]),0),1)</f>
        <v>#N/A</v>
      </c>
      <c r="F604" s="19"/>
      <c r="G604" s="20" t="e" cm="1">
        <f t="array" ref="G60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04" s="21" t="str" cm="1">
        <f t="array" ref="H604">IFERROR(_xlfn.IFNA(INDEX(MDL[#Headers],MAX((Table7[[#This Row],[DL Closest]]=MDL[])*(Table7[[#This Row],[Row '#]]=MDL[Row])*COLUMN(MDL[#Headers])-COLUMN(MDL[Row])+1)),""),"")</f>
        <v/>
      </c>
      <c r="I604" s="19"/>
      <c r="J604" s="20" t="e" cm="1">
        <f t="array" ref="J60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04" s="21" t="str" cm="1">
        <f t="array" ref="K604">IFERROR(_xlfn.IFNA(INDEX(SPT[#Headers],MAX((Table7[[#This Row],[SPT Closest]]=SPT[])*(Table7[[#This Row],[Row '#]]=SPT[Row])*COLUMN(SPT[#Headers])-COLUMN(SPT[Row])+1)),""),"")</f>
        <v/>
      </c>
      <c r="L604" s="19"/>
      <c r="M604" s="20" t="e" cm="1">
        <f t="array" ref="M60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04" s="21" cm="1">
        <f t="array" ref="N604">IF(Table7[[#This Row],[HRP Raw]]&lt;4,0,IFERROR(INDEX(HRP[#Headers],MAX((Table7[[#This Row],[HRP Closest]]=HRP[])*(Table7[[#This Row],[Row '#]]=HRP[Row])*COLUMN(HRP[#Headers])-COLUMN(HRP[Row])+1)),""))</f>
        <v>0</v>
      </c>
      <c r="O604" s="22"/>
      <c r="P604" s="20" t="e" cm="1">
        <f t="array" ref="P60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04" s="21" t="str" cm="1">
        <f t="array" ref="Q604">IFERROR(INDEX(SDC[#Headers],MAX((Table7[[#This Row],[SDC Closest]]=SDC[])*(Table7[[#This Row],[Row '#]]=SDC[Row])*COLUMN(SDC[#Headers])-COLUMN(SDC[Row])+1)),"")</f>
        <v/>
      </c>
      <c r="R604" s="22"/>
      <c r="S604" s="20" t="e" cm="1">
        <f t="array" ref="S60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04" s="21" t="str" cm="1">
        <f t="array" ref="T604">IFERROR(_xlfn.IFNA(INDEX(PLK[#Headers],MAX((Table7[[#This Row],[Plank Closest]]=PLK[])*(Table7[[#This Row],[Row '#]]=PLK[Row])*COLUMN(PLK[#Headers])-COLUMN(PLK[Row])+1)),""),"")</f>
        <v/>
      </c>
      <c r="U604" s="22"/>
      <c r="V604" s="20" t="e" cm="1">
        <f t="array" ref="V60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04" s="21" t="str" cm="1">
        <f t="array" ref="W604">IFERROR(_xlfn.IFNA(INDEX(TwoMile[#Headers],SUMPRODUCT(MAX((Table7[[#This Row],[Closest number]]=TwoMile[])*(Table7[[#This Row],[Row '#]]=TwoMile[Row])*COLUMN(TwoMile[#Headers])))-COLUMN(TwoMile[Row])+1),""),"")</f>
        <v/>
      </c>
      <c r="X60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05" spans="1:24" x14ac:dyDescent="0.25">
      <c r="A605" s="19"/>
      <c r="B605" s="19"/>
      <c r="C605" s="19"/>
      <c r="D605" s="19"/>
      <c r="E605" s="20" t="e" cm="1">
        <f t="array" ref="E605">INDEX(MDL[],MATCH(1,(MDL[Gender]=Table7[[#This Row],[Sex]])*(Table7[[#This Row],[Age]]&lt;=MDL[Max Age])*(Table7[[#This Row],[Age]]&gt;=MDL[Min Age]),0),1)</f>
        <v>#N/A</v>
      </c>
      <c r="F605" s="19"/>
      <c r="G605" s="20" t="e" cm="1">
        <f t="array" ref="G60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05" s="21" t="str" cm="1">
        <f t="array" ref="H605">IFERROR(_xlfn.IFNA(INDEX(MDL[#Headers],MAX((Table7[[#This Row],[DL Closest]]=MDL[])*(Table7[[#This Row],[Row '#]]=MDL[Row])*COLUMN(MDL[#Headers])-COLUMN(MDL[Row])+1)),""),"")</f>
        <v/>
      </c>
      <c r="I605" s="19"/>
      <c r="J605" s="20" t="e" cm="1">
        <f t="array" ref="J60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05" s="21" t="str" cm="1">
        <f t="array" ref="K605">IFERROR(_xlfn.IFNA(INDEX(SPT[#Headers],MAX((Table7[[#This Row],[SPT Closest]]=SPT[])*(Table7[[#This Row],[Row '#]]=SPT[Row])*COLUMN(SPT[#Headers])-COLUMN(SPT[Row])+1)),""),"")</f>
        <v/>
      </c>
      <c r="L605" s="19"/>
      <c r="M605" s="20" t="e" cm="1">
        <f t="array" ref="M60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05" s="21" cm="1">
        <f t="array" ref="N605">IF(Table7[[#This Row],[HRP Raw]]&lt;4,0,IFERROR(INDEX(HRP[#Headers],MAX((Table7[[#This Row],[HRP Closest]]=HRP[])*(Table7[[#This Row],[Row '#]]=HRP[Row])*COLUMN(HRP[#Headers])-COLUMN(HRP[Row])+1)),""))</f>
        <v>0</v>
      </c>
      <c r="O605" s="22"/>
      <c r="P605" s="20" t="e" cm="1">
        <f t="array" ref="P60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05" s="21" t="str" cm="1">
        <f t="array" ref="Q605">IFERROR(INDEX(SDC[#Headers],MAX((Table7[[#This Row],[SDC Closest]]=SDC[])*(Table7[[#This Row],[Row '#]]=SDC[Row])*COLUMN(SDC[#Headers])-COLUMN(SDC[Row])+1)),"")</f>
        <v/>
      </c>
      <c r="R605" s="22"/>
      <c r="S605" s="20" t="e" cm="1">
        <f t="array" ref="S60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05" s="21" t="str" cm="1">
        <f t="array" ref="T605">IFERROR(_xlfn.IFNA(INDEX(PLK[#Headers],MAX((Table7[[#This Row],[Plank Closest]]=PLK[])*(Table7[[#This Row],[Row '#]]=PLK[Row])*COLUMN(PLK[#Headers])-COLUMN(PLK[Row])+1)),""),"")</f>
        <v/>
      </c>
      <c r="U605" s="22"/>
      <c r="V605" s="20" t="e" cm="1">
        <f t="array" ref="V60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05" s="21" t="str" cm="1">
        <f t="array" ref="W605">IFERROR(_xlfn.IFNA(INDEX(TwoMile[#Headers],SUMPRODUCT(MAX((Table7[[#This Row],[Closest number]]=TwoMile[])*(Table7[[#This Row],[Row '#]]=TwoMile[Row])*COLUMN(TwoMile[#Headers])))-COLUMN(TwoMile[Row])+1),""),"")</f>
        <v/>
      </c>
      <c r="X60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06" spans="1:24" x14ac:dyDescent="0.25">
      <c r="A606" s="19"/>
      <c r="B606" s="19"/>
      <c r="C606" s="19"/>
      <c r="D606" s="19"/>
      <c r="E606" s="20" t="e" cm="1">
        <f t="array" ref="E606">INDEX(MDL[],MATCH(1,(MDL[Gender]=Table7[[#This Row],[Sex]])*(Table7[[#This Row],[Age]]&lt;=MDL[Max Age])*(Table7[[#This Row],[Age]]&gt;=MDL[Min Age]),0),1)</f>
        <v>#N/A</v>
      </c>
      <c r="F606" s="19"/>
      <c r="G606" s="20" t="e" cm="1">
        <f t="array" ref="G60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06" s="21" t="str" cm="1">
        <f t="array" ref="H606">IFERROR(_xlfn.IFNA(INDEX(MDL[#Headers],MAX((Table7[[#This Row],[DL Closest]]=MDL[])*(Table7[[#This Row],[Row '#]]=MDL[Row])*COLUMN(MDL[#Headers])-COLUMN(MDL[Row])+1)),""),"")</f>
        <v/>
      </c>
      <c r="I606" s="19"/>
      <c r="J606" s="20" t="e" cm="1">
        <f t="array" ref="J60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06" s="21" t="str" cm="1">
        <f t="array" ref="K606">IFERROR(_xlfn.IFNA(INDEX(SPT[#Headers],MAX((Table7[[#This Row],[SPT Closest]]=SPT[])*(Table7[[#This Row],[Row '#]]=SPT[Row])*COLUMN(SPT[#Headers])-COLUMN(SPT[Row])+1)),""),"")</f>
        <v/>
      </c>
      <c r="L606" s="19"/>
      <c r="M606" s="20" t="e" cm="1">
        <f t="array" ref="M60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06" s="21" cm="1">
        <f t="array" ref="N606">IF(Table7[[#This Row],[HRP Raw]]&lt;4,0,IFERROR(INDEX(HRP[#Headers],MAX((Table7[[#This Row],[HRP Closest]]=HRP[])*(Table7[[#This Row],[Row '#]]=HRP[Row])*COLUMN(HRP[#Headers])-COLUMN(HRP[Row])+1)),""))</f>
        <v>0</v>
      </c>
      <c r="O606" s="22"/>
      <c r="P606" s="20" t="e" cm="1">
        <f t="array" ref="P60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06" s="21" t="str" cm="1">
        <f t="array" ref="Q606">IFERROR(INDEX(SDC[#Headers],MAX((Table7[[#This Row],[SDC Closest]]=SDC[])*(Table7[[#This Row],[Row '#]]=SDC[Row])*COLUMN(SDC[#Headers])-COLUMN(SDC[Row])+1)),"")</f>
        <v/>
      </c>
      <c r="R606" s="22"/>
      <c r="S606" s="20" t="e" cm="1">
        <f t="array" ref="S60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06" s="21" t="str" cm="1">
        <f t="array" ref="T606">IFERROR(_xlfn.IFNA(INDEX(PLK[#Headers],MAX((Table7[[#This Row],[Plank Closest]]=PLK[])*(Table7[[#This Row],[Row '#]]=PLK[Row])*COLUMN(PLK[#Headers])-COLUMN(PLK[Row])+1)),""),"")</f>
        <v/>
      </c>
      <c r="U606" s="22"/>
      <c r="V606" s="20" t="e" cm="1">
        <f t="array" ref="V60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06" s="21" t="str" cm="1">
        <f t="array" ref="W606">IFERROR(_xlfn.IFNA(INDEX(TwoMile[#Headers],SUMPRODUCT(MAX((Table7[[#This Row],[Closest number]]=TwoMile[])*(Table7[[#This Row],[Row '#]]=TwoMile[Row])*COLUMN(TwoMile[#Headers])))-COLUMN(TwoMile[Row])+1),""),"")</f>
        <v/>
      </c>
      <c r="X60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07" spans="1:24" x14ac:dyDescent="0.25">
      <c r="A607" s="19"/>
      <c r="B607" s="19"/>
      <c r="C607" s="19"/>
      <c r="D607" s="19"/>
      <c r="E607" s="20" t="e" cm="1">
        <f t="array" ref="E607">INDEX(MDL[],MATCH(1,(MDL[Gender]=Table7[[#This Row],[Sex]])*(Table7[[#This Row],[Age]]&lt;=MDL[Max Age])*(Table7[[#This Row],[Age]]&gt;=MDL[Min Age]),0),1)</f>
        <v>#N/A</v>
      </c>
      <c r="F607" s="19"/>
      <c r="G607" s="20" t="e" cm="1">
        <f t="array" ref="G60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07" s="21" t="str" cm="1">
        <f t="array" ref="H607">IFERROR(_xlfn.IFNA(INDEX(MDL[#Headers],MAX((Table7[[#This Row],[DL Closest]]=MDL[])*(Table7[[#This Row],[Row '#]]=MDL[Row])*COLUMN(MDL[#Headers])-COLUMN(MDL[Row])+1)),""),"")</f>
        <v/>
      </c>
      <c r="I607" s="19"/>
      <c r="J607" s="20" t="e" cm="1">
        <f t="array" ref="J60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07" s="21" t="str" cm="1">
        <f t="array" ref="K607">IFERROR(_xlfn.IFNA(INDEX(SPT[#Headers],MAX((Table7[[#This Row],[SPT Closest]]=SPT[])*(Table7[[#This Row],[Row '#]]=SPT[Row])*COLUMN(SPT[#Headers])-COLUMN(SPT[Row])+1)),""),"")</f>
        <v/>
      </c>
      <c r="L607" s="19"/>
      <c r="M607" s="20" t="e" cm="1">
        <f t="array" ref="M60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07" s="21" cm="1">
        <f t="array" ref="N607">IF(Table7[[#This Row],[HRP Raw]]&lt;4,0,IFERROR(INDEX(HRP[#Headers],MAX((Table7[[#This Row],[HRP Closest]]=HRP[])*(Table7[[#This Row],[Row '#]]=HRP[Row])*COLUMN(HRP[#Headers])-COLUMN(HRP[Row])+1)),""))</f>
        <v>0</v>
      </c>
      <c r="O607" s="22"/>
      <c r="P607" s="20" t="e" cm="1">
        <f t="array" ref="P60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07" s="21" t="str" cm="1">
        <f t="array" ref="Q607">IFERROR(INDEX(SDC[#Headers],MAX((Table7[[#This Row],[SDC Closest]]=SDC[])*(Table7[[#This Row],[Row '#]]=SDC[Row])*COLUMN(SDC[#Headers])-COLUMN(SDC[Row])+1)),"")</f>
        <v/>
      </c>
      <c r="R607" s="22"/>
      <c r="S607" s="20" t="e" cm="1">
        <f t="array" ref="S60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07" s="21" t="str" cm="1">
        <f t="array" ref="T607">IFERROR(_xlfn.IFNA(INDEX(PLK[#Headers],MAX((Table7[[#This Row],[Plank Closest]]=PLK[])*(Table7[[#This Row],[Row '#]]=PLK[Row])*COLUMN(PLK[#Headers])-COLUMN(PLK[Row])+1)),""),"")</f>
        <v/>
      </c>
      <c r="U607" s="22"/>
      <c r="V607" s="20" t="e" cm="1">
        <f t="array" ref="V60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07" s="21" t="str" cm="1">
        <f t="array" ref="W607">IFERROR(_xlfn.IFNA(INDEX(TwoMile[#Headers],SUMPRODUCT(MAX((Table7[[#This Row],[Closest number]]=TwoMile[])*(Table7[[#This Row],[Row '#]]=TwoMile[Row])*COLUMN(TwoMile[#Headers])))-COLUMN(TwoMile[Row])+1),""),"")</f>
        <v/>
      </c>
      <c r="X60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08" spans="1:24" x14ac:dyDescent="0.25">
      <c r="A608" s="19"/>
      <c r="B608" s="19"/>
      <c r="C608" s="19"/>
      <c r="D608" s="19"/>
      <c r="E608" s="20" t="e" cm="1">
        <f t="array" ref="E608">INDEX(MDL[],MATCH(1,(MDL[Gender]=Table7[[#This Row],[Sex]])*(Table7[[#This Row],[Age]]&lt;=MDL[Max Age])*(Table7[[#This Row],[Age]]&gt;=MDL[Min Age]),0),1)</f>
        <v>#N/A</v>
      </c>
      <c r="F608" s="19"/>
      <c r="G608" s="20" t="e" cm="1">
        <f t="array" ref="G60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08" s="21" t="str" cm="1">
        <f t="array" ref="H608">IFERROR(_xlfn.IFNA(INDEX(MDL[#Headers],MAX((Table7[[#This Row],[DL Closest]]=MDL[])*(Table7[[#This Row],[Row '#]]=MDL[Row])*COLUMN(MDL[#Headers])-COLUMN(MDL[Row])+1)),""),"")</f>
        <v/>
      </c>
      <c r="I608" s="19"/>
      <c r="J608" s="20" t="e" cm="1">
        <f t="array" ref="J60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08" s="21" t="str" cm="1">
        <f t="array" ref="K608">IFERROR(_xlfn.IFNA(INDEX(SPT[#Headers],MAX((Table7[[#This Row],[SPT Closest]]=SPT[])*(Table7[[#This Row],[Row '#]]=SPT[Row])*COLUMN(SPT[#Headers])-COLUMN(SPT[Row])+1)),""),"")</f>
        <v/>
      </c>
      <c r="L608" s="19"/>
      <c r="M608" s="20" t="e" cm="1">
        <f t="array" ref="M60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08" s="21" cm="1">
        <f t="array" ref="N608">IF(Table7[[#This Row],[HRP Raw]]&lt;4,0,IFERROR(INDEX(HRP[#Headers],MAX((Table7[[#This Row],[HRP Closest]]=HRP[])*(Table7[[#This Row],[Row '#]]=HRP[Row])*COLUMN(HRP[#Headers])-COLUMN(HRP[Row])+1)),""))</f>
        <v>0</v>
      </c>
      <c r="O608" s="22"/>
      <c r="P608" s="20" t="e" cm="1">
        <f t="array" ref="P60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08" s="21" t="str" cm="1">
        <f t="array" ref="Q608">IFERROR(INDEX(SDC[#Headers],MAX((Table7[[#This Row],[SDC Closest]]=SDC[])*(Table7[[#This Row],[Row '#]]=SDC[Row])*COLUMN(SDC[#Headers])-COLUMN(SDC[Row])+1)),"")</f>
        <v/>
      </c>
      <c r="R608" s="22"/>
      <c r="S608" s="20" t="e" cm="1">
        <f t="array" ref="S60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08" s="21" t="str" cm="1">
        <f t="array" ref="T608">IFERROR(_xlfn.IFNA(INDEX(PLK[#Headers],MAX((Table7[[#This Row],[Plank Closest]]=PLK[])*(Table7[[#This Row],[Row '#]]=PLK[Row])*COLUMN(PLK[#Headers])-COLUMN(PLK[Row])+1)),""),"")</f>
        <v/>
      </c>
      <c r="U608" s="22"/>
      <c r="V608" s="20" t="e" cm="1">
        <f t="array" ref="V60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08" s="21" t="str" cm="1">
        <f t="array" ref="W608">IFERROR(_xlfn.IFNA(INDEX(TwoMile[#Headers],SUMPRODUCT(MAX((Table7[[#This Row],[Closest number]]=TwoMile[])*(Table7[[#This Row],[Row '#]]=TwoMile[Row])*COLUMN(TwoMile[#Headers])))-COLUMN(TwoMile[Row])+1),""),"")</f>
        <v/>
      </c>
      <c r="X60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09" spans="1:24" x14ac:dyDescent="0.25">
      <c r="A609" s="19"/>
      <c r="B609" s="19"/>
      <c r="C609" s="19"/>
      <c r="D609" s="19"/>
      <c r="E609" s="20" t="e" cm="1">
        <f t="array" ref="E609">INDEX(MDL[],MATCH(1,(MDL[Gender]=Table7[[#This Row],[Sex]])*(Table7[[#This Row],[Age]]&lt;=MDL[Max Age])*(Table7[[#This Row],[Age]]&gt;=MDL[Min Age]),0),1)</f>
        <v>#N/A</v>
      </c>
      <c r="F609" s="19"/>
      <c r="G609" s="20" t="e" cm="1">
        <f t="array" ref="G60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09" s="21" t="str" cm="1">
        <f t="array" ref="H609">IFERROR(_xlfn.IFNA(INDEX(MDL[#Headers],MAX((Table7[[#This Row],[DL Closest]]=MDL[])*(Table7[[#This Row],[Row '#]]=MDL[Row])*COLUMN(MDL[#Headers])-COLUMN(MDL[Row])+1)),""),"")</f>
        <v/>
      </c>
      <c r="I609" s="19"/>
      <c r="J609" s="20" t="e" cm="1">
        <f t="array" ref="J60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09" s="21" t="str" cm="1">
        <f t="array" ref="K609">IFERROR(_xlfn.IFNA(INDEX(SPT[#Headers],MAX((Table7[[#This Row],[SPT Closest]]=SPT[])*(Table7[[#This Row],[Row '#]]=SPT[Row])*COLUMN(SPT[#Headers])-COLUMN(SPT[Row])+1)),""),"")</f>
        <v/>
      </c>
      <c r="L609" s="19"/>
      <c r="M609" s="20" t="e" cm="1">
        <f t="array" ref="M60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09" s="21" cm="1">
        <f t="array" ref="N609">IF(Table7[[#This Row],[HRP Raw]]&lt;4,0,IFERROR(INDEX(HRP[#Headers],MAX((Table7[[#This Row],[HRP Closest]]=HRP[])*(Table7[[#This Row],[Row '#]]=HRP[Row])*COLUMN(HRP[#Headers])-COLUMN(HRP[Row])+1)),""))</f>
        <v>0</v>
      </c>
      <c r="O609" s="22"/>
      <c r="P609" s="20" t="e" cm="1">
        <f t="array" ref="P60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09" s="21" t="str" cm="1">
        <f t="array" ref="Q609">IFERROR(INDEX(SDC[#Headers],MAX((Table7[[#This Row],[SDC Closest]]=SDC[])*(Table7[[#This Row],[Row '#]]=SDC[Row])*COLUMN(SDC[#Headers])-COLUMN(SDC[Row])+1)),"")</f>
        <v/>
      </c>
      <c r="R609" s="22"/>
      <c r="S609" s="20" t="e" cm="1">
        <f t="array" ref="S60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09" s="21" t="str" cm="1">
        <f t="array" ref="T609">IFERROR(_xlfn.IFNA(INDEX(PLK[#Headers],MAX((Table7[[#This Row],[Plank Closest]]=PLK[])*(Table7[[#This Row],[Row '#]]=PLK[Row])*COLUMN(PLK[#Headers])-COLUMN(PLK[Row])+1)),""),"")</f>
        <v/>
      </c>
      <c r="U609" s="22"/>
      <c r="V609" s="20" t="e" cm="1">
        <f t="array" ref="V60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09" s="21" t="str" cm="1">
        <f t="array" ref="W609">IFERROR(_xlfn.IFNA(INDEX(TwoMile[#Headers],SUMPRODUCT(MAX((Table7[[#This Row],[Closest number]]=TwoMile[])*(Table7[[#This Row],[Row '#]]=TwoMile[Row])*COLUMN(TwoMile[#Headers])))-COLUMN(TwoMile[Row])+1),""),"")</f>
        <v/>
      </c>
      <c r="X60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10" spans="1:24" x14ac:dyDescent="0.25">
      <c r="A610" s="19"/>
      <c r="B610" s="19"/>
      <c r="C610" s="19"/>
      <c r="D610" s="19"/>
      <c r="E610" s="20" t="e" cm="1">
        <f t="array" ref="E610">INDEX(MDL[],MATCH(1,(MDL[Gender]=Table7[[#This Row],[Sex]])*(Table7[[#This Row],[Age]]&lt;=MDL[Max Age])*(Table7[[#This Row],[Age]]&gt;=MDL[Min Age]),0),1)</f>
        <v>#N/A</v>
      </c>
      <c r="F610" s="19"/>
      <c r="G610" s="20" t="e" cm="1">
        <f t="array" ref="G61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10" s="21" t="str" cm="1">
        <f t="array" ref="H610">IFERROR(_xlfn.IFNA(INDEX(MDL[#Headers],MAX((Table7[[#This Row],[DL Closest]]=MDL[])*(Table7[[#This Row],[Row '#]]=MDL[Row])*COLUMN(MDL[#Headers])-COLUMN(MDL[Row])+1)),""),"")</f>
        <v/>
      </c>
      <c r="I610" s="19"/>
      <c r="J610" s="20" t="e" cm="1">
        <f t="array" ref="J61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10" s="21" t="str" cm="1">
        <f t="array" ref="K610">IFERROR(_xlfn.IFNA(INDEX(SPT[#Headers],MAX((Table7[[#This Row],[SPT Closest]]=SPT[])*(Table7[[#This Row],[Row '#]]=SPT[Row])*COLUMN(SPT[#Headers])-COLUMN(SPT[Row])+1)),""),"")</f>
        <v/>
      </c>
      <c r="L610" s="19"/>
      <c r="M610" s="20" t="e" cm="1">
        <f t="array" ref="M61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10" s="21" cm="1">
        <f t="array" ref="N610">IF(Table7[[#This Row],[HRP Raw]]&lt;4,0,IFERROR(INDEX(HRP[#Headers],MAX((Table7[[#This Row],[HRP Closest]]=HRP[])*(Table7[[#This Row],[Row '#]]=HRP[Row])*COLUMN(HRP[#Headers])-COLUMN(HRP[Row])+1)),""))</f>
        <v>0</v>
      </c>
      <c r="O610" s="22"/>
      <c r="P610" s="20" t="e" cm="1">
        <f t="array" ref="P61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10" s="21" t="str" cm="1">
        <f t="array" ref="Q610">IFERROR(INDEX(SDC[#Headers],MAX((Table7[[#This Row],[SDC Closest]]=SDC[])*(Table7[[#This Row],[Row '#]]=SDC[Row])*COLUMN(SDC[#Headers])-COLUMN(SDC[Row])+1)),"")</f>
        <v/>
      </c>
      <c r="R610" s="22"/>
      <c r="S610" s="20" t="e" cm="1">
        <f t="array" ref="S61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10" s="21" t="str" cm="1">
        <f t="array" ref="T610">IFERROR(_xlfn.IFNA(INDEX(PLK[#Headers],MAX((Table7[[#This Row],[Plank Closest]]=PLK[])*(Table7[[#This Row],[Row '#]]=PLK[Row])*COLUMN(PLK[#Headers])-COLUMN(PLK[Row])+1)),""),"")</f>
        <v/>
      </c>
      <c r="U610" s="22"/>
      <c r="V610" s="20" t="e" cm="1">
        <f t="array" ref="V61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10" s="21" t="str" cm="1">
        <f t="array" ref="W610">IFERROR(_xlfn.IFNA(INDEX(TwoMile[#Headers],SUMPRODUCT(MAX((Table7[[#This Row],[Closest number]]=TwoMile[])*(Table7[[#This Row],[Row '#]]=TwoMile[Row])*COLUMN(TwoMile[#Headers])))-COLUMN(TwoMile[Row])+1),""),"")</f>
        <v/>
      </c>
      <c r="X61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11" spans="1:24" x14ac:dyDescent="0.25">
      <c r="A611" s="19"/>
      <c r="B611" s="19"/>
      <c r="C611" s="19"/>
      <c r="D611" s="19"/>
      <c r="E611" s="20" t="e" cm="1">
        <f t="array" ref="E611">INDEX(MDL[],MATCH(1,(MDL[Gender]=Table7[[#This Row],[Sex]])*(Table7[[#This Row],[Age]]&lt;=MDL[Max Age])*(Table7[[#This Row],[Age]]&gt;=MDL[Min Age]),0),1)</f>
        <v>#N/A</v>
      </c>
      <c r="F611" s="19"/>
      <c r="G611" s="20" t="e" cm="1">
        <f t="array" ref="G61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11" s="21" t="str" cm="1">
        <f t="array" ref="H611">IFERROR(_xlfn.IFNA(INDEX(MDL[#Headers],MAX((Table7[[#This Row],[DL Closest]]=MDL[])*(Table7[[#This Row],[Row '#]]=MDL[Row])*COLUMN(MDL[#Headers])-COLUMN(MDL[Row])+1)),""),"")</f>
        <v/>
      </c>
      <c r="I611" s="19"/>
      <c r="J611" s="20" t="e" cm="1">
        <f t="array" ref="J61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11" s="21" t="str" cm="1">
        <f t="array" ref="K611">IFERROR(_xlfn.IFNA(INDEX(SPT[#Headers],MAX((Table7[[#This Row],[SPT Closest]]=SPT[])*(Table7[[#This Row],[Row '#]]=SPT[Row])*COLUMN(SPT[#Headers])-COLUMN(SPT[Row])+1)),""),"")</f>
        <v/>
      </c>
      <c r="L611" s="19"/>
      <c r="M611" s="20" t="e" cm="1">
        <f t="array" ref="M61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11" s="21" cm="1">
        <f t="array" ref="N611">IF(Table7[[#This Row],[HRP Raw]]&lt;4,0,IFERROR(INDEX(HRP[#Headers],MAX((Table7[[#This Row],[HRP Closest]]=HRP[])*(Table7[[#This Row],[Row '#]]=HRP[Row])*COLUMN(HRP[#Headers])-COLUMN(HRP[Row])+1)),""))</f>
        <v>0</v>
      </c>
      <c r="O611" s="22"/>
      <c r="P611" s="20" t="e" cm="1">
        <f t="array" ref="P61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11" s="21" t="str" cm="1">
        <f t="array" ref="Q611">IFERROR(INDEX(SDC[#Headers],MAX((Table7[[#This Row],[SDC Closest]]=SDC[])*(Table7[[#This Row],[Row '#]]=SDC[Row])*COLUMN(SDC[#Headers])-COLUMN(SDC[Row])+1)),"")</f>
        <v/>
      </c>
      <c r="R611" s="22"/>
      <c r="S611" s="20" t="e" cm="1">
        <f t="array" ref="S61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11" s="21" t="str" cm="1">
        <f t="array" ref="T611">IFERROR(_xlfn.IFNA(INDEX(PLK[#Headers],MAX((Table7[[#This Row],[Plank Closest]]=PLK[])*(Table7[[#This Row],[Row '#]]=PLK[Row])*COLUMN(PLK[#Headers])-COLUMN(PLK[Row])+1)),""),"")</f>
        <v/>
      </c>
      <c r="U611" s="22"/>
      <c r="V611" s="20" t="e" cm="1">
        <f t="array" ref="V61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11" s="21" t="str" cm="1">
        <f t="array" ref="W611">IFERROR(_xlfn.IFNA(INDEX(TwoMile[#Headers],SUMPRODUCT(MAX((Table7[[#This Row],[Closest number]]=TwoMile[])*(Table7[[#This Row],[Row '#]]=TwoMile[Row])*COLUMN(TwoMile[#Headers])))-COLUMN(TwoMile[Row])+1),""),"")</f>
        <v/>
      </c>
      <c r="X61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12" spans="1:24" x14ac:dyDescent="0.25">
      <c r="A612" s="19"/>
      <c r="B612" s="19"/>
      <c r="C612" s="19"/>
      <c r="D612" s="19"/>
      <c r="E612" s="20" t="e" cm="1">
        <f t="array" ref="E612">INDEX(MDL[],MATCH(1,(MDL[Gender]=Table7[[#This Row],[Sex]])*(Table7[[#This Row],[Age]]&lt;=MDL[Max Age])*(Table7[[#This Row],[Age]]&gt;=MDL[Min Age]),0),1)</f>
        <v>#N/A</v>
      </c>
      <c r="F612" s="19"/>
      <c r="G612" s="20" t="e" cm="1">
        <f t="array" ref="G61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12" s="21" t="str" cm="1">
        <f t="array" ref="H612">IFERROR(_xlfn.IFNA(INDEX(MDL[#Headers],MAX((Table7[[#This Row],[DL Closest]]=MDL[])*(Table7[[#This Row],[Row '#]]=MDL[Row])*COLUMN(MDL[#Headers])-COLUMN(MDL[Row])+1)),""),"")</f>
        <v/>
      </c>
      <c r="I612" s="19"/>
      <c r="J612" s="20" t="e" cm="1">
        <f t="array" ref="J61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12" s="21" t="str" cm="1">
        <f t="array" ref="K612">IFERROR(_xlfn.IFNA(INDEX(SPT[#Headers],MAX((Table7[[#This Row],[SPT Closest]]=SPT[])*(Table7[[#This Row],[Row '#]]=SPT[Row])*COLUMN(SPT[#Headers])-COLUMN(SPT[Row])+1)),""),"")</f>
        <v/>
      </c>
      <c r="L612" s="19"/>
      <c r="M612" s="20" t="e" cm="1">
        <f t="array" ref="M61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12" s="21" cm="1">
        <f t="array" ref="N612">IF(Table7[[#This Row],[HRP Raw]]&lt;4,0,IFERROR(INDEX(HRP[#Headers],MAX((Table7[[#This Row],[HRP Closest]]=HRP[])*(Table7[[#This Row],[Row '#]]=HRP[Row])*COLUMN(HRP[#Headers])-COLUMN(HRP[Row])+1)),""))</f>
        <v>0</v>
      </c>
      <c r="O612" s="22"/>
      <c r="P612" s="20" t="e" cm="1">
        <f t="array" ref="P61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12" s="21" t="str" cm="1">
        <f t="array" ref="Q612">IFERROR(INDEX(SDC[#Headers],MAX((Table7[[#This Row],[SDC Closest]]=SDC[])*(Table7[[#This Row],[Row '#]]=SDC[Row])*COLUMN(SDC[#Headers])-COLUMN(SDC[Row])+1)),"")</f>
        <v/>
      </c>
      <c r="R612" s="22"/>
      <c r="S612" s="20" t="e" cm="1">
        <f t="array" ref="S61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12" s="21" t="str" cm="1">
        <f t="array" ref="T612">IFERROR(_xlfn.IFNA(INDEX(PLK[#Headers],MAX((Table7[[#This Row],[Plank Closest]]=PLK[])*(Table7[[#This Row],[Row '#]]=PLK[Row])*COLUMN(PLK[#Headers])-COLUMN(PLK[Row])+1)),""),"")</f>
        <v/>
      </c>
      <c r="U612" s="22"/>
      <c r="V612" s="20" t="e" cm="1">
        <f t="array" ref="V61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12" s="21" t="str" cm="1">
        <f t="array" ref="W612">IFERROR(_xlfn.IFNA(INDEX(TwoMile[#Headers],SUMPRODUCT(MAX((Table7[[#This Row],[Closest number]]=TwoMile[])*(Table7[[#This Row],[Row '#]]=TwoMile[Row])*COLUMN(TwoMile[#Headers])))-COLUMN(TwoMile[Row])+1),""),"")</f>
        <v/>
      </c>
      <c r="X61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13" spans="1:24" x14ac:dyDescent="0.25">
      <c r="A613" s="19"/>
      <c r="B613" s="19"/>
      <c r="C613" s="19"/>
      <c r="D613" s="19"/>
      <c r="E613" s="20" t="e" cm="1">
        <f t="array" ref="E613">INDEX(MDL[],MATCH(1,(MDL[Gender]=Table7[[#This Row],[Sex]])*(Table7[[#This Row],[Age]]&lt;=MDL[Max Age])*(Table7[[#This Row],[Age]]&gt;=MDL[Min Age]),0),1)</f>
        <v>#N/A</v>
      </c>
      <c r="F613" s="19"/>
      <c r="G613" s="20" t="e" cm="1">
        <f t="array" ref="G61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13" s="21" t="str" cm="1">
        <f t="array" ref="H613">IFERROR(_xlfn.IFNA(INDEX(MDL[#Headers],MAX((Table7[[#This Row],[DL Closest]]=MDL[])*(Table7[[#This Row],[Row '#]]=MDL[Row])*COLUMN(MDL[#Headers])-COLUMN(MDL[Row])+1)),""),"")</f>
        <v/>
      </c>
      <c r="I613" s="19"/>
      <c r="J613" s="20" t="e" cm="1">
        <f t="array" ref="J61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13" s="21" t="str" cm="1">
        <f t="array" ref="K613">IFERROR(_xlfn.IFNA(INDEX(SPT[#Headers],MAX((Table7[[#This Row],[SPT Closest]]=SPT[])*(Table7[[#This Row],[Row '#]]=SPT[Row])*COLUMN(SPT[#Headers])-COLUMN(SPT[Row])+1)),""),"")</f>
        <v/>
      </c>
      <c r="L613" s="19"/>
      <c r="M613" s="20" t="e" cm="1">
        <f t="array" ref="M61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13" s="21" cm="1">
        <f t="array" ref="N613">IF(Table7[[#This Row],[HRP Raw]]&lt;4,0,IFERROR(INDEX(HRP[#Headers],MAX((Table7[[#This Row],[HRP Closest]]=HRP[])*(Table7[[#This Row],[Row '#]]=HRP[Row])*COLUMN(HRP[#Headers])-COLUMN(HRP[Row])+1)),""))</f>
        <v>0</v>
      </c>
      <c r="O613" s="22"/>
      <c r="P613" s="20" t="e" cm="1">
        <f t="array" ref="P61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13" s="21" t="str" cm="1">
        <f t="array" ref="Q613">IFERROR(INDEX(SDC[#Headers],MAX((Table7[[#This Row],[SDC Closest]]=SDC[])*(Table7[[#This Row],[Row '#]]=SDC[Row])*COLUMN(SDC[#Headers])-COLUMN(SDC[Row])+1)),"")</f>
        <v/>
      </c>
      <c r="R613" s="22"/>
      <c r="S613" s="20" t="e" cm="1">
        <f t="array" ref="S61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13" s="21" t="str" cm="1">
        <f t="array" ref="T613">IFERROR(_xlfn.IFNA(INDEX(PLK[#Headers],MAX((Table7[[#This Row],[Plank Closest]]=PLK[])*(Table7[[#This Row],[Row '#]]=PLK[Row])*COLUMN(PLK[#Headers])-COLUMN(PLK[Row])+1)),""),"")</f>
        <v/>
      </c>
      <c r="U613" s="22"/>
      <c r="V613" s="20" t="e" cm="1">
        <f t="array" ref="V61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13" s="21" t="str" cm="1">
        <f t="array" ref="W613">IFERROR(_xlfn.IFNA(INDEX(TwoMile[#Headers],SUMPRODUCT(MAX((Table7[[#This Row],[Closest number]]=TwoMile[])*(Table7[[#This Row],[Row '#]]=TwoMile[Row])*COLUMN(TwoMile[#Headers])))-COLUMN(TwoMile[Row])+1),""),"")</f>
        <v/>
      </c>
      <c r="X61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14" spans="1:24" x14ac:dyDescent="0.25">
      <c r="A614" s="19"/>
      <c r="B614" s="19"/>
      <c r="C614" s="19"/>
      <c r="D614" s="19"/>
      <c r="E614" s="20" t="e" cm="1">
        <f t="array" ref="E614">INDEX(MDL[],MATCH(1,(MDL[Gender]=Table7[[#This Row],[Sex]])*(Table7[[#This Row],[Age]]&lt;=MDL[Max Age])*(Table7[[#This Row],[Age]]&gt;=MDL[Min Age]),0),1)</f>
        <v>#N/A</v>
      </c>
      <c r="F614" s="19"/>
      <c r="G614" s="20" t="e" cm="1">
        <f t="array" ref="G61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14" s="21" t="str" cm="1">
        <f t="array" ref="H614">IFERROR(_xlfn.IFNA(INDEX(MDL[#Headers],MAX((Table7[[#This Row],[DL Closest]]=MDL[])*(Table7[[#This Row],[Row '#]]=MDL[Row])*COLUMN(MDL[#Headers])-COLUMN(MDL[Row])+1)),""),"")</f>
        <v/>
      </c>
      <c r="I614" s="19"/>
      <c r="J614" s="20" t="e" cm="1">
        <f t="array" ref="J61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14" s="21" t="str" cm="1">
        <f t="array" ref="K614">IFERROR(_xlfn.IFNA(INDEX(SPT[#Headers],MAX((Table7[[#This Row],[SPT Closest]]=SPT[])*(Table7[[#This Row],[Row '#]]=SPT[Row])*COLUMN(SPT[#Headers])-COLUMN(SPT[Row])+1)),""),"")</f>
        <v/>
      </c>
      <c r="L614" s="19"/>
      <c r="M614" s="20" t="e" cm="1">
        <f t="array" ref="M61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14" s="21" cm="1">
        <f t="array" ref="N614">IF(Table7[[#This Row],[HRP Raw]]&lt;4,0,IFERROR(INDEX(HRP[#Headers],MAX((Table7[[#This Row],[HRP Closest]]=HRP[])*(Table7[[#This Row],[Row '#]]=HRP[Row])*COLUMN(HRP[#Headers])-COLUMN(HRP[Row])+1)),""))</f>
        <v>0</v>
      </c>
      <c r="O614" s="22"/>
      <c r="P614" s="20" t="e" cm="1">
        <f t="array" ref="P61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14" s="21" t="str" cm="1">
        <f t="array" ref="Q614">IFERROR(INDEX(SDC[#Headers],MAX((Table7[[#This Row],[SDC Closest]]=SDC[])*(Table7[[#This Row],[Row '#]]=SDC[Row])*COLUMN(SDC[#Headers])-COLUMN(SDC[Row])+1)),"")</f>
        <v/>
      </c>
      <c r="R614" s="22"/>
      <c r="S614" s="20" t="e" cm="1">
        <f t="array" ref="S61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14" s="21" t="str" cm="1">
        <f t="array" ref="T614">IFERROR(_xlfn.IFNA(INDEX(PLK[#Headers],MAX((Table7[[#This Row],[Plank Closest]]=PLK[])*(Table7[[#This Row],[Row '#]]=PLK[Row])*COLUMN(PLK[#Headers])-COLUMN(PLK[Row])+1)),""),"")</f>
        <v/>
      </c>
      <c r="U614" s="22"/>
      <c r="V614" s="20" t="e" cm="1">
        <f t="array" ref="V61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14" s="21" t="str" cm="1">
        <f t="array" ref="W614">IFERROR(_xlfn.IFNA(INDEX(TwoMile[#Headers],SUMPRODUCT(MAX((Table7[[#This Row],[Closest number]]=TwoMile[])*(Table7[[#This Row],[Row '#]]=TwoMile[Row])*COLUMN(TwoMile[#Headers])))-COLUMN(TwoMile[Row])+1),""),"")</f>
        <v/>
      </c>
      <c r="X61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15" spans="1:24" x14ac:dyDescent="0.25">
      <c r="A615" s="19"/>
      <c r="B615" s="19"/>
      <c r="C615" s="19"/>
      <c r="D615" s="19"/>
      <c r="E615" s="20" t="e" cm="1">
        <f t="array" ref="E615">INDEX(MDL[],MATCH(1,(MDL[Gender]=Table7[[#This Row],[Sex]])*(Table7[[#This Row],[Age]]&lt;=MDL[Max Age])*(Table7[[#This Row],[Age]]&gt;=MDL[Min Age]),0),1)</f>
        <v>#N/A</v>
      </c>
      <c r="F615" s="19"/>
      <c r="G615" s="20" t="e" cm="1">
        <f t="array" ref="G61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15" s="21" t="str" cm="1">
        <f t="array" ref="H615">IFERROR(_xlfn.IFNA(INDEX(MDL[#Headers],MAX((Table7[[#This Row],[DL Closest]]=MDL[])*(Table7[[#This Row],[Row '#]]=MDL[Row])*COLUMN(MDL[#Headers])-COLUMN(MDL[Row])+1)),""),"")</f>
        <v/>
      </c>
      <c r="I615" s="19"/>
      <c r="J615" s="20" t="e" cm="1">
        <f t="array" ref="J61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15" s="21" t="str" cm="1">
        <f t="array" ref="K615">IFERROR(_xlfn.IFNA(INDEX(SPT[#Headers],MAX((Table7[[#This Row],[SPT Closest]]=SPT[])*(Table7[[#This Row],[Row '#]]=SPT[Row])*COLUMN(SPT[#Headers])-COLUMN(SPT[Row])+1)),""),"")</f>
        <v/>
      </c>
      <c r="L615" s="19"/>
      <c r="M615" s="20" t="e" cm="1">
        <f t="array" ref="M61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15" s="21" cm="1">
        <f t="array" ref="N615">IF(Table7[[#This Row],[HRP Raw]]&lt;4,0,IFERROR(INDEX(HRP[#Headers],MAX((Table7[[#This Row],[HRP Closest]]=HRP[])*(Table7[[#This Row],[Row '#]]=HRP[Row])*COLUMN(HRP[#Headers])-COLUMN(HRP[Row])+1)),""))</f>
        <v>0</v>
      </c>
      <c r="O615" s="22"/>
      <c r="P615" s="20" t="e" cm="1">
        <f t="array" ref="P61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15" s="21" t="str" cm="1">
        <f t="array" ref="Q615">IFERROR(INDEX(SDC[#Headers],MAX((Table7[[#This Row],[SDC Closest]]=SDC[])*(Table7[[#This Row],[Row '#]]=SDC[Row])*COLUMN(SDC[#Headers])-COLUMN(SDC[Row])+1)),"")</f>
        <v/>
      </c>
      <c r="R615" s="22"/>
      <c r="S615" s="20" t="e" cm="1">
        <f t="array" ref="S61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15" s="21" t="str" cm="1">
        <f t="array" ref="T615">IFERROR(_xlfn.IFNA(INDEX(PLK[#Headers],MAX((Table7[[#This Row],[Plank Closest]]=PLK[])*(Table7[[#This Row],[Row '#]]=PLK[Row])*COLUMN(PLK[#Headers])-COLUMN(PLK[Row])+1)),""),"")</f>
        <v/>
      </c>
      <c r="U615" s="22"/>
      <c r="V615" s="20" t="e" cm="1">
        <f t="array" ref="V61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15" s="21" t="str" cm="1">
        <f t="array" ref="W615">IFERROR(_xlfn.IFNA(INDEX(TwoMile[#Headers],SUMPRODUCT(MAX((Table7[[#This Row],[Closest number]]=TwoMile[])*(Table7[[#This Row],[Row '#]]=TwoMile[Row])*COLUMN(TwoMile[#Headers])))-COLUMN(TwoMile[Row])+1),""),"")</f>
        <v/>
      </c>
      <c r="X61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16" spans="1:24" x14ac:dyDescent="0.25">
      <c r="A616" s="19"/>
      <c r="B616" s="19"/>
      <c r="C616" s="19"/>
      <c r="D616" s="19"/>
      <c r="E616" s="20" t="e" cm="1">
        <f t="array" ref="E616">INDEX(MDL[],MATCH(1,(MDL[Gender]=Table7[[#This Row],[Sex]])*(Table7[[#This Row],[Age]]&lt;=MDL[Max Age])*(Table7[[#This Row],[Age]]&gt;=MDL[Min Age]),0),1)</f>
        <v>#N/A</v>
      </c>
      <c r="F616" s="19"/>
      <c r="G616" s="20" t="e" cm="1">
        <f t="array" ref="G61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16" s="21" t="str" cm="1">
        <f t="array" ref="H616">IFERROR(_xlfn.IFNA(INDEX(MDL[#Headers],MAX((Table7[[#This Row],[DL Closest]]=MDL[])*(Table7[[#This Row],[Row '#]]=MDL[Row])*COLUMN(MDL[#Headers])-COLUMN(MDL[Row])+1)),""),"")</f>
        <v/>
      </c>
      <c r="I616" s="19"/>
      <c r="J616" s="20" t="e" cm="1">
        <f t="array" ref="J61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16" s="21" t="str" cm="1">
        <f t="array" ref="K616">IFERROR(_xlfn.IFNA(INDEX(SPT[#Headers],MAX((Table7[[#This Row],[SPT Closest]]=SPT[])*(Table7[[#This Row],[Row '#]]=SPT[Row])*COLUMN(SPT[#Headers])-COLUMN(SPT[Row])+1)),""),"")</f>
        <v/>
      </c>
      <c r="L616" s="19"/>
      <c r="M616" s="20" t="e" cm="1">
        <f t="array" ref="M61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16" s="21" cm="1">
        <f t="array" ref="N616">IF(Table7[[#This Row],[HRP Raw]]&lt;4,0,IFERROR(INDEX(HRP[#Headers],MAX((Table7[[#This Row],[HRP Closest]]=HRP[])*(Table7[[#This Row],[Row '#]]=HRP[Row])*COLUMN(HRP[#Headers])-COLUMN(HRP[Row])+1)),""))</f>
        <v>0</v>
      </c>
      <c r="O616" s="22"/>
      <c r="P616" s="20" t="e" cm="1">
        <f t="array" ref="P61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16" s="21" t="str" cm="1">
        <f t="array" ref="Q616">IFERROR(INDEX(SDC[#Headers],MAX((Table7[[#This Row],[SDC Closest]]=SDC[])*(Table7[[#This Row],[Row '#]]=SDC[Row])*COLUMN(SDC[#Headers])-COLUMN(SDC[Row])+1)),"")</f>
        <v/>
      </c>
      <c r="R616" s="22"/>
      <c r="S616" s="20" t="e" cm="1">
        <f t="array" ref="S61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16" s="21" t="str" cm="1">
        <f t="array" ref="T616">IFERROR(_xlfn.IFNA(INDEX(PLK[#Headers],MAX((Table7[[#This Row],[Plank Closest]]=PLK[])*(Table7[[#This Row],[Row '#]]=PLK[Row])*COLUMN(PLK[#Headers])-COLUMN(PLK[Row])+1)),""),"")</f>
        <v/>
      </c>
      <c r="U616" s="22"/>
      <c r="V616" s="20" t="e" cm="1">
        <f t="array" ref="V61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16" s="21" t="str" cm="1">
        <f t="array" ref="W616">IFERROR(_xlfn.IFNA(INDEX(TwoMile[#Headers],SUMPRODUCT(MAX((Table7[[#This Row],[Closest number]]=TwoMile[])*(Table7[[#This Row],[Row '#]]=TwoMile[Row])*COLUMN(TwoMile[#Headers])))-COLUMN(TwoMile[Row])+1),""),"")</f>
        <v/>
      </c>
      <c r="X61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17" spans="1:24" x14ac:dyDescent="0.25">
      <c r="A617" s="19"/>
      <c r="B617" s="19"/>
      <c r="C617" s="19"/>
      <c r="D617" s="19"/>
      <c r="E617" s="20" t="e" cm="1">
        <f t="array" ref="E617">INDEX(MDL[],MATCH(1,(MDL[Gender]=Table7[[#This Row],[Sex]])*(Table7[[#This Row],[Age]]&lt;=MDL[Max Age])*(Table7[[#This Row],[Age]]&gt;=MDL[Min Age]),0),1)</f>
        <v>#N/A</v>
      </c>
      <c r="F617" s="19"/>
      <c r="G617" s="20" t="e" cm="1">
        <f t="array" ref="G61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17" s="21" t="str" cm="1">
        <f t="array" ref="H617">IFERROR(_xlfn.IFNA(INDEX(MDL[#Headers],MAX((Table7[[#This Row],[DL Closest]]=MDL[])*(Table7[[#This Row],[Row '#]]=MDL[Row])*COLUMN(MDL[#Headers])-COLUMN(MDL[Row])+1)),""),"")</f>
        <v/>
      </c>
      <c r="I617" s="19"/>
      <c r="J617" s="20" t="e" cm="1">
        <f t="array" ref="J61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17" s="21" t="str" cm="1">
        <f t="array" ref="K617">IFERROR(_xlfn.IFNA(INDEX(SPT[#Headers],MAX((Table7[[#This Row],[SPT Closest]]=SPT[])*(Table7[[#This Row],[Row '#]]=SPT[Row])*COLUMN(SPT[#Headers])-COLUMN(SPT[Row])+1)),""),"")</f>
        <v/>
      </c>
      <c r="L617" s="19"/>
      <c r="M617" s="20" t="e" cm="1">
        <f t="array" ref="M61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17" s="21" cm="1">
        <f t="array" ref="N617">IF(Table7[[#This Row],[HRP Raw]]&lt;4,0,IFERROR(INDEX(HRP[#Headers],MAX((Table7[[#This Row],[HRP Closest]]=HRP[])*(Table7[[#This Row],[Row '#]]=HRP[Row])*COLUMN(HRP[#Headers])-COLUMN(HRP[Row])+1)),""))</f>
        <v>0</v>
      </c>
      <c r="O617" s="22"/>
      <c r="P617" s="20" t="e" cm="1">
        <f t="array" ref="P61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17" s="21" t="str" cm="1">
        <f t="array" ref="Q617">IFERROR(INDEX(SDC[#Headers],MAX((Table7[[#This Row],[SDC Closest]]=SDC[])*(Table7[[#This Row],[Row '#]]=SDC[Row])*COLUMN(SDC[#Headers])-COLUMN(SDC[Row])+1)),"")</f>
        <v/>
      </c>
      <c r="R617" s="22"/>
      <c r="S617" s="20" t="e" cm="1">
        <f t="array" ref="S61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17" s="21" t="str" cm="1">
        <f t="array" ref="T617">IFERROR(_xlfn.IFNA(INDEX(PLK[#Headers],MAX((Table7[[#This Row],[Plank Closest]]=PLK[])*(Table7[[#This Row],[Row '#]]=PLK[Row])*COLUMN(PLK[#Headers])-COLUMN(PLK[Row])+1)),""),"")</f>
        <v/>
      </c>
      <c r="U617" s="22"/>
      <c r="V617" s="20" t="e" cm="1">
        <f t="array" ref="V61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17" s="21" t="str" cm="1">
        <f t="array" ref="W617">IFERROR(_xlfn.IFNA(INDEX(TwoMile[#Headers],SUMPRODUCT(MAX((Table7[[#This Row],[Closest number]]=TwoMile[])*(Table7[[#This Row],[Row '#]]=TwoMile[Row])*COLUMN(TwoMile[#Headers])))-COLUMN(TwoMile[Row])+1),""),"")</f>
        <v/>
      </c>
      <c r="X61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18" spans="1:24" x14ac:dyDescent="0.25">
      <c r="A618" s="19"/>
      <c r="B618" s="19"/>
      <c r="C618" s="19"/>
      <c r="D618" s="19"/>
      <c r="E618" s="20" t="e" cm="1">
        <f t="array" ref="E618">INDEX(MDL[],MATCH(1,(MDL[Gender]=Table7[[#This Row],[Sex]])*(Table7[[#This Row],[Age]]&lt;=MDL[Max Age])*(Table7[[#This Row],[Age]]&gt;=MDL[Min Age]),0),1)</f>
        <v>#N/A</v>
      </c>
      <c r="F618" s="19"/>
      <c r="G618" s="20" t="e" cm="1">
        <f t="array" ref="G61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18" s="21" t="str" cm="1">
        <f t="array" ref="H618">IFERROR(_xlfn.IFNA(INDEX(MDL[#Headers],MAX((Table7[[#This Row],[DL Closest]]=MDL[])*(Table7[[#This Row],[Row '#]]=MDL[Row])*COLUMN(MDL[#Headers])-COLUMN(MDL[Row])+1)),""),"")</f>
        <v/>
      </c>
      <c r="I618" s="19"/>
      <c r="J618" s="20" t="e" cm="1">
        <f t="array" ref="J61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18" s="21" t="str" cm="1">
        <f t="array" ref="K618">IFERROR(_xlfn.IFNA(INDEX(SPT[#Headers],MAX((Table7[[#This Row],[SPT Closest]]=SPT[])*(Table7[[#This Row],[Row '#]]=SPT[Row])*COLUMN(SPT[#Headers])-COLUMN(SPT[Row])+1)),""),"")</f>
        <v/>
      </c>
      <c r="L618" s="19"/>
      <c r="M618" s="20" t="e" cm="1">
        <f t="array" ref="M61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18" s="21" cm="1">
        <f t="array" ref="N618">IF(Table7[[#This Row],[HRP Raw]]&lt;4,0,IFERROR(INDEX(HRP[#Headers],MAX((Table7[[#This Row],[HRP Closest]]=HRP[])*(Table7[[#This Row],[Row '#]]=HRP[Row])*COLUMN(HRP[#Headers])-COLUMN(HRP[Row])+1)),""))</f>
        <v>0</v>
      </c>
      <c r="O618" s="22"/>
      <c r="P618" s="20" t="e" cm="1">
        <f t="array" ref="P61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18" s="21" t="str" cm="1">
        <f t="array" ref="Q618">IFERROR(INDEX(SDC[#Headers],MAX((Table7[[#This Row],[SDC Closest]]=SDC[])*(Table7[[#This Row],[Row '#]]=SDC[Row])*COLUMN(SDC[#Headers])-COLUMN(SDC[Row])+1)),"")</f>
        <v/>
      </c>
      <c r="R618" s="22"/>
      <c r="S618" s="20" t="e" cm="1">
        <f t="array" ref="S61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18" s="21" t="str" cm="1">
        <f t="array" ref="T618">IFERROR(_xlfn.IFNA(INDEX(PLK[#Headers],MAX((Table7[[#This Row],[Plank Closest]]=PLK[])*(Table7[[#This Row],[Row '#]]=PLK[Row])*COLUMN(PLK[#Headers])-COLUMN(PLK[Row])+1)),""),"")</f>
        <v/>
      </c>
      <c r="U618" s="22"/>
      <c r="V618" s="20" t="e" cm="1">
        <f t="array" ref="V61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18" s="21" t="str" cm="1">
        <f t="array" ref="W618">IFERROR(_xlfn.IFNA(INDEX(TwoMile[#Headers],SUMPRODUCT(MAX((Table7[[#This Row],[Closest number]]=TwoMile[])*(Table7[[#This Row],[Row '#]]=TwoMile[Row])*COLUMN(TwoMile[#Headers])))-COLUMN(TwoMile[Row])+1),""),"")</f>
        <v/>
      </c>
      <c r="X61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19" spans="1:24" x14ac:dyDescent="0.25">
      <c r="A619" s="19"/>
      <c r="B619" s="19"/>
      <c r="C619" s="19"/>
      <c r="D619" s="19"/>
      <c r="E619" s="20" t="e" cm="1">
        <f t="array" ref="E619">INDEX(MDL[],MATCH(1,(MDL[Gender]=Table7[[#This Row],[Sex]])*(Table7[[#This Row],[Age]]&lt;=MDL[Max Age])*(Table7[[#This Row],[Age]]&gt;=MDL[Min Age]),0),1)</f>
        <v>#N/A</v>
      </c>
      <c r="F619" s="19"/>
      <c r="G619" s="20" t="e" cm="1">
        <f t="array" ref="G61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19" s="21" t="str" cm="1">
        <f t="array" ref="H619">IFERROR(_xlfn.IFNA(INDEX(MDL[#Headers],MAX((Table7[[#This Row],[DL Closest]]=MDL[])*(Table7[[#This Row],[Row '#]]=MDL[Row])*COLUMN(MDL[#Headers])-COLUMN(MDL[Row])+1)),""),"")</f>
        <v/>
      </c>
      <c r="I619" s="19"/>
      <c r="J619" s="20" t="e" cm="1">
        <f t="array" ref="J61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19" s="21" t="str" cm="1">
        <f t="array" ref="K619">IFERROR(_xlfn.IFNA(INDEX(SPT[#Headers],MAX((Table7[[#This Row],[SPT Closest]]=SPT[])*(Table7[[#This Row],[Row '#]]=SPT[Row])*COLUMN(SPT[#Headers])-COLUMN(SPT[Row])+1)),""),"")</f>
        <v/>
      </c>
      <c r="L619" s="19"/>
      <c r="M619" s="20" t="e" cm="1">
        <f t="array" ref="M61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19" s="21" cm="1">
        <f t="array" ref="N619">IF(Table7[[#This Row],[HRP Raw]]&lt;4,0,IFERROR(INDEX(HRP[#Headers],MAX((Table7[[#This Row],[HRP Closest]]=HRP[])*(Table7[[#This Row],[Row '#]]=HRP[Row])*COLUMN(HRP[#Headers])-COLUMN(HRP[Row])+1)),""))</f>
        <v>0</v>
      </c>
      <c r="O619" s="22"/>
      <c r="P619" s="20" t="e" cm="1">
        <f t="array" ref="P61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19" s="21" t="str" cm="1">
        <f t="array" ref="Q619">IFERROR(INDEX(SDC[#Headers],MAX((Table7[[#This Row],[SDC Closest]]=SDC[])*(Table7[[#This Row],[Row '#]]=SDC[Row])*COLUMN(SDC[#Headers])-COLUMN(SDC[Row])+1)),"")</f>
        <v/>
      </c>
      <c r="R619" s="22"/>
      <c r="S619" s="20" t="e" cm="1">
        <f t="array" ref="S61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19" s="21" t="str" cm="1">
        <f t="array" ref="T619">IFERROR(_xlfn.IFNA(INDEX(PLK[#Headers],MAX((Table7[[#This Row],[Plank Closest]]=PLK[])*(Table7[[#This Row],[Row '#]]=PLK[Row])*COLUMN(PLK[#Headers])-COLUMN(PLK[Row])+1)),""),"")</f>
        <v/>
      </c>
      <c r="U619" s="22"/>
      <c r="V619" s="20" t="e" cm="1">
        <f t="array" ref="V61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19" s="21" t="str" cm="1">
        <f t="array" ref="W619">IFERROR(_xlfn.IFNA(INDEX(TwoMile[#Headers],SUMPRODUCT(MAX((Table7[[#This Row],[Closest number]]=TwoMile[])*(Table7[[#This Row],[Row '#]]=TwoMile[Row])*COLUMN(TwoMile[#Headers])))-COLUMN(TwoMile[Row])+1),""),"")</f>
        <v/>
      </c>
      <c r="X61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20" spans="1:24" x14ac:dyDescent="0.25">
      <c r="A620" s="19"/>
      <c r="B620" s="19"/>
      <c r="C620" s="19"/>
      <c r="D620" s="19"/>
      <c r="E620" s="20" t="e" cm="1">
        <f t="array" ref="E620">INDEX(MDL[],MATCH(1,(MDL[Gender]=Table7[[#This Row],[Sex]])*(Table7[[#This Row],[Age]]&lt;=MDL[Max Age])*(Table7[[#This Row],[Age]]&gt;=MDL[Min Age]),0),1)</f>
        <v>#N/A</v>
      </c>
      <c r="F620" s="19"/>
      <c r="G620" s="20" t="e" cm="1">
        <f t="array" ref="G62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20" s="21" t="str" cm="1">
        <f t="array" ref="H620">IFERROR(_xlfn.IFNA(INDEX(MDL[#Headers],MAX((Table7[[#This Row],[DL Closest]]=MDL[])*(Table7[[#This Row],[Row '#]]=MDL[Row])*COLUMN(MDL[#Headers])-COLUMN(MDL[Row])+1)),""),"")</f>
        <v/>
      </c>
      <c r="I620" s="19"/>
      <c r="J620" s="20" t="e" cm="1">
        <f t="array" ref="J62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20" s="21" t="str" cm="1">
        <f t="array" ref="K620">IFERROR(_xlfn.IFNA(INDEX(SPT[#Headers],MAX((Table7[[#This Row],[SPT Closest]]=SPT[])*(Table7[[#This Row],[Row '#]]=SPT[Row])*COLUMN(SPT[#Headers])-COLUMN(SPT[Row])+1)),""),"")</f>
        <v/>
      </c>
      <c r="L620" s="19"/>
      <c r="M620" s="20" t="e" cm="1">
        <f t="array" ref="M62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20" s="21" cm="1">
        <f t="array" ref="N620">IF(Table7[[#This Row],[HRP Raw]]&lt;4,0,IFERROR(INDEX(HRP[#Headers],MAX((Table7[[#This Row],[HRP Closest]]=HRP[])*(Table7[[#This Row],[Row '#]]=HRP[Row])*COLUMN(HRP[#Headers])-COLUMN(HRP[Row])+1)),""))</f>
        <v>0</v>
      </c>
      <c r="O620" s="22"/>
      <c r="P620" s="20" t="e" cm="1">
        <f t="array" ref="P62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20" s="21" t="str" cm="1">
        <f t="array" ref="Q620">IFERROR(INDEX(SDC[#Headers],MAX((Table7[[#This Row],[SDC Closest]]=SDC[])*(Table7[[#This Row],[Row '#]]=SDC[Row])*COLUMN(SDC[#Headers])-COLUMN(SDC[Row])+1)),"")</f>
        <v/>
      </c>
      <c r="R620" s="22"/>
      <c r="S620" s="20" t="e" cm="1">
        <f t="array" ref="S62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20" s="21" t="str" cm="1">
        <f t="array" ref="T620">IFERROR(_xlfn.IFNA(INDEX(PLK[#Headers],MAX((Table7[[#This Row],[Plank Closest]]=PLK[])*(Table7[[#This Row],[Row '#]]=PLK[Row])*COLUMN(PLK[#Headers])-COLUMN(PLK[Row])+1)),""),"")</f>
        <v/>
      </c>
      <c r="U620" s="22"/>
      <c r="V620" s="20" t="e" cm="1">
        <f t="array" ref="V62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20" s="21" t="str" cm="1">
        <f t="array" ref="W620">IFERROR(_xlfn.IFNA(INDEX(TwoMile[#Headers],SUMPRODUCT(MAX((Table7[[#This Row],[Closest number]]=TwoMile[])*(Table7[[#This Row],[Row '#]]=TwoMile[Row])*COLUMN(TwoMile[#Headers])))-COLUMN(TwoMile[Row])+1),""),"")</f>
        <v/>
      </c>
      <c r="X62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21" spans="1:24" x14ac:dyDescent="0.25">
      <c r="A621" s="19"/>
      <c r="B621" s="19"/>
      <c r="C621" s="19"/>
      <c r="D621" s="19"/>
      <c r="E621" s="20" t="e" cm="1">
        <f t="array" ref="E621">INDEX(MDL[],MATCH(1,(MDL[Gender]=Table7[[#This Row],[Sex]])*(Table7[[#This Row],[Age]]&lt;=MDL[Max Age])*(Table7[[#This Row],[Age]]&gt;=MDL[Min Age]),0),1)</f>
        <v>#N/A</v>
      </c>
      <c r="F621" s="19"/>
      <c r="G621" s="20" t="e" cm="1">
        <f t="array" ref="G62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21" s="21" t="str" cm="1">
        <f t="array" ref="H621">IFERROR(_xlfn.IFNA(INDEX(MDL[#Headers],MAX((Table7[[#This Row],[DL Closest]]=MDL[])*(Table7[[#This Row],[Row '#]]=MDL[Row])*COLUMN(MDL[#Headers])-COLUMN(MDL[Row])+1)),""),"")</f>
        <v/>
      </c>
      <c r="I621" s="19"/>
      <c r="J621" s="20" t="e" cm="1">
        <f t="array" ref="J62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21" s="21" t="str" cm="1">
        <f t="array" ref="K621">IFERROR(_xlfn.IFNA(INDEX(SPT[#Headers],MAX((Table7[[#This Row],[SPT Closest]]=SPT[])*(Table7[[#This Row],[Row '#]]=SPT[Row])*COLUMN(SPT[#Headers])-COLUMN(SPT[Row])+1)),""),"")</f>
        <v/>
      </c>
      <c r="L621" s="19"/>
      <c r="M621" s="20" t="e" cm="1">
        <f t="array" ref="M62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21" s="21" cm="1">
        <f t="array" ref="N621">IF(Table7[[#This Row],[HRP Raw]]&lt;4,0,IFERROR(INDEX(HRP[#Headers],MAX((Table7[[#This Row],[HRP Closest]]=HRP[])*(Table7[[#This Row],[Row '#]]=HRP[Row])*COLUMN(HRP[#Headers])-COLUMN(HRP[Row])+1)),""))</f>
        <v>0</v>
      </c>
      <c r="O621" s="22"/>
      <c r="P621" s="20" t="e" cm="1">
        <f t="array" ref="P62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21" s="21" t="str" cm="1">
        <f t="array" ref="Q621">IFERROR(INDEX(SDC[#Headers],MAX((Table7[[#This Row],[SDC Closest]]=SDC[])*(Table7[[#This Row],[Row '#]]=SDC[Row])*COLUMN(SDC[#Headers])-COLUMN(SDC[Row])+1)),"")</f>
        <v/>
      </c>
      <c r="R621" s="22"/>
      <c r="S621" s="20" t="e" cm="1">
        <f t="array" ref="S62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21" s="21" t="str" cm="1">
        <f t="array" ref="T621">IFERROR(_xlfn.IFNA(INDEX(PLK[#Headers],MAX((Table7[[#This Row],[Plank Closest]]=PLK[])*(Table7[[#This Row],[Row '#]]=PLK[Row])*COLUMN(PLK[#Headers])-COLUMN(PLK[Row])+1)),""),"")</f>
        <v/>
      </c>
      <c r="U621" s="22"/>
      <c r="V621" s="20" t="e" cm="1">
        <f t="array" ref="V62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21" s="21" t="str" cm="1">
        <f t="array" ref="W621">IFERROR(_xlfn.IFNA(INDEX(TwoMile[#Headers],SUMPRODUCT(MAX((Table7[[#This Row],[Closest number]]=TwoMile[])*(Table7[[#This Row],[Row '#]]=TwoMile[Row])*COLUMN(TwoMile[#Headers])))-COLUMN(TwoMile[Row])+1),""),"")</f>
        <v/>
      </c>
      <c r="X62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22" spans="1:24" x14ac:dyDescent="0.25">
      <c r="A622" s="19"/>
      <c r="B622" s="19"/>
      <c r="C622" s="19"/>
      <c r="D622" s="19"/>
      <c r="E622" s="20" t="e" cm="1">
        <f t="array" ref="E622">INDEX(MDL[],MATCH(1,(MDL[Gender]=Table7[[#This Row],[Sex]])*(Table7[[#This Row],[Age]]&lt;=MDL[Max Age])*(Table7[[#This Row],[Age]]&gt;=MDL[Min Age]),0),1)</f>
        <v>#N/A</v>
      </c>
      <c r="F622" s="19"/>
      <c r="G622" s="20" t="e" cm="1">
        <f t="array" ref="G62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22" s="21" t="str" cm="1">
        <f t="array" ref="H622">IFERROR(_xlfn.IFNA(INDEX(MDL[#Headers],MAX((Table7[[#This Row],[DL Closest]]=MDL[])*(Table7[[#This Row],[Row '#]]=MDL[Row])*COLUMN(MDL[#Headers])-COLUMN(MDL[Row])+1)),""),"")</f>
        <v/>
      </c>
      <c r="I622" s="19"/>
      <c r="J622" s="20" t="e" cm="1">
        <f t="array" ref="J62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22" s="21" t="str" cm="1">
        <f t="array" ref="K622">IFERROR(_xlfn.IFNA(INDEX(SPT[#Headers],MAX((Table7[[#This Row],[SPT Closest]]=SPT[])*(Table7[[#This Row],[Row '#]]=SPT[Row])*COLUMN(SPT[#Headers])-COLUMN(SPT[Row])+1)),""),"")</f>
        <v/>
      </c>
      <c r="L622" s="19"/>
      <c r="M622" s="20" t="e" cm="1">
        <f t="array" ref="M62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22" s="21" cm="1">
        <f t="array" ref="N622">IF(Table7[[#This Row],[HRP Raw]]&lt;4,0,IFERROR(INDEX(HRP[#Headers],MAX((Table7[[#This Row],[HRP Closest]]=HRP[])*(Table7[[#This Row],[Row '#]]=HRP[Row])*COLUMN(HRP[#Headers])-COLUMN(HRP[Row])+1)),""))</f>
        <v>0</v>
      </c>
      <c r="O622" s="22"/>
      <c r="P622" s="20" t="e" cm="1">
        <f t="array" ref="P62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22" s="21" t="str" cm="1">
        <f t="array" ref="Q622">IFERROR(INDEX(SDC[#Headers],MAX((Table7[[#This Row],[SDC Closest]]=SDC[])*(Table7[[#This Row],[Row '#]]=SDC[Row])*COLUMN(SDC[#Headers])-COLUMN(SDC[Row])+1)),"")</f>
        <v/>
      </c>
      <c r="R622" s="22"/>
      <c r="S622" s="20" t="e" cm="1">
        <f t="array" ref="S62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22" s="21" t="str" cm="1">
        <f t="array" ref="T622">IFERROR(_xlfn.IFNA(INDEX(PLK[#Headers],MAX((Table7[[#This Row],[Plank Closest]]=PLK[])*(Table7[[#This Row],[Row '#]]=PLK[Row])*COLUMN(PLK[#Headers])-COLUMN(PLK[Row])+1)),""),"")</f>
        <v/>
      </c>
      <c r="U622" s="22"/>
      <c r="V622" s="20" t="e" cm="1">
        <f t="array" ref="V62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22" s="21" t="str" cm="1">
        <f t="array" ref="W622">IFERROR(_xlfn.IFNA(INDEX(TwoMile[#Headers],SUMPRODUCT(MAX((Table7[[#This Row],[Closest number]]=TwoMile[])*(Table7[[#This Row],[Row '#]]=TwoMile[Row])*COLUMN(TwoMile[#Headers])))-COLUMN(TwoMile[Row])+1),""),"")</f>
        <v/>
      </c>
      <c r="X62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23" spans="1:24" x14ac:dyDescent="0.25">
      <c r="A623" s="19"/>
      <c r="B623" s="19"/>
      <c r="C623" s="19"/>
      <c r="D623" s="19"/>
      <c r="E623" s="20" t="e" cm="1">
        <f t="array" ref="E623">INDEX(MDL[],MATCH(1,(MDL[Gender]=Table7[[#This Row],[Sex]])*(Table7[[#This Row],[Age]]&lt;=MDL[Max Age])*(Table7[[#This Row],[Age]]&gt;=MDL[Min Age]),0),1)</f>
        <v>#N/A</v>
      </c>
      <c r="F623" s="19"/>
      <c r="G623" s="20" t="e" cm="1">
        <f t="array" ref="G62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23" s="21" t="str" cm="1">
        <f t="array" ref="H623">IFERROR(_xlfn.IFNA(INDEX(MDL[#Headers],MAX((Table7[[#This Row],[DL Closest]]=MDL[])*(Table7[[#This Row],[Row '#]]=MDL[Row])*COLUMN(MDL[#Headers])-COLUMN(MDL[Row])+1)),""),"")</f>
        <v/>
      </c>
      <c r="I623" s="19"/>
      <c r="J623" s="20" t="e" cm="1">
        <f t="array" ref="J62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23" s="21" t="str" cm="1">
        <f t="array" ref="K623">IFERROR(_xlfn.IFNA(INDEX(SPT[#Headers],MAX((Table7[[#This Row],[SPT Closest]]=SPT[])*(Table7[[#This Row],[Row '#]]=SPT[Row])*COLUMN(SPT[#Headers])-COLUMN(SPT[Row])+1)),""),"")</f>
        <v/>
      </c>
      <c r="L623" s="19"/>
      <c r="M623" s="20" t="e" cm="1">
        <f t="array" ref="M62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23" s="21" cm="1">
        <f t="array" ref="N623">IF(Table7[[#This Row],[HRP Raw]]&lt;4,0,IFERROR(INDEX(HRP[#Headers],MAX((Table7[[#This Row],[HRP Closest]]=HRP[])*(Table7[[#This Row],[Row '#]]=HRP[Row])*COLUMN(HRP[#Headers])-COLUMN(HRP[Row])+1)),""))</f>
        <v>0</v>
      </c>
      <c r="O623" s="22"/>
      <c r="P623" s="20" t="e" cm="1">
        <f t="array" ref="P62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23" s="21" t="str" cm="1">
        <f t="array" ref="Q623">IFERROR(INDEX(SDC[#Headers],MAX((Table7[[#This Row],[SDC Closest]]=SDC[])*(Table7[[#This Row],[Row '#]]=SDC[Row])*COLUMN(SDC[#Headers])-COLUMN(SDC[Row])+1)),"")</f>
        <v/>
      </c>
      <c r="R623" s="22"/>
      <c r="S623" s="20" t="e" cm="1">
        <f t="array" ref="S62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23" s="21" t="str" cm="1">
        <f t="array" ref="T623">IFERROR(_xlfn.IFNA(INDEX(PLK[#Headers],MAX((Table7[[#This Row],[Plank Closest]]=PLK[])*(Table7[[#This Row],[Row '#]]=PLK[Row])*COLUMN(PLK[#Headers])-COLUMN(PLK[Row])+1)),""),"")</f>
        <v/>
      </c>
      <c r="U623" s="22"/>
      <c r="V623" s="20" t="e" cm="1">
        <f t="array" ref="V62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23" s="21" t="str" cm="1">
        <f t="array" ref="W623">IFERROR(_xlfn.IFNA(INDEX(TwoMile[#Headers],SUMPRODUCT(MAX((Table7[[#This Row],[Closest number]]=TwoMile[])*(Table7[[#This Row],[Row '#]]=TwoMile[Row])*COLUMN(TwoMile[#Headers])))-COLUMN(TwoMile[Row])+1),""),"")</f>
        <v/>
      </c>
      <c r="X62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24" spans="1:24" x14ac:dyDescent="0.25">
      <c r="A624" s="19"/>
      <c r="B624" s="19"/>
      <c r="C624" s="19"/>
      <c r="D624" s="19"/>
      <c r="E624" s="20" t="e" cm="1">
        <f t="array" ref="E624">INDEX(MDL[],MATCH(1,(MDL[Gender]=Table7[[#This Row],[Sex]])*(Table7[[#This Row],[Age]]&lt;=MDL[Max Age])*(Table7[[#This Row],[Age]]&gt;=MDL[Min Age]),0),1)</f>
        <v>#N/A</v>
      </c>
      <c r="F624" s="19"/>
      <c r="G624" s="20" t="e" cm="1">
        <f t="array" ref="G62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24" s="21" t="str" cm="1">
        <f t="array" ref="H624">IFERROR(_xlfn.IFNA(INDEX(MDL[#Headers],MAX((Table7[[#This Row],[DL Closest]]=MDL[])*(Table7[[#This Row],[Row '#]]=MDL[Row])*COLUMN(MDL[#Headers])-COLUMN(MDL[Row])+1)),""),"")</f>
        <v/>
      </c>
      <c r="I624" s="19"/>
      <c r="J624" s="20" t="e" cm="1">
        <f t="array" ref="J62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24" s="21" t="str" cm="1">
        <f t="array" ref="K624">IFERROR(_xlfn.IFNA(INDEX(SPT[#Headers],MAX((Table7[[#This Row],[SPT Closest]]=SPT[])*(Table7[[#This Row],[Row '#]]=SPT[Row])*COLUMN(SPT[#Headers])-COLUMN(SPT[Row])+1)),""),"")</f>
        <v/>
      </c>
      <c r="L624" s="19"/>
      <c r="M624" s="20" t="e" cm="1">
        <f t="array" ref="M62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24" s="21" cm="1">
        <f t="array" ref="N624">IF(Table7[[#This Row],[HRP Raw]]&lt;4,0,IFERROR(INDEX(HRP[#Headers],MAX((Table7[[#This Row],[HRP Closest]]=HRP[])*(Table7[[#This Row],[Row '#]]=HRP[Row])*COLUMN(HRP[#Headers])-COLUMN(HRP[Row])+1)),""))</f>
        <v>0</v>
      </c>
      <c r="O624" s="22"/>
      <c r="P624" s="20" t="e" cm="1">
        <f t="array" ref="P62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24" s="21" t="str" cm="1">
        <f t="array" ref="Q624">IFERROR(INDEX(SDC[#Headers],MAX((Table7[[#This Row],[SDC Closest]]=SDC[])*(Table7[[#This Row],[Row '#]]=SDC[Row])*COLUMN(SDC[#Headers])-COLUMN(SDC[Row])+1)),"")</f>
        <v/>
      </c>
      <c r="R624" s="22"/>
      <c r="S624" s="20" t="e" cm="1">
        <f t="array" ref="S62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24" s="21" t="str" cm="1">
        <f t="array" ref="T624">IFERROR(_xlfn.IFNA(INDEX(PLK[#Headers],MAX((Table7[[#This Row],[Plank Closest]]=PLK[])*(Table7[[#This Row],[Row '#]]=PLK[Row])*COLUMN(PLK[#Headers])-COLUMN(PLK[Row])+1)),""),"")</f>
        <v/>
      </c>
      <c r="U624" s="22"/>
      <c r="V624" s="20" t="e" cm="1">
        <f t="array" ref="V62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24" s="21" t="str" cm="1">
        <f t="array" ref="W624">IFERROR(_xlfn.IFNA(INDEX(TwoMile[#Headers],SUMPRODUCT(MAX((Table7[[#This Row],[Closest number]]=TwoMile[])*(Table7[[#This Row],[Row '#]]=TwoMile[Row])*COLUMN(TwoMile[#Headers])))-COLUMN(TwoMile[Row])+1),""),"")</f>
        <v/>
      </c>
      <c r="X62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25" spans="1:24" x14ac:dyDescent="0.25">
      <c r="A625" s="19"/>
      <c r="B625" s="19"/>
      <c r="C625" s="19"/>
      <c r="D625" s="19"/>
      <c r="E625" s="20" t="e" cm="1">
        <f t="array" ref="E625">INDEX(MDL[],MATCH(1,(MDL[Gender]=Table7[[#This Row],[Sex]])*(Table7[[#This Row],[Age]]&lt;=MDL[Max Age])*(Table7[[#This Row],[Age]]&gt;=MDL[Min Age]),0),1)</f>
        <v>#N/A</v>
      </c>
      <c r="F625" s="19"/>
      <c r="G625" s="20" t="e" cm="1">
        <f t="array" ref="G62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25" s="21" t="str" cm="1">
        <f t="array" ref="H625">IFERROR(_xlfn.IFNA(INDEX(MDL[#Headers],MAX((Table7[[#This Row],[DL Closest]]=MDL[])*(Table7[[#This Row],[Row '#]]=MDL[Row])*COLUMN(MDL[#Headers])-COLUMN(MDL[Row])+1)),""),"")</f>
        <v/>
      </c>
      <c r="I625" s="19"/>
      <c r="J625" s="20" t="e" cm="1">
        <f t="array" ref="J62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25" s="21" t="str" cm="1">
        <f t="array" ref="K625">IFERROR(_xlfn.IFNA(INDEX(SPT[#Headers],MAX((Table7[[#This Row],[SPT Closest]]=SPT[])*(Table7[[#This Row],[Row '#]]=SPT[Row])*COLUMN(SPT[#Headers])-COLUMN(SPT[Row])+1)),""),"")</f>
        <v/>
      </c>
      <c r="L625" s="19"/>
      <c r="M625" s="20" t="e" cm="1">
        <f t="array" ref="M62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25" s="21" cm="1">
        <f t="array" ref="N625">IF(Table7[[#This Row],[HRP Raw]]&lt;4,0,IFERROR(INDEX(HRP[#Headers],MAX((Table7[[#This Row],[HRP Closest]]=HRP[])*(Table7[[#This Row],[Row '#]]=HRP[Row])*COLUMN(HRP[#Headers])-COLUMN(HRP[Row])+1)),""))</f>
        <v>0</v>
      </c>
      <c r="O625" s="22"/>
      <c r="P625" s="20" t="e" cm="1">
        <f t="array" ref="P62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25" s="21" t="str" cm="1">
        <f t="array" ref="Q625">IFERROR(INDEX(SDC[#Headers],MAX((Table7[[#This Row],[SDC Closest]]=SDC[])*(Table7[[#This Row],[Row '#]]=SDC[Row])*COLUMN(SDC[#Headers])-COLUMN(SDC[Row])+1)),"")</f>
        <v/>
      </c>
      <c r="R625" s="22"/>
      <c r="S625" s="20" t="e" cm="1">
        <f t="array" ref="S62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25" s="21" t="str" cm="1">
        <f t="array" ref="T625">IFERROR(_xlfn.IFNA(INDEX(PLK[#Headers],MAX((Table7[[#This Row],[Plank Closest]]=PLK[])*(Table7[[#This Row],[Row '#]]=PLK[Row])*COLUMN(PLK[#Headers])-COLUMN(PLK[Row])+1)),""),"")</f>
        <v/>
      </c>
      <c r="U625" s="22"/>
      <c r="V625" s="20" t="e" cm="1">
        <f t="array" ref="V62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25" s="21" t="str" cm="1">
        <f t="array" ref="W625">IFERROR(_xlfn.IFNA(INDEX(TwoMile[#Headers],SUMPRODUCT(MAX((Table7[[#This Row],[Closest number]]=TwoMile[])*(Table7[[#This Row],[Row '#]]=TwoMile[Row])*COLUMN(TwoMile[#Headers])))-COLUMN(TwoMile[Row])+1),""),"")</f>
        <v/>
      </c>
      <c r="X62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26" spans="1:24" x14ac:dyDescent="0.25">
      <c r="A626" s="19"/>
      <c r="B626" s="19"/>
      <c r="C626" s="19"/>
      <c r="D626" s="19"/>
      <c r="E626" s="20" t="e" cm="1">
        <f t="array" ref="E626">INDEX(MDL[],MATCH(1,(MDL[Gender]=Table7[[#This Row],[Sex]])*(Table7[[#This Row],[Age]]&lt;=MDL[Max Age])*(Table7[[#This Row],[Age]]&gt;=MDL[Min Age]),0),1)</f>
        <v>#N/A</v>
      </c>
      <c r="F626" s="19"/>
      <c r="G626" s="20" t="e" cm="1">
        <f t="array" ref="G62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26" s="21" t="str" cm="1">
        <f t="array" ref="H626">IFERROR(_xlfn.IFNA(INDEX(MDL[#Headers],MAX((Table7[[#This Row],[DL Closest]]=MDL[])*(Table7[[#This Row],[Row '#]]=MDL[Row])*COLUMN(MDL[#Headers])-COLUMN(MDL[Row])+1)),""),"")</f>
        <v/>
      </c>
      <c r="I626" s="19"/>
      <c r="J626" s="20" t="e" cm="1">
        <f t="array" ref="J62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26" s="21" t="str" cm="1">
        <f t="array" ref="K626">IFERROR(_xlfn.IFNA(INDEX(SPT[#Headers],MAX((Table7[[#This Row],[SPT Closest]]=SPT[])*(Table7[[#This Row],[Row '#]]=SPT[Row])*COLUMN(SPT[#Headers])-COLUMN(SPT[Row])+1)),""),"")</f>
        <v/>
      </c>
      <c r="L626" s="19"/>
      <c r="M626" s="20" t="e" cm="1">
        <f t="array" ref="M62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26" s="21" cm="1">
        <f t="array" ref="N626">IF(Table7[[#This Row],[HRP Raw]]&lt;4,0,IFERROR(INDEX(HRP[#Headers],MAX((Table7[[#This Row],[HRP Closest]]=HRP[])*(Table7[[#This Row],[Row '#]]=HRP[Row])*COLUMN(HRP[#Headers])-COLUMN(HRP[Row])+1)),""))</f>
        <v>0</v>
      </c>
      <c r="O626" s="22"/>
      <c r="P626" s="20" t="e" cm="1">
        <f t="array" ref="P62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26" s="21" t="str" cm="1">
        <f t="array" ref="Q626">IFERROR(INDEX(SDC[#Headers],MAX((Table7[[#This Row],[SDC Closest]]=SDC[])*(Table7[[#This Row],[Row '#]]=SDC[Row])*COLUMN(SDC[#Headers])-COLUMN(SDC[Row])+1)),"")</f>
        <v/>
      </c>
      <c r="R626" s="22"/>
      <c r="S626" s="20" t="e" cm="1">
        <f t="array" ref="S62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26" s="21" t="str" cm="1">
        <f t="array" ref="T626">IFERROR(_xlfn.IFNA(INDEX(PLK[#Headers],MAX((Table7[[#This Row],[Plank Closest]]=PLK[])*(Table7[[#This Row],[Row '#]]=PLK[Row])*COLUMN(PLK[#Headers])-COLUMN(PLK[Row])+1)),""),"")</f>
        <v/>
      </c>
      <c r="U626" s="22"/>
      <c r="V626" s="20" t="e" cm="1">
        <f t="array" ref="V62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26" s="21" t="str" cm="1">
        <f t="array" ref="W626">IFERROR(_xlfn.IFNA(INDEX(TwoMile[#Headers],SUMPRODUCT(MAX((Table7[[#This Row],[Closest number]]=TwoMile[])*(Table7[[#This Row],[Row '#]]=TwoMile[Row])*COLUMN(TwoMile[#Headers])))-COLUMN(TwoMile[Row])+1),""),"")</f>
        <v/>
      </c>
      <c r="X62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27" spans="1:24" x14ac:dyDescent="0.25">
      <c r="A627" s="19"/>
      <c r="B627" s="19"/>
      <c r="C627" s="19"/>
      <c r="D627" s="19"/>
      <c r="E627" s="20" t="e" cm="1">
        <f t="array" ref="E627">INDEX(MDL[],MATCH(1,(MDL[Gender]=Table7[[#This Row],[Sex]])*(Table7[[#This Row],[Age]]&lt;=MDL[Max Age])*(Table7[[#This Row],[Age]]&gt;=MDL[Min Age]),0),1)</f>
        <v>#N/A</v>
      </c>
      <c r="F627" s="19"/>
      <c r="G627" s="20" t="e" cm="1">
        <f t="array" ref="G62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27" s="21" t="str" cm="1">
        <f t="array" ref="H627">IFERROR(_xlfn.IFNA(INDEX(MDL[#Headers],MAX((Table7[[#This Row],[DL Closest]]=MDL[])*(Table7[[#This Row],[Row '#]]=MDL[Row])*COLUMN(MDL[#Headers])-COLUMN(MDL[Row])+1)),""),"")</f>
        <v/>
      </c>
      <c r="I627" s="19"/>
      <c r="J627" s="20" t="e" cm="1">
        <f t="array" ref="J62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27" s="21" t="str" cm="1">
        <f t="array" ref="K627">IFERROR(_xlfn.IFNA(INDEX(SPT[#Headers],MAX((Table7[[#This Row],[SPT Closest]]=SPT[])*(Table7[[#This Row],[Row '#]]=SPT[Row])*COLUMN(SPT[#Headers])-COLUMN(SPT[Row])+1)),""),"")</f>
        <v/>
      </c>
      <c r="L627" s="19"/>
      <c r="M627" s="20" t="e" cm="1">
        <f t="array" ref="M62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27" s="21" cm="1">
        <f t="array" ref="N627">IF(Table7[[#This Row],[HRP Raw]]&lt;4,0,IFERROR(INDEX(HRP[#Headers],MAX((Table7[[#This Row],[HRP Closest]]=HRP[])*(Table7[[#This Row],[Row '#]]=HRP[Row])*COLUMN(HRP[#Headers])-COLUMN(HRP[Row])+1)),""))</f>
        <v>0</v>
      </c>
      <c r="O627" s="22"/>
      <c r="P627" s="20" t="e" cm="1">
        <f t="array" ref="P62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27" s="21" t="str" cm="1">
        <f t="array" ref="Q627">IFERROR(INDEX(SDC[#Headers],MAX((Table7[[#This Row],[SDC Closest]]=SDC[])*(Table7[[#This Row],[Row '#]]=SDC[Row])*COLUMN(SDC[#Headers])-COLUMN(SDC[Row])+1)),"")</f>
        <v/>
      </c>
      <c r="R627" s="22"/>
      <c r="S627" s="20" t="e" cm="1">
        <f t="array" ref="S62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27" s="21" t="str" cm="1">
        <f t="array" ref="T627">IFERROR(_xlfn.IFNA(INDEX(PLK[#Headers],MAX((Table7[[#This Row],[Plank Closest]]=PLK[])*(Table7[[#This Row],[Row '#]]=PLK[Row])*COLUMN(PLK[#Headers])-COLUMN(PLK[Row])+1)),""),"")</f>
        <v/>
      </c>
      <c r="U627" s="22"/>
      <c r="V627" s="20" t="e" cm="1">
        <f t="array" ref="V62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27" s="21" t="str" cm="1">
        <f t="array" ref="W627">IFERROR(_xlfn.IFNA(INDEX(TwoMile[#Headers],SUMPRODUCT(MAX((Table7[[#This Row],[Closest number]]=TwoMile[])*(Table7[[#This Row],[Row '#]]=TwoMile[Row])*COLUMN(TwoMile[#Headers])))-COLUMN(TwoMile[Row])+1),""),"")</f>
        <v/>
      </c>
      <c r="X62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28" spans="1:24" x14ac:dyDescent="0.25">
      <c r="A628" s="19"/>
      <c r="B628" s="19"/>
      <c r="C628" s="19"/>
      <c r="D628" s="19"/>
      <c r="E628" s="20" t="e" cm="1">
        <f t="array" ref="E628">INDEX(MDL[],MATCH(1,(MDL[Gender]=Table7[[#This Row],[Sex]])*(Table7[[#This Row],[Age]]&lt;=MDL[Max Age])*(Table7[[#This Row],[Age]]&gt;=MDL[Min Age]),0),1)</f>
        <v>#N/A</v>
      </c>
      <c r="F628" s="19"/>
      <c r="G628" s="20" t="e" cm="1">
        <f t="array" ref="G62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28" s="21" t="str" cm="1">
        <f t="array" ref="H628">IFERROR(_xlfn.IFNA(INDEX(MDL[#Headers],MAX((Table7[[#This Row],[DL Closest]]=MDL[])*(Table7[[#This Row],[Row '#]]=MDL[Row])*COLUMN(MDL[#Headers])-COLUMN(MDL[Row])+1)),""),"")</f>
        <v/>
      </c>
      <c r="I628" s="19"/>
      <c r="J628" s="20" t="e" cm="1">
        <f t="array" ref="J62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28" s="21" t="str" cm="1">
        <f t="array" ref="K628">IFERROR(_xlfn.IFNA(INDEX(SPT[#Headers],MAX((Table7[[#This Row],[SPT Closest]]=SPT[])*(Table7[[#This Row],[Row '#]]=SPT[Row])*COLUMN(SPT[#Headers])-COLUMN(SPT[Row])+1)),""),"")</f>
        <v/>
      </c>
      <c r="L628" s="19"/>
      <c r="M628" s="20" t="e" cm="1">
        <f t="array" ref="M62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28" s="21" cm="1">
        <f t="array" ref="N628">IF(Table7[[#This Row],[HRP Raw]]&lt;4,0,IFERROR(INDEX(HRP[#Headers],MAX((Table7[[#This Row],[HRP Closest]]=HRP[])*(Table7[[#This Row],[Row '#]]=HRP[Row])*COLUMN(HRP[#Headers])-COLUMN(HRP[Row])+1)),""))</f>
        <v>0</v>
      </c>
      <c r="O628" s="22"/>
      <c r="P628" s="20" t="e" cm="1">
        <f t="array" ref="P62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28" s="21" t="str" cm="1">
        <f t="array" ref="Q628">IFERROR(INDEX(SDC[#Headers],MAX((Table7[[#This Row],[SDC Closest]]=SDC[])*(Table7[[#This Row],[Row '#]]=SDC[Row])*COLUMN(SDC[#Headers])-COLUMN(SDC[Row])+1)),"")</f>
        <v/>
      </c>
      <c r="R628" s="22"/>
      <c r="S628" s="20" t="e" cm="1">
        <f t="array" ref="S62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28" s="21" t="str" cm="1">
        <f t="array" ref="T628">IFERROR(_xlfn.IFNA(INDEX(PLK[#Headers],MAX((Table7[[#This Row],[Plank Closest]]=PLK[])*(Table7[[#This Row],[Row '#]]=PLK[Row])*COLUMN(PLK[#Headers])-COLUMN(PLK[Row])+1)),""),"")</f>
        <v/>
      </c>
      <c r="U628" s="22"/>
      <c r="V628" s="20" t="e" cm="1">
        <f t="array" ref="V62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28" s="21" t="str" cm="1">
        <f t="array" ref="W628">IFERROR(_xlfn.IFNA(INDEX(TwoMile[#Headers],SUMPRODUCT(MAX((Table7[[#This Row],[Closest number]]=TwoMile[])*(Table7[[#This Row],[Row '#]]=TwoMile[Row])*COLUMN(TwoMile[#Headers])))-COLUMN(TwoMile[Row])+1),""),"")</f>
        <v/>
      </c>
      <c r="X62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29" spans="1:24" x14ac:dyDescent="0.25">
      <c r="A629" s="19"/>
      <c r="B629" s="19"/>
      <c r="C629" s="19"/>
      <c r="D629" s="19"/>
      <c r="E629" s="20" t="e" cm="1">
        <f t="array" ref="E629">INDEX(MDL[],MATCH(1,(MDL[Gender]=Table7[[#This Row],[Sex]])*(Table7[[#This Row],[Age]]&lt;=MDL[Max Age])*(Table7[[#This Row],[Age]]&gt;=MDL[Min Age]),0),1)</f>
        <v>#N/A</v>
      </c>
      <c r="F629" s="19"/>
      <c r="G629" s="20" t="e" cm="1">
        <f t="array" ref="G62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29" s="21" t="str" cm="1">
        <f t="array" ref="H629">IFERROR(_xlfn.IFNA(INDEX(MDL[#Headers],MAX((Table7[[#This Row],[DL Closest]]=MDL[])*(Table7[[#This Row],[Row '#]]=MDL[Row])*COLUMN(MDL[#Headers])-COLUMN(MDL[Row])+1)),""),"")</f>
        <v/>
      </c>
      <c r="I629" s="19"/>
      <c r="J629" s="20" t="e" cm="1">
        <f t="array" ref="J62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29" s="21" t="str" cm="1">
        <f t="array" ref="K629">IFERROR(_xlfn.IFNA(INDEX(SPT[#Headers],MAX((Table7[[#This Row],[SPT Closest]]=SPT[])*(Table7[[#This Row],[Row '#]]=SPT[Row])*COLUMN(SPT[#Headers])-COLUMN(SPT[Row])+1)),""),"")</f>
        <v/>
      </c>
      <c r="L629" s="19"/>
      <c r="M629" s="20" t="e" cm="1">
        <f t="array" ref="M62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29" s="21" cm="1">
        <f t="array" ref="N629">IF(Table7[[#This Row],[HRP Raw]]&lt;4,0,IFERROR(INDEX(HRP[#Headers],MAX((Table7[[#This Row],[HRP Closest]]=HRP[])*(Table7[[#This Row],[Row '#]]=HRP[Row])*COLUMN(HRP[#Headers])-COLUMN(HRP[Row])+1)),""))</f>
        <v>0</v>
      </c>
      <c r="O629" s="22"/>
      <c r="P629" s="20" t="e" cm="1">
        <f t="array" ref="P62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29" s="21" t="str" cm="1">
        <f t="array" ref="Q629">IFERROR(INDEX(SDC[#Headers],MAX((Table7[[#This Row],[SDC Closest]]=SDC[])*(Table7[[#This Row],[Row '#]]=SDC[Row])*COLUMN(SDC[#Headers])-COLUMN(SDC[Row])+1)),"")</f>
        <v/>
      </c>
      <c r="R629" s="22"/>
      <c r="S629" s="20" t="e" cm="1">
        <f t="array" ref="S62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29" s="21" t="str" cm="1">
        <f t="array" ref="T629">IFERROR(_xlfn.IFNA(INDEX(PLK[#Headers],MAX((Table7[[#This Row],[Plank Closest]]=PLK[])*(Table7[[#This Row],[Row '#]]=PLK[Row])*COLUMN(PLK[#Headers])-COLUMN(PLK[Row])+1)),""),"")</f>
        <v/>
      </c>
      <c r="U629" s="22"/>
      <c r="V629" s="20" t="e" cm="1">
        <f t="array" ref="V62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29" s="21" t="str" cm="1">
        <f t="array" ref="W629">IFERROR(_xlfn.IFNA(INDEX(TwoMile[#Headers],SUMPRODUCT(MAX((Table7[[#This Row],[Closest number]]=TwoMile[])*(Table7[[#This Row],[Row '#]]=TwoMile[Row])*COLUMN(TwoMile[#Headers])))-COLUMN(TwoMile[Row])+1),""),"")</f>
        <v/>
      </c>
      <c r="X62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30" spans="1:24" x14ac:dyDescent="0.25">
      <c r="A630" s="19"/>
      <c r="B630" s="19"/>
      <c r="C630" s="19"/>
      <c r="D630" s="19"/>
      <c r="E630" s="20" t="e" cm="1">
        <f t="array" ref="E630">INDEX(MDL[],MATCH(1,(MDL[Gender]=Table7[[#This Row],[Sex]])*(Table7[[#This Row],[Age]]&lt;=MDL[Max Age])*(Table7[[#This Row],[Age]]&gt;=MDL[Min Age]),0),1)</f>
        <v>#N/A</v>
      </c>
      <c r="F630" s="19"/>
      <c r="G630" s="20" t="e" cm="1">
        <f t="array" ref="G63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30" s="21" t="str" cm="1">
        <f t="array" ref="H630">IFERROR(_xlfn.IFNA(INDEX(MDL[#Headers],MAX((Table7[[#This Row],[DL Closest]]=MDL[])*(Table7[[#This Row],[Row '#]]=MDL[Row])*COLUMN(MDL[#Headers])-COLUMN(MDL[Row])+1)),""),"")</f>
        <v/>
      </c>
      <c r="I630" s="19"/>
      <c r="J630" s="20" t="e" cm="1">
        <f t="array" ref="J63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30" s="21" t="str" cm="1">
        <f t="array" ref="K630">IFERROR(_xlfn.IFNA(INDEX(SPT[#Headers],MAX((Table7[[#This Row],[SPT Closest]]=SPT[])*(Table7[[#This Row],[Row '#]]=SPT[Row])*COLUMN(SPT[#Headers])-COLUMN(SPT[Row])+1)),""),"")</f>
        <v/>
      </c>
      <c r="L630" s="19"/>
      <c r="M630" s="20" t="e" cm="1">
        <f t="array" ref="M63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30" s="21" cm="1">
        <f t="array" ref="N630">IF(Table7[[#This Row],[HRP Raw]]&lt;4,0,IFERROR(INDEX(HRP[#Headers],MAX((Table7[[#This Row],[HRP Closest]]=HRP[])*(Table7[[#This Row],[Row '#]]=HRP[Row])*COLUMN(HRP[#Headers])-COLUMN(HRP[Row])+1)),""))</f>
        <v>0</v>
      </c>
      <c r="O630" s="22"/>
      <c r="P630" s="20" t="e" cm="1">
        <f t="array" ref="P63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30" s="21" t="str" cm="1">
        <f t="array" ref="Q630">IFERROR(INDEX(SDC[#Headers],MAX((Table7[[#This Row],[SDC Closest]]=SDC[])*(Table7[[#This Row],[Row '#]]=SDC[Row])*COLUMN(SDC[#Headers])-COLUMN(SDC[Row])+1)),"")</f>
        <v/>
      </c>
      <c r="R630" s="22"/>
      <c r="S630" s="20" t="e" cm="1">
        <f t="array" ref="S63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30" s="21" t="str" cm="1">
        <f t="array" ref="T630">IFERROR(_xlfn.IFNA(INDEX(PLK[#Headers],MAX((Table7[[#This Row],[Plank Closest]]=PLK[])*(Table7[[#This Row],[Row '#]]=PLK[Row])*COLUMN(PLK[#Headers])-COLUMN(PLK[Row])+1)),""),"")</f>
        <v/>
      </c>
      <c r="U630" s="22"/>
      <c r="V630" s="20" t="e" cm="1">
        <f t="array" ref="V63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30" s="21" t="str" cm="1">
        <f t="array" ref="W630">IFERROR(_xlfn.IFNA(INDEX(TwoMile[#Headers],SUMPRODUCT(MAX((Table7[[#This Row],[Closest number]]=TwoMile[])*(Table7[[#This Row],[Row '#]]=TwoMile[Row])*COLUMN(TwoMile[#Headers])))-COLUMN(TwoMile[Row])+1),""),"")</f>
        <v/>
      </c>
      <c r="X63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31" spans="1:24" x14ac:dyDescent="0.25">
      <c r="A631" s="19"/>
      <c r="B631" s="19"/>
      <c r="C631" s="19"/>
      <c r="D631" s="19"/>
      <c r="E631" s="20" t="e" cm="1">
        <f t="array" ref="E631">INDEX(MDL[],MATCH(1,(MDL[Gender]=Table7[[#This Row],[Sex]])*(Table7[[#This Row],[Age]]&lt;=MDL[Max Age])*(Table7[[#This Row],[Age]]&gt;=MDL[Min Age]),0),1)</f>
        <v>#N/A</v>
      </c>
      <c r="F631" s="19"/>
      <c r="G631" s="20" t="e" cm="1">
        <f t="array" ref="G63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31" s="21" t="str" cm="1">
        <f t="array" ref="H631">IFERROR(_xlfn.IFNA(INDEX(MDL[#Headers],MAX((Table7[[#This Row],[DL Closest]]=MDL[])*(Table7[[#This Row],[Row '#]]=MDL[Row])*COLUMN(MDL[#Headers])-COLUMN(MDL[Row])+1)),""),"")</f>
        <v/>
      </c>
      <c r="I631" s="19"/>
      <c r="J631" s="20" t="e" cm="1">
        <f t="array" ref="J63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31" s="21" t="str" cm="1">
        <f t="array" ref="K631">IFERROR(_xlfn.IFNA(INDEX(SPT[#Headers],MAX((Table7[[#This Row],[SPT Closest]]=SPT[])*(Table7[[#This Row],[Row '#]]=SPT[Row])*COLUMN(SPT[#Headers])-COLUMN(SPT[Row])+1)),""),"")</f>
        <v/>
      </c>
      <c r="L631" s="19"/>
      <c r="M631" s="20" t="e" cm="1">
        <f t="array" ref="M63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31" s="21" cm="1">
        <f t="array" ref="N631">IF(Table7[[#This Row],[HRP Raw]]&lt;4,0,IFERROR(INDEX(HRP[#Headers],MAX((Table7[[#This Row],[HRP Closest]]=HRP[])*(Table7[[#This Row],[Row '#]]=HRP[Row])*COLUMN(HRP[#Headers])-COLUMN(HRP[Row])+1)),""))</f>
        <v>0</v>
      </c>
      <c r="O631" s="22"/>
      <c r="P631" s="20" t="e" cm="1">
        <f t="array" ref="P63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31" s="21" t="str" cm="1">
        <f t="array" ref="Q631">IFERROR(INDEX(SDC[#Headers],MAX((Table7[[#This Row],[SDC Closest]]=SDC[])*(Table7[[#This Row],[Row '#]]=SDC[Row])*COLUMN(SDC[#Headers])-COLUMN(SDC[Row])+1)),"")</f>
        <v/>
      </c>
      <c r="R631" s="22"/>
      <c r="S631" s="20" t="e" cm="1">
        <f t="array" ref="S63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31" s="21" t="str" cm="1">
        <f t="array" ref="T631">IFERROR(_xlfn.IFNA(INDEX(PLK[#Headers],MAX((Table7[[#This Row],[Plank Closest]]=PLK[])*(Table7[[#This Row],[Row '#]]=PLK[Row])*COLUMN(PLK[#Headers])-COLUMN(PLK[Row])+1)),""),"")</f>
        <v/>
      </c>
      <c r="U631" s="22"/>
      <c r="V631" s="20" t="e" cm="1">
        <f t="array" ref="V63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31" s="21" t="str" cm="1">
        <f t="array" ref="W631">IFERROR(_xlfn.IFNA(INDEX(TwoMile[#Headers],SUMPRODUCT(MAX((Table7[[#This Row],[Closest number]]=TwoMile[])*(Table7[[#This Row],[Row '#]]=TwoMile[Row])*COLUMN(TwoMile[#Headers])))-COLUMN(TwoMile[Row])+1),""),"")</f>
        <v/>
      </c>
      <c r="X63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32" spans="1:24" x14ac:dyDescent="0.25">
      <c r="A632" s="19"/>
      <c r="B632" s="19"/>
      <c r="C632" s="19"/>
      <c r="D632" s="19"/>
      <c r="E632" s="20" t="e" cm="1">
        <f t="array" ref="E632">INDEX(MDL[],MATCH(1,(MDL[Gender]=Table7[[#This Row],[Sex]])*(Table7[[#This Row],[Age]]&lt;=MDL[Max Age])*(Table7[[#This Row],[Age]]&gt;=MDL[Min Age]),0),1)</f>
        <v>#N/A</v>
      </c>
      <c r="F632" s="19"/>
      <c r="G632" s="20" t="e" cm="1">
        <f t="array" ref="G63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32" s="21" t="str" cm="1">
        <f t="array" ref="H632">IFERROR(_xlfn.IFNA(INDEX(MDL[#Headers],MAX((Table7[[#This Row],[DL Closest]]=MDL[])*(Table7[[#This Row],[Row '#]]=MDL[Row])*COLUMN(MDL[#Headers])-COLUMN(MDL[Row])+1)),""),"")</f>
        <v/>
      </c>
      <c r="I632" s="19"/>
      <c r="J632" s="20" t="e" cm="1">
        <f t="array" ref="J63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32" s="21" t="str" cm="1">
        <f t="array" ref="K632">IFERROR(_xlfn.IFNA(INDEX(SPT[#Headers],MAX((Table7[[#This Row],[SPT Closest]]=SPT[])*(Table7[[#This Row],[Row '#]]=SPT[Row])*COLUMN(SPT[#Headers])-COLUMN(SPT[Row])+1)),""),"")</f>
        <v/>
      </c>
      <c r="L632" s="19"/>
      <c r="M632" s="20" t="e" cm="1">
        <f t="array" ref="M63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32" s="21" cm="1">
        <f t="array" ref="N632">IF(Table7[[#This Row],[HRP Raw]]&lt;4,0,IFERROR(INDEX(HRP[#Headers],MAX((Table7[[#This Row],[HRP Closest]]=HRP[])*(Table7[[#This Row],[Row '#]]=HRP[Row])*COLUMN(HRP[#Headers])-COLUMN(HRP[Row])+1)),""))</f>
        <v>0</v>
      </c>
      <c r="O632" s="22"/>
      <c r="P632" s="20" t="e" cm="1">
        <f t="array" ref="P63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32" s="21" t="str" cm="1">
        <f t="array" ref="Q632">IFERROR(INDEX(SDC[#Headers],MAX((Table7[[#This Row],[SDC Closest]]=SDC[])*(Table7[[#This Row],[Row '#]]=SDC[Row])*COLUMN(SDC[#Headers])-COLUMN(SDC[Row])+1)),"")</f>
        <v/>
      </c>
      <c r="R632" s="22"/>
      <c r="S632" s="20" t="e" cm="1">
        <f t="array" ref="S63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32" s="21" t="str" cm="1">
        <f t="array" ref="T632">IFERROR(_xlfn.IFNA(INDEX(PLK[#Headers],MAX((Table7[[#This Row],[Plank Closest]]=PLK[])*(Table7[[#This Row],[Row '#]]=PLK[Row])*COLUMN(PLK[#Headers])-COLUMN(PLK[Row])+1)),""),"")</f>
        <v/>
      </c>
      <c r="U632" s="22"/>
      <c r="V632" s="20" t="e" cm="1">
        <f t="array" ref="V63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32" s="21" t="str" cm="1">
        <f t="array" ref="W632">IFERROR(_xlfn.IFNA(INDEX(TwoMile[#Headers],SUMPRODUCT(MAX((Table7[[#This Row],[Closest number]]=TwoMile[])*(Table7[[#This Row],[Row '#]]=TwoMile[Row])*COLUMN(TwoMile[#Headers])))-COLUMN(TwoMile[Row])+1),""),"")</f>
        <v/>
      </c>
      <c r="X63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33" spans="1:24" x14ac:dyDescent="0.25">
      <c r="A633" s="19"/>
      <c r="B633" s="19"/>
      <c r="C633" s="19"/>
      <c r="D633" s="19"/>
      <c r="E633" s="20" t="e" cm="1">
        <f t="array" ref="E633">INDEX(MDL[],MATCH(1,(MDL[Gender]=Table7[[#This Row],[Sex]])*(Table7[[#This Row],[Age]]&lt;=MDL[Max Age])*(Table7[[#This Row],[Age]]&gt;=MDL[Min Age]),0),1)</f>
        <v>#N/A</v>
      </c>
      <c r="F633" s="19"/>
      <c r="G633" s="20" t="e" cm="1">
        <f t="array" ref="G63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33" s="21" t="str" cm="1">
        <f t="array" ref="H633">IFERROR(_xlfn.IFNA(INDEX(MDL[#Headers],MAX((Table7[[#This Row],[DL Closest]]=MDL[])*(Table7[[#This Row],[Row '#]]=MDL[Row])*COLUMN(MDL[#Headers])-COLUMN(MDL[Row])+1)),""),"")</f>
        <v/>
      </c>
      <c r="I633" s="19"/>
      <c r="J633" s="20" t="e" cm="1">
        <f t="array" ref="J63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33" s="21" t="str" cm="1">
        <f t="array" ref="K633">IFERROR(_xlfn.IFNA(INDEX(SPT[#Headers],MAX((Table7[[#This Row],[SPT Closest]]=SPT[])*(Table7[[#This Row],[Row '#]]=SPT[Row])*COLUMN(SPT[#Headers])-COLUMN(SPT[Row])+1)),""),"")</f>
        <v/>
      </c>
      <c r="L633" s="19"/>
      <c r="M633" s="20" t="e" cm="1">
        <f t="array" ref="M63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33" s="21" cm="1">
        <f t="array" ref="N633">IF(Table7[[#This Row],[HRP Raw]]&lt;4,0,IFERROR(INDEX(HRP[#Headers],MAX((Table7[[#This Row],[HRP Closest]]=HRP[])*(Table7[[#This Row],[Row '#]]=HRP[Row])*COLUMN(HRP[#Headers])-COLUMN(HRP[Row])+1)),""))</f>
        <v>0</v>
      </c>
      <c r="O633" s="22"/>
      <c r="P633" s="20" t="e" cm="1">
        <f t="array" ref="P63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33" s="21" t="str" cm="1">
        <f t="array" ref="Q633">IFERROR(INDEX(SDC[#Headers],MAX((Table7[[#This Row],[SDC Closest]]=SDC[])*(Table7[[#This Row],[Row '#]]=SDC[Row])*COLUMN(SDC[#Headers])-COLUMN(SDC[Row])+1)),"")</f>
        <v/>
      </c>
      <c r="R633" s="22"/>
      <c r="S633" s="20" t="e" cm="1">
        <f t="array" ref="S63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33" s="21" t="str" cm="1">
        <f t="array" ref="T633">IFERROR(_xlfn.IFNA(INDEX(PLK[#Headers],MAX((Table7[[#This Row],[Plank Closest]]=PLK[])*(Table7[[#This Row],[Row '#]]=PLK[Row])*COLUMN(PLK[#Headers])-COLUMN(PLK[Row])+1)),""),"")</f>
        <v/>
      </c>
      <c r="U633" s="22"/>
      <c r="V633" s="20" t="e" cm="1">
        <f t="array" ref="V63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33" s="21" t="str" cm="1">
        <f t="array" ref="W633">IFERROR(_xlfn.IFNA(INDEX(TwoMile[#Headers],SUMPRODUCT(MAX((Table7[[#This Row],[Closest number]]=TwoMile[])*(Table7[[#This Row],[Row '#]]=TwoMile[Row])*COLUMN(TwoMile[#Headers])))-COLUMN(TwoMile[Row])+1),""),"")</f>
        <v/>
      </c>
      <c r="X63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34" spans="1:24" x14ac:dyDescent="0.25">
      <c r="A634" s="19"/>
      <c r="B634" s="19"/>
      <c r="C634" s="19"/>
      <c r="D634" s="19"/>
      <c r="E634" s="20" t="e" cm="1">
        <f t="array" ref="E634">INDEX(MDL[],MATCH(1,(MDL[Gender]=Table7[[#This Row],[Sex]])*(Table7[[#This Row],[Age]]&lt;=MDL[Max Age])*(Table7[[#This Row],[Age]]&gt;=MDL[Min Age]),0),1)</f>
        <v>#N/A</v>
      </c>
      <c r="F634" s="19"/>
      <c r="G634" s="20" t="e" cm="1">
        <f t="array" ref="G63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34" s="21" t="str" cm="1">
        <f t="array" ref="H634">IFERROR(_xlfn.IFNA(INDEX(MDL[#Headers],MAX((Table7[[#This Row],[DL Closest]]=MDL[])*(Table7[[#This Row],[Row '#]]=MDL[Row])*COLUMN(MDL[#Headers])-COLUMN(MDL[Row])+1)),""),"")</f>
        <v/>
      </c>
      <c r="I634" s="19"/>
      <c r="J634" s="20" t="e" cm="1">
        <f t="array" ref="J63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34" s="21" t="str" cm="1">
        <f t="array" ref="K634">IFERROR(_xlfn.IFNA(INDEX(SPT[#Headers],MAX((Table7[[#This Row],[SPT Closest]]=SPT[])*(Table7[[#This Row],[Row '#]]=SPT[Row])*COLUMN(SPT[#Headers])-COLUMN(SPT[Row])+1)),""),"")</f>
        <v/>
      </c>
      <c r="L634" s="19"/>
      <c r="M634" s="20" t="e" cm="1">
        <f t="array" ref="M63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34" s="21" cm="1">
        <f t="array" ref="N634">IF(Table7[[#This Row],[HRP Raw]]&lt;4,0,IFERROR(INDEX(HRP[#Headers],MAX((Table7[[#This Row],[HRP Closest]]=HRP[])*(Table7[[#This Row],[Row '#]]=HRP[Row])*COLUMN(HRP[#Headers])-COLUMN(HRP[Row])+1)),""))</f>
        <v>0</v>
      </c>
      <c r="O634" s="22"/>
      <c r="P634" s="20" t="e" cm="1">
        <f t="array" ref="P63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34" s="21" t="str" cm="1">
        <f t="array" ref="Q634">IFERROR(INDEX(SDC[#Headers],MAX((Table7[[#This Row],[SDC Closest]]=SDC[])*(Table7[[#This Row],[Row '#]]=SDC[Row])*COLUMN(SDC[#Headers])-COLUMN(SDC[Row])+1)),"")</f>
        <v/>
      </c>
      <c r="R634" s="22"/>
      <c r="S634" s="20" t="e" cm="1">
        <f t="array" ref="S63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34" s="21" t="str" cm="1">
        <f t="array" ref="T634">IFERROR(_xlfn.IFNA(INDEX(PLK[#Headers],MAX((Table7[[#This Row],[Plank Closest]]=PLK[])*(Table7[[#This Row],[Row '#]]=PLK[Row])*COLUMN(PLK[#Headers])-COLUMN(PLK[Row])+1)),""),"")</f>
        <v/>
      </c>
      <c r="U634" s="22"/>
      <c r="V634" s="20" t="e" cm="1">
        <f t="array" ref="V63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34" s="21" t="str" cm="1">
        <f t="array" ref="W634">IFERROR(_xlfn.IFNA(INDEX(TwoMile[#Headers],SUMPRODUCT(MAX((Table7[[#This Row],[Closest number]]=TwoMile[])*(Table7[[#This Row],[Row '#]]=TwoMile[Row])*COLUMN(TwoMile[#Headers])))-COLUMN(TwoMile[Row])+1),""),"")</f>
        <v/>
      </c>
      <c r="X63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35" spans="1:24" x14ac:dyDescent="0.25">
      <c r="A635" s="19"/>
      <c r="B635" s="19"/>
      <c r="C635" s="19"/>
      <c r="D635" s="19"/>
      <c r="E635" s="20" t="e" cm="1">
        <f t="array" ref="E635">INDEX(MDL[],MATCH(1,(MDL[Gender]=Table7[[#This Row],[Sex]])*(Table7[[#This Row],[Age]]&lt;=MDL[Max Age])*(Table7[[#This Row],[Age]]&gt;=MDL[Min Age]),0),1)</f>
        <v>#N/A</v>
      </c>
      <c r="F635" s="19"/>
      <c r="G635" s="20" t="e" cm="1">
        <f t="array" ref="G63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35" s="21" t="str" cm="1">
        <f t="array" ref="H635">IFERROR(_xlfn.IFNA(INDEX(MDL[#Headers],MAX((Table7[[#This Row],[DL Closest]]=MDL[])*(Table7[[#This Row],[Row '#]]=MDL[Row])*COLUMN(MDL[#Headers])-COLUMN(MDL[Row])+1)),""),"")</f>
        <v/>
      </c>
      <c r="I635" s="19"/>
      <c r="J635" s="20" t="e" cm="1">
        <f t="array" ref="J63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35" s="21" t="str" cm="1">
        <f t="array" ref="K635">IFERROR(_xlfn.IFNA(INDEX(SPT[#Headers],MAX((Table7[[#This Row],[SPT Closest]]=SPT[])*(Table7[[#This Row],[Row '#]]=SPT[Row])*COLUMN(SPT[#Headers])-COLUMN(SPT[Row])+1)),""),"")</f>
        <v/>
      </c>
      <c r="L635" s="19"/>
      <c r="M635" s="20" t="e" cm="1">
        <f t="array" ref="M63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35" s="21" cm="1">
        <f t="array" ref="N635">IF(Table7[[#This Row],[HRP Raw]]&lt;4,0,IFERROR(INDEX(HRP[#Headers],MAX((Table7[[#This Row],[HRP Closest]]=HRP[])*(Table7[[#This Row],[Row '#]]=HRP[Row])*COLUMN(HRP[#Headers])-COLUMN(HRP[Row])+1)),""))</f>
        <v>0</v>
      </c>
      <c r="O635" s="22"/>
      <c r="P635" s="20" t="e" cm="1">
        <f t="array" ref="P63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35" s="21" t="str" cm="1">
        <f t="array" ref="Q635">IFERROR(INDEX(SDC[#Headers],MAX((Table7[[#This Row],[SDC Closest]]=SDC[])*(Table7[[#This Row],[Row '#]]=SDC[Row])*COLUMN(SDC[#Headers])-COLUMN(SDC[Row])+1)),"")</f>
        <v/>
      </c>
      <c r="R635" s="22"/>
      <c r="S635" s="20" t="e" cm="1">
        <f t="array" ref="S63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35" s="21" t="str" cm="1">
        <f t="array" ref="T635">IFERROR(_xlfn.IFNA(INDEX(PLK[#Headers],MAX((Table7[[#This Row],[Plank Closest]]=PLK[])*(Table7[[#This Row],[Row '#]]=PLK[Row])*COLUMN(PLK[#Headers])-COLUMN(PLK[Row])+1)),""),"")</f>
        <v/>
      </c>
      <c r="U635" s="22"/>
      <c r="V635" s="20" t="e" cm="1">
        <f t="array" ref="V63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35" s="21" t="str" cm="1">
        <f t="array" ref="W635">IFERROR(_xlfn.IFNA(INDEX(TwoMile[#Headers],SUMPRODUCT(MAX((Table7[[#This Row],[Closest number]]=TwoMile[])*(Table7[[#This Row],[Row '#]]=TwoMile[Row])*COLUMN(TwoMile[#Headers])))-COLUMN(TwoMile[Row])+1),""),"")</f>
        <v/>
      </c>
      <c r="X63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36" spans="1:24" x14ac:dyDescent="0.25">
      <c r="A636" s="19"/>
      <c r="B636" s="19"/>
      <c r="C636" s="19"/>
      <c r="D636" s="19"/>
      <c r="E636" s="20" t="e" cm="1">
        <f t="array" ref="E636">INDEX(MDL[],MATCH(1,(MDL[Gender]=Table7[[#This Row],[Sex]])*(Table7[[#This Row],[Age]]&lt;=MDL[Max Age])*(Table7[[#This Row],[Age]]&gt;=MDL[Min Age]),0),1)</f>
        <v>#N/A</v>
      </c>
      <c r="F636" s="19"/>
      <c r="G636" s="20" t="e" cm="1">
        <f t="array" ref="G63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36" s="21" t="str" cm="1">
        <f t="array" ref="H636">IFERROR(_xlfn.IFNA(INDEX(MDL[#Headers],MAX((Table7[[#This Row],[DL Closest]]=MDL[])*(Table7[[#This Row],[Row '#]]=MDL[Row])*COLUMN(MDL[#Headers])-COLUMN(MDL[Row])+1)),""),"")</f>
        <v/>
      </c>
      <c r="I636" s="19"/>
      <c r="J636" s="20" t="e" cm="1">
        <f t="array" ref="J63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36" s="21" t="str" cm="1">
        <f t="array" ref="K636">IFERROR(_xlfn.IFNA(INDEX(SPT[#Headers],MAX((Table7[[#This Row],[SPT Closest]]=SPT[])*(Table7[[#This Row],[Row '#]]=SPT[Row])*COLUMN(SPT[#Headers])-COLUMN(SPT[Row])+1)),""),"")</f>
        <v/>
      </c>
      <c r="L636" s="19"/>
      <c r="M636" s="20" t="e" cm="1">
        <f t="array" ref="M63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36" s="21" cm="1">
        <f t="array" ref="N636">IF(Table7[[#This Row],[HRP Raw]]&lt;4,0,IFERROR(INDEX(HRP[#Headers],MAX((Table7[[#This Row],[HRP Closest]]=HRP[])*(Table7[[#This Row],[Row '#]]=HRP[Row])*COLUMN(HRP[#Headers])-COLUMN(HRP[Row])+1)),""))</f>
        <v>0</v>
      </c>
      <c r="O636" s="22"/>
      <c r="P636" s="20" t="e" cm="1">
        <f t="array" ref="P63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36" s="21" t="str" cm="1">
        <f t="array" ref="Q636">IFERROR(INDEX(SDC[#Headers],MAX((Table7[[#This Row],[SDC Closest]]=SDC[])*(Table7[[#This Row],[Row '#]]=SDC[Row])*COLUMN(SDC[#Headers])-COLUMN(SDC[Row])+1)),"")</f>
        <v/>
      </c>
      <c r="R636" s="22"/>
      <c r="S636" s="20" t="e" cm="1">
        <f t="array" ref="S63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36" s="21" t="str" cm="1">
        <f t="array" ref="T636">IFERROR(_xlfn.IFNA(INDEX(PLK[#Headers],MAX((Table7[[#This Row],[Plank Closest]]=PLK[])*(Table7[[#This Row],[Row '#]]=PLK[Row])*COLUMN(PLK[#Headers])-COLUMN(PLK[Row])+1)),""),"")</f>
        <v/>
      </c>
      <c r="U636" s="22"/>
      <c r="V636" s="20" t="e" cm="1">
        <f t="array" ref="V63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36" s="21" t="str" cm="1">
        <f t="array" ref="W636">IFERROR(_xlfn.IFNA(INDEX(TwoMile[#Headers],SUMPRODUCT(MAX((Table7[[#This Row],[Closest number]]=TwoMile[])*(Table7[[#This Row],[Row '#]]=TwoMile[Row])*COLUMN(TwoMile[#Headers])))-COLUMN(TwoMile[Row])+1),""),"")</f>
        <v/>
      </c>
      <c r="X63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37" spans="1:24" x14ac:dyDescent="0.25">
      <c r="A637" s="19"/>
      <c r="B637" s="19"/>
      <c r="C637" s="19"/>
      <c r="D637" s="19"/>
      <c r="E637" s="20" t="e" cm="1">
        <f t="array" ref="E637">INDEX(MDL[],MATCH(1,(MDL[Gender]=Table7[[#This Row],[Sex]])*(Table7[[#This Row],[Age]]&lt;=MDL[Max Age])*(Table7[[#This Row],[Age]]&gt;=MDL[Min Age]),0),1)</f>
        <v>#N/A</v>
      </c>
      <c r="F637" s="19"/>
      <c r="G637" s="20" t="e" cm="1">
        <f t="array" ref="G63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37" s="21" t="str" cm="1">
        <f t="array" ref="H637">IFERROR(_xlfn.IFNA(INDEX(MDL[#Headers],MAX((Table7[[#This Row],[DL Closest]]=MDL[])*(Table7[[#This Row],[Row '#]]=MDL[Row])*COLUMN(MDL[#Headers])-COLUMN(MDL[Row])+1)),""),"")</f>
        <v/>
      </c>
      <c r="I637" s="19"/>
      <c r="J637" s="20" t="e" cm="1">
        <f t="array" ref="J63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37" s="21" t="str" cm="1">
        <f t="array" ref="K637">IFERROR(_xlfn.IFNA(INDEX(SPT[#Headers],MAX((Table7[[#This Row],[SPT Closest]]=SPT[])*(Table7[[#This Row],[Row '#]]=SPT[Row])*COLUMN(SPT[#Headers])-COLUMN(SPT[Row])+1)),""),"")</f>
        <v/>
      </c>
      <c r="L637" s="19"/>
      <c r="M637" s="20" t="e" cm="1">
        <f t="array" ref="M63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37" s="21" cm="1">
        <f t="array" ref="N637">IF(Table7[[#This Row],[HRP Raw]]&lt;4,0,IFERROR(INDEX(HRP[#Headers],MAX((Table7[[#This Row],[HRP Closest]]=HRP[])*(Table7[[#This Row],[Row '#]]=HRP[Row])*COLUMN(HRP[#Headers])-COLUMN(HRP[Row])+1)),""))</f>
        <v>0</v>
      </c>
      <c r="O637" s="22"/>
      <c r="P637" s="20" t="e" cm="1">
        <f t="array" ref="P63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37" s="21" t="str" cm="1">
        <f t="array" ref="Q637">IFERROR(INDEX(SDC[#Headers],MAX((Table7[[#This Row],[SDC Closest]]=SDC[])*(Table7[[#This Row],[Row '#]]=SDC[Row])*COLUMN(SDC[#Headers])-COLUMN(SDC[Row])+1)),"")</f>
        <v/>
      </c>
      <c r="R637" s="22"/>
      <c r="S637" s="20" t="e" cm="1">
        <f t="array" ref="S63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37" s="21" t="str" cm="1">
        <f t="array" ref="T637">IFERROR(_xlfn.IFNA(INDEX(PLK[#Headers],MAX((Table7[[#This Row],[Plank Closest]]=PLK[])*(Table7[[#This Row],[Row '#]]=PLK[Row])*COLUMN(PLK[#Headers])-COLUMN(PLK[Row])+1)),""),"")</f>
        <v/>
      </c>
      <c r="U637" s="22"/>
      <c r="V637" s="20" t="e" cm="1">
        <f t="array" ref="V63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37" s="21" t="str" cm="1">
        <f t="array" ref="W637">IFERROR(_xlfn.IFNA(INDEX(TwoMile[#Headers],SUMPRODUCT(MAX((Table7[[#This Row],[Closest number]]=TwoMile[])*(Table7[[#This Row],[Row '#]]=TwoMile[Row])*COLUMN(TwoMile[#Headers])))-COLUMN(TwoMile[Row])+1),""),"")</f>
        <v/>
      </c>
      <c r="X63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38" spans="1:24" x14ac:dyDescent="0.25">
      <c r="A638" s="19"/>
      <c r="B638" s="19"/>
      <c r="C638" s="19"/>
      <c r="D638" s="19"/>
      <c r="E638" s="20" t="e" cm="1">
        <f t="array" ref="E638">INDEX(MDL[],MATCH(1,(MDL[Gender]=Table7[[#This Row],[Sex]])*(Table7[[#This Row],[Age]]&lt;=MDL[Max Age])*(Table7[[#This Row],[Age]]&gt;=MDL[Min Age]),0),1)</f>
        <v>#N/A</v>
      </c>
      <c r="F638" s="19"/>
      <c r="G638" s="20" t="e" cm="1">
        <f t="array" ref="G63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38" s="21" t="str" cm="1">
        <f t="array" ref="H638">IFERROR(_xlfn.IFNA(INDEX(MDL[#Headers],MAX((Table7[[#This Row],[DL Closest]]=MDL[])*(Table7[[#This Row],[Row '#]]=MDL[Row])*COLUMN(MDL[#Headers])-COLUMN(MDL[Row])+1)),""),"")</f>
        <v/>
      </c>
      <c r="I638" s="19"/>
      <c r="J638" s="20" t="e" cm="1">
        <f t="array" ref="J63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38" s="21" t="str" cm="1">
        <f t="array" ref="K638">IFERROR(_xlfn.IFNA(INDEX(SPT[#Headers],MAX((Table7[[#This Row],[SPT Closest]]=SPT[])*(Table7[[#This Row],[Row '#]]=SPT[Row])*COLUMN(SPT[#Headers])-COLUMN(SPT[Row])+1)),""),"")</f>
        <v/>
      </c>
      <c r="L638" s="19"/>
      <c r="M638" s="20" t="e" cm="1">
        <f t="array" ref="M63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38" s="21" cm="1">
        <f t="array" ref="N638">IF(Table7[[#This Row],[HRP Raw]]&lt;4,0,IFERROR(INDEX(HRP[#Headers],MAX((Table7[[#This Row],[HRP Closest]]=HRP[])*(Table7[[#This Row],[Row '#]]=HRP[Row])*COLUMN(HRP[#Headers])-COLUMN(HRP[Row])+1)),""))</f>
        <v>0</v>
      </c>
      <c r="O638" s="22"/>
      <c r="P638" s="20" t="e" cm="1">
        <f t="array" ref="P63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38" s="21" t="str" cm="1">
        <f t="array" ref="Q638">IFERROR(INDEX(SDC[#Headers],MAX((Table7[[#This Row],[SDC Closest]]=SDC[])*(Table7[[#This Row],[Row '#]]=SDC[Row])*COLUMN(SDC[#Headers])-COLUMN(SDC[Row])+1)),"")</f>
        <v/>
      </c>
      <c r="R638" s="22"/>
      <c r="S638" s="20" t="e" cm="1">
        <f t="array" ref="S63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38" s="21" t="str" cm="1">
        <f t="array" ref="T638">IFERROR(_xlfn.IFNA(INDEX(PLK[#Headers],MAX((Table7[[#This Row],[Plank Closest]]=PLK[])*(Table7[[#This Row],[Row '#]]=PLK[Row])*COLUMN(PLK[#Headers])-COLUMN(PLK[Row])+1)),""),"")</f>
        <v/>
      </c>
      <c r="U638" s="22"/>
      <c r="V638" s="20" t="e" cm="1">
        <f t="array" ref="V63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38" s="21" t="str" cm="1">
        <f t="array" ref="W638">IFERROR(_xlfn.IFNA(INDEX(TwoMile[#Headers],SUMPRODUCT(MAX((Table7[[#This Row],[Closest number]]=TwoMile[])*(Table7[[#This Row],[Row '#]]=TwoMile[Row])*COLUMN(TwoMile[#Headers])))-COLUMN(TwoMile[Row])+1),""),"")</f>
        <v/>
      </c>
      <c r="X63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39" spans="1:24" x14ac:dyDescent="0.25">
      <c r="A639" s="19"/>
      <c r="B639" s="19"/>
      <c r="C639" s="19"/>
      <c r="D639" s="19"/>
      <c r="E639" s="20" t="e" cm="1">
        <f t="array" ref="E639">INDEX(MDL[],MATCH(1,(MDL[Gender]=Table7[[#This Row],[Sex]])*(Table7[[#This Row],[Age]]&lt;=MDL[Max Age])*(Table7[[#This Row],[Age]]&gt;=MDL[Min Age]),0),1)</f>
        <v>#N/A</v>
      </c>
      <c r="F639" s="19"/>
      <c r="G639" s="20" t="e" cm="1">
        <f t="array" ref="G63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39" s="21" t="str" cm="1">
        <f t="array" ref="H639">IFERROR(_xlfn.IFNA(INDEX(MDL[#Headers],MAX((Table7[[#This Row],[DL Closest]]=MDL[])*(Table7[[#This Row],[Row '#]]=MDL[Row])*COLUMN(MDL[#Headers])-COLUMN(MDL[Row])+1)),""),"")</f>
        <v/>
      </c>
      <c r="I639" s="19"/>
      <c r="J639" s="20" t="e" cm="1">
        <f t="array" ref="J63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39" s="21" t="str" cm="1">
        <f t="array" ref="K639">IFERROR(_xlfn.IFNA(INDEX(SPT[#Headers],MAX((Table7[[#This Row],[SPT Closest]]=SPT[])*(Table7[[#This Row],[Row '#]]=SPT[Row])*COLUMN(SPT[#Headers])-COLUMN(SPT[Row])+1)),""),"")</f>
        <v/>
      </c>
      <c r="L639" s="19"/>
      <c r="M639" s="20" t="e" cm="1">
        <f t="array" ref="M63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39" s="21" cm="1">
        <f t="array" ref="N639">IF(Table7[[#This Row],[HRP Raw]]&lt;4,0,IFERROR(INDEX(HRP[#Headers],MAX((Table7[[#This Row],[HRP Closest]]=HRP[])*(Table7[[#This Row],[Row '#]]=HRP[Row])*COLUMN(HRP[#Headers])-COLUMN(HRP[Row])+1)),""))</f>
        <v>0</v>
      </c>
      <c r="O639" s="22"/>
      <c r="P639" s="20" t="e" cm="1">
        <f t="array" ref="P63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39" s="21" t="str" cm="1">
        <f t="array" ref="Q639">IFERROR(INDEX(SDC[#Headers],MAX((Table7[[#This Row],[SDC Closest]]=SDC[])*(Table7[[#This Row],[Row '#]]=SDC[Row])*COLUMN(SDC[#Headers])-COLUMN(SDC[Row])+1)),"")</f>
        <v/>
      </c>
      <c r="R639" s="22"/>
      <c r="S639" s="20" t="e" cm="1">
        <f t="array" ref="S63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39" s="21" t="str" cm="1">
        <f t="array" ref="T639">IFERROR(_xlfn.IFNA(INDEX(PLK[#Headers],MAX((Table7[[#This Row],[Plank Closest]]=PLK[])*(Table7[[#This Row],[Row '#]]=PLK[Row])*COLUMN(PLK[#Headers])-COLUMN(PLK[Row])+1)),""),"")</f>
        <v/>
      </c>
      <c r="U639" s="22"/>
      <c r="V639" s="20" t="e" cm="1">
        <f t="array" ref="V63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39" s="21" t="str" cm="1">
        <f t="array" ref="W639">IFERROR(_xlfn.IFNA(INDEX(TwoMile[#Headers],SUMPRODUCT(MAX((Table7[[#This Row],[Closest number]]=TwoMile[])*(Table7[[#This Row],[Row '#]]=TwoMile[Row])*COLUMN(TwoMile[#Headers])))-COLUMN(TwoMile[Row])+1),""),"")</f>
        <v/>
      </c>
      <c r="X63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40" spans="1:24" x14ac:dyDescent="0.25">
      <c r="A640" s="19"/>
      <c r="B640" s="19"/>
      <c r="C640" s="19"/>
      <c r="D640" s="19"/>
      <c r="E640" s="20" t="e" cm="1">
        <f t="array" ref="E640">INDEX(MDL[],MATCH(1,(MDL[Gender]=Table7[[#This Row],[Sex]])*(Table7[[#This Row],[Age]]&lt;=MDL[Max Age])*(Table7[[#This Row],[Age]]&gt;=MDL[Min Age]),0),1)</f>
        <v>#N/A</v>
      </c>
      <c r="F640" s="19"/>
      <c r="G640" s="20" t="e" cm="1">
        <f t="array" ref="G64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40" s="21" t="str" cm="1">
        <f t="array" ref="H640">IFERROR(_xlfn.IFNA(INDEX(MDL[#Headers],MAX((Table7[[#This Row],[DL Closest]]=MDL[])*(Table7[[#This Row],[Row '#]]=MDL[Row])*COLUMN(MDL[#Headers])-COLUMN(MDL[Row])+1)),""),"")</f>
        <v/>
      </c>
      <c r="I640" s="19"/>
      <c r="J640" s="20" t="e" cm="1">
        <f t="array" ref="J64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40" s="21" t="str" cm="1">
        <f t="array" ref="K640">IFERROR(_xlfn.IFNA(INDEX(SPT[#Headers],MAX((Table7[[#This Row],[SPT Closest]]=SPT[])*(Table7[[#This Row],[Row '#]]=SPT[Row])*COLUMN(SPT[#Headers])-COLUMN(SPT[Row])+1)),""),"")</f>
        <v/>
      </c>
      <c r="L640" s="19"/>
      <c r="M640" s="20" t="e" cm="1">
        <f t="array" ref="M64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40" s="21" cm="1">
        <f t="array" ref="N640">IF(Table7[[#This Row],[HRP Raw]]&lt;4,0,IFERROR(INDEX(HRP[#Headers],MAX((Table7[[#This Row],[HRP Closest]]=HRP[])*(Table7[[#This Row],[Row '#]]=HRP[Row])*COLUMN(HRP[#Headers])-COLUMN(HRP[Row])+1)),""))</f>
        <v>0</v>
      </c>
      <c r="O640" s="22"/>
      <c r="P640" s="20" t="e" cm="1">
        <f t="array" ref="P64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40" s="21" t="str" cm="1">
        <f t="array" ref="Q640">IFERROR(INDEX(SDC[#Headers],MAX((Table7[[#This Row],[SDC Closest]]=SDC[])*(Table7[[#This Row],[Row '#]]=SDC[Row])*COLUMN(SDC[#Headers])-COLUMN(SDC[Row])+1)),"")</f>
        <v/>
      </c>
      <c r="R640" s="22"/>
      <c r="S640" s="20" t="e" cm="1">
        <f t="array" ref="S64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40" s="21" t="str" cm="1">
        <f t="array" ref="T640">IFERROR(_xlfn.IFNA(INDEX(PLK[#Headers],MAX((Table7[[#This Row],[Plank Closest]]=PLK[])*(Table7[[#This Row],[Row '#]]=PLK[Row])*COLUMN(PLK[#Headers])-COLUMN(PLK[Row])+1)),""),"")</f>
        <v/>
      </c>
      <c r="U640" s="22"/>
      <c r="V640" s="20" t="e" cm="1">
        <f t="array" ref="V64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40" s="21" t="str" cm="1">
        <f t="array" ref="W640">IFERROR(_xlfn.IFNA(INDEX(TwoMile[#Headers],SUMPRODUCT(MAX((Table7[[#This Row],[Closest number]]=TwoMile[])*(Table7[[#This Row],[Row '#]]=TwoMile[Row])*COLUMN(TwoMile[#Headers])))-COLUMN(TwoMile[Row])+1),""),"")</f>
        <v/>
      </c>
      <c r="X64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41" spans="1:24" x14ac:dyDescent="0.25">
      <c r="A641" s="19"/>
      <c r="B641" s="19"/>
      <c r="C641" s="19"/>
      <c r="D641" s="19"/>
      <c r="E641" s="20" t="e" cm="1">
        <f t="array" ref="E641">INDEX(MDL[],MATCH(1,(MDL[Gender]=Table7[[#This Row],[Sex]])*(Table7[[#This Row],[Age]]&lt;=MDL[Max Age])*(Table7[[#This Row],[Age]]&gt;=MDL[Min Age]),0),1)</f>
        <v>#N/A</v>
      </c>
      <c r="F641" s="19"/>
      <c r="G641" s="20" t="e" cm="1">
        <f t="array" ref="G64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41" s="21" t="str" cm="1">
        <f t="array" ref="H641">IFERROR(_xlfn.IFNA(INDEX(MDL[#Headers],MAX((Table7[[#This Row],[DL Closest]]=MDL[])*(Table7[[#This Row],[Row '#]]=MDL[Row])*COLUMN(MDL[#Headers])-COLUMN(MDL[Row])+1)),""),"")</f>
        <v/>
      </c>
      <c r="I641" s="19"/>
      <c r="J641" s="20" t="e" cm="1">
        <f t="array" ref="J64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41" s="21" t="str" cm="1">
        <f t="array" ref="K641">IFERROR(_xlfn.IFNA(INDEX(SPT[#Headers],MAX((Table7[[#This Row],[SPT Closest]]=SPT[])*(Table7[[#This Row],[Row '#]]=SPT[Row])*COLUMN(SPT[#Headers])-COLUMN(SPT[Row])+1)),""),"")</f>
        <v/>
      </c>
      <c r="L641" s="19"/>
      <c r="M641" s="20" t="e" cm="1">
        <f t="array" ref="M64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41" s="21" cm="1">
        <f t="array" ref="N641">IF(Table7[[#This Row],[HRP Raw]]&lt;4,0,IFERROR(INDEX(HRP[#Headers],MAX((Table7[[#This Row],[HRP Closest]]=HRP[])*(Table7[[#This Row],[Row '#]]=HRP[Row])*COLUMN(HRP[#Headers])-COLUMN(HRP[Row])+1)),""))</f>
        <v>0</v>
      </c>
      <c r="O641" s="22"/>
      <c r="P641" s="20" t="e" cm="1">
        <f t="array" ref="P64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41" s="21" t="str" cm="1">
        <f t="array" ref="Q641">IFERROR(INDEX(SDC[#Headers],MAX((Table7[[#This Row],[SDC Closest]]=SDC[])*(Table7[[#This Row],[Row '#]]=SDC[Row])*COLUMN(SDC[#Headers])-COLUMN(SDC[Row])+1)),"")</f>
        <v/>
      </c>
      <c r="R641" s="22"/>
      <c r="S641" s="20" t="e" cm="1">
        <f t="array" ref="S64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41" s="21" t="str" cm="1">
        <f t="array" ref="T641">IFERROR(_xlfn.IFNA(INDEX(PLK[#Headers],MAX((Table7[[#This Row],[Plank Closest]]=PLK[])*(Table7[[#This Row],[Row '#]]=PLK[Row])*COLUMN(PLK[#Headers])-COLUMN(PLK[Row])+1)),""),"")</f>
        <v/>
      </c>
      <c r="U641" s="22"/>
      <c r="V641" s="20" t="e" cm="1">
        <f t="array" ref="V64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41" s="21" t="str" cm="1">
        <f t="array" ref="W641">IFERROR(_xlfn.IFNA(INDEX(TwoMile[#Headers],SUMPRODUCT(MAX((Table7[[#This Row],[Closest number]]=TwoMile[])*(Table7[[#This Row],[Row '#]]=TwoMile[Row])*COLUMN(TwoMile[#Headers])))-COLUMN(TwoMile[Row])+1),""),"")</f>
        <v/>
      </c>
      <c r="X64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42" spans="1:24" x14ac:dyDescent="0.25">
      <c r="A642" s="19"/>
      <c r="B642" s="19"/>
      <c r="C642" s="19"/>
      <c r="D642" s="19"/>
      <c r="E642" s="20" t="e" cm="1">
        <f t="array" ref="E642">INDEX(MDL[],MATCH(1,(MDL[Gender]=Table7[[#This Row],[Sex]])*(Table7[[#This Row],[Age]]&lt;=MDL[Max Age])*(Table7[[#This Row],[Age]]&gt;=MDL[Min Age]),0),1)</f>
        <v>#N/A</v>
      </c>
      <c r="F642" s="19"/>
      <c r="G642" s="20" t="e" cm="1">
        <f t="array" ref="G64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42" s="21" t="str" cm="1">
        <f t="array" ref="H642">IFERROR(_xlfn.IFNA(INDEX(MDL[#Headers],MAX((Table7[[#This Row],[DL Closest]]=MDL[])*(Table7[[#This Row],[Row '#]]=MDL[Row])*COLUMN(MDL[#Headers])-COLUMN(MDL[Row])+1)),""),"")</f>
        <v/>
      </c>
      <c r="I642" s="19"/>
      <c r="J642" s="20" t="e" cm="1">
        <f t="array" ref="J64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42" s="21" t="str" cm="1">
        <f t="array" ref="K642">IFERROR(_xlfn.IFNA(INDEX(SPT[#Headers],MAX((Table7[[#This Row],[SPT Closest]]=SPT[])*(Table7[[#This Row],[Row '#]]=SPT[Row])*COLUMN(SPT[#Headers])-COLUMN(SPT[Row])+1)),""),"")</f>
        <v/>
      </c>
      <c r="L642" s="19"/>
      <c r="M642" s="20" t="e" cm="1">
        <f t="array" ref="M64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42" s="21" cm="1">
        <f t="array" ref="N642">IF(Table7[[#This Row],[HRP Raw]]&lt;4,0,IFERROR(INDEX(HRP[#Headers],MAX((Table7[[#This Row],[HRP Closest]]=HRP[])*(Table7[[#This Row],[Row '#]]=HRP[Row])*COLUMN(HRP[#Headers])-COLUMN(HRP[Row])+1)),""))</f>
        <v>0</v>
      </c>
      <c r="O642" s="22"/>
      <c r="P642" s="20" t="e" cm="1">
        <f t="array" ref="P64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42" s="21" t="str" cm="1">
        <f t="array" ref="Q642">IFERROR(INDEX(SDC[#Headers],MAX((Table7[[#This Row],[SDC Closest]]=SDC[])*(Table7[[#This Row],[Row '#]]=SDC[Row])*COLUMN(SDC[#Headers])-COLUMN(SDC[Row])+1)),"")</f>
        <v/>
      </c>
      <c r="R642" s="22"/>
      <c r="S642" s="20" t="e" cm="1">
        <f t="array" ref="S64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42" s="21" t="str" cm="1">
        <f t="array" ref="T642">IFERROR(_xlfn.IFNA(INDEX(PLK[#Headers],MAX((Table7[[#This Row],[Plank Closest]]=PLK[])*(Table7[[#This Row],[Row '#]]=PLK[Row])*COLUMN(PLK[#Headers])-COLUMN(PLK[Row])+1)),""),"")</f>
        <v/>
      </c>
      <c r="U642" s="22"/>
      <c r="V642" s="20" t="e" cm="1">
        <f t="array" ref="V64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42" s="21" t="str" cm="1">
        <f t="array" ref="W642">IFERROR(_xlfn.IFNA(INDEX(TwoMile[#Headers],SUMPRODUCT(MAX((Table7[[#This Row],[Closest number]]=TwoMile[])*(Table7[[#This Row],[Row '#]]=TwoMile[Row])*COLUMN(TwoMile[#Headers])))-COLUMN(TwoMile[Row])+1),""),"")</f>
        <v/>
      </c>
      <c r="X64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43" spans="1:24" x14ac:dyDescent="0.25">
      <c r="A643" s="19"/>
      <c r="B643" s="19"/>
      <c r="C643" s="19"/>
      <c r="D643" s="19"/>
      <c r="E643" s="20" t="e" cm="1">
        <f t="array" ref="E643">INDEX(MDL[],MATCH(1,(MDL[Gender]=Table7[[#This Row],[Sex]])*(Table7[[#This Row],[Age]]&lt;=MDL[Max Age])*(Table7[[#This Row],[Age]]&gt;=MDL[Min Age]),0),1)</f>
        <v>#N/A</v>
      </c>
      <c r="F643" s="19"/>
      <c r="G643" s="20" t="e" cm="1">
        <f t="array" ref="G64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43" s="21" t="str" cm="1">
        <f t="array" ref="H643">IFERROR(_xlfn.IFNA(INDEX(MDL[#Headers],MAX((Table7[[#This Row],[DL Closest]]=MDL[])*(Table7[[#This Row],[Row '#]]=MDL[Row])*COLUMN(MDL[#Headers])-COLUMN(MDL[Row])+1)),""),"")</f>
        <v/>
      </c>
      <c r="I643" s="19"/>
      <c r="J643" s="20" t="e" cm="1">
        <f t="array" ref="J64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43" s="21" t="str" cm="1">
        <f t="array" ref="K643">IFERROR(_xlfn.IFNA(INDEX(SPT[#Headers],MAX((Table7[[#This Row],[SPT Closest]]=SPT[])*(Table7[[#This Row],[Row '#]]=SPT[Row])*COLUMN(SPT[#Headers])-COLUMN(SPT[Row])+1)),""),"")</f>
        <v/>
      </c>
      <c r="L643" s="19"/>
      <c r="M643" s="20" t="e" cm="1">
        <f t="array" ref="M64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43" s="21" cm="1">
        <f t="array" ref="N643">IF(Table7[[#This Row],[HRP Raw]]&lt;4,0,IFERROR(INDEX(HRP[#Headers],MAX((Table7[[#This Row],[HRP Closest]]=HRP[])*(Table7[[#This Row],[Row '#]]=HRP[Row])*COLUMN(HRP[#Headers])-COLUMN(HRP[Row])+1)),""))</f>
        <v>0</v>
      </c>
      <c r="O643" s="22"/>
      <c r="P643" s="20" t="e" cm="1">
        <f t="array" ref="P64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43" s="21" t="str" cm="1">
        <f t="array" ref="Q643">IFERROR(INDEX(SDC[#Headers],MAX((Table7[[#This Row],[SDC Closest]]=SDC[])*(Table7[[#This Row],[Row '#]]=SDC[Row])*COLUMN(SDC[#Headers])-COLUMN(SDC[Row])+1)),"")</f>
        <v/>
      </c>
      <c r="R643" s="22"/>
      <c r="S643" s="20" t="e" cm="1">
        <f t="array" ref="S64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43" s="21" t="str" cm="1">
        <f t="array" ref="T643">IFERROR(_xlfn.IFNA(INDEX(PLK[#Headers],MAX((Table7[[#This Row],[Plank Closest]]=PLK[])*(Table7[[#This Row],[Row '#]]=PLK[Row])*COLUMN(PLK[#Headers])-COLUMN(PLK[Row])+1)),""),"")</f>
        <v/>
      </c>
      <c r="U643" s="22"/>
      <c r="V643" s="20" t="e" cm="1">
        <f t="array" ref="V64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43" s="21" t="str" cm="1">
        <f t="array" ref="W643">IFERROR(_xlfn.IFNA(INDEX(TwoMile[#Headers],SUMPRODUCT(MAX((Table7[[#This Row],[Closest number]]=TwoMile[])*(Table7[[#This Row],[Row '#]]=TwoMile[Row])*COLUMN(TwoMile[#Headers])))-COLUMN(TwoMile[Row])+1),""),"")</f>
        <v/>
      </c>
      <c r="X64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44" spans="1:24" x14ac:dyDescent="0.25">
      <c r="A644" s="19"/>
      <c r="B644" s="19"/>
      <c r="C644" s="19"/>
      <c r="D644" s="19"/>
      <c r="E644" s="20" t="e" cm="1">
        <f t="array" ref="E644">INDEX(MDL[],MATCH(1,(MDL[Gender]=Table7[[#This Row],[Sex]])*(Table7[[#This Row],[Age]]&lt;=MDL[Max Age])*(Table7[[#This Row],[Age]]&gt;=MDL[Min Age]),0),1)</f>
        <v>#N/A</v>
      </c>
      <c r="F644" s="19"/>
      <c r="G644" s="20" t="e" cm="1">
        <f t="array" ref="G64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44" s="21" t="str" cm="1">
        <f t="array" ref="H644">IFERROR(_xlfn.IFNA(INDEX(MDL[#Headers],MAX((Table7[[#This Row],[DL Closest]]=MDL[])*(Table7[[#This Row],[Row '#]]=MDL[Row])*COLUMN(MDL[#Headers])-COLUMN(MDL[Row])+1)),""),"")</f>
        <v/>
      </c>
      <c r="I644" s="19"/>
      <c r="J644" s="20" t="e" cm="1">
        <f t="array" ref="J64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44" s="21" t="str" cm="1">
        <f t="array" ref="K644">IFERROR(_xlfn.IFNA(INDEX(SPT[#Headers],MAX((Table7[[#This Row],[SPT Closest]]=SPT[])*(Table7[[#This Row],[Row '#]]=SPT[Row])*COLUMN(SPT[#Headers])-COLUMN(SPT[Row])+1)),""),"")</f>
        <v/>
      </c>
      <c r="L644" s="19"/>
      <c r="M644" s="20" t="e" cm="1">
        <f t="array" ref="M64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44" s="21" cm="1">
        <f t="array" ref="N644">IF(Table7[[#This Row],[HRP Raw]]&lt;4,0,IFERROR(INDEX(HRP[#Headers],MAX((Table7[[#This Row],[HRP Closest]]=HRP[])*(Table7[[#This Row],[Row '#]]=HRP[Row])*COLUMN(HRP[#Headers])-COLUMN(HRP[Row])+1)),""))</f>
        <v>0</v>
      </c>
      <c r="O644" s="22"/>
      <c r="P644" s="20" t="e" cm="1">
        <f t="array" ref="P64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44" s="21" t="str" cm="1">
        <f t="array" ref="Q644">IFERROR(INDEX(SDC[#Headers],MAX((Table7[[#This Row],[SDC Closest]]=SDC[])*(Table7[[#This Row],[Row '#]]=SDC[Row])*COLUMN(SDC[#Headers])-COLUMN(SDC[Row])+1)),"")</f>
        <v/>
      </c>
      <c r="R644" s="22"/>
      <c r="S644" s="20" t="e" cm="1">
        <f t="array" ref="S64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44" s="21" t="str" cm="1">
        <f t="array" ref="T644">IFERROR(_xlfn.IFNA(INDEX(PLK[#Headers],MAX((Table7[[#This Row],[Plank Closest]]=PLK[])*(Table7[[#This Row],[Row '#]]=PLK[Row])*COLUMN(PLK[#Headers])-COLUMN(PLK[Row])+1)),""),"")</f>
        <v/>
      </c>
      <c r="U644" s="22"/>
      <c r="V644" s="20" t="e" cm="1">
        <f t="array" ref="V64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44" s="21" t="str" cm="1">
        <f t="array" ref="W644">IFERROR(_xlfn.IFNA(INDEX(TwoMile[#Headers],SUMPRODUCT(MAX((Table7[[#This Row],[Closest number]]=TwoMile[])*(Table7[[#This Row],[Row '#]]=TwoMile[Row])*COLUMN(TwoMile[#Headers])))-COLUMN(TwoMile[Row])+1),""),"")</f>
        <v/>
      </c>
      <c r="X64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45" spans="1:24" x14ac:dyDescent="0.25">
      <c r="A645" s="19"/>
      <c r="B645" s="19"/>
      <c r="C645" s="19"/>
      <c r="D645" s="19"/>
      <c r="E645" s="20" t="e" cm="1">
        <f t="array" ref="E645">INDEX(MDL[],MATCH(1,(MDL[Gender]=Table7[[#This Row],[Sex]])*(Table7[[#This Row],[Age]]&lt;=MDL[Max Age])*(Table7[[#This Row],[Age]]&gt;=MDL[Min Age]),0),1)</f>
        <v>#N/A</v>
      </c>
      <c r="F645" s="19"/>
      <c r="G645" s="20" t="e" cm="1">
        <f t="array" ref="G64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45" s="21" t="str" cm="1">
        <f t="array" ref="H645">IFERROR(_xlfn.IFNA(INDEX(MDL[#Headers],MAX((Table7[[#This Row],[DL Closest]]=MDL[])*(Table7[[#This Row],[Row '#]]=MDL[Row])*COLUMN(MDL[#Headers])-COLUMN(MDL[Row])+1)),""),"")</f>
        <v/>
      </c>
      <c r="I645" s="19"/>
      <c r="J645" s="20" t="e" cm="1">
        <f t="array" ref="J64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45" s="21" t="str" cm="1">
        <f t="array" ref="K645">IFERROR(_xlfn.IFNA(INDEX(SPT[#Headers],MAX((Table7[[#This Row],[SPT Closest]]=SPT[])*(Table7[[#This Row],[Row '#]]=SPT[Row])*COLUMN(SPT[#Headers])-COLUMN(SPT[Row])+1)),""),"")</f>
        <v/>
      </c>
      <c r="L645" s="19"/>
      <c r="M645" s="20" t="e" cm="1">
        <f t="array" ref="M64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45" s="21" cm="1">
        <f t="array" ref="N645">IF(Table7[[#This Row],[HRP Raw]]&lt;4,0,IFERROR(INDEX(HRP[#Headers],MAX((Table7[[#This Row],[HRP Closest]]=HRP[])*(Table7[[#This Row],[Row '#]]=HRP[Row])*COLUMN(HRP[#Headers])-COLUMN(HRP[Row])+1)),""))</f>
        <v>0</v>
      </c>
      <c r="O645" s="22"/>
      <c r="P645" s="20" t="e" cm="1">
        <f t="array" ref="P64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45" s="21" t="str" cm="1">
        <f t="array" ref="Q645">IFERROR(INDEX(SDC[#Headers],MAX((Table7[[#This Row],[SDC Closest]]=SDC[])*(Table7[[#This Row],[Row '#]]=SDC[Row])*COLUMN(SDC[#Headers])-COLUMN(SDC[Row])+1)),"")</f>
        <v/>
      </c>
      <c r="R645" s="22"/>
      <c r="S645" s="20" t="e" cm="1">
        <f t="array" ref="S64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45" s="21" t="str" cm="1">
        <f t="array" ref="T645">IFERROR(_xlfn.IFNA(INDEX(PLK[#Headers],MAX((Table7[[#This Row],[Plank Closest]]=PLK[])*(Table7[[#This Row],[Row '#]]=PLK[Row])*COLUMN(PLK[#Headers])-COLUMN(PLK[Row])+1)),""),"")</f>
        <v/>
      </c>
      <c r="U645" s="22"/>
      <c r="V645" s="20" t="e" cm="1">
        <f t="array" ref="V64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45" s="21" t="str" cm="1">
        <f t="array" ref="W645">IFERROR(_xlfn.IFNA(INDEX(TwoMile[#Headers],SUMPRODUCT(MAX((Table7[[#This Row],[Closest number]]=TwoMile[])*(Table7[[#This Row],[Row '#]]=TwoMile[Row])*COLUMN(TwoMile[#Headers])))-COLUMN(TwoMile[Row])+1),""),"")</f>
        <v/>
      </c>
      <c r="X64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46" spans="1:24" x14ac:dyDescent="0.25">
      <c r="A646" s="19"/>
      <c r="B646" s="19"/>
      <c r="C646" s="19"/>
      <c r="D646" s="19"/>
      <c r="E646" s="20" t="e" cm="1">
        <f t="array" ref="E646">INDEX(MDL[],MATCH(1,(MDL[Gender]=Table7[[#This Row],[Sex]])*(Table7[[#This Row],[Age]]&lt;=MDL[Max Age])*(Table7[[#This Row],[Age]]&gt;=MDL[Min Age]),0),1)</f>
        <v>#N/A</v>
      </c>
      <c r="F646" s="19"/>
      <c r="G646" s="20" t="e" cm="1">
        <f t="array" ref="G64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46" s="21" t="str" cm="1">
        <f t="array" ref="H646">IFERROR(_xlfn.IFNA(INDEX(MDL[#Headers],MAX((Table7[[#This Row],[DL Closest]]=MDL[])*(Table7[[#This Row],[Row '#]]=MDL[Row])*COLUMN(MDL[#Headers])-COLUMN(MDL[Row])+1)),""),"")</f>
        <v/>
      </c>
      <c r="I646" s="19"/>
      <c r="J646" s="20" t="e" cm="1">
        <f t="array" ref="J64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46" s="21" t="str" cm="1">
        <f t="array" ref="K646">IFERROR(_xlfn.IFNA(INDEX(SPT[#Headers],MAX((Table7[[#This Row],[SPT Closest]]=SPT[])*(Table7[[#This Row],[Row '#]]=SPT[Row])*COLUMN(SPT[#Headers])-COLUMN(SPT[Row])+1)),""),"")</f>
        <v/>
      </c>
      <c r="L646" s="19"/>
      <c r="M646" s="20" t="e" cm="1">
        <f t="array" ref="M64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46" s="21" cm="1">
        <f t="array" ref="N646">IF(Table7[[#This Row],[HRP Raw]]&lt;4,0,IFERROR(INDEX(HRP[#Headers],MAX((Table7[[#This Row],[HRP Closest]]=HRP[])*(Table7[[#This Row],[Row '#]]=HRP[Row])*COLUMN(HRP[#Headers])-COLUMN(HRP[Row])+1)),""))</f>
        <v>0</v>
      </c>
      <c r="O646" s="22"/>
      <c r="P646" s="20" t="e" cm="1">
        <f t="array" ref="P64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46" s="21" t="str" cm="1">
        <f t="array" ref="Q646">IFERROR(INDEX(SDC[#Headers],MAX((Table7[[#This Row],[SDC Closest]]=SDC[])*(Table7[[#This Row],[Row '#]]=SDC[Row])*COLUMN(SDC[#Headers])-COLUMN(SDC[Row])+1)),"")</f>
        <v/>
      </c>
      <c r="R646" s="22"/>
      <c r="S646" s="20" t="e" cm="1">
        <f t="array" ref="S64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46" s="21" t="str" cm="1">
        <f t="array" ref="T646">IFERROR(_xlfn.IFNA(INDEX(PLK[#Headers],MAX((Table7[[#This Row],[Plank Closest]]=PLK[])*(Table7[[#This Row],[Row '#]]=PLK[Row])*COLUMN(PLK[#Headers])-COLUMN(PLK[Row])+1)),""),"")</f>
        <v/>
      </c>
      <c r="U646" s="22"/>
      <c r="V646" s="20" t="e" cm="1">
        <f t="array" ref="V64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46" s="21" t="str" cm="1">
        <f t="array" ref="W646">IFERROR(_xlfn.IFNA(INDEX(TwoMile[#Headers],SUMPRODUCT(MAX((Table7[[#This Row],[Closest number]]=TwoMile[])*(Table7[[#This Row],[Row '#]]=TwoMile[Row])*COLUMN(TwoMile[#Headers])))-COLUMN(TwoMile[Row])+1),""),"")</f>
        <v/>
      </c>
      <c r="X64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47" spans="1:24" x14ac:dyDescent="0.25">
      <c r="A647" s="19"/>
      <c r="B647" s="19"/>
      <c r="C647" s="19"/>
      <c r="D647" s="19"/>
      <c r="E647" s="20" t="e" cm="1">
        <f t="array" ref="E647">INDEX(MDL[],MATCH(1,(MDL[Gender]=Table7[[#This Row],[Sex]])*(Table7[[#This Row],[Age]]&lt;=MDL[Max Age])*(Table7[[#This Row],[Age]]&gt;=MDL[Min Age]),0),1)</f>
        <v>#N/A</v>
      </c>
      <c r="F647" s="19"/>
      <c r="G647" s="20" t="e" cm="1">
        <f t="array" ref="G64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47" s="21" t="str" cm="1">
        <f t="array" ref="H647">IFERROR(_xlfn.IFNA(INDEX(MDL[#Headers],MAX((Table7[[#This Row],[DL Closest]]=MDL[])*(Table7[[#This Row],[Row '#]]=MDL[Row])*COLUMN(MDL[#Headers])-COLUMN(MDL[Row])+1)),""),"")</f>
        <v/>
      </c>
      <c r="I647" s="19"/>
      <c r="J647" s="20" t="e" cm="1">
        <f t="array" ref="J64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47" s="21" t="str" cm="1">
        <f t="array" ref="K647">IFERROR(_xlfn.IFNA(INDEX(SPT[#Headers],MAX((Table7[[#This Row],[SPT Closest]]=SPT[])*(Table7[[#This Row],[Row '#]]=SPT[Row])*COLUMN(SPT[#Headers])-COLUMN(SPT[Row])+1)),""),"")</f>
        <v/>
      </c>
      <c r="L647" s="19"/>
      <c r="M647" s="20" t="e" cm="1">
        <f t="array" ref="M64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47" s="21" cm="1">
        <f t="array" ref="N647">IF(Table7[[#This Row],[HRP Raw]]&lt;4,0,IFERROR(INDEX(HRP[#Headers],MAX((Table7[[#This Row],[HRP Closest]]=HRP[])*(Table7[[#This Row],[Row '#]]=HRP[Row])*COLUMN(HRP[#Headers])-COLUMN(HRP[Row])+1)),""))</f>
        <v>0</v>
      </c>
      <c r="O647" s="22"/>
      <c r="P647" s="20" t="e" cm="1">
        <f t="array" ref="P64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47" s="21" t="str" cm="1">
        <f t="array" ref="Q647">IFERROR(INDEX(SDC[#Headers],MAX((Table7[[#This Row],[SDC Closest]]=SDC[])*(Table7[[#This Row],[Row '#]]=SDC[Row])*COLUMN(SDC[#Headers])-COLUMN(SDC[Row])+1)),"")</f>
        <v/>
      </c>
      <c r="R647" s="22"/>
      <c r="S647" s="20" t="e" cm="1">
        <f t="array" ref="S64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47" s="21" t="str" cm="1">
        <f t="array" ref="T647">IFERROR(_xlfn.IFNA(INDEX(PLK[#Headers],MAX((Table7[[#This Row],[Plank Closest]]=PLK[])*(Table7[[#This Row],[Row '#]]=PLK[Row])*COLUMN(PLK[#Headers])-COLUMN(PLK[Row])+1)),""),"")</f>
        <v/>
      </c>
      <c r="U647" s="22"/>
      <c r="V647" s="20" t="e" cm="1">
        <f t="array" ref="V64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47" s="21" t="str" cm="1">
        <f t="array" ref="W647">IFERROR(_xlfn.IFNA(INDEX(TwoMile[#Headers],SUMPRODUCT(MAX((Table7[[#This Row],[Closest number]]=TwoMile[])*(Table7[[#This Row],[Row '#]]=TwoMile[Row])*COLUMN(TwoMile[#Headers])))-COLUMN(TwoMile[Row])+1),""),"")</f>
        <v/>
      </c>
      <c r="X64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48" spans="1:24" x14ac:dyDescent="0.25">
      <c r="A648" s="19"/>
      <c r="B648" s="19"/>
      <c r="C648" s="19"/>
      <c r="D648" s="19"/>
      <c r="E648" s="20" t="e" cm="1">
        <f t="array" ref="E648">INDEX(MDL[],MATCH(1,(MDL[Gender]=Table7[[#This Row],[Sex]])*(Table7[[#This Row],[Age]]&lt;=MDL[Max Age])*(Table7[[#This Row],[Age]]&gt;=MDL[Min Age]),0),1)</f>
        <v>#N/A</v>
      </c>
      <c r="F648" s="19"/>
      <c r="G648" s="20" t="e" cm="1">
        <f t="array" ref="G64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48" s="21" t="str" cm="1">
        <f t="array" ref="H648">IFERROR(_xlfn.IFNA(INDEX(MDL[#Headers],MAX((Table7[[#This Row],[DL Closest]]=MDL[])*(Table7[[#This Row],[Row '#]]=MDL[Row])*COLUMN(MDL[#Headers])-COLUMN(MDL[Row])+1)),""),"")</f>
        <v/>
      </c>
      <c r="I648" s="19"/>
      <c r="J648" s="20" t="e" cm="1">
        <f t="array" ref="J64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48" s="21" t="str" cm="1">
        <f t="array" ref="K648">IFERROR(_xlfn.IFNA(INDEX(SPT[#Headers],MAX((Table7[[#This Row],[SPT Closest]]=SPT[])*(Table7[[#This Row],[Row '#]]=SPT[Row])*COLUMN(SPT[#Headers])-COLUMN(SPT[Row])+1)),""),"")</f>
        <v/>
      </c>
      <c r="L648" s="19"/>
      <c r="M648" s="20" t="e" cm="1">
        <f t="array" ref="M64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48" s="21" cm="1">
        <f t="array" ref="N648">IF(Table7[[#This Row],[HRP Raw]]&lt;4,0,IFERROR(INDEX(HRP[#Headers],MAX((Table7[[#This Row],[HRP Closest]]=HRP[])*(Table7[[#This Row],[Row '#]]=HRP[Row])*COLUMN(HRP[#Headers])-COLUMN(HRP[Row])+1)),""))</f>
        <v>0</v>
      </c>
      <c r="O648" s="22"/>
      <c r="P648" s="20" t="e" cm="1">
        <f t="array" ref="P64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48" s="21" t="str" cm="1">
        <f t="array" ref="Q648">IFERROR(INDEX(SDC[#Headers],MAX((Table7[[#This Row],[SDC Closest]]=SDC[])*(Table7[[#This Row],[Row '#]]=SDC[Row])*COLUMN(SDC[#Headers])-COLUMN(SDC[Row])+1)),"")</f>
        <v/>
      </c>
      <c r="R648" s="22"/>
      <c r="S648" s="20" t="e" cm="1">
        <f t="array" ref="S64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48" s="21" t="str" cm="1">
        <f t="array" ref="T648">IFERROR(_xlfn.IFNA(INDEX(PLK[#Headers],MAX((Table7[[#This Row],[Plank Closest]]=PLK[])*(Table7[[#This Row],[Row '#]]=PLK[Row])*COLUMN(PLK[#Headers])-COLUMN(PLK[Row])+1)),""),"")</f>
        <v/>
      </c>
      <c r="U648" s="22"/>
      <c r="V648" s="20" t="e" cm="1">
        <f t="array" ref="V64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48" s="21" t="str" cm="1">
        <f t="array" ref="W648">IFERROR(_xlfn.IFNA(INDEX(TwoMile[#Headers],SUMPRODUCT(MAX((Table7[[#This Row],[Closest number]]=TwoMile[])*(Table7[[#This Row],[Row '#]]=TwoMile[Row])*COLUMN(TwoMile[#Headers])))-COLUMN(TwoMile[Row])+1),""),"")</f>
        <v/>
      </c>
      <c r="X64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49" spans="1:24" x14ac:dyDescent="0.25">
      <c r="A649" s="19"/>
      <c r="B649" s="19"/>
      <c r="C649" s="19"/>
      <c r="D649" s="19"/>
      <c r="E649" s="20" t="e" cm="1">
        <f t="array" ref="E649">INDEX(MDL[],MATCH(1,(MDL[Gender]=Table7[[#This Row],[Sex]])*(Table7[[#This Row],[Age]]&lt;=MDL[Max Age])*(Table7[[#This Row],[Age]]&gt;=MDL[Min Age]),0),1)</f>
        <v>#N/A</v>
      </c>
      <c r="F649" s="19"/>
      <c r="G649" s="20" t="e" cm="1">
        <f t="array" ref="G64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49" s="21" t="str" cm="1">
        <f t="array" ref="H649">IFERROR(_xlfn.IFNA(INDEX(MDL[#Headers],MAX((Table7[[#This Row],[DL Closest]]=MDL[])*(Table7[[#This Row],[Row '#]]=MDL[Row])*COLUMN(MDL[#Headers])-COLUMN(MDL[Row])+1)),""),"")</f>
        <v/>
      </c>
      <c r="I649" s="19"/>
      <c r="J649" s="20" t="e" cm="1">
        <f t="array" ref="J64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49" s="21" t="str" cm="1">
        <f t="array" ref="K649">IFERROR(_xlfn.IFNA(INDEX(SPT[#Headers],MAX((Table7[[#This Row],[SPT Closest]]=SPT[])*(Table7[[#This Row],[Row '#]]=SPT[Row])*COLUMN(SPT[#Headers])-COLUMN(SPT[Row])+1)),""),"")</f>
        <v/>
      </c>
      <c r="L649" s="19"/>
      <c r="M649" s="20" t="e" cm="1">
        <f t="array" ref="M64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49" s="21" cm="1">
        <f t="array" ref="N649">IF(Table7[[#This Row],[HRP Raw]]&lt;4,0,IFERROR(INDEX(HRP[#Headers],MAX((Table7[[#This Row],[HRP Closest]]=HRP[])*(Table7[[#This Row],[Row '#]]=HRP[Row])*COLUMN(HRP[#Headers])-COLUMN(HRP[Row])+1)),""))</f>
        <v>0</v>
      </c>
      <c r="O649" s="22"/>
      <c r="P649" s="20" t="e" cm="1">
        <f t="array" ref="P64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49" s="21" t="str" cm="1">
        <f t="array" ref="Q649">IFERROR(INDEX(SDC[#Headers],MAX((Table7[[#This Row],[SDC Closest]]=SDC[])*(Table7[[#This Row],[Row '#]]=SDC[Row])*COLUMN(SDC[#Headers])-COLUMN(SDC[Row])+1)),"")</f>
        <v/>
      </c>
      <c r="R649" s="22"/>
      <c r="S649" s="20" t="e" cm="1">
        <f t="array" ref="S64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49" s="21" t="str" cm="1">
        <f t="array" ref="T649">IFERROR(_xlfn.IFNA(INDEX(PLK[#Headers],MAX((Table7[[#This Row],[Plank Closest]]=PLK[])*(Table7[[#This Row],[Row '#]]=PLK[Row])*COLUMN(PLK[#Headers])-COLUMN(PLK[Row])+1)),""),"")</f>
        <v/>
      </c>
      <c r="U649" s="22"/>
      <c r="V649" s="20" t="e" cm="1">
        <f t="array" ref="V64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49" s="21" t="str" cm="1">
        <f t="array" ref="W649">IFERROR(_xlfn.IFNA(INDEX(TwoMile[#Headers],SUMPRODUCT(MAX((Table7[[#This Row],[Closest number]]=TwoMile[])*(Table7[[#This Row],[Row '#]]=TwoMile[Row])*COLUMN(TwoMile[#Headers])))-COLUMN(TwoMile[Row])+1),""),"")</f>
        <v/>
      </c>
      <c r="X64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50" spans="1:24" x14ac:dyDescent="0.25">
      <c r="A650" s="19"/>
      <c r="B650" s="19"/>
      <c r="C650" s="19"/>
      <c r="D650" s="19"/>
      <c r="E650" s="20" t="e" cm="1">
        <f t="array" ref="E650">INDEX(MDL[],MATCH(1,(MDL[Gender]=Table7[[#This Row],[Sex]])*(Table7[[#This Row],[Age]]&lt;=MDL[Max Age])*(Table7[[#This Row],[Age]]&gt;=MDL[Min Age]),0),1)</f>
        <v>#N/A</v>
      </c>
      <c r="F650" s="19"/>
      <c r="G650" s="20" t="e" cm="1">
        <f t="array" ref="G65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50" s="21" t="str" cm="1">
        <f t="array" ref="H650">IFERROR(_xlfn.IFNA(INDEX(MDL[#Headers],MAX((Table7[[#This Row],[DL Closest]]=MDL[])*(Table7[[#This Row],[Row '#]]=MDL[Row])*COLUMN(MDL[#Headers])-COLUMN(MDL[Row])+1)),""),"")</f>
        <v/>
      </c>
      <c r="I650" s="19"/>
      <c r="J650" s="20" t="e" cm="1">
        <f t="array" ref="J65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50" s="21" t="str" cm="1">
        <f t="array" ref="K650">IFERROR(_xlfn.IFNA(INDEX(SPT[#Headers],MAX((Table7[[#This Row],[SPT Closest]]=SPT[])*(Table7[[#This Row],[Row '#]]=SPT[Row])*COLUMN(SPT[#Headers])-COLUMN(SPT[Row])+1)),""),"")</f>
        <v/>
      </c>
      <c r="L650" s="19"/>
      <c r="M650" s="20" t="e" cm="1">
        <f t="array" ref="M65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50" s="21" cm="1">
        <f t="array" ref="N650">IF(Table7[[#This Row],[HRP Raw]]&lt;4,0,IFERROR(INDEX(HRP[#Headers],MAX((Table7[[#This Row],[HRP Closest]]=HRP[])*(Table7[[#This Row],[Row '#]]=HRP[Row])*COLUMN(HRP[#Headers])-COLUMN(HRP[Row])+1)),""))</f>
        <v>0</v>
      </c>
      <c r="O650" s="22"/>
      <c r="P650" s="20" t="e" cm="1">
        <f t="array" ref="P65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50" s="21" t="str" cm="1">
        <f t="array" ref="Q650">IFERROR(INDEX(SDC[#Headers],MAX((Table7[[#This Row],[SDC Closest]]=SDC[])*(Table7[[#This Row],[Row '#]]=SDC[Row])*COLUMN(SDC[#Headers])-COLUMN(SDC[Row])+1)),"")</f>
        <v/>
      </c>
      <c r="R650" s="22"/>
      <c r="S650" s="20" t="e" cm="1">
        <f t="array" ref="S65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50" s="21" t="str" cm="1">
        <f t="array" ref="T650">IFERROR(_xlfn.IFNA(INDEX(PLK[#Headers],MAX((Table7[[#This Row],[Plank Closest]]=PLK[])*(Table7[[#This Row],[Row '#]]=PLK[Row])*COLUMN(PLK[#Headers])-COLUMN(PLK[Row])+1)),""),"")</f>
        <v/>
      </c>
      <c r="U650" s="22"/>
      <c r="V650" s="20" t="e" cm="1">
        <f t="array" ref="V65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50" s="21" t="str" cm="1">
        <f t="array" ref="W650">IFERROR(_xlfn.IFNA(INDEX(TwoMile[#Headers],SUMPRODUCT(MAX((Table7[[#This Row],[Closest number]]=TwoMile[])*(Table7[[#This Row],[Row '#]]=TwoMile[Row])*COLUMN(TwoMile[#Headers])))-COLUMN(TwoMile[Row])+1),""),"")</f>
        <v/>
      </c>
      <c r="X65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51" spans="1:24" x14ac:dyDescent="0.25">
      <c r="A651" s="19"/>
      <c r="B651" s="19"/>
      <c r="C651" s="19"/>
      <c r="D651" s="19"/>
      <c r="E651" s="20" t="e" cm="1">
        <f t="array" ref="E651">INDEX(MDL[],MATCH(1,(MDL[Gender]=Table7[[#This Row],[Sex]])*(Table7[[#This Row],[Age]]&lt;=MDL[Max Age])*(Table7[[#This Row],[Age]]&gt;=MDL[Min Age]),0),1)</f>
        <v>#N/A</v>
      </c>
      <c r="F651" s="19"/>
      <c r="G651" s="20" t="e" cm="1">
        <f t="array" ref="G65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51" s="21" t="str" cm="1">
        <f t="array" ref="H651">IFERROR(_xlfn.IFNA(INDEX(MDL[#Headers],MAX((Table7[[#This Row],[DL Closest]]=MDL[])*(Table7[[#This Row],[Row '#]]=MDL[Row])*COLUMN(MDL[#Headers])-COLUMN(MDL[Row])+1)),""),"")</f>
        <v/>
      </c>
      <c r="I651" s="19"/>
      <c r="J651" s="20" t="e" cm="1">
        <f t="array" ref="J65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51" s="21" t="str" cm="1">
        <f t="array" ref="K651">IFERROR(_xlfn.IFNA(INDEX(SPT[#Headers],MAX((Table7[[#This Row],[SPT Closest]]=SPT[])*(Table7[[#This Row],[Row '#]]=SPT[Row])*COLUMN(SPT[#Headers])-COLUMN(SPT[Row])+1)),""),"")</f>
        <v/>
      </c>
      <c r="L651" s="19"/>
      <c r="M651" s="20" t="e" cm="1">
        <f t="array" ref="M65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51" s="21" cm="1">
        <f t="array" ref="N651">IF(Table7[[#This Row],[HRP Raw]]&lt;4,0,IFERROR(INDEX(HRP[#Headers],MAX((Table7[[#This Row],[HRP Closest]]=HRP[])*(Table7[[#This Row],[Row '#]]=HRP[Row])*COLUMN(HRP[#Headers])-COLUMN(HRP[Row])+1)),""))</f>
        <v>0</v>
      </c>
      <c r="O651" s="22"/>
      <c r="P651" s="20" t="e" cm="1">
        <f t="array" ref="P65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51" s="21" t="str" cm="1">
        <f t="array" ref="Q651">IFERROR(INDEX(SDC[#Headers],MAX((Table7[[#This Row],[SDC Closest]]=SDC[])*(Table7[[#This Row],[Row '#]]=SDC[Row])*COLUMN(SDC[#Headers])-COLUMN(SDC[Row])+1)),"")</f>
        <v/>
      </c>
      <c r="R651" s="22"/>
      <c r="S651" s="20" t="e" cm="1">
        <f t="array" ref="S65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51" s="21" t="str" cm="1">
        <f t="array" ref="T651">IFERROR(_xlfn.IFNA(INDEX(PLK[#Headers],MAX((Table7[[#This Row],[Plank Closest]]=PLK[])*(Table7[[#This Row],[Row '#]]=PLK[Row])*COLUMN(PLK[#Headers])-COLUMN(PLK[Row])+1)),""),"")</f>
        <v/>
      </c>
      <c r="U651" s="22"/>
      <c r="V651" s="20" t="e" cm="1">
        <f t="array" ref="V65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51" s="21" t="str" cm="1">
        <f t="array" ref="W651">IFERROR(_xlfn.IFNA(INDEX(TwoMile[#Headers],SUMPRODUCT(MAX((Table7[[#This Row],[Closest number]]=TwoMile[])*(Table7[[#This Row],[Row '#]]=TwoMile[Row])*COLUMN(TwoMile[#Headers])))-COLUMN(TwoMile[Row])+1),""),"")</f>
        <v/>
      </c>
      <c r="X65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52" spans="1:24" x14ac:dyDescent="0.25">
      <c r="A652" s="19"/>
      <c r="B652" s="19"/>
      <c r="C652" s="19"/>
      <c r="D652" s="19"/>
      <c r="E652" s="20" t="e" cm="1">
        <f t="array" ref="E652">INDEX(MDL[],MATCH(1,(MDL[Gender]=Table7[[#This Row],[Sex]])*(Table7[[#This Row],[Age]]&lt;=MDL[Max Age])*(Table7[[#This Row],[Age]]&gt;=MDL[Min Age]),0),1)</f>
        <v>#N/A</v>
      </c>
      <c r="F652" s="19"/>
      <c r="G652" s="20" t="e" cm="1">
        <f t="array" ref="G65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52" s="21" t="str" cm="1">
        <f t="array" ref="H652">IFERROR(_xlfn.IFNA(INDEX(MDL[#Headers],MAX((Table7[[#This Row],[DL Closest]]=MDL[])*(Table7[[#This Row],[Row '#]]=MDL[Row])*COLUMN(MDL[#Headers])-COLUMN(MDL[Row])+1)),""),"")</f>
        <v/>
      </c>
      <c r="I652" s="19"/>
      <c r="J652" s="20" t="e" cm="1">
        <f t="array" ref="J65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52" s="21" t="str" cm="1">
        <f t="array" ref="K652">IFERROR(_xlfn.IFNA(INDEX(SPT[#Headers],MAX((Table7[[#This Row],[SPT Closest]]=SPT[])*(Table7[[#This Row],[Row '#]]=SPT[Row])*COLUMN(SPT[#Headers])-COLUMN(SPT[Row])+1)),""),"")</f>
        <v/>
      </c>
      <c r="L652" s="19"/>
      <c r="M652" s="20" t="e" cm="1">
        <f t="array" ref="M65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52" s="21" cm="1">
        <f t="array" ref="N652">IF(Table7[[#This Row],[HRP Raw]]&lt;4,0,IFERROR(INDEX(HRP[#Headers],MAX((Table7[[#This Row],[HRP Closest]]=HRP[])*(Table7[[#This Row],[Row '#]]=HRP[Row])*COLUMN(HRP[#Headers])-COLUMN(HRP[Row])+1)),""))</f>
        <v>0</v>
      </c>
      <c r="O652" s="22"/>
      <c r="P652" s="20" t="e" cm="1">
        <f t="array" ref="P65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52" s="21" t="str" cm="1">
        <f t="array" ref="Q652">IFERROR(INDEX(SDC[#Headers],MAX((Table7[[#This Row],[SDC Closest]]=SDC[])*(Table7[[#This Row],[Row '#]]=SDC[Row])*COLUMN(SDC[#Headers])-COLUMN(SDC[Row])+1)),"")</f>
        <v/>
      </c>
      <c r="R652" s="22"/>
      <c r="S652" s="20" t="e" cm="1">
        <f t="array" ref="S65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52" s="21" t="str" cm="1">
        <f t="array" ref="T652">IFERROR(_xlfn.IFNA(INDEX(PLK[#Headers],MAX((Table7[[#This Row],[Plank Closest]]=PLK[])*(Table7[[#This Row],[Row '#]]=PLK[Row])*COLUMN(PLK[#Headers])-COLUMN(PLK[Row])+1)),""),"")</f>
        <v/>
      </c>
      <c r="U652" s="22"/>
      <c r="V652" s="20" t="e" cm="1">
        <f t="array" ref="V65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52" s="21" t="str" cm="1">
        <f t="array" ref="W652">IFERROR(_xlfn.IFNA(INDEX(TwoMile[#Headers],SUMPRODUCT(MAX((Table7[[#This Row],[Closest number]]=TwoMile[])*(Table7[[#This Row],[Row '#]]=TwoMile[Row])*COLUMN(TwoMile[#Headers])))-COLUMN(TwoMile[Row])+1),""),"")</f>
        <v/>
      </c>
      <c r="X65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53" spans="1:24" x14ac:dyDescent="0.25">
      <c r="A653" s="19"/>
      <c r="B653" s="19"/>
      <c r="C653" s="19"/>
      <c r="D653" s="19"/>
      <c r="E653" s="20" t="e" cm="1">
        <f t="array" ref="E653">INDEX(MDL[],MATCH(1,(MDL[Gender]=Table7[[#This Row],[Sex]])*(Table7[[#This Row],[Age]]&lt;=MDL[Max Age])*(Table7[[#This Row],[Age]]&gt;=MDL[Min Age]),0),1)</f>
        <v>#N/A</v>
      </c>
      <c r="F653" s="19"/>
      <c r="G653" s="20" t="e" cm="1">
        <f t="array" ref="G65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53" s="21" t="str" cm="1">
        <f t="array" ref="H653">IFERROR(_xlfn.IFNA(INDEX(MDL[#Headers],MAX((Table7[[#This Row],[DL Closest]]=MDL[])*(Table7[[#This Row],[Row '#]]=MDL[Row])*COLUMN(MDL[#Headers])-COLUMN(MDL[Row])+1)),""),"")</f>
        <v/>
      </c>
      <c r="I653" s="19"/>
      <c r="J653" s="20" t="e" cm="1">
        <f t="array" ref="J65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53" s="21" t="str" cm="1">
        <f t="array" ref="K653">IFERROR(_xlfn.IFNA(INDEX(SPT[#Headers],MAX((Table7[[#This Row],[SPT Closest]]=SPT[])*(Table7[[#This Row],[Row '#]]=SPT[Row])*COLUMN(SPT[#Headers])-COLUMN(SPT[Row])+1)),""),"")</f>
        <v/>
      </c>
      <c r="L653" s="19"/>
      <c r="M653" s="20" t="e" cm="1">
        <f t="array" ref="M65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53" s="21" cm="1">
        <f t="array" ref="N653">IF(Table7[[#This Row],[HRP Raw]]&lt;4,0,IFERROR(INDEX(HRP[#Headers],MAX((Table7[[#This Row],[HRP Closest]]=HRP[])*(Table7[[#This Row],[Row '#]]=HRP[Row])*COLUMN(HRP[#Headers])-COLUMN(HRP[Row])+1)),""))</f>
        <v>0</v>
      </c>
      <c r="O653" s="22"/>
      <c r="P653" s="20" t="e" cm="1">
        <f t="array" ref="P65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53" s="21" t="str" cm="1">
        <f t="array" ref="Q653">IFERROR(INDEX(SDC[#Headers],MAX((Table7[[#This Row],[SDC Closest]]=SDC[])*(Table7[[#This Row],[Row '#]]=SDC[Row])*COLUMN(SDC[#Headers])-COLUMN(SDC[Row])+1)),"")</f>
        <v/>
      </c>
      <c r="R653" s="22"/>
      <c r="S653" s="20" t="e" cm="1">
        <f t="array" ref="S65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53" s="21" t="str" cm="1">
        <f t="array" ref="T653">IFERROR(_xlfn.IFNA(INDEX(PLK[#Headers],MAX((Table7[[#This Row],[Plank Closest]]=PLK[])*(Table7[[#This Row],[Row '#]]=PLK[Row])*COLUMN(PLK[#Headers])-COLUMN(PLK[Row])+1)),""),"")</f>
        <v/>
      </c>
      <c r="U653" s="22"/>
      <c r="V653" s="20" t="e" cm="1">
        <f t="array" ref="V65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53" s="21" t="str" cm="1">
        <f t="array" ref="W653">IFERROR(_xlfn.IFNA(INDEX(TwoMile[#Headers],SUMPRODUCT(MAX((Table7[[#This Row],[Closest number]]=TwoMile[])*(Table7[[#This Row],[Row '#]]=TwoMile[Row])*COLUMN(TwoMile[#Headers])))-COLUMN(TwoMile[Row])+1),""),"")</f>
        <v/>
      </c>
      <c r="X65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54" spans="1:24" x14ac:dyDescent="0.25">
      <c r="A654" s="19"/>
      <c r="B654" s="19"/>
      <c r="C654" s="19"/>
      <c r="D654" s="19"/>
      <c r="E654" s="20" t="e" cm="1">
        <f t="array" ref="E654">INDEX(MDL[],MATCH(1,(MDL[Gender]=Table7[[#This Row],[Sex]])*(Table7[[#This Row],[Age]]&lt;=MDL[Max Age])*(Table7[[#This Row],[Age]]&gt;=MDL[Min Age]),0),1)</f>
        <v>#N/A</v>
      </c>
      <c r="F654" s="19"/>
      <c r="G654" s="20" t="e" cm="1">
        <f t="array" ref="G65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54" s="21" t="str" cm="1">
        <f t="array" ref="H654">IFERROR(_xlfn.IFNA(INDEX(MDL[#Headers],MAX((Table7[[#This Row],[DL Closest]]=MDL[])*(Table7[[#This Row],[Row '#]]=MDL[Row])*COLUMN(MDL[#Headers])-COLUMN(MDL[Row])+1)),""),"")</f>
        <v/>
      </c>
      <c r="I654" s="19"/>
      <c r="J654" s="20" t="e" cm="1">
        <f t="array" ref="J65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54" s="21" t="str" cm="1">
        <f t="array" ref="K654">IFERROR(_xlfn.IFNA(INDEX(SPT[#Headers],MAX((Table7[[#This Row],[SPT Closest]]=SPT[])*(Table7[[#This Row],[Row '#]]=SPT[Row])*COLUMN(SPT[#Headers])-COLUMN(SPT[Row])+1)),""),"")</f>
        <v/>
      </c>
      <c r="L654" s="19"/>
      <c r="M654" s="20" t="e" cm="1">
        <f t="array" ref="M65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54" s="21" cm="1">
        <f t="array" ref="N654">IF(Table7[[#This Row],[HRP Raw]]&lt;4,0,IFERROR(INDEX(HRP[#Headers],MAX((Table7[[#This Row],[HRP Closest]]=HRP[])*(Table7[[#This Row],[Row '#]]=HRP[Row])*COLUMN(HRP[#Headers])-COLUMN(HRP[Row])+1)),""))</f>
        <v>0</v>
      </c>
      <c r="O654" s="22"/>
      <c r="P654" s="20" t="e" cm="1">
        <f t="array" ref="P65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54" s="21" t="str" cm="1">
        <f t="array" ref="Q654">IFERROR(INDEX(SDC[#Headers],MAX((Table7[[#This Row],[SDC Closest]]=SDC[])*(Table7[[#This Row],[Row '#]]=SDC[Row])*COLUMN(SDC[#Headers])-COLUMN(SDC[Row])+1)),"")</f>
        <v/>
      </c>
      <c r="R654" s="22"/>
      <c r="S654" s="20" t="e" cm="1">
        <f t="array" ref="S65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54" s="21" t="str" cm="1">
        <f t="array" ref="T654">IFERROR(_xlfn.IFNA(INDEX(PLK[#Headers],MAX((Table7[[#This Row],[Plank Closest]]=PLK[])*(Table7[[#This Row],[Row '#]]=PLK[Row])*COLUMN(PLK[#Headers])-COLUMN(PLK[Row])+1)),""),"")</f>
        <v/>
      </c>
      <c r="U654" s="22"/>
      <c r="V654" s="20" t="e" cm="1">
        <f t="array" ref="V65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54" s="21" t="str" cm="1">
        <f t="array" ref="W654">IFERROR(_xlfn.IFNA(INDEX(TwoMile[#Headers],SUMPRODUCT(MAX((Table7[[#This Row],[Closest number]]=TwoMile[])*(Table7[[#This Row],[Row '#]]=TwoMile[Row])*COLUMN(TwoMile[#Headers])))-COLUMN(TwoMile[Row])+1),""),"")</f>
        <v/>
      </c>
      <c r="X65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55" spans="1:24" x14ac:dyDescent="0.25">
      <c r="A655" s="19"/>
      <c r="B655" s="19"/>
      <c r="C655" s="19"/>
      <c r="D655" s="19"/>
      <c r="E655" s="20" t="e" cm="1">
        <f t="array" ref="E655">INDEX(MDL[],MATCH(1,(MDL[Gender]=Table7[[#This Row],[Sex]])*(Table7[[#This Row],[Age]]&lt;=MDL[Max Age])*(Table7[[#This Row],[Age]]&gt;=MDL[Min Age]),0),1)</f>
        <v>#N/A</v>
      </c>
      <c r="F655" s="19"/>
      <c r="G655" s="20" t="e" cm="1">
        <f t="array" ref="G65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55" s="21" t="str" cm="1">
        <f t="array" ref="H655">IFERROR(_xlfn.IFNA(INDEX(MDL[#Headers],MAX((Table7[[#This Row],[DL Closest]]=MDL[])*(Table7[[#This Row],[Row '#]]=MDL[Row])*COLUMN(MDL[#Headers])-COLUMN(MDL[Row])+1)),""),"")</f>
        <v/>
      </c>
      <c r="I655" s="19"/>
      <c r="J655" s="20" t="e" cm="1">
        <f t="array" ref="J65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55" s="21" t="str" cm="1">
        <f t="array" ref="K655">IFERROR(_xlfn.IFNA(INDEX(SPT[#Headers],MAX((Table7[[#This Row],[SPT Closest]]=SPT[])*(Table7[[#This Row],[Row '#]]=SPT[Row])*COLUMN(SPT[#Headers])-COLUMN(SPT[Row])+1)),""),"")</f>
        <v/>
      </c>
      <c r="L655" s="19"/>
      <c r="M655" s="20" t="e" cm="1">
        <f t="array" ref="M65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55" s="21" cm="1">
        <f t="array" ref="N655">IF(Table7[[#This Row],[HRP Raw]]&lt;4,0,IFERROR(INDEX(HRP[#Headers],MAX((Table7[[#This Row],[HRP Closest]]=HRP[])*(Table7[[#This Row],[Row '#]]=HRP[Row])*COLUMN(HRP[#Headers])-COLUMN(HRP[Row])+1)),""))</f>
        <v>0</v>
      </c>
      <c r="O655" s="22"/>
      <c r="P655" s="20" t="e" cm="1">
        <f t="array" ref="P65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55" s="21" t="str" cm="1">
        <f t="array" ref="Q655">IFERROR(INDEX(SDC[#Headers],MAX((Table7[[#This Row],[SDC Closest]]=SDC[])*(Table7[[#This Row],[Row '#]]=SDC[Row])*COLUMN(SDC[#Headers])-COLUMN(SDC[Row])+1)),"")</f>
        <v/>
      </c>
      <c r="R655" s="22"/>
      <c r="S655" s="20" t="e" cm="1">
        <f t="array" ref="S65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55" s="21" t="str" cm="1">
        <f t="array" ref="T655">IFERROR(_xlfn.IFNA(INDEX(PLK[#Headers],MAX((Table7[[#This Row],[Plank Closest]]=PLK[])*(Table7[[#This Row],[Row '#]]=PLK[Row])*COLUMN(PLK[#Headers])-COLUMN(PLK[Row])+1)),""),"")</f>
        <v/>
      </c>
      <c r="U655" s="22"/>
      <c r="V655" s="20" t="e" cm="1">
        <f t="array" ref="V65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55" s="21" t="str" cm="1">
        <f t="array" ref="W655">IFERROR(_xlfn.IFNA(INDEX(TwoMile[#Headers],SUMPRODUCT(MAX((Table7[[#This Row],[Closest number]]=TwoMile[])*(Table7[[#This Row],[Row '#]]=TwoMile[Row])*COLUMN(TwoMile[#Headers])))-COLUMN(TwoMile[Row])+1),""),"")</f>
        <v/>
      </c>
      <c r="X65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56" spans="1:24" x14ac:dyDescent="0.25">
      <c r="A656" s="19"/>
      <c r="B656" s="19"/>
      <c r="C656" s="19"/>
      <c r="D656" s="19"/>
      <c r="E656" s="20" t="e" cm="1">
        <f t="array" ref="E656">INDEX(MDL[],MATCH(1,(MDL[Gender]=Table7[[#This Row],[Sex]])*(Table7[[#This Row],[Age]]&lt;=MDL[Max Age])*(Table7[[#This Row],[Age]]&gt;=MDL[Min Age]),0),1)</f>
        <v>#N/A</v>
      </c>
      <c r="F656" s="19"/>
      <c r="G656" s="20" t="e" cm="1">
        <f t="array" ref="G65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56" s="21" t="str" cm="1">
        <f t="array" ref="H656">IFERROR(_xlfn.IFNA(INDEX(MDL[#Headers],MAX((Table7[[#This Row],[DL Closest]]=MDL[])*(Table7[[#This Row],[Row '#]]=MDL[Row])*COLUMN(MDL[#Headers])-COLUMN(MDL[Row])+1)),""),"")</f>
        <v/>
      </c>
      <c r="I656" s="19"/>
      <c r="J656" s="20" t="e" cm="1">
        <f t="array" ref="J65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56" s="21" t="str" cm="1">
        <f t="array" ref="K656">IFERROR(_xlfn.IFNA(INDEX(SPT[#Headers],MAX((Table7[[#This Row],[SPT Closest]]=SPT[])*(Table7[[#This Row],[Row '#]]=SPT[Row])*COLUMN(SPT[#Headers])-COLUMN(SPT[Row])+1)),""),"")</f>
        <v/>
      </c>
      <c r="L656" s="19"/>
      <c r="M656" s="20" t="e" cm="1">
        <f t="array" ref="M65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56" s="21" cm="1">
        <f t="array" ref="N656">IF(Table7[[#This Row],[HRP Raw]]&lt;4,0,IFERROR(INDEX(HRP[#Headers],MAX((Table7[[#This Row],[HRP Closest]]=HRP[])*(Table7[[#This Row],[Row '#]]=HRP[Row])*COLUMN(HRP[#Headers])-COLUMN(HRP[Row])+1)),""))</f>
        <v>0</v>
      </c>
      <c r="O656" s="22"/>
      <c r="P656" s="20" t="e" cm="1">
        <f t="array" ref="P65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56" s="21" t="str" cm="1">
        <f t="array" ref="Q656">IFERROR(INDEX(SDC[#Headers],MAX((Table7[[#This Row],[SDC Closest]]=SDC[])*(Table7[[#This Row],[Row '#]]=SDC[Row])*COLUMN(SDC[#Headers])-COLUMN(SDC[Row])+1)),"")</f>
        <v/>
      </c>
      <c r="R656" s="22"/>
      <c r="S656" s="20" t="e" cm="1">
        <f t="array" ref="S65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56" s="21" t="str" cm="1">
        <f t="array" ref="T656">IFERROR(_xlfn.IFNA(INDEX(PLK[#Headers],MAX((Table7[[#This Row],[Plank Closest]]=PLK[])*(Table7[[#This Row],[Row '#]]=PLK[Row])*COLUMN(PLK[#Headers])-COLUMN(PLK[Row])+1)),""),"")</f>
        <v/>
      </c>
      <c r="U656" s="22"/>
      <c r="V656" s="20" t="e" cm="1">
        <f t="array" ref="V65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56" s="21" t="str" cm="1">
        <f t="array" ref="W656">IFERROR(_xlfn.IFNA(INDEX(TwoMile[#Headers],SUMPRODUCT(MAX((Table7[[#This Row],[Closest number]]=TwoMile[])*(Table7[[#This Row],[Row '#]]=TwoMile[Row])*COLUMN(TwoMile[#Headers])))-COLUMN(TwoMile[Row])+1),""),"")</f>
        <v/>
      </c>
      <c r="X65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57" spans="1:24" x14ac:dyDescent="0.25">
      <c r="A657" s="19"/>
      <c r="B657" s="19"/>
      <c r="C657" s="19"/>
      <c r="D657" s="19"/>
      <c r="E657" s="20" t="e" cm="1">
        <f t="array" ref="E657">INDEX(MDL[],MATCH(1,(MDL[Gender]=Table7[[#This Row],[Sex]])*(Table7[[#This Row],[Age]]&lt;=MDL[Max Age])*(Table7[[#This Row],[Age]]&gt;=MDL[Min Age]),0),1)</f>
        <v>#N/A</v>
      </c>
      <c r="F657" s="19"/>
      <c r="G657" s="20" t="e" cm="1">
        <f t="array" ref="G65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57" s="21" t="str" cm="1">
        <f t="array" ref="H657">IFERROR(_xlfn.IFNA(INDEX(MDL[#Headers],MAX((Table7[[#This Row],[DL Closest]]=MDL[])*(Table7[[#This Row],[Row '#]]=MDL[Row])*COLUMN(MDL[#Headers])-COLUMN(MDL[Row])+1)),""),"")</f>
        <v/>
      </c>
      <c r="I657" s="19"/>
      <c r="J657" s="20" t="e" cm="1">
        <f t="array" ref="J65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57" s="21" t="str" cm="1">
        <f t="array" ref="K657">IFERROR(_xlfn.IFNA(INDEX(SPT[#Headers],MAX((Table7[[#This Row],[SPT Closest]]=SPT[])*(Table7[[#This Row],[Row '#]]=SPT[Row])*COLUMN(SPT[#Headers])-COLUMN(SPT[Row])+1)),""),"")</f>
        <v/>
      </c>
      <c r="L657" s="19"/>
      <c r="M657" s="20" t="e" cm="1">
        <f t="array" ref="M65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57" s="21" cm="1">
        <f t="array" ref="N657">IF(Table7[[#This Row],[HRP Raw]]&lt;4,0,IFERROR(INDEX(HRP[#Headers],MAX((Table7[[#This Row],[HRP Closest]]=HRP[])*(Table7[[#This Row],[Row '#]]=HRP[Row])*COLUMN(HRP[#Headers])-COLUMN(HRP[Row])+1)),""))</f>
        <v>0</v>
      </c>
      <c r="O657" s="22"/>
      <c r="P657" s="20" t="e" cm="1">
        <f t="array" ref="P65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57" s="21" t="str" cm="1">
        <f t="array" ref="Q657">IFERROR(INDEX(SDC[#Headers],MAX((Table7[[#This Row],[SDC Closest]]=SDC[])*(Table7[[#This Row],[Row '#]]=SDC[Row])*COLUMN(SDC[#Headers])-COLUMN(SDC[Row])+1)),"")</f>
        <v/>
      </c>
      <c r="R657" s="22"/>
      <c r="S657" s="20" t="e" cm="1">
        <f t="array" ref="S65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57" s="21" t="str" cm="1">
        <f t="array" ref="T657">IFERROR(_xlfn.IFNA(INDEX(PLK[#Headers],MAX((Table7[[#This Row],[Plank Closest]]=PLK[])*(Table7[[#This Row],[Row '#]]=PLK[Row])*COLUMN(PLK[#Headers])-COLUMN(PLK[Row])+1)),""),"")</f>
        <v/>
      </c>
      <c r="U657" s="22"/>
      <c r="V657" s="20" t="e" cm="1">
        <f t="array" ref="V65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57" s="21" t="str" cm="1">
        <f t="array" ref="W657">IFERROR(_xlfn.IFNA(INDEX(TwoMile[#Headers],SUMPRODUCT(MAX((Table7[[#This Row],[Closest number]]=TwoMile[])*(Table7[[#This Row],[Row '#]]=TwoMile[Row])*COLUMN(TwoMile[#Headers])))-COLUMN(TwoMile[Row])+1),""),"")</f>
        <v/>
      </c>
      <c r="X65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58" spans="1:24" x14ac:dyDescent="0.25">
      <c r="A658" s="19"/>
      <c r="B658" s="19"/>
      <c r="C658" s="19"/>
      <c r="D658" s="19"/>
      <c r="E658" s="20" t="e" cm="1">
        <f t="array" ref="E658">INDEX(MDL[],MATCH(1,(MDL[Gender]=Table7[[#This Row],[Sex]])*(Table7[[#This Row],[Age]]&lt;=MDL[Max Age])*(Table7[[#This Row],[Age]]&gt;=MDL[Min Age]),0),1)</f>
        <v>#N/A</v>
      </c>
      <c r="F658" s="19"/>
      <c r="G658" s="20" t="e" cm="1">
        <f t="array" ref="G65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58" s="21" t="str" cm="1">
        <f t="array" ref="H658">IFERROR(_xlfn.IFNA(INDEX(MDL[#Headers],MAX((Table7[[#This Row],[DL Closest]]=MDL[])*(Table7[[#This Row],[Row '#]]=MDL[Row])*COLUMN(MDL[#Headers])-COLUMN(MDL[Row])+1)),""),"")</f>
        <v/>
      </c>
      <c r="I658" s="19"/>
      <c r="J658" s="20" t="e" cm="1">
        <f t="array" ref="J65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58" s="21" t="str" cm="1">
        <f t="array" ref="K658">IFERROR(_xlfn.IFNA(INDEX(SPT[#Headers],MAX((Table7[[#This Row],[SPT Closest]]=SPT[])*(Table7[[#This Row],[Row '#]]=SPT[Row])*COLUMN(SPT[#Headers])-COLUMN(SPT[Row])+1)),""),"")</f>
        <v/>
      </c>
      <c r="L658" s="19"/>
      <c r="M658" s="20" t="e" cm="1">
        <f t="array" ref="M65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58" s="21" cm="1">
        <f t="array" ref="N658">IF(Table7[[#This Row],[HRP Raw]]&lt;4,0,IFERROR(INDEX(HRP[#Headers],MAX((Table7[[#This Row],[HRP Closest]]=HRP[])*(Table7[[#This Row],[Row '#]]=HRP[Row])*COLUMN(HRP[#Headers])-COLUMN(HRP[Row])+1)),""))</f>
        <v>0</v>
      </c>
      <c r="O658" s="22"/>
      <c r="P658" s="20" t="e" cm="1">
        <f t="array" ref="P65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58" s="21" t="str" cm="1">
        <f t="array" ref="Q658">IFERROR(INDEX(SDC[#Headers],MAX((Table7[[#This Row],[SDC Closest]]=SDC[])*(Table7[[#This Row],[Row '#]]=SDC[Row])*COLUMN(SDC[#Headers])-COLUMN(SDC[Row])+1)),"")</f>
        <v/>
      </c>
      <c r="R658" s="22"/>
      <c r="S658" s="20" t="e" cm="1">
        <f t="array" ref="S65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58" s="21" t="str" cm="1">
        <f t="array" ref="T658">IFERROR(_xlfn.IFNA(INDEX(PLK[#Headers],MAX((Table7[[#This Row],[Plank Closest]]=PLK[])*(Table7[[#This Row],[Row '#]]=PLK[Row])*COLUMN(PLK[#Headers])-COLUMN(PLK[Row])+1)),""),"")</f>
        <v/>
      </c>
      <c r="U658" s="22"/>
      <c r="V658" s="20" t="e" cm="1">
        <f t="array" ref="V65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58" s="21" t="str" cm="1">
        <f t="array" ref="W658">IFERROR(_xlfn.IFNA(INDEX(TwoMile[#Headers],SUMPRODUCT(MAX((Table7[[#This Row],[Closest number]]=TwoMile[])*(Table7[[#This Row],[Row '#]]=TwoMile[Row])*COLUMN(TwoMile[#Headers])))-COLUMN(TwoMile[Row])+1),""),"")</f>
        <v/>
      </c>
      <c r="X65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59" spans="1:24" x14ac:dyDescent="0.25">
      <c r="A659" s="19"/>
      <c r="B659" s="19"/>
      <c r="C659" s="19"/>
      <c r="D659" s="19"/>
      <c r="E659" s="20" t="e" cm="1">
        <f t="array" ref="E659">INDEX(MDL[],MATCH(1,(MDL[Gender]=Table7[[#This Row],[Sex]])*(Table7[[#This Row],[Age]]&lt;=MDL[Max Age])*(Table7[[#This Row],[Age]]&gt;=MDL[Min Age]),0),1)</f>
        <v>#N/A</v>
      </c>
      <c r="F659" s="19"/>
      <c r="G659" s="20" t="e" cm="1">
        <f t="array" ref="G65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59" s="21" t="str" cm="1">
        <f t="array" ref="H659">IFERROR(_xlfn.IFNA(INDEX(MDL[#Headers],MAX((Table7[[#This Row],[DL Closest]]=MDL[])*(Table7[[#This Row],[Row '#]]=MDL[Row])*COLUMN(MDL[#Headers])-COLUMN(MDL[Row])+1)),""),"")</f>
        <v/>
      </c>
      <c r="I659" s="19"/>
      <c r="J659" s="20" t="e" cm="1">
        <f t="array" ref="J65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59" s="21" t="str" cm="1">
        <f t="array" ref="K659">IFERROR(_xlfn.IFNA(INDEX(SPT[#Headers],MAX((Table7[[#This Row],[SPT Closest]]=SPT[])*(Table7[[#This Row],[Row '#]]=SPT[Row])*COLUMN(SPT[#Headers])-COLUMN(SPT[Row])+1)),""),"")</f>
        <v/>
      </c>
      <c r="L659" s="19"/>
      <c r="M659" s="20" t="e" cm="1">
        <f t="array" ref="M65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59" s="21" cm="1">
        <f t="array" ref="N659">IF(Table7[[#This Row],[HRP Raw]]&lt;4,0,IFERROR(INDEX(HRP[#Headers],MAX((Table7[[#This Row],[HRP Closest]]=HRP[])*(Table7[[#This Row],[Row '#]]=HRP[Row])*COLUMN(HRP[#Headers])-COLUMN(HRP[Row])+1)),""))</f>
        <v>0</v>
      </c>
      <c r="O659" s="22"/>
      <c r="P659" s="20" t="e" cm="1">
        <f t="array" ref="P65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59" s="21" t="str" cm="1">
        <f t="array" ref="Q659">IFERROR(INDEX(SDC[#Headers],MAX((Table7[[#This Row],[SDC Closest]]=SDC[])*(Table7[[#This Row],[Row '#]]=SDC[Row])*COLUMN(SDC[#Headers])-COLUMN(SDC[Row])+1)),"")</f>
        <v/>
      </c>
      <c r="R659" s="22"/>
      <c r="S659" s="20" t="e" cm="1">
        <f t="array" ref="S65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59" s="21" t="str" cm="1">
        <f t="array" ref="T659">IFERROR(_xlfn.IFNA(INDEX(PLK[#Headers],MAX((Table7[[#This Row],[Plank Closest]]=PLK[])*(Table7[[#This Row],[Row '#]]=PLK[Row])*COLUMN(PLK[#Headers])-COLUMN(PLK[Row])+1)),""),"")</f>
        <v/>
      </c>
      <c r="U659" s="22"/>
      <c r="V659" s="20" t="e" cm="1">
        <f t="array" ref="V65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59" s="21" t="str" cm="1">
        <f t="array" ref="W659">IFERROR(_xlfn.IFNA(INDEX(TwoMile[#Headers],SUMPRODUCT(MAX((Table7[[#This Row],[Closest number]]=TwoMile[])*(Table7[[#This Row],[Row '#]]=TwoMile[Row])*COLUMN(TwoMile[#Headers])))-COLUMN(TwoMile[Row])+1),""),"")</f>
        <v/>
      </c>
      <c r="X65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60" spans="1:24" x14ac:dyDescent="0.25">
      <c r="A660" s="19"/>
      <c r="B660" s="19"/>
      <c r="C660" s="19"/>
      <c r="D660" s="19"/>
      <c r="E660" s="20" t="e" cm="1">
        <f t="array" ref="E660">INDEX(MDL[],MATCH(1,(MDL[Gender]=Table7[[#This Row],[Sex]])*(Table7[[#This Row],[Age]]&lt;=MDL[Max Age])*(Table7[[#This Row],[Age]]&gt;=MDL[Min Age]),0),1)</f>
        <v>#N/A</v>
      </c>
      <c r="F660" s="19"/>
      <c r="G660" s="20" t="e" cm="1">
        <f t="array" ref="G66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60" s="21" t="str" cm="1">
        <f t="array" ref="H660">IFERROR(_xlfn.IFNA(INDEX(MDL[#Headers],MAX((Table7[[#This Row],[DL Closest]]=MDL[])*(Table7[[#This Row],[Row '#]]=MDL[Row])*COLUMN(MDL[#Headers])-COLUMN(MDL[Row])+1)),""),"")</f>
        <v/>
      </c>
      <c r="I660" s="19"/>
      <c r="J660" s="20" t="e" cm="1">
        <f t="array" ref="J66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60" s="21" t="str" cm="1">
        <f t="array" ref="K660">IFERROR(_xlfn.IFNA(INDEX(SPT[#Headers],MAX((Table7[[#This Row],[SPT Closest]]=SPT[])*(Table7[[#This Row],[Row '#]]=SPT[Row])*COLUMN(SPT[#Headers])-COLUMN(SPT[Row])+1)),""),"")</f>
        <v/>
      </c>
      <c r="L660" s="19"/>
      <c r="M660" s="20" t="e" cm="1">
        <f t="array" ref="M66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60" s="21" cm="1">
        <f t="array" ref="N660">IF(Table7[[#This Row],[HRP Raw]]&lt;4,0,IFERROR(INDEX(HRP[#Headers],MAX((Table7[[#This Row],[HRP Closest]]=HRP[])*(Table7[[#This Row],[Row '#]]=HRP[Row])*COLUMN(HRP[#Headers])-COLUMN(HRP[Row])+1)),""))</f>
        <v>0</v>
      </c>
      <c r="O660" s="22"/>
      <c r="P660" s="20" t="e" cm="1">
        <f t="array" ref="P66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60" s="21" t="str" cm="1">
        <f t="array" ref="Q660">IFERROR(INDEX(SDC[#Headers],MAX((Table7[[#This Row],[SDC Closest]]=SDC[])*(Table7[[#This Row],[Row '#]]=SDC[Row])*COLUMN(SDC[#Headers])-COLUMN(SDC[Row])+1)),"")</f>
        <v/>
      </c>
      <c r="R660" s="22"/>
      <c r="S660" s="20" t="e" cm="1">
        <f t="array" ref="S66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60" s="21" t="str" cm="1">
        <f t="array" ref="T660">IFERROR(_xlfn.IFNA(INDEX(PLK[#Headers],MAX((Table7[[#This Row],[Plank Closest]]=PLK[])*(Table7[[#This Row],[Row '#]]=PLK[Row])*COLUMN(PLK[#Headers])-COLUMN(PLK[Row])+1)),""),"")</f>
        <v/>
      </c>
      <c r="U660" s="22"/>
      <c r="V660" s="20" t="e" cm="1">
        <f t="array" ref="V66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60" s="21" t="str" cm="1">
        <f t="array" ref="W660">IFERROR(_xlfn.IFNA(INDEX(TwoMile[#Headers],SUMPRODUCT(MAX((Table7[[#This Row],[Closest number]]=TwoMile[])*(Table7[[#This Row],[Row '#]]=TwoMile[Row])*COLUMN(TwoMile[#Headers])))-COLUMN(TwoMile[Row])+1),""),"")</f>
        <v/>
      </c>
      <c r="X66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61" spans="1:24" x14ac:dyDescent="0.25">
      <c r="A661" s="19"/>
      <c r="B661" s="19"/>
      <c r="C661" s="19"/>
      <c r="D661" s="19"/>
      <c r="E661" s="20" t="e" cm="1">
        <f t="array" ref="E661">INDEX(MDL[],MATCH(1,(MDL[Gender]=Table7[[#This Row],[Sex]])*(Table7[[#This Row],[Age]]&lt;=MDL[Max Age])*(Table7[[#This Row],[Age]]&gt;=MDL[Min Age]),0),1)</f>
        <v>#N/A</v>
      </c>
      <c r="F661" s="19"/>
      <c r="G661" s="20" t="e" cm="1">
        <f t="array" ref="G66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61" s="21" t="str" cm="1">
        <f t="array" ref="H661">IFERROR(_xlfn.IFNA(INDEX(MDL[#Headers],MAX((Table7[[#This Row],[DL Closest]]=MDL[])*(Table7[[#This Row],[Row '#]]=MDL[Row])*COLUMN(MDL[#Headers])-COLUMN(MDL[Row])+1)),""),"")</f>
        <v/>
      </c>
      <c r="I661" s="19"/>
      <c r="J661" s="20" t="e" cm="1">
        <f t="array" ref="J66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61" s="21" t="str" cm="1">
        <f t="array" ref="K661">IFERROR(_xlfn.IFNA(INDEX(SPT[#Headers],MAX((Table7[[#This Row],[SPT Closest]]=SPT[])*(Table7[[#This Row],[Row '#]]=SPT[Row])*COLUMN(SPT[#Headers])-COLUMN(SPT[Row])+1)),""),"")</f>
        <v/>
      </c>
      <c r="L661" s="19"/>
      <c r="M661" s="20" t="e" cm="1">
        <f t="array" ref="M66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61" s="21" cm="1">
        <f t="array" ref="N661">IF(Table7[[#This Row],[HRP Raw]]&lt;4,0,IFERROR(INDEX(HRP[#Headers],MAX((Table7[[#This Row],[HRP Closest]]=HRP[])*(Table7[[#This Row],[Row '#]]=HRP[Row])*COLUMN(HRP[#Headers])-COLUMN(HRP[Row])+1)),""))</f>
        <v>0</v>
      </c>
      <c r="O661" s="22"/>
      <c r="P661" s="20" t="e" cm="1">
        <f t="array" ref="P66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61" s="21" t="str" cm="1">
        <f t="array" ref="Q661">IFERROR(INDEX(SDC[#Headers],MAX((Table7[[#This Row],[SDC Closest]]=SDC[])*(Table7[[#This Row],[Row '#]]=SDC[Row])*COLUMN(SDC[#Headers])-COLUMN(SDC[Row])+1)),"")</f>
        <v/>
      </c>
      <c r="R661" s="22"/>
      <c r="S661" s="20" t="e" cm="1">
        <f t="array" ref="S66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61" s="21" t="str" cm="1">
        <f t="array" ref="T661">IFERROR(_xlfn.IFNA(INDEX(PLK[#Headers],MAX((Table7[[#This Row],[Plank Closest]]=PLK[])*(Table7[[#This Row],[Row '#]]=PLK[Row])*COLUMN(PLK[#Headers])-COLUMN(PLK[Row])+1)),""),"")</f>
        <v/>
      </c>
      <c r="U661" s="22"/>
      <c r="V661" s="20" t="e" cm="1">
        <f t="array" ref="V66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61" s="21" t="str" cm="1">
        <f t="array" ref="W661">IFERROR(_xlfn.IFNA(INDEX(TwoMile[#Headers],SUMPRODUCT(MAX((Table7[[#This Row],[Closest number]]=TwoMile[])*(Table7[[#This Row],[Row '#]]=TwoMile[Row])*COLUMN(TwoMile[#Headers])))-COLUMN(TwoMile[Row])+1),""),"")</f>
        <v/>
      </c>
      <c r="X66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62" spans="1:24" x14ac:dyDescent="0.25">
      <c r="A662" s="19"/>
      <c r="B662" s="19"/>
      <c r="C662" s="19"/>
      <c r="D662" s="19"/>
      <c r="E662" s="20" t="e" cm="1">
        <f t="array" ref="E662">INDEX(MDL[],MATCH(1,(MDL[Gender]=Table7[[#This Row],[Sex]])*(Table7[[#This Row],[Age]]&lt;=MDL[Max Age])*(Table7[[#This Row],[Age]]&gt;=MDL[Min Age]),0),1)</f>
        <v>#N/A</v>
      </c>
      <c r="F662" s="19"/>
      <c r="G662" s="20" t="e" cm="1">
        <f t="array" ref="G66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62" s="21" t="str" cm="1">
        <f t="array" ref="H662">IFERROR(_xlfn.IFNA(INDEX(MDL[#Headers],MAX((Table7[[#This Row],[DL Closest]]=MDL[])*(Table7[[#This Row],[Row '#]]=MDL[Row])*COLUMN(MDL[#Headers])-COLUMN(MDL[Row])+1)),""),"")</f>
        <v/>
      </c>
      <c r="I662" s="19"/>
      <c r="J662" s="20" t="e" cm="1">
        <f t="array" ref="J66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62" s="21" t="str" cm="1">
        <f t="array" ref="K662">IFERROR(_xlfn.IFNA(INDEX(SPT[#Headers],MAX((Table7[[#This Row],[SPT Closest]]=SPT[])*(Table7[[#This Row],[Row '#]]=SPT[Row])*COLUMN(SPT[#Headers])-COLUMN(SPT[Row])+1)),""),"")</f>
        <v/>
      </c>
      <c r="L662" s="19"/>
      <c r="M662" s="20" t="e" cm="1">
        <f t="array" ref="M66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62" s="21" cm="1">
        <f t="array" ref="N662">IF(Table7[[#This Row],[HRP Raw]]&lt;4,0,IFERROR(INDEX(HRP[#Headers],MAX((Table7[[#This Row],[HRP Closest]]=HRP[])*(Table7[[#This Row],[Row '#]]=HRP[Row])*COLUMN(HRP[#Headers])-COLUMN(HRP[Row])+1)),""))</f>
        <v>0</v>
      </c>
      <c r="O662" s="22"/>
      <c r="P662" s="20" t="e" cm="1">
        <f t="array" ref="P66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62" s="21" t="str" cm="1">
        <f t="array" ref="Q662">IFERROR(INDEX(SDC[#Headers],MAX((Table7[[#This Row],[SDC Closest]]=SDC[])*(Table7[[#This Row],[Row '#]]=SDC[Row])*COLUMN(SDC[#Headers])-COLUMN(SDC[Row])+1)),"")</f>
        <v/>
      </c>
      <c r="R662" s="22"/>
      <c r="S662" s="20" t="e" cm="1">
        <f t="array" ref="S66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62" s="21" t="str" cm="1">
        <f t="array" ref="T662">IFERROR(_xlfn.IFNA(INDEX(PLK[#Headers],MAX((Table7[[#This Row],[Plank Closest]]=PLK[])*(Table7[[#This Row],[Row '#]]=PLK[Row])*COLUMN(PLK[#Headers])-COLUMN(PLK[Row])+1)),""),"")</f>
        <v/>
      </c>
      <c r="U662" s="22"/>
      <c r="V662" s="20" t="e" cm="1">
        <f t="array" ref="V66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62" s="21" t="str" cm="1">
        <f t="array" ref="W662">IFERROR(_xlfn.IFNA(INDEX(TwoMile[#Headers],SUMPRODUCT(MAX((Table7[[#This Row],[Closest number]]=TwoMile[])*(Table7[[#This Row],[Row '#]]=TwoMile[Row])*COLUMN(TwoMile[#Headers])))-COLUMN(TwoMile[Row])+1),""),"")</f>
        <v/>
      </c>
      <c r="X66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63" spans="1:24" x14ac:dyDescent="0.25">
      <c r="A663" s="19"/>
      <c r="B663" s="19"/>
      <c r="C663" s="19"/>
      <c r="D663" s="19"/>
      <c r="E663" s="20" t="e" cm="1">
        <f t="array" ref="E663">INDEX(MDL[],MATCH(1,(MDL[Gender]=Table7[[#This Row],[Sex]])*(Table7[[#This Row],[Age]]&lt;=MDL[Max Age])*(Table7[[#This Row],[Age]]&gt;=MDL[Min Age]),0),1)</f>
        <v>#N/A</v>
      </c>
      <c r="F663" s="19"/>
      <c r="G663" s="20" t="e" cm="1">
        <f t="array" ref="G66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63" s="21" t="str" cm="1">
        <f t="array" ref="H663">IFERROR(_xlfn.IFNA(INDEX(MDL[#Headers],MAX((Table7[[#This Row],[DL Closest]]=MDL[])*(Table7[[#This Row],[Row '#]]=MDL[Row])*COLUMN(MDL[#Headers])-COLUMN(MDL[Row])+1)),""),"")</f>
        <v/>
      </c>
      <c r="I663" s="19"/>
      <c r="J663" s="20" t="e" cm="1">
        <f t="array" ref="J66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63" s="21" t="str" cm="1">
        <f t="array" ref="K663">IFERROR(_xlfn.IFNA(INDEX(SPT[#Headers],MAX((Table7[[#This Row],[SPT Closest]]=SPT[])*(Table7[[#This Row],[Row '#]]=SPT[Row])*COLUMN(SPT[#Headers])-COLUMN(SPT[Row])+1)),""),"")</f>
        <v/>
      </c>
      <c r="L663" s="19"/>
      <c r="M663" s="20" t="e" cm="1">
        <f t="array" ref="M66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63" s="21" cm="1">
        <f t="array" ref="N663">IF(Table7[[#This Row],[HRP Raw]]&lt;4,0,IFERROR(INDEX(HRP[#Headers],MAX((Table7[[#This Row],[HRP Closest]]=HRP[])*(Table7[[#This Row],[Row '#]]=HRP[Row])*COLUMN(HRP[#Headers])-COLUMN(HRP[Row])+1)),""))</f>
        <v>0</v>
      </c>
      <c r="O663" s="22"/>
      <c r="P663" s="20" t="e" cm="1">
        <f t="array" ref="P66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63" s="21" t="str" cm="1">
        <f t="array" ref="Q663">IFERROR(INDEX(SDC[#Headers],MAX((Table7[[#This Row],[SDC Closest]]=SDC[])*(Table7[[#This Row],[Row '#]]=SDC[Row])*COLUMN(SDC[#Headers])-COLUMN(SDC[Row])+1)),"")</f>
        <v/>
      </c>
      <c r="R663" s="22"/>
      <c r="S663" s="20" t="e" cm="1">
        <f t="array" ref="S66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63" s="21" t="str" cm="1">
        <f t="array" ref="T663">IFERROR(_xlfn.IFNA(INDEX(PLK[#Headers],MAX((Table7[[#This Row],[Plank Closest]]=PLK[])*(Table7[[#This Row],[Row '#]]=PLK[Row])*COLUMN(PLK[#Headers])-COLUMN(PLK[Row])+1)),""),"")</f>
        <v/>
      </c>
      <c r="U663" s="22"/>
      <c r="V663" s="20" t="e" cm="1">
        <f t="array" ref="V66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63" s="21" t="str" cm="1">
        <f t="array" ref="W663">IFERROR(_xlfn.IFNA(INDEX(TwoMile[#Headers],SUMPRODUCT(MAX((Table7[[#This Row],[Closest number]]=TwoMile[])*(Table7[[#This Row],[Row '#]]=TwoMile[Row])*COLUMN(TwoMile[#Headers])))-COLUMN(TwoMile[Row])+1),""),"")</f>
        <v/>
      </c>
      <c r="X66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64" spans="1:24" x14ac:dyDescent="0.25">
      <c r="A664" s="19"/>
      <c r="B664" s="19"/>
      <c r="C664" s="19"/>
      <c r="D664" s="19"/>
      <c r="E664" s="20" t="e" cm="1">
        <f t="array" ref="E664">INDEX(MDL[],MATCH(1,(MDL[Gender]=Table7[[#This Row],[Sex]])*(Table7[[#This Row],[Age]]&lt;=MDL[Max Age])*(Table7[[#This Row],[Age]]&gt;=MDL[Min Age]),0),1)</f>
        <v>#N/A</v>
      </c>
      <c r="F664" s="19"/>
      <c r="G664" s="20" t="e" cm="1">
        <f t="array" ref="G66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64" s="21" t="str" cm="1">
        <f t="array" ref="H664">IFERROR(_xlfn.IFNA(INDEX(MDL[#Headers],MAX((Table7[[#This Row],[DL Closest]]=MDL[])*(Table7[[#This Row],[Row '#]]=MDL[Row])*COLUMN(MDL[#Headers])-COLUMN(MDL[Row])+1)),""),"")</f>
        <v/>
      </c>
      <c r="I664" s="19"/>
      <c r="J664" s="20" t="e" cm="1">
        <f t="array" ref="J66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64" s="21" t="str" cm="1">
        <f t="array" ref="K664">IFERROR(_xlfn.IFNA(INDEX(SPT[#Headers],MAX((Table7[[#This Row],[SPT Closest]]=SPT[])*(Table7[[#This Row],[Row '#]]=SPT[Row])*COLUMN(SPT[#Headers])-COLUMN(SPT[Row])+1)),""),"")</f>
        <v/>
      </c>
      <c r="L664" s="19"/>
      <c r="M664" s="20" t="e" cm="1">
        <f t="array" ref="M66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64" s="21" cm="1">
        <f t="array" ref="N664">IF(Table7[[#This Row],[HRP Raw]]&lt;4,0,IFERROR(INDEX(HRP[#Headers],MAX((Table7[[#This Row],[HRP Closest]]=HRP[])*(Table7[[#This Row],[Row '#]]=HRP[Row])*COLUMN(HRP[#Headers])-COLUMN(HRP[Row])+1)),""))</f>
        <v>0</v>
      </c>
      <c r="O664" s="22"/>
      <c r="P664" s="20" t="e" cm="1">
        <f t="array" ref="P66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64" s="21" t="str" cm="1">
        <f t="array" ref="Q664">IFERROR(INDEX(SDC[#Headers],MAX((Table7[[#This Row],[SDC Closest]]=SDC[])*(Table7[[#This Row],[Row '#]]=SDC[Row])*COLUMN(SDC[#Headers])-COLUMN(SDC[Row])+1)),"")</f>
        <v/>
      </c>
      <c r="R664" s="22"/>
      <c r="S664" s="20" t="e" cm="1">
        <f t="array" ref="S66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64" s="21" t="str" cm="1">
        <f t="array" ref="T664">IFERROR(_xlfn.IFNA(INDEX(PLK[#Headers],MAX((Table7[[#This Row],[Plank Closest]]=PLK[])*(Table7[[#This Row],[Row '#]]=PLK[Row])*COLUMN(PLK[#Headers])-COLUMN(PLK[Row])+1)),""),"")</f>
        <v/>
      </c>
      <c r="U664" s="22"/>
      <c r="V664" s="20" t="e" cm="1">
        <f t="array" ref="V66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64" s="21" t="str" cm="1">
        <f t="array" ref="W664">IFERROR(_xlfn.IFNA(INDEX(TwoMile[#Headers],SUMPRODUCT(MAX((Table7[[#This Row],[Closest number]]=TwoMile[])*(Table7[[#This Row],[Row '#]]=TwoMile[Row])*COLUMN(TwoMile[#Headers])))-COLUMN(TwoMile[Row])+1),""),"")</f>
        <v/>
      </c>
      <c r="X66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65" spans="1:24" x14ac:dyDescent="0.25">
      <c r="A665" s="19"/>
      <c r="B665" s="19"/>
      <c r="C665" s="19"/>
      <c r="D665" s="19"/>
      <c r="E665" s="20" t="e" cm="1">
        <f t="array" ref="E665">INDEX(MDL[],MATCH(1,(MDL[Gender]=Table7[[#This Row],[Sex]])*(Table7[[#This Row],[Age]]&lt;=MDL[Max Age])*(Table7[[#This Row],[Age]]&gt;=MDL[Min Age]),0),1)</f>
        <v>#N/A</v>
      </c>
      <c r="F665" s="19"/>
      <c r="G665" s="20" t="e" cm="1">
        <f t="array" ref="G66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65" s="21" t="str" cm="1">
        <f t="array" ref="H665">IFERROR(_xlfn.IFNA(INDEX(MDL[#Headers],MAX((Table7[[#This Row],[DL Closest]]=MDL[])*(Table7[[#This Row],[Row '#]]=MDL[Row])*COLUMN(MDL[#Headers])-COLUMN(MDL[Row])+1)),""),"")</f>
        <v/>
      </c>
      <c r="I665" s="19"/>
      <c r="J665" s="20" t="e" cm="1">
        <f t="array" ref="J66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65" s="21" t="str" cm="1">
        <f t="array" ref="K665">IFERROR(_xlfn.IFNA(INDEX(SPT[#Headers],MAX((Table7[[#This Row],[SPT Closest]]=SPT[])*(Table7[[#This Row],[Row '#]]=SPT[Row])*COLUMN(SPT[#Headers])-COLUMN(SPT[Row])+1)),""),"")</f>
        <v/>
      </c>
      <c r="L665" s="19"/>
      <c r="M665" s="20" t="e" cm="1">
        <f t="array" ref="M66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65" s="21" cm="1">
        <f t="array" ref="N665">IF(Table7[[#This Row],[HRP Raw]]&lt;4,0,IFERROR(INDEX(HRP[#Headers],MAX((Table7[[#This Row],[HRP Closest]]=HRP[])*(Table7[[#This Row],[Row '#]]=HRP[Row])*COLUMN(HRP[#Headers])-COLUMN(HRP[Row])+1)),""))</f>
        <v>0</v>
      </c>
      <c r="O665" s="22"/>
      <c r="P665" s="20" t="e" cm="1">
        <f t="array" ref="P66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65" s="21" t="str" cm="1">
        <f t="array" ref="Q665">IFERROR(INDEX(SDC[#Headers],MAX((Table7[[#This Row],[SDC Closest]]=SDC[])*(Table7[[#This Row],[Row '#]]=SDC[Row])*COLUMN(SDC[#Headers])-COLUMN(SDC[Row])+1)),"")</f>
        <v/>
      </c>
      <c r="R665" s="22"/>
      <c r="S665" s="20" t="e" cm="1">
        <f t="array" ref="S66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65" s="21" t="str" cm="1">
        <f t="array" ref="T665">IFERROR(_xlfn.IFNA(INDEX(PLK[#Headers],MAX((Table7[[#This Row],[Plank Closest]]=PLK[])*(Table7[[#This Row],[Row '#]]=PLK[Row])*COLUMN(PLK[#Headers])-COLUMN(PLK[Row])+1)),""),"")</f>
        <v/>
      </c>
      <c r="U665" s="22"/>
      <c r="V665" s="20" t="e" cm="1">
        <f t="array" ref="V66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65" s="21" t="str" cm="1">
        <f t="array" ref="W665">IFERROR(_xlfn.IFNA(INDEX(TwoMile[#Headers],SUMPRODUCT(MAX((Table7[[#This Row],[Closest number]]=TwoMile[])*(Table7[[#This Row],[Row '#]]=TwoMile[Row])*COLUMN(TwoMile[#Headers])))-COLUMN(TwoMile[Row])+1),""),"")</f>
        <v/>
      </c>
      <c r="X66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66" spans="1:24" x14ac:dyDescent="0.25">
      <c r="A666" s="19"/>
      <c r="B666" s="19"/>
      <c r="C666" s="19"/>
      <c r="D666" s="19"/>
      <c r="E666" s="20" t="e" cm="1">
        <f t="array" ref="E666">INDEX(MDL[],MATCH(1,(MDL[Gender]=Table7[[#This Row],[Sex]])*(Table7[[#This Row],[Age]]&lt;=MDL[Max Age])*(Table7[[#This Row],[Age]]&gt;=MDL[Min Age]),0),1)</f>
        <v>#N/A</v>
      </c>
      <c r="F666" s="19"/>
      <c r="G666" s="20" t="e" cm="1">
        <f t="array" ref="G66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66" s="21" t="str" cm="1">
        <f t="array" ref="H666">IFERROR(_xlfn.IFNA(INDEX(MDL[#Headers],MAX((Table7[[#This Row],[DL Closest]]=MDL[])*(Table7[[#This Row],[Row '#]]=MDL[Row])*COLUMN(MDL[#Headers])-COLUMN(MDL[Row])+1)),""),"")</f>
        <v/>
      </c>
      <c r="I666" s="19"/>
      <c r="J666" s="20" t="e" cm="1">
        <f t="array" ref="J66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66" s="21" t="str" cm="1">
        <f t="array" ref="K666">IFERROR(_xlfn.IFNA(INDEX(SPT[#Headers],MAX((Table7[[#This Row],[SPT Closest]]=SPT[])*(Table7[[#This Row],[Row '#]]=SPT[Row])*COLUMN(SPT[#Headers])-COLUMN(SPT[Row])+1)),""),"")</f>
        <v/>
      </c>
      <c r="L666" s="19"/>
      <c r="M666" s="20" t="e" cm="1">
        <f t="array" ref="M66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66" s="21" cm="1">
        <f t="array" ref="N666">IF(Table7[[#This Row],[HRP Raw]]&lt;4,0,IFERROR(INDEX(HRP[#Headers],MAX((Table7[[#This Row],[HRP Closest]]=HRP[])*(Table7[[#This Row],[Row '#]]=HRP[Row])*COLUMN(HRP[#Headers])-COLUMN(HRP[Row])+1)),""))</f>
        <v>0</v>
      </c>
      <c r="O666" s="22"/>
      <c r="P666" s="20" t="e" cm="1">
        <f t="array" ref="P66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66" s="21" t="str" cm="1">
        <f t="array" ref="Q666">IFERROR(INDEX(SDC[#Headers],MAX((Table7[[#This Row],[SDC Closest]]=SDC[])*(Table7[[#This Row],[Row '#]]=SDC[Row])*COLUMN(SDC[#Headers])-COLUMN(SDC[Row])+1)),"")</f>
        <v/>
      </c>
      <c r="R666" s="22"/>
      <c r="S666" s="20" t="e" cm="1">
        <f t="array" ref="S66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66" s="21" t="str" cm="1">
        <f t="array" ref="T666">IFERROR(_xlfn.IFNA(INDEX(PLK[#Headers],MAX((Table7[[#This Row],[Plank Closest]]=PLK[])*(Table7[[#This Row],[Row '#]]=PLK[Row])*COLUMN(PLK[#Headers])-COLUMN(PLK[Row])+1)),""),"")</f>
        <v/>
      </c>
      <c r="U666" s="22"/>
      <c r="V666" s="20" t="e" cm="1">
        <f t="array" ref="V66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66" s="21" t="str" cm="1">
        <f t="array" ref="W666">IFERROR(_xlfn.IFNA(INDEX(TwoMile[#Headers],SUMPRODUCT(MAX((Table7[[#This Row],[Closest number]]=TwoMile[])*(Table7[[#This Row],[Row '#]]=TwoMile[Row])*COLUMN(TwoMile[#Headers])))-COLUMN(TwoMile[Row])+1),""),"")</f>
        <v/>
      </c>
      <c r="X66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67" spans="1:24" x14ac:dyDescent="0.25">
      <c r="A667" s="19"/>
      <c r="B667" s="19"/>
      <c r="C667" s="19"/>
      <c r="D667" s="19"/>
      <c r="E667" s="20" t="e" cm="1">
        <f t="array" ref="E667">INDEX(MDL[],MATCH(1,(MDL[Gender]=Table7[[#This Row],[Sex]])*(Table7[[#This Row],[Age]]&lt;=MDL[Max Age])*(Table7[[#This Row],[Age]]&gt;=MDL[Min Age]),0),1)</f>
        <v>#N/A</v>
      </c>
      <c r="F667" s="19"/>
      <c r="G667" s="20" t="e" cm="1">
        <f t="array" ref="G66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67" s="21" t="str" cm="1">
        <f t="array" ref="H667">IFERROR(_xlfn.IFNA(INDEX(MDL[#Headers],MAX((Table7[[#This Row],[DL Closest]]=MDL[])*(Table7[[#This Row],[Row '#]]=MDL[Row])*COLUMN(MDL[#Headers])-COLUMN(MDL[Row])+1)),""),"")</f>
        <v/>
      </c>
      <c r="I667" s="19"/>
      <c r="J667" s="20" t="e" cm="1">
        <f t="array" ref="J66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67" s="21" t="str" cm="1">
        <f t="array" ref="K667">IFERROR(_xlfn.IFNA(INDEX(SPT[#Headers],MAX((Table7[[#This Row],[SPT Closest]]=SPT[])*(Table7[[#This Row],[Row '#]]=SPT[Row])*COLUMN(SPT[#Headers])-COLUMN(SPT[Row])+1)),""),"")</f>
        <v/>
      </c>
      <c r="L667" s="19"/>
      <c r="M667" s="20" t="e" cm="1">
        <f t="array" ref="M66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67" s="21" cm="1">
        <f t="array" ref="N667">IF(Table7[[#This Row],[HRP Raw]]&lt;4,0,IFERROR(INDEX(HRP[#Headers],MAX((Table7[[#This Row],[HRP Closest]]=HRP[])*(Table7[[#This Row],[Row '#]]=HRP[Row])*COLUMN(HRP[#Headers])-COLUMN(HRP[Row])+1)),""))</f>
        <v>0</v>
      </c>
      <c r="O667" s="22"/>
      <c r="P667" s="20" t="e" cm="1">
        <f t="array" ref="P66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67" s="21" t="str" cm="1">
        <f t="array" ref="Q667">IFERROR(INDEX(SDC[#Headers],MAX((Table7[[#This Row],[SDC Closest]]=SDC[])*(Table7[[#This Row],[Row '#]]=SDC[Row])*COLUMN(SDC[#Headers])-COLUMN(SDC[Row])+1)),"")</f>
        <v/>
      </c>
      <c r="R667" s="22"/>
      <c r="S667" s="20" t="e" cm="1">
        <f t="array" ref="S66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67" s="21" t="str" cm="1">
        <f t="array" ref="T667">IFERROR(_xlfn.IFNA(INDEX(PLK[#Headers],MAX((Table7[[#This Row],[Plank Closest]]=PLK[])*(Table7[[#This Row],[Row '#]]=PLK[Row])*COLUMN(PLK[#Headers])-COLUMN(PLK[Row])+1)),""),"")</f>
        <v/>
      </c>
      <c r="U667" s="22"/>
      <c r="V667" s="20" t="e" cm="1">
        <f t="array" ref="V66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67" s="21" t="str" cm="1">
        <f t="array" ref="W667">IFERROR(_xlfn.IFNA(INDEX(TwoMile[#Headers],SUMPRODUCT(MAX((Table7[[#This Row],[Closest number]]=TwoMile[])*(Table7[[#This Row],[Row '#]]=TwoMile[Row])*COLUMN(TwoMile[#Headers])))-COLUMN(TwoMile[Row])+1),""),"")</f>
        <v/>
      </c>
      <c r="X66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68" spans="1:24" x14ac:dyDescent="0.25">
      <c r="A668" s="19"/>
      <c r="B668" s="19"/>
      <c r="C668" s="19"/>
      <c r="D668" s="19"/>
      <c r="E668" s="20" t="e" cm="1">
        <f t="array" ref="E668">INDEX(MDL[],MATCH(1,(MDL[Gender]=Table7[[#This Row],[Sex]])*(Table7[[#This Row],[Age]]&lt;=MDL[Max Age])*(Table7[[#This Row],[Age]]&gt;=MDL[Min Age]),0),1)</f>
        <v>#N/A</v>
      </c>
      <c r="F668" s="19"/>
      <c r="G668" s="20" t="e" cm="1">
        <f t="array" ref="G66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68" s="21" t="str" cm="1">
        <f t="array" ref="H668">IFERROR(_xlfn.IFNA(INDEX(MDL[#Headers],MAX((Table7[[#This Row],[DL Closest]]=MDL[])*(Table7[[#This Row],[Row '#]]=MDL[Row])*COLUMN(MDL[#Headers])-COLUMN(MDL[Row])+1)),""),"")</f>
        <v/>
      </c>
      <c r="I668" s="19"/>
      <c r="J668" s="20" t="e" cm="1">
        <f t="array" ref="J66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68" s="21" t="str" cm="1">
        <f t="array" ref="K668">IFERROR(_xlfn.IFNA(INDEX(SPT[#Headers],MAX((Table7[[#This Row],[SPT Closest]]=SPT[])*(Table7[[#This Row],[Row '#]]=SPT[Row])*COLUMN(SPT[#Headers])-COLUMN(SPT[Row])+1)),""),"")</f>
        <v/>
      </c>
      <c r="L668" s="19"/>
      <c r="M668" s="20" t="e" cm="1">
        <f t="array" ref="M66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68" s="21" cm="1">
        <f t="array" ref="N668">IF(Table7[[#This Row],[HRP Raw]]&lt;4,0,IFERROR(INDEX(HRP[#Headers],MAX((Table7[[#This Row],[HRP Closest]]=HRP[])*(Table7[[#This Row],[Row '#]]=HRP[Row])*COLUMN(HRP[#Headers])-COLUMN(HRP[Row])+1)),""))</f>
        <v>0</v>
      </c>
      <c r="O668" s="22"/>
      <c r="P668" s="20" t="e" cm="1">
        <f t="array" ref="P66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68" s="21" t="str" cm="1">
        <f t="array" ref="Q668">IFERROR(INDEX(SDC[#Headers],MAX((Table7[[#This Row],[SDC Closest]]=SDC[])*(Table7[[#This Row],[Row '#]]=SDC[Row])*COLUMN(SDC[#Headers])-COLUMN(SDC[Row])+1)),"")</f>
        <v/>
      </c>
      <c r="R668" s="22"/>
      <c r="S668" s="20" t="e" cm="1">
        <f t="array" ref="S66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68" s="21" t="str" cm="1">
        <f t="array" ref="T668">IFERROR(_xlfn.IFNA(INDEX(PLK[#Headers],MAX((Table7[[#This Row],[Plank Closest]]=PLK[])*(Table7[[#This Row],[Row '#]]=PLK[Row])*COLUMN(PLK[#Headers])-COLUMN(PLK[Row])+1)),""),"")</f>
        <v/>
      </c>
      <c r="U668" s="22"/>
      <c r="V668" s="20" t="e" cm="1">
        <f t="array" ref="V66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68" s="21" t="str" cm="1">
        <f t="array" ref="W668">IFERROR(_xlfn.IFNA(INDEX(TwoMile[#Headers],SUMPRODUCT(MAX((Table7[[#This Row],[Closest number]]=TwoMile[])*(Table7[[#This Row],[Row '#]]=TwoMile[Row])*COLUMN(TwoMile[#Headers])))-COLUMN(TwoMile[Row])+1),""),"")</f>
        <v/>
      </c>
      <c r="X66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69" spans="1:24" x14ac:dyDescent="0.25">
      <c r="A669" s="19"/>
      <c r="B669" s="19"/>
      <c r="C669" s="19"/>
      <c r="D669" s="19"/>
      <c r="E669" s="20" t="e" cm="1">
        <f t="array" ref="E669">INDEX(MDL[],MATCH(1,(MDL[Gender]=Table7[[#This Row],[Sex]])*(Table7[[#This Row],[Age]]&lt;=MDL[Max Age])*(Table7[[#This Row],[Age]]&gt;=MDL[Min Age]),0),1)</f>
        <v>#N/A</v>
      </c>
      <c r="F669" s="19"/>
      <c r="G669" s="20" t="e" cm="1">
        <f t="array" ref="G66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69" s="21" t="str" cm="1">
        <f t="array" ref="H669">IFERROR(_xlfn.IFNA(INDEX(MDL[#Headers],MAX((Table7[[#This Row],[DL Closest]]=MDL[])*(Table7[[#This Row],[Row '#]]=MDL[Row])*COLUMN(MDL[#Headers])-COLUMN(MDL[Row])+1)),""),"")</f>
        <v/>
      </c>
      <c r="I669" s="19"/>
      <c r="J669" s="20" t="e" cm="1">
        <f t="array" ref="J66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69" s="21" t="str" cm="1">
        <f t="array" ref="K669">IFERROR(_xlfn.IFNA(INDEX(SPT[#Headers],MAX((Table7[[#This Row],[SPT Closest]]=SPT[])*(Table7[[#This Row],[Row '#]]=SPT[Row])*COLUMN(SPT[#Headers])-COLUMN(SPT[Row])+1)),""),"")</f>
        <v/>
      </c>
      <c r="L669" s="19"/>
      <c r="M669" s="20" t="e" cm="1">
        <f t="array" ref="M66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69" s="21" cm="1">
        <f t="array" ref="N669">IF(Table7[[#This Row],[HRP Raw]]&lt;4,0,IFERROR(INDEX(HRP[#Headers],MAX((Table7[[#This Row],[HRP Closest]]=HRP[])*(Table7[[#This Row],[Row '#]]=HRP[Row])*COLUMN(HRP[#Headers])-COLUMN(HRP[Row])+1)),""))</f>
        <v>0</v>
      </c>
      <c r="O669" s="22"/>
      <c r="P669" s="20" t="e" cm="1">
        <f t="array" ref="P66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69" s="21" t="str" cm="1">
        <f t="array" ref="Q669">IFERROR(INDEX(SDC[#Headers],MAX((Table7[[#This Row],[SDC Closest]]=SDC[])*(Table7[[#This Row],[Row '#]]=SDC[Row])*COLUMN(SDC[#Headers])-COLUMN(SDC[Row])+1)),"")</f>
        <v/>
      </c>
      <c r="R669" s="22"/>
      <c r="S669" s="20" t="e" cm="1">
        <f t="array" ref="S66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69" s="21" t="str" cm="1">
        <f t="array" ref="T669">IFERROR(_xlfn.IFNA(INDEX(PLK[#Headers],MAX((Table7[[#This Row],[Plank Closest]]=PLK[])*(Table7[[#This Row],[Row '#]]=PLK[Row])*COLUMN(PLK[#Headers])-COLUMN(PLK[Row])+1)),""),"")</f>
        <v/>
      </c>
      <c r="U669" s="22"/>
      <c r="V669" s="20" t="e" cm="1">
        <f t="array" ref="V66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69" s="21" t="str" cm="1">
        <f t="array" ref="W669">IFERROR(_xlfn.IFNA(INDEX(TwoMile[#Headers],SUMPRODUCT(MAX((Table7[[#This Row],[Closest number]]=TwoMile[])*(Table7[[#This Row],[Row '#]]=TwoMile[Row])*COLUMN(TwoMile[#Headers])))-COLUMN(TwoMile[Row])+1),""),"")</f>
        <v/>
      </c>
      <c r="X66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70" spans="1:24" x14ac:dyDescent="0.25">
      <c r="A670" s="19"/>
      <c r="B670" s="19"/>
      <c r="C670" s="19"/>
      <c r="D670" s="19"/>
      <c r="E670" s="20" t="e" cm="1">
        <f t="array" ref="E670">INDEX(MDL[],MATCH(1,(MDL[Gender]=Table7[[#This Row],[Sex]])*(Table7[[#This Row],[Age]]&lt;=MDL[Max Age])*(Table7[[#This Row],[Age]]&gt;=MDL[Min Age]),0),1)</f>
        <v>#N/A</v>
      </c>
      <c r="F670" s="19"/>
      <c r="G670" s="20" t="e" cm="1">
        <f t="array" ref="G67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70" s="21" t="str" cm="1">
        <f t="array" ref="H670">IFERROR(_xlfn.IFNA(INDEX(MDL[#Headers],MAX((Table7[[#This Row],[DL Closest]]=MDL[])*(Table7[[#This Row],[Row '#]]=MDL[Row])*COLUMN(MDL[#Headers])-COLUMN(MDL[Row])+1)),""),"")</f>
        <v/>
      </c>
      <c r="I670" s="19"/>
      <c r="J670" s="20" t="e" cm="1">
        <f t="array" ref="J67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70" s="21" t="str" cm="1">
        <f t="array" ref="K670">IFERROR(_xlfn.IFNA(INDEX(SPT[#Headers],MAX((Table7[[#This Row],[SPT Closest]]=SPT[])*(Table7[[#This Row],[Row '#]]=SPT[Row])*COLUMN(SPT[#Headers])-COLUMN(SPT[Row])+1)),""),"")</f>
        <v/>
      </c>
      <c r="L670" s="19"/>
      <c r="M670" s="20" t="e" cm="1">
        <f t="array" ref="M67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70" s="21" cm="1">
        <f t="array" ref="N670">IF(Table7[[#This Row],[HRP Raw]]&lt;4,0,IFERROR(INDEX(HRP[#Headers],MAX((Table7[[#This Row],[HRP Closest]]=HRP[])*(Table7[[#This Row],[Row '#]]=HRP[Row])*COLUMN(HRP[#Headers])-COLUMN(HRP[Row])+1)),""))</f>
        <v>0</v>
      </c>
      <c r="O670" s="22"/>
      <c r="P670" s="20" t="e" cm="1">
        <f t="array" ref="P67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70" s="21" t="str" cm="1">
        <f t="array" ref="Q670">IFERROR(INDEX(SDC[#Headers],MAX((Table7[[#This Row],[SDC Closest]]=SDC[])*(Table7[[#This Row],[Row '#]]=SDC[Row])*COLUMN(SDC[#Headers])-COLUMN(SDC[Row])+1)),"")</f>
        <v/>
      </c>
      <c r="R670" s="22"/>
      <c r="S670" s="20" t="e" cm="1">
        <f t="array" ref="S67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70" s="21" t="str" cm="1">
        <f t="array" ref="T670">IFERROR(_xlfn.IFNA(INDEX(PLK[#Headers],MAX((Table7[[#This Row],[Plank Closest]]=PLK[])*(Table7[[#This Row],[Row '#]]=PLK[Row])*COLUMN(PLK[#Headers])-COLUMN(PLK[Row])+1)),""),"")</f>
        <v/>
      </c>
      <c r="U670" s="22"/>
      <c r="V670" s="20" t="e" cm="1">
        <f t="array" ref="V67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70" s="21" t="str" cm="1">
        <f t="array" ref="W670">IFERROR(_xlfn.IFNA(INDEX(TwoMile[#Headers],SUMPRODUCT(MAX((Table7[[#This Row],[Closest number]]=TwoMile[])*(Table7[[#This Row],[Row '#]]=TwoMile[Row])*COLUMN(TwoMile[#Headers])))-COLUMN(TwoMile[Row])+1),""),"")</f>
        <v/>
      </c>
      <c r="X67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71" spans="1:24" x14ac:dyDescent="0.25">
      <c r="A671" s="19"/>
      <c r="B671" s="19"/>
      <c r="C671" s="19"/>
      <c r="D671" s="19"/>
      <c r="E671" s="20" t="e" cm="1">
        <f t="array" ref="E671">INDEX(MDL[],MATCH(1,(MDL[Gender]=Table7[[#This Row],[Sex]])*(Table7[[#This Row],[Age]]&lt;=MDL[Max Age])*(Table7[[#This Row],[Age]]&gt;=MDL[Min Age]),0),1)</f>
        <v>#N/A</v>
      </c>
      <c r="F671" s="19"/>
      <c r="G671" s="20" t="e" cm="1">
        <f t="array" ref="G67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71" s="21" t="str" cm="1">
        <f t="array" ref="H671">IFERROR(_xlfn.IFNA(INDEX(MDL[#Headers],MAX((Table7[[#This Row],[DL Closest]]=MDL[])*(Table7[[#This Row],[Row '#]]=MDL[Row])*COLUMN(MDL[#Headers])-COLUMN(MDL[Row])+1)),""),"")</f>
        <v/>
      </c>
      <c r="I671" s="19"/>
      <c r="J671" s="20" t="e" cm="1">
        <f t="array" ref="J67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71" s="21" t="str" cm="1">
        <f t="array" ref="K671">IFERROR(_xlfn.IFNA(INDEX(SPT[#Headers],MAX((Table7[[#This Row],[SPT Closest]]=SPT[])*(Table7[[#This Row],[Row '#]]=SPT[Row])*COLUMN(SPT[#Headers])-COLUMN(SPT[Row])+1)),""),"")</f>
        <v/>
      </c>
      <c r="L671" s="19"/>
      <c r="M671" s="20" t="e" cm="1">
        <f t="array" ref="M67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71" s="21" cm="1">
        <f t="array" ref="N671">IF(Table7[[#This Row],[HRP Raw]]&lt;4,0,IFERROR(INDEX(HRP[#Headers],MAX((Table7[[#This Row],[HRP Closest]]=HRP[])*(Table7[[#This Row],[Row '#]]=HRP[Row])*COLUMN(HRP[#Headers])-COLUMN(HRP[Row])+1)),""))</f>
        <v>0</v>
      </c>
      <c r="O671" s="22"/>
      <c r="P671" s="20" t="e" cm="1">
        <f t="array" ref="P67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71" s="21" t="str" cm="1">
        <f t="array" ref="Q671">IFERROR(INDEX(SDC[#Headers],MAX((Table7[[#This Row],[SDC Closest]]=SDC[])*(Table7[[#This Row],[Row '#]]=SDC[Row])*COLUMN(SDC[#Headers])-COLUMN(SDC[Row])+1)),"")</f>
        <v/>
      </c>
      <c r="R671" s="22"/>
      <c r="S671" s="20" t="e" cm="1">
        <f t="array" ref="S67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71" s="21" t="str" cm="1">
        <f t="array" ref="T671">IFERROR(_xlfn.IFNA(INDEX(PLK[#Headers],MAX((Table7[[#This Row],[Plank Closest]]=PLK[])*(Table7[[#This Row],[Row '#]]=PLK[Row])*COLUMN(PLK[#Headers])-COLUMN(PLK[Row])+1)),""),"")</f>
        <v/>
      </c>
      <c r="U671" s="22"/>
      <c r="V671" s="20" t="e" cm="1">
        <f t="array" ref="V67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71" s="21" t="str" cm="1">
        <f t="array" ref="W671">IFERROR(_xlfn.IFNA(INDEX(TwoMile[#Headers],SUMPRODUCT(MAX((Table7[[#This Row],[Closest number]]=TwoMile[])*(Table7[[#This Row],[Row '#]]=TwoMile[Row])*COLUMN(TwoMile[#Headers])))-COLUMN(TwoMile[Row])+1),""),"")</f>
        <v/>
      </c>
      <c r="X67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72" spans="1:24" x14ac:dyDescent="0.25">
      <c r="A672" s="19"/>
      <c r="B672" s="19"/>
      <c r="C672" s="19"/>
      <c r="D672" s="19"/>
      <c r="E672" s="20" t="e" cm="1">
        <f t="array" ref="E672">INDEX(MDL[],MATCH(1,(MDL[Gender]=Table7[[#This Row],[Sex]])*(Table7[[#This Row],[Age]]&lt;=MDL[Max Age])*(Table7[[#This Row],[Age]]&gt;=MDL[Min Age]),0),1)</f>
        <v>#N/A</v>
      </c>
      <c r="F672" s="19"/>
      <c r="G672" s="20" t="e" cm="1">
        <f t="array" ref="G67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72" s="21" t="str" cm="1">
        <f t="array" ref="H672">IFERROR(_xlfn.IFNA(INDEX(MDL[#Headers],MAX((Table7[[#This Row],[DL Closest]]=MDL[])*(Table7[[#This Row],[Row '#]]=MDL[Row])*COLUMN(MDL[#Headers])-COLUMN(MDL[Row])+1)),""),"")</f>
        <v/>
      </c>
      <c r="I672" s="19"/>
      <c r="J672" s="20" t="e" cm="1">
        <f t="array" ref="J67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72" s="21" t="str" cm="1">
        <f t="array" ref="K672">IFERROR(_xlfn.IFNA(INDEX(SPT[#Headers],MAX((Table7[[#This Row],[SPT Closest]]=SPT[])*(Table7[[#This Row],[Row '#]]=SPT[Row])*COLUMN(SPT[#Headers])-COLUMN(SPT[Row])+1)),""),"")</f>
        <v/>
      </c>
      <c r="L672" s="19"/>
      <c r="M672" s="20" t="e" cm="1">
        <f t="array" ref="M67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72" s="21" cm="1">
        <f t="array" ref="N672">IF(Table7[[#This Row],[HRP Raw]]&lt;4,0,IFERROR(INDEX(HRP[#Headers],MAX((Table7[[#This Row],[HRP Closest]]=HRP[])*(Table7[[#This Row],[Row '#]]=HRP[Row])*COLUMN(HRP[#Headers])-COLUMN(HRP[Row])+1)),""))</f>
        <v>0</v>
      </c>
      <c r="O672" s="22"/>
      <c r="P672" s="20" t="e" cm="1">
        <f t="array" ref="P67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72" s="21" t="str" cm="1">
        <f t="array" ref="Q672">IFERROR(INDEX(SDC[#Headers],MAX((Table7[[#This Row],[SDC Closest]]=SDC[])*(Table7[[#This Row],[Row '#]]=SDC[Row])*COLUMN(SDC[#Headers])-COLUMN(SDC[Row])+1)),"")</f>
        <v/>
      </c>
      <c r="R672" s="22"/>
      <c r="S672" s="20" t="e" cm="1">
        <f t="array" ref="S67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72" s="21" t="str" cm="1">
        <f t="array" ref="T672">IFERROR(_xlfn.IFNA(INDEX(PLK[#Headers],MAX((Table7[[#This Row],[Plank Closest]]=PLK[])*(Table7[[#This Row],[Row '#]]=PLK[Row])*COLUMN(PLK[#Headers])-COLUMN(PLK[Row])+1)),""),"")</f>
        <v/>
      </c>
      <c r="U672" s="22"/>
      <c r="V672" s="20" t="e" cm="1">
        <f t="array" ref="V67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72" s="21" t="str" cm="1">
        <f t="array" ref="W672">IFERROR(_xlfn.IFNA(INDEX(TwoMile[#Headers],SUMPRODUCT(MAX((Table7[[#This Row],[Closest number]]=TwoMile[])*(Table7[[#This Row],[Row '#]]=TwoMile[Row])*COLUMN(TwoMile[#Headers])))-COLUMN(TwoMile[Row])+1),""),"")</f>
        <v/>
      </c>
      <c r="X67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73" spans="1:24" x14ac:dyDescent="0.25">
      <c r="A673" s="19"/>
      <c r="B673" s="19"/>
      <c r="C673" s="19"/>
      <c r="D673" s="19"/>
      <c r="E673" s="20" t="e" cm="1">
        <f t="array" ref="E673">INDEX(MDL[],MATCH(1,(MDL[Gender]=Table7[[#This Row],[Sex]])*(Table7[[#This Row],[Age]]&lt;=MDL[Max Age])*(Table7[[#This Row],[Age]]&gt;=MDL[Min Age]),0),1)</f>
        <v>#N/A</v>
      </c>
      <c r="F673" s="19"/>
      <c r="G673" s="20" t="e" cm="1">
        <f t="array" ref="G67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73" s="21" t="str" cm="1">
        <f t="array" ref="H673">IFERROR(_xlfn.IFNA(INDEX(MDL[#Headers],MAX((Table7[[#This Row],[DL Closest]]=MDL[])*(Table7[[#This Row],[Row '#]]=MDL[Row])*COLUMN(MDL[#Headers])-COLUMN(MDL[Row])+1)),""),"")</f>
        <v/>
      </c>
      <c r="I673" s="19"/>
      <c r="J673" s="20" t="e" cm="1">
        <f t="array" ref="J67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73" s="21" t="str" cm="1">
        <f t="array" ref="K673">IFERROR(_xlfn.IFNA(INDEX(SPT[#Headers],MAX((Table7[[#This Row],[SPT Closest]]=SPT[])*(Table7[[#This Row],[Row '#]]=SPT[Row])*COLUMN(SPT[#Headers])-COLUMN(SPT[Row])+1)),""),"")</f>
        <v/>
      </c>
      <c r="L673" s="19"/>
      <c r="M673" s="20" t="e" cm="1">
        <f t="array" ref="M67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73" s="21" cm="1">
        <f t="array" ref="N673">IF(Table7[[#This Row],[HRP Raw]]&lt;4,0,IFERROR(INDEX(HRP[#Headers],MAX((Table7[[#This Row],[HRP Closest]]=HRP[])*(Table7[[#This Row],[Row '#]]=HRP[Row])*COLUMN(HRP[#Headers])-COLUMN(HRP[Row])+1)),""))</f>
        <v>0</v>
      </c>
      <c r="O673" s="22"/>
      <c r="P673" s="20" t="e" cm="1">
        <f t="array" ref="P67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73" s="21" t="str" cm="1">
        <f t="array" ref="Q673">IFERROR(INDEX(SDC[#Headers],MAX((Table7[[#This Row],[SDC Closest]]=SDC[])*(Table7[[#This Row],[Row '#]]=SDC[Row])*COLUMN(SDC[#Headers])-COLUMN(SDC[Row])+1)),"")</f>
        <v/>
      </c>
      <c r="R673" s="22"/>
      <c r="S673" s="20" t="e" cm="1">
        <f t="array" ref="S67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73" s="21" t="str" cm="1">
        <f t="array" ref="T673">IFERROR(_xlfn.IFNA(INDEX(PLK[#Headers],MAX((Table7[[#This Row],[Plank Closest]]=PLK[])*(Table7[[#This Row],[Row '#]]=PLK[Row])*COLUMN(PLK[#Headers])-COLUMN(PLK[Row])+1)),""),"")</f>
        <v/>
      </c>
      <c r="U673" s="22"/>
      <c r="V673" s="20" t="e" cm="1">
        <f t="array" ref="V67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73" s="21" t="str" cm="1">
        <f t="array" ref="W673">IFERROR(_xlfn.IFNA(INDEX(TwoMile[#Headers],SUMPRODUCT(MAX((Table7[[#This Row],[Closest number]]=TwoMile[])*(Table7[[#This Row],[Row '#]]=TwoMile[Row])*COLUMN(TwoMile[#Headers])))-COLUMN(TwoMile[Row])+1),""),"")</f>
        <v/>
      </c>
      <c r="X67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74" spans="1:24" x14ac:dyDescent="0.25">
      <c r="A674" s="19"/>
      <c r="B674" s="19"/>
      <c r="C674" s="19"/>
      <c r="D674" s="19"/>
      <c r="E674" s="20" t="e" cm="1">
        <f t="array" ref="E674">INDEX(MDL[],MATCH(1,(MDL[Gender]=Table7[[#This Row],[Sex]])*(Table7[[#This Row],[Age]]&lt;=MDL[Max Age])*(Table7[[#This Row],[Age]]&gt;=MDL[Min Age]),0),1)</f>
        <v>#N/A</v>
      </c>
      <c r="F674" s="19"/>
      <c r="G674" s="20" t="e" cm="1">
        <f t="array" ref="G67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74" s="21" t="str" cm="1">
        <f t="array" ref="H674">IFERROR(_xlfn.IFNA(INDEX(MDL[#Headers],MAX((Table7[[#This Row],[DL Closest]]=MDL[])*(Table7[[#This Row],[Row '#]]=MDL[Row])*COLUMN(MDL[#Headers])-COLUMN(MDL[Row])+1)),""),"")</f>
        <v/>
      </c>
      <c r="I674" s="19"/>
      <c r="J674" s="20" t="e" cm="1">
        <f t="array" ref="J67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74" s="21" t="str" cm="1">
        <f t="array" ref="K674">IFERROR(_xlfn.IFNA(INDEX(SPT[#Headers],MAX((Table7[[#This Row],[SPT Closest]]=SPT[])*(Table7[[#This Row],[Row '#]]=SPT[Row])*COLUMN(SPT[#Headers])-COLUMN(SPT[Row])+1)),""),"")</f>
        <v/>
      </c>
      <c r="L674" s="19"/>
      <c r="M674" s="20" t="e" cm="1">
        <f t="array" ref="M67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74" s="21" cm="1">
        <f t="array" ref="N674">IF(Table7[[#This Row],[HRP Raw]]&lt;4,0,IFERROR(INDEX(HRP[#Headers],MAX((Table7[[#This Row],[HRP Closest]]=HRP[])*(Table7[[#This Row],[Row '#]]=HRP[Row])*COLUMN(HRP[#Headers])-COLUMN(HRP[Row])+1)),""))</f>
        <v>0</v>
      </c>
      <c r="O674" s="22"/>
      <c r="P674" s="20" t="e" cm="1">
        <f t="array" ref="P67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74" s="21" t="str" cm="1">
        <f t="array" ref="Q674">IFERROR(INDEX(SDC[#Headers],MAX((Table7[[#This Row],[SDC Closest]]=SDC[])*(Table7[[#This Row],[Row '#]]=SDC[Row])*COLUMN(SDC[#Headers])-COLUMN(SDC[Row])+1)),"")</f>
        <v/>
      </c>
      <c r="R674" s="22"/>
      <c r="S674" s="20" t="e" cm="1">
        <f t="array" ref="S67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74" s="21" t="str" cm="1">
        <f t="array" ref="T674">IFERROR(_xlfn.IFNA(INDEX(PLK[#Headers],MAX((Table7[[#This Row],[Plank Closest]]=PLK[])*(Table7[[#This Row],[Row '#]]=PLK[Row])*COLUMN(PLK[#Headers])-COLUMN(PLK[Row])+1)),""),"")</f>
        <v/>
      </c>
      <c r="U674" s="22"/>
      <c r="V674" s="20" t="e" cm="1">
        <f t="array" ref="V67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74" s="21" t="str" cm="1">
        <f t="array" ref="W674">IFERROR(_xlfn.IFNA(INDEX(TwoMile[#Headers],SUMPRODUCT(MAX((Table7[[#This Row],[Closest number]]=TwoMile[])*(Table7[[#This Row],[Row '#]]=TwoMile[Row])*COLUMN(TwoMile[#Headers])))-COLUMN(TwoMile[Row])+1),""),"")</f>
        <v/>
      </c>
      <c r="X67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75" spans="1:24" x14ac:dyDescent="0.25">
      <c r="A675" s="19"/>
      <c r="B675" s="19"/>
      <c r="C675" s="19"/>
      <c r="D675" s="19"/>
      <c r="E675" s="20" t="e" cm="1">
        <f t="array" ref="E675">INDEX(MDL[],MATCH(1,(MDL[Gender]=Table7[[#This Row],[Sex]])*(Table7[[#This Row],[Age]]&lt;=MDL[Max Age])*(Table7[[#This Row],[Age]]&gt;=MDL[Min Age]),0),1)</f>
        <v>#N/A</v>
      </c>
      <c r="F675" s="19"/>
      <c r="G675" s="20" t="e" cm="1">
        <f t="array" ref="G67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75" s="21" t="str" cm="1">
        <f t="array" ref="H675">IFERROR(_xlfn.IFNA(INDEX(MDL[#Headers],MAX((Table7[[#This Row],[DL Closest]]=MDL[])*(Table7[[#This Row],[Row '#]]=MDL[Row])*COLUMN(MDL[#Headers])-COLUMN(MDL[Row])+1)),""),"")</f>
        <v/>
      </c>
      <c r="I675" s="19"/>
      <c r="J675" s="20" t="e" cm="1">
        <f t="array" ref="J67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75" s="21" t="str" cm="1">
        <f t="array" ref="K675">IFERROR(_xlfn.IFNA(INDEX(SPT[#Headers],MAX((Table7[[#This Row],[SPT Closest]]=SPT[])*(Table7[[#This Row],[Row '#]]=SPT[Row])*COLUMN(SPT[#Headers])-COLUMN(SPT[Row])+1)),""),"")</f>
        <v/>
      </c>
      <c r="L675" s="19"/>
      <c r="M675" s="20" t="e" cm="1">
        <f t="array" ref="M67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75" s="21" cm="1">
        <f t="array" ref="N675">IF(Table7[[#This Row],[HRP Raw]]&lt;4,0,IFERROR(INDEX(HRP[#Headers],MAX((Table7[[#This Row],[HRP Closest]]=HRP[])*(Table7[[#This Row],[Row '#]]=HRP[Row])*COLUMN(HRP[#Headers])-COLUMN(HRP[Row])+1)),""))</f>
        <v>0</v>
      </c>
      <c r="O675" s="22"/>
      <c r="P675" s="20" t="e" cm="1">
        <f t="array" ref="P67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75" s="21" t="str" cm="1">
        <f t="array" ref="Q675">IFERROR(INDEX(SDC[#Headers],MAX((Table7[[#This Row],[SDC Closest]]=SDC[])*(Table7[[#This Row],[Row '#]]=SDC[Row])*COLUMN(SDC[#Headers])-COLUMN(SDC[Row])+1)),"")</f>
        <v/>
      </c>
      <c r="R675" s="22"/>
      <c r="S675" s="20" t="e" cm="1">
        <f t="array" ref="S67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75" s="21" t="str" cm="1">
        <f t="array" ref="T675">IFERROR(_xlfn.IFNA(INDEX(PLK[#Headers],MAX((Table7[[#This Row],[Plank Closest]]=PLK[])*(Table7[[#This Row],[Row '#]]=PLK[Row])*COLUMN(PLK[#Headers])-COLUMN(PLK[Row])+1)),""),"")</f>
        <v/>
      </c>
      <c r="U675" s="22"/>
      <c r="V675" s="20" t="e" cm="1">
        <f t="array" ref="V67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75" s="21" t="str" cm="1">
        <f t="array" ref="W675">IFERROR(_xlfn.IFNA(INDEX(TwoMile[#Headers],SUMPRODUCT(MAX((Table7[[#This Row],[Closest number]]=TwoMile[])*(Table7[[#This Row],[Row '#]]=TwoMile[Row])*COLUMN(TwoMile[#Headers])))-COLUMN(TwoMile[Row])+1),""),"")</f>
        <v/>
      </c>
      <c r="X67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76" spans="1:24" x14ac:dyDescent="0.25">
      <c r="A676" s="19"/>
      <c r="B676" s="19"/>
      <c r="C676" s="19"/>
      <c r="D676" s="19"/>
      <c r="E676" s="20" t="e" cm="1">
        <f t="array" ref="E676">INDEX(MDL[],MATCH(1,(MDL[Gender]=Table7[[#This Row],[Sex]])*(Table7[[#This Row],[Age]]&lt;=MDL[Max Age])*(Table7[[#This Row],[Age]]&gt;=MDL[Min Age]),0),1)</f>
        <v>#N/A</v>
      </c>
      <c r="F676" s="19"/>
      <c r="G676" s="20" t="e" cm="1">
        <f t="array" ref="G67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76" s="21" t="str" cm="1">
        <f t="array" ref="H676">IFERROR(_xlfn.IFNA(INDEX(MDL[#Headers],MAX((Table7[[#This Row],[DL Closest]]=MDL[])*(Table7[[#This Row],[Row '#]]=MDL[Row])*COLUMN(MDL[#Headers])-COLUMN(MDL[Row])+1)),""),"")</f>
        <v/>
      </c>
      <c r="I676" s="19"/>
      <c r="J676" s="20" t="e" cm="1">
        <f t="array" ref="J67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76" s="21" t="str" cm="1">
        <f t="array" ref="K676">IFERROR(_xlfn.IFNA(INDEX(SPT[#Headers],MAX((Table7[[#This Row],[SPT Closest]]=SPT[])*(Table7[[#This Row],[Row '#]]=SPT[Row])*COLUMN(SPT[#Headers])-COLUMN(SPT[Row])+1)),""),"")</f>
        <v/>
      </c>
      <c r="L676" s="19"/>
      <c r="M676" s="20" t="e" cm="1">
        <f t="array" ref="M67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76" s="21" cm="1">
        <f t="array" ref="N676">IF(Table7[[#This Row],[HRP Raw]]&lt;4,0,IFERROR(INDEX(HRP[#Headers],MAX((Table7[[#This Row],[HRP Closest]]=HRP[])*(Table7[[#This Row],[Row '#]]=HRP[Row])*COLUMN(HRP[#Headers])-COLUMN(HRP[Row])+1)),""))</f>
        <v>0</v>
      </c>
      <c r="O676" s="22"/>
      <c r="P676" s="20" t="e" cm="1">
        <f t="array" ref="P67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76" s="21" t="str" cm="1">
        <f t="array" ref="Q676">IFERROR(INDEX(SDC[#Headers],MAX((Table7[[#This Row],[SDC Closest]]=SDC[])*(Table7[[#This Row],[Row '#]]=SDC[Row])*COLUMN(SDC[#Headers])-COLUMN(SDC[Row])+1)),"")</f>
        <v/>
      </c>
      <c r="R676" s="22"/>
      <c r="S676" s="20" t="e" cm="1">
        <f t="array" ref="S67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76" s="21" t="str" cm="1">
        <f t="array" ref="T676">IFERROR(_xlfn.IFNA(INDEX(PLK[#Headers],MAX((Table7[[#This Row],[Plank Closest]]=PLK[])*(Table7[[#This Row],[Row '#]]=PLK[Row])*COLUMN(PLK[#Headers])-COLUMN(PLK[Row])+1)),""),"")</f>
        <v/>
      </c>
      <c r="U676" s="22"/>
      <c r="V676" s="20" t="e" cm="1">
        <f t="array" ref="V67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76" s="21" t="str" cm="1">
        <f t="array" ref="W676">IFERROR(_xlfn.IFNA(INDEX(TwoMile[#Headers],SUMPRODUCT(MAX((Table7[[#This Row],[Closest number]]=TwoMile[])*(Table7[[#This Row],[Row '#]]=TwoMile[Row])*COLUMN(TwoMile[#Headers])))-COLUMN(TwoMile[Row])+1),""),"")</f>
        <v/>
      </c>
      <c r="X67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77" spans="1:24" x14ac:dyDescent="0.25">
      <c r="A677" s="19"/>
      <c r="B677" s="19"/>
      <c r="C677" s="19"/>
      <c r="D677" s="19"/>
      <c r="E677" s="20" t="e" cm="1">
        <f t="array" ref="E677">INDEX(MDL[],MATCH(1,(MDL[Gender]=Table7[[#This Row],[Sex]])*(Table7[[#This Row],[Age]]&lt;=MDL[Max Age])*(Table7[[#This Row],[Age]]&gt;=MDL[Min Age]),0),1)</f>
        <v>#N/A</v>
      </c>
      <c r="F677" s="19"/>
      <c r="G677" s="20" t="e" cm="1">
        <f t="array" ref="G67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77" s="21" t="str" cm="1">
        <f t="array" ref="H677">IFERROR(_xlfn.IFNA(INDEX(MDL[#Headers],MAX((Table7[[#This Row],[DL Closest]]=MDL[])*(Table7[[#This Row],[Row '#]]=MDL[Row])*COLUMN(MDL[#Headers])-COLUMN(MDL[Row])+1)),""),"")</f>
        <v/>
      </c>
      <c r="I677" s="19"/>
      <c r="J677" s="20" t="e" cm="1">
        <f t="array" ref="J67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77" s="21" t="str" cm="1">
        <f t="array" ref="K677">IFERROR(_xlfn.IFNA(INDEX(SPT[#Headers],MAX((Table7[[#This Row],[SPT Closest]]=SPT[])*(Table7[[#This Row],[Row '#]]=SPT[Row])*COLUMN(SPT[#Headers])-COLUMN(SPT[Row])+1)),""),"")</f>
        <v/>
      </c>
      <c r="L677" s="19"/>
      <c r="M677" s="20" t="e" cm="1">
        <f t="array" ref="M67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77" s="21" cm="1">
        <f t="array" ref="N677">IF(Table7[[#This Row],[HRP Raw]]&lt;4,0,IFERROR(INDEX(HRP[#Headers],MAX((Table7[[#This Row],[HRP Closest]]=HRP[])*(Table7[[#This Row],[Row '#]]=HRP[Row])*COLUMN(HRP[#Headers])-COLUMN(HRP[Row])+1)),""))</f>
        <v>0</v>
      </c>
      <c r="O677" s="22"/>
      <c r="P677" s="20" t="e" cm="1">
        <f t="array" ref="P67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77" s="21" t="str" cm="1">
        <f t="array" ref="Q677">IFERROR(INDEX(SDC[#Headers],MAX((Table7[[#This Row],[SDC Closest]]=SDC[])*(Table7[[#This Row],[Row '#]]=SDC[Row])*COLUMN(SDC[#Headers])-COLUMN(SDC[Row])+1)),"")</f>
        <v/>
      </c>
      <c r="R677" s="22"/>
      <c r="S677" s="20" t="e" cm="1">
        <f t="array" ref="S67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77" s="21" t="str" cm="1">
        <f t="array" ref="T677">IFERROR(_xlfn.IFNA(INDEX(PLK[#Headers],MAX((Table7[[#This Row],[Plank Closest]]=PLK[])*(Table7[[#This Row],[Row '#]]=PLK[Row])*COLUMN(PLK[#Headers])-COLUMN(PLK[Row])+1)),""),"")</f>
        <v/>
      </c>
      <c r="U677" s="22"/>
      <c r="V677" s="20" t="e" cm="1">
        <f t="array" ref="V67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77" s="21" t="str" cm="1">
        <f t="array" ref="W677">IFERROR(_xlfn.IFNA(INDEX(TwoMile[#Headers],SUMPRODUCT(MAX((Table7[[#This Row],[Closest number]]=TwoMile[])*(Table7[[#This Row],[Row '#]]=TwoMile[Row])*COLUMN(TwoMile[#Headers])))-COLUMN(TwoMile[Row])+1),""),"")</f>
        <v/>
      </c>
      <c r="X67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78" spans="1:24" x14ac:dyDescent="0.25">
      <c r="A678" s="19"/>
      <c r="B678" s="19"/>
      <c r="C678" s="19"/>
      <c r="D678" s="19"/>
      <c r="E678" s="20" t="e" cm="1">
        <f t="array" ref="E678">INDEX(MDL[],MATCH(1,(MDL[Gender]=Table7[[#This Row],[Sex]])*(Table7[[#This Row],[Age]]&lt;=MDL[Max Age])*(Table7[[#This Row],[Age]]&gt;=MDL[Min Age]),0),1)</f>
        <v>#N/A</v>
      </c>
      <c r="F678" s="19"/>
      <c r="G678" s="20" t="e" cm="1">
        <f t="array" ref="G67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78" s="21" t="str" cm="1">
        <f t="array" ref="H678">IFERROR(_xlfn.IFNA(INDEX(MDL[#Headers],MAX((Table7[[#This Row],[DL Closest]]=MDL[])*(Table7[[#This Row],[Row '#]]=MDL[Row])*COLUMN(MDL[#Headers])-COLUMN(MDL[Row])+1)),""),"")</f>
        <v/>
      </c>
      <c r="I678" s="19"/>
      <c r="J678" s="20" t="e" cm="1">
        <f t="array" ref="J67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78" s="21" t="str" cm="1">
        <f t="array" ref="K678">IFERROR(_xlfn.IFNA(INDEX(SPT[#Headers],MAX((Table7[[#This Row],[SPT Closest]]=SPT[])*(Table7[[#This Row],[Row '#]]=SPT[Row])*COLUMN(SPT[#Headers])-COLUMN(SPT[Row])+1)),""),"")</f>
        <v/>
      </c>
      <c r="L678" s="19"/>
      <c r="M678" s="20" t="e" cm="1">
        <f t="array" ref="M67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78" s="21" cm="1">
        <f t="array" ref="N678">IF(Table7[[#This Row],[HRP Raw]]&lt;4,0,IFERROR(INDEX(HRP[#Headers],MAX((Table7[[#This Row],[HRP Closest]]=HRP[])*(Table7[[#This Row],[Row '#]]=HRP[Row])*COLUMN(HRP[#Headers])-COLUMN(HRP[Row])+1)),""))</f>
        <v>0</v>
      </c>
      <c r="O678" s="22"/>
      <c r="P678" s="20" t="e" cm="1">
        <f t="array" ref="P67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78" s="21" t="str" cm="1">
        <f t="array" ref="Q678">IFERROR(INDEX(SDC[#Headers],MAX((Table7[[#This Row],[SDC Closest]]=SDC[])*(Table7[[#This Row],[Row '#]]=SDC[Row])*COLUMN(SDC[#Headers])-COLUMN(SDC[Row])+1)),"")</f>
        <v/>
      </c>
      <c r="R678" s="22"/>
      <c r="S678" s="20" t="e" cm="1">
        <f t="array" ref="S67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78" s="21" t="str" cm="1">
        <f t="array" ref="T678">IFERROR(_xlfn.IFNA(INDEX(PLK[#Headers],MAX((Table7[[#This Row],[Plank Closest]]=PLK[])*(Table7[[#This Row],[Row '#]]=PLK[Row])*COLUMN(PLK[#Headers])-COLUMN(PLK[Row])+1)),""),"")</f>
        <v/>
      </c>
      <c r="U678" s="22"/>
      <c r="V678" s="20" t="e" cm="1">
        <f t="array" ref="V67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78" s="21" t="str" cm="1">
        <f t="array" ref="W678">IFERROR(_xlfn.IFNA(INDEX(TwoMile[#Headers],SUMPRODUCT(MAX((Table7[[#This Row],[Closest number]]=TwoMile[])*(Table7[[#This Row],[Row '#]]=TwoMile[Row])*COLUMN(TwoMile[#Headers])))-COLUMN(TwoMile[Row])+1),""),"")</f>
        <v/>
      </c>
      <c r="X67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79" spans="1:24" x14ac:dyDescent="0.25">
      <c r="A679" s="19"/>
      <c r="B679" s="19"/>
      <c r="C679" s="19"/>
      <c r="D679" s="19"/>
      <c r="E679" s="20" t="e" cm="1">
        <f t="array" ref="E679">INDEX(MDL[],MATCH(1,(MDL[Gender]=Table7[[#This Row],[Sex]])*(Table7[[#This Row],[Age]]&lt;=MDL[Max Age])*(Table7[[#This Row],[Age]]&gt;=MDL[Min Age]),0),1)</f>
        <v>#N/A</v>
      </c>
      <c r="F679" s="19"/>
      <c r="G679" s="20" t="e" cm="1">
        <f t="array" ref="G67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79" s="21" t="str" cm="1">
        <f t="array" ref="H679">IFERROR(_xlfn.IFNA(INDEX(MDL[#Headers],MAX((Table7[[#This Row],[DL Closest]]=MDL[])*(Table7[[#This Row],[Row '#]]=MDL[Row])*COLUMN(MDL[#Headers])-COLUMN(MDL[Row])+1)),""),"")</f>
        <v/>
      </c>
      <c r="I679" s="19"/>
      <c r="J679" s="20" t="e" cm="1">
        <f t="array" ref="J67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79" s="21" t="str" cm="1">
        <f t="array" ref="K679">IFERROR(_xlfn.IFNA(INDEX(SPT[#Headers],MAX((Table7[[#This Row],[SPT Closest]]=SPT[])*(Table7[[#This Row],[Row '#]]=SPT[Row])*COLUMN(SPT[#Headers])-COLUMN(SPT[Row])+1)),""),"")</f>
        <v/>
      </c>
      <c r="L679" s="19"/>
      <c r="M679" s="20" t="e" cm="1">
        <f t="array" ref="M67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79" s="21" cm="1">
        <f t="array" ref="N679">IF(Table7[[#This Row],[HRP Raw]]&lt;4,0,IFERROR(INDEX(HRP[#Headers],MAX((Table7[[#This Row],[HRP Closest]]=HRP[])*(Table7[[#This Row],[Row '#]]=HRP[Row])*COLUMN(HRP[#Headers])-COLUMN(HRP[Row])+1)),""))</f>
        <v>0</v>
      </c>
      <c r="O679" s="22"/>
      <c r="P679" s="20" t="e" cm="1">
        <f t="array" ref="P67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79" s="21" t="str" cm="1">
        <f t="array" ref="Q679">IFERROR(INDEX(SDC[#Headers],MAX((Table7[[#This Row],[SDC Closest]]=SDC[])*(Table7[[#This Row],[Row '#]]=SDC[Row])*COLUMN(SDC[#Headers])-COLUMN(SDC[Row])+1)),"")</f>
        <v/>
      </c>
      <c r="R679" s="22"/>
      <c r="S679" s="20" t="e" cm="1">
        <f t="array" ref="S67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79" s="21" t="str" cm="1">
        <f t="array" ref="T679">IFERROR(_xlfn.IFNA(INDEX(PLK[#Headers],MAX((Table7[[#This Row],[Plank Closest]]=PLK[])*(Table7[[#This Row],[Row '#]]=PLK[Row])*COLUMN(PLK[#Headers])-COLUMN(PLK[Row])+1)),""),"")</f>
        <v/>
      </c>
      <c r="U679" s="22"/>
      <c r="V679" s="20" t="e" cm="1">
        <f t="array" ref="V67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79" s="21" t="str" cm="1">
        <f t="array" ref="W679">IFERROR(_xlfn.IFNA(INDEX(TwoMile[#Headers],SUMPRODUCT(MAX((Table7[[#This Row],[Closest number]]=TwoMile[])*(Table7[[#This Row],[Row '#]]=TwoMile[Row])*COLUMN(TwoMile[#Headers])))-COLUMN(TwoMile[Row])+1),""),"")</f>
        <v/>
      </c>
      <c r="X67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80" spans="1:24" x14ac:dyDescent="0.25">
      <c r="A680" s="19"/>
      <c r="B680" s="19"/>
      <c r="C680" s="19"/>
      <c r="D680" s="19"/>
      <c r="E680" s="20" t="e" cm="1">
        <f t="array" ref="E680">INDEX(MDL[],MATCH(1,(MDL[Gender]=Table7[[#This Row],[Sex]])*(Table7[[#This Row],[Age]]&lt;=MDL[Max Age])*(Table7[[#This Row],[Age]]&gt;=MDL[Min Age]),0),1)</f>
        <v>#N/A</v>
      </c>
      <c r="F680" s="19"/>
      <c r="G680" s="20" t="e" cm="1">
        <f t="array" ref="G68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80" s="21" t="str" cm="1">
        <f t="array" ref="H680">IFERROR(_xlfn.IFNA(INDEX(MDL[#Headers],MAX((Table7[[#This Row],[DL Closest]]=MDL[])*(Table7[[#This Row],[Row '#]]=MDL[Row])*COLUMN(MDL[#Headers])-COLUMN(MDL[Row])+1)),""),"")</f>
        <v/>
      </c>
      <c r="I680" s="19"/>
      <c r="J680" s="20" t="e" cm="1">
        <f t="array" ref="J68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80" s="21" t="str" cm="1">
        <f t="array" ref="K680">IFERROR(_xlfn.IFNA(INDEX(SPT[#Headers],MAX((Table7[[#This Row],[SPT Closest]]=SPT[])*(Table7[[#This Row],[Row '#]]=SPT[Row])*COLUMN(SPT[#Headers])-COLUMN(SPT[Row])+1)),""),"")</f>
        <v/>
      </c>
      <c r="L680" s="19"/>
      <c r="M680" s="20" t="e" cm="1">
        <f t="array" ref="M68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80" s="21" cm="1">
        <f t="array" ref="N680">IF(Table7[[#This Row],[HRP Raw]]&lt;4,0,IFERROR(INDEX(HRP[#Headers],MAX((Table7[[#This Row],[HRP Closest]]=HRP[])*(Table7[[#This Row],[Row '#]]=HRP[Row])*COLUMN(HRP[#Headers])-COLUMN(HRP[Row])+1)),""))</f>
        <v>0</v>
      </c>
      <c r="O680" s="22"/>
      <c r="P680" s="20" t="e" cm="1">
        <f t="array" ref="P68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80" s="21" t="str" cm="1">
        <f t="array" ref="Q680">IFERROR(INDEX(SDC[#Headers],MAX((Table7[[#This Row],[SDC Closest]]=SDC[])*(Table7[[#This Row],[Row '#]]=SDC[Row])*COLUMN(SDC[#Headers])-COLUMN(SDC[Row])+1)),"")</f>
        <v/>
      </c>
      <c r="R680" s="22"/>
      <c r="S680" s="20" t="e" cm="1">
        <f t="array" ref="S68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80" s="21" t="str" cm="1">
        <f t="array" ref="T680">IFERROR(_xlfn.IFNA(INDEX(PLK[#Headers],MAX((Table7[[#This Row],[Plank Closest]]=PLK[])*(Table7[[#This Row],[Row '#]]=PLK[Row])*COLUMN(PLK[#Headers])-COLUMN(PLK[Row])+1)),""),"")</f>
        <v/>
      </c>
      <c r="U680" s="22"/>
      <c r="V680" s="20" t="e" cm="1">
        <f t="array" ref="V68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80" s="21" t="str" cm="1">
        <f t="array" ref="W680">IFERROR(_xlfn.IFNA(INDEX(TwoMile[#Headers],SUMPRODUCT(MAX((Table7[[#This Row],[Closest number]]=TwoMile[])*(Table7[[#This Row],[Row '#]]=TwoMile[Row])*COLUMN(TwoMile[#Headers])))-COLUMN(TwoMile[Row])+1),""),"")</f>
        <v/>
      </c>
      <c r="X68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81" spans="1:24" x14ac:dyDescent="0.25">
      <c r="A681" s="19"/>
      <c r="B681" s="19"/>
      <c r="C681" s="19"/>
      <c r="D681" s="19"/>
      <c r="E681" s="20" t="e" cm="1">
        <f t="array" ref="E681">INDEX(MDL[],MATCH(1,(MDL[Gender]=Table7[[#This Row],[Sex]])*(Table7[[#This Row],[Age]]&lt;=MDL[Max Age])*(Table7[[#This Row],[Age]]&gt;=MDL[Min Age]),0),1)</f>
        <v>#N/A</v>
      </c>
      <c r="F681" s="19"/>
      <c r="G681" s="20" t="e" cm="1">
        <f t="array" ref="G68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81" s="21" t="str" cm="1">
        <f t="array" ref="H681">IFERROR(_xlfn.IFNA(INDEX(MDL[#Headers],MAX((Table7[[#This Row],[DL Closest]]=MDL[])*(Table7[[#This Row],[Row '#]]=MDL[Row])*COLUMN(MDL[#Headers])-COLUMN(MDL[Row])+1)),""),"")</f>
        <v/>
      </c>
      <c r="I681" s="19"/>
      <c r="J681" s="20" t="e" cm="1">
        <f t="array" ref="J68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81" s="21" t="str" cm="1">
        <f t="array" ref="K681">IFERROR(_xlfn.IFNA(INDEX(SPT[#Headers],MAX((Table7[[#This Row],[SPT Closest]]=SPT[])*(Table7[[#This Row],[Row '#]]=SPT[Row])*COLUMN(SPT[#Headers])-COLUMN(SPT[Row])+1)),""),"")</f>
        <v/>
      </c>
      <c r="L681" s="19"/>
      <c r="M681" s="20" t="e" cm="1">
        <f t="array" ref="M68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81" s="21" cm="1">
        <f t="array" ref="N681">IF(Table7[[#This Row],[HRP Raw]]&lt;4,0,IFERROR(INDEX(HRP[#Headers],MAX((Table7[[#This Row],[HRP Closest]]=HRP[])*(Table7[[#This Row],[Row '#]]=HRP[Row])*COLUMN(HRP[#Headers])-COLUMN(HRP[Row])+1)),""))</f>
        <v>0</v>
      </c>
      <c r="O681" s="22"/>
      <c r="P681" s="20" t="e" cm="1">
        <f t="array" ref="P68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81" s="21" t="str" cm="1">
        <f t="array" ref="Q681">IFERROR(INDEX(SDC[#Headers],MAX((Table7[[#This Row],[SDC Closest]]=SDC[])*(Table7[[#This Row],[Row '#]]=SDC[Row])*COLUMN(SDC[#Headers])-COLUMN(SDC[Row])+1)),"")</f>
        <v/>
      </c>
      <c r="R681" s="22"/>
      <c r="S681" s="20" t="e" cm="1">
        <f t="array" ref="S68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81" s="21" t="str" cm="1">
        <f t="array" ref="T681">IFERROR(_xlfn.IFNA(INDEX(PLK[#Headers],MAX((Table7[[#This Row],[Plank Closest]]=PLK[])*(Table7[[#This Row],[Row '#]]=PLK[Row])*COLUMN(PLK[#Headers])-COLUMN(PLK[Row])+1)),""),"")</f>
        <v/>
      </c>
      <c r="U681" s="22"/>
      <c r="V681" s="20" t="e" cm="1">
        <f t="array" ref="V68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81" s="21" t="str" cm="1">
        <f t="array" ref="W681">IFERROR(_xlfn.IFNA(INDEX(TwoMile[#Headers],SUMPRODUCT(MAX((Table7[[#This Row],[Closest number]]=TwoMile[])*(Table7[[#This Row],[Row '#]]=TwoMile[Row])*COLUMN(TwoMile[#Headers])))-COLUMN(TwoMile[Row])+1),""),"")</f>
        <v/>
      </c>
      <c r="X68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82" spans="1:24" x14ac:dyDescent="0.25">
      <c r="A682" s="19"/>
      <c r="B682" s="19"/>
      <c r="C682" s="19"/>
      <c r="D682" s="19"/>
      <c r="E682" s="20" t="e" cm="1">
        <f t="array" ref="E682">INDEX(MDL[],MATCH(1,(MDL[Gender]=Table7[[#This Row],[Sex]])*(Table7[[#This Row],[Age]]&lt;=MDL[Max Age])*(Table7[[#This Row],[Age]]&gt;=MDL[Min Age]),0),1)</f>
        <v>#N/A</v>
      </c>
      <c r="F682" s="19"/>
      <c r="G682" s="20" t="e" cm="1">
        <f t="array" ref="G68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82" s="21" t="str" cm="1">
        <f t="array" ref="H682">IFERROR(_xlfn.IFNA(INDEX(MDL[#Headers],MAX((Table7[[#This Row],[DL Closest]]=MDL[])*(Table7[[#This Row],[Row '#]]=MDL[Row])*COLUMN(MDL[#Headers])-COLUMN(MDL[Row])+1)),""),"")</f>
        <v/>
      </c>
      <c r="I682" s="19"/>
      <c r="J682" s="20" t="e" cm="1">
        <f t="array" ref="J68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82" s="21" t="str" cm="1">
        <f t="array" ref="K682">IFERROR(_xlfn.IFNA(INDEX(SPT[#Headers],MAX((Table7[[#This Row],[SPT Closest]]=SPT[])*(Table7[[#This Row],[Row '#]]=SPT[Row])*COLUMN(SPT[#Headers])-COLUMN(SPT[Row])+1)),""),"")</f>
        <v/>
      </c>
      <c r="L682" s="19"/>
      <c r="M682" s="20" t="e" cm="1">
        <f t="array" ref="M68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82" s="21" cm="1">
        <f t="array" ref="N682">IF(Table7[[#This Row],[HRP Raw]]&lt;4,0,IFERROR(INDEX(HRP[#Headers],MAX((Table7[[#This Row],[HRP Closest]]=HRP[])*(Table7[[#This Row],[Row '#]]=HRP[Row])*COLUMN(HRP[#Headers])-COLUMN(HRP[Row])+1)),""))</f>
        <v>0</v>
      </c>
      <c r="O682" s="22"/>
      <c r="P682" s="20" t="e" cm="1">
        <f t="array" ref="P68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82" s="21" t="str" cm="1">
        <f t="array" ref="Q682">IFERROR(INDEX(SDC[#Headers],MAX((Table7[[#This Row],[SDC Closest]]=SDC[])*(Table7[[#This Row],[Row '#]]=SDC[Row])*COLUMN(SDC[#Headers])-COLUMN(SDC[Row])+1)),"")</f>
        <v/>
      </c>
      <c r="R682" s="22"/>
      <c r="S682" s="20" t="e" cm="1">
        <f t="array" ref="S68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82" s="21" t="str" cm="1">
        <f t="array" ref="T682">IFERROR(_xlfn.IFNA(INDEX(PLK[#Headers],MAX((Table7[[#This Row],[Plank Closest]]=PLK[])*(Table7[[#This Row],[Row '#]]=PLK[Row])*COLUMN(PLK[#Headers])-COLUMN(PLK[Row])+1)),""),"")</f>
        <v/>
      </c>
      <c r="U682" s="22"/>
      <c r="V682" s="20" t="e" cm="1">
        <f t="array" ref="V68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82" s="21" t="str" cm="1">
        <f t="array" ref="W682">IFERROR(_xlfn.IFNA(INDEX(TwoMile[#Headers],SUMPRODUCT(MAX((Table7[[#This Row],[Closest number]]=TwoMile[])*(Table7[[#This Row],[Row '#]]=TwoMile[Row])*COLUMN(TwoMile[#Headers])))-COLUMN(TwoMile[Row])+1),""),"")</f>
        <v/>
      </c>
      <c r="X68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83" spans="1:24" x14ac:dyDescent="0.25">
      <c r="A683" s="19"/>
      <c r="B683" s="19"/>
      <c r="C683" s="19"/>
      <c r="D683" s="19"/>
      <c r="E683" s="20" t="e" cm="1">
        <f t="array" ref="E683">INDEX(MDL[],MATCH(1,(MDL[Gender]=Table7[[#This Row],[Sex]])*(Table7[[#This Row],[Age]]&lt;=MDL[Max Age])*(Table7[[#This Row],[Age]]&gt;=MDL[Min Age]),0),1)</f>
        <v>#N/A</v>
      </c>
      <c r="F683" s="19"/>
      <c r="G683" s="20" t="e" cm="1">
        <f t="array" ref="G68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83" s="21" t="str" cm="1">
        <f t="array" ref="H683">IFERROR(_xlfn.IFNA(INDEX(MDL[#Headers],MAX((Table7[[#This Row],[DL Closest]]=MDL[])*(Table7[[#This Row],[Row '#]]=MDL[Row])*COLUMN(MDL[#Headers])-COLUMN(MDL[Row])+1)),""),"")</f>
        <v/>
      </c>
      <c r="I683" s="19"/>
      <c r="J683" s="20" t="e" cm="1">
        <f t="array" ref="J68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83" s="21" t="str" cm="1">
        <f t="array" ref="K683">IFERROR(_xlfn.IFNA(INDEX(SPT[#Headers],MAX((Table7[[#This Row],[SPT Closest]]=SPT[])*(Table7[[#This Row],[Row '#]]=SPT[Row])*COLUMN(SPT[#Headers])-COLUMN(SPT[Row])+1)),""),"")</f>
        <v/>
      </c>
      <c r="L683" s="19"/>
      <c r="M683" s="20" t="e" cm="1">
        <f t="array" ref="M68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83" s="21" cm="1">
        <f t="array" ref="N683">IF(Table7[[#This Row],[HRP Raw]]&lt;4,0,IFERROR(INDEX(HRP[#Headers],MAX((Table7[[#This Row],[HRP Closest]]=HRP[])*(Table7[[#This Row],[Row '#]]=HRP[Row])*COLUMN(HRP[#Headers])-COLUMN(HRP[Row])+1)),""))</f>
        <v>0</v>
      </c>
      <c r="O683" s="22"/>
      <c r="P683" s="20" t="e" cm="1">
        <f t="array" ref="P68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83" s="21" t="str" cm="1">
        <f t="array" ref="Q683">IFERROR(INDEX(SDC[#Headers],MAX((Table7[[#This Row],[SDC Closest]]=SDC[])*(Table7[[#This Row],[Row '#]]=SDC[Row])*COLUMN(SDC[#Headers])-COLUMN(SDC[Row])+1)),"")</f>
        <v/>
      </c>
      <c r="R683" s="22"/>
      <c r="S683" s="20" t="e" cm="1">
        <f t="array" ref="S68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83" s="21" t="str" cm="1">
        <f t="array" ref="T683">IFERROR(_xlfn.IFNA(INDEX(PLK[#Headers],MAX((Table7[[#This Row],[Plank Closest]]=PLK[])*(Table7[[#This Row],[Row '#]]=PLK[Row])*COLUMN(PLK[#Headers])-COLUMN(PLK[Row])+1)),""),"")</f>
        <v/>
      </c>
      <c r="U683" s="22"/>
      <c r="V683" s="20" t="e" cm="1">
        <f t="array" ref="V68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83" s="21" t="str" cm="1">
        <f t="array" ref="W683">IFERROR(_xlfn.IFNA(INDEX(TwoMile[#Headers],SUMPRODUCT(MAX((Table7[[#This Row],[Closest number]]=TwoMile[])*(Table7[[#This Row],[Row '#]]=TwoMile[Row])*COLUMN(TwoMile[#Headers])))-COLUMN(TwoMile[Row])+1),""),"")</f>
        <v/>
      </c>
      <c r="X68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84" spans="1:24" x14ac:dyDescent="0.25">
      <c r="A684" s="19"/>
      <c r="B684" s="19"/>
      <c r="C684" s="19"/>
      <c r="D684" s="19"/>
      <c r="E684" s="20" t="e" cm="1">
        <f t="array" ref="E684">INDEX(MDL[],MATCH(1,(MDL[Gender]=Table7[[#This Row],[Sex]])*(Table7[[#This Row],[Age]]&lt;=MDL[Max Age])*(Table7[[#This Row],[Age]]&gt;=MDL[Min Age]),0),1)</f>
        <v>#N/A</v>
      </c>
      <c r="F684" s="19"/>
      <c r="G684" s="20" t="e" cm="1">
        <f t="array" ref="G68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84" s="21" t="str" cm="1">
        <f t="array" ref="H684">IFERROR(_xlfn.IFNA(INDEX(MDL[#Headers],MAX((Table7[[#This Row],[DL Closest]]=MDL[])*(Table7[[#This Row],[Row '#]]=MDL[Row])*COLUMN(MDL[#Headers])-COLUMN(MDL[Row])+1)),""),"")</f>
        <v/>
      </c>
      <c r="I684" s="19"/>
      <c r="J684" s="20" t="e" cm="1">
        <f t="array" ref="J68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84" s="21" t="str" cm="1">
        <f t="array" ref="K684">IFERROR(_xlfn.IFNA(INDEX(SPT[#Headers],MAX((Table7[[#This Row],[SPT Closest]]=SPT[])*(Table7[[#This Row],[Row '#]]=SPT[Row])*COLUMN(SPT[#Headers])-COLUMN(SPT[Row])+1)),""),"")</f>
        <v/>
      </c>
      <c r="L684" s="19"/>
      <c r="M684" s="20" t="e" cm="1">
        <f t="array" ref="M68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84" s="21" cm="1">
        <f t="array" ref="N684">IF(Table7[[#This Row],[HRP Raw]]&lt;4,0,IFERROR(INDEX(HRP[#Headers],MAX((Table7[[#This Row],[HRP Closest]]=HRP[])*(Table7[[#This Row],[Row '#]]=HRP[Row])*COLUMN(HRP[#Headers])-COLUMN(HRP[Row])+1)),""))</f>
        <v>0</v>
      </c>
      <c r="O684" s="22"/>
      <c r="P684" s="20" t="e" cm="1">
        <f t="array" ref="P68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84" s="21" t="str" cm="1">
        <f t="array" ref="Q684">IFERROR(INDEX(SDC[#Headers],MAX((Table7[[#This Row],[SDC Closest]]=SDC[])*(Table7[[#This Row],[Row '#]]=SDC[Row])*COLUMN(SDC[#Headers])-COLUMN(SDC[Row])+1)),"")</f>
        <v/>
      </c>
      <c r="R684" s="22"/>
      <c r="S684" s="20" t="e" cm="1">
        <f t="array" ref="S68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84" s="21" t="str" cm="1">
        <f t="array" ref="T684">IFERROR(_xlfn.IFNA(INDEX(PLK[#Headers],MAX((Table7[[#This Row],[Plank Closest]]=PLK[])*(Table7[[#This Row],[Row '#]]=PLK[Row])*COLUMN(PLK[#Headers])-COLUMN(PLK[Row])+1)),""),"")</f>
        <v/>
      </c>
      <c r="U684" s="22"/>
      <c r="V684" s="20" t="e" cm="1">
        <f t="array" ref="V68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84" s="21" t="str" cm="1">
        <f t="array" ref="W684">IFERROR(_xlfn.IFNA(INDEX(TwoMile[#Headers],SUMPRODUCT(MAX((Table7[[#This Row],[Closest number]]=TwoMile[])*(Table7[[#This Row],[Row '#]]=TwoMile[Row])*COLUMN(TwoMile[#Headers])))-COLUMN(TwoMile[Row])+1),""),"")</f>
        <v/>
      </c>
      <c r="X68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85" spans="1:24" x14ac:dyDescent="0.25">
      <c r="A685" s="19"/>
      <c r="B685" s="19"/>
      <c r="C685" s="19"/>
      <c r="D685" s="19"/>
      <c r="E685" s="20" t="e" cm="1">
        <f t="array" ref="E685">INDEX(MDL[],MATCH(1,(MDL[Gender]=Table7[[#This Row],[Sex]])*(Table7[[#This Row],[Age]]&lt;=MDL[Max Age])*(Table7[[#This Row],[Age]]&gt;=MDL[Min Age]),0),1)</f>
        <v>#N/A</v>
      </c>
      <c r="F685" s="19"/>
      <c r="G685" s="20" t="e" cm="1">
        <f t="array" ref="G68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85" s="21" t="str" cm="1">
        <f t="array" ref="H685">IFERROR(_xlfn.IFNA(INDEX(MDL[#Headers],MAX((Table7[[#This Row],[DL Closest]]=MDL[])*(Table7[[#This Row],[Row '#]]=MDL[Row])*COLUMN(MDL[#Headers])-COLUMN(MDL[Row])+1)),""),"")</f>
        <v/>
      </c>
      <c r="I685" s="19"/>
      <c r="J685" s="20" t="e" cm="1">
        <f t="array" ref="J68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85" s="21" t="str" cm="1">
        <f t="array" ref="K685">IFERROR(_xlfn.IFNA(INDEX(SPT[#Headers],MAX((Table7[[#This Row],[SPT Closest]]=SPT[])*(Table7[[#This Row],[Row '#]]=SPT[Row])*COLUMN(SPT[#Headers])-COLUMN(SPT[Row])+1)),""),"")</f>
        <v/>
      </c>
      <c r="L685" s="19"/>
      <c r="M685" s="20" t="e" cm="1">
        <f t="array" ref="M68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85" s="21" cm="1">
        <f t="array" ref="N685">IF(Table7[[#This Row],[HRP Raw]]&lt;4,0,IFERROR(INDEX(HRP[#Headers],MAX((Table7[[#This Row],[HRP Closest]]=HRP[])*(Table7[[#This Row],[Row '#]]=HRP[Row])*COLUMN(HRP[#Headers])-COLUMN(HRP[Row])+1)),""))</f>
        <v>0</v>
      </c>
      <c r="O685" s="22"/>
      <c r="P685" s="20" t="e" cm="1">
        <f t="array" ref="P68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85" s="21" t="str" cm="1">
        <f t="array" ref="Q685">IFERROR(INDEX(SDC[#Headers],MAX((Table7[[#This Row],[SDC Closest]]=SDC[])*(Table7[[#This Row],[Row '#]]=SDC[Row])*COLUMN(SDC[#Headers])-COLUMN(SDC[Row])+1)),"")</f>
        <v/>
      </c>
      <c r="R685" s="22"/>
      <c r="S685" s="20" t="e" cm="1">
        <f t="array" ref="S68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85" s="21" t="str" cm="1">
        <f t="array" ref="T685">IFERROR(_xlfn.IFNA(INDEX(PLK[#Headers],MAX((Table7[[#This Row],[Plank Closest]]=PLK[])*(Table7[[#This Row],[Row '#]]=PLK[Row])*COLUMN(PLK[#Headers])-COLUMN(PLK[Row])+1)),""),"")</f>
        <v/>
      </c>
      <c r="U685" s="22"/>
      <c r="V685" s="20" t="e" cm="1">
        <f t="array" ref="V68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85" s="21" t="str" cm="1">
        <f t="array" ref="W685">IFERROR(_xlfn.IFNA(INDEX(TwoMile[#Headers],SUMPRODUCT(MAX((Table7[[#This Row],[Closest number]]=TwoMile[])*(Table7[[#This Row],[Row '#]]=TwoMile[Row])*COLUMN(TwoMile[#Headers])))-COLUMN(TwoMile[Row])+1),""),"")</f>
        <v/>
      </c>
      <c r="X68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86" spans="1:24" x14ac:dyDescent="0.25">
      <c r="A686" s="19"/>
      <c r="B686" s="19"/>
      <c r="C686" s="19"/>
      <c r="D686" s="19"/>
      <c r="E686" s="20" t="e" cm="1">
        <f t="array" ref="E686">INDEX(MDL[],MATCH(1,(MDL[Gender]=Table7[[#This Row],[Sex]])*(Table7[[#This Row],[Age]]&lt;=MDL[Max Age])*(Table7[[#This Row],[Age]]&gt;=MDL[Min Age]),0),1)</f>
        <v>#N/A</v>
      </c>
      <c r="F686" s="19"/>
      <c r="G686" s="20" t="e" cm="1">
        <f t="array" ref="G68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86" s="21" t="str" cm="1">
        <f t="array" ref="H686">IFERROR(_xlfn.IFNA(INDEX(MDL[#Headers],MAX((Table7[[#This Row],[DL Closest]]=MDL[])*(Table7[[#This Row],[Row '#]]=MDL[Row])*COLUMN(MDL[#Headers])-COLUMN(MDL[Row])+1)),""),"")</f>
        <v/>
      </c>
      <c r="I686" s="19"/>
      <c r="J686" s="20" t="e" cm="1">
        <f t="array" ref="J68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86" s="21" t="str" cm="1">
        <f t="array" ref="K686">IFERROR(_xlfn.IFNA(INDEX(SPT[#Headers],MAX((Table7[[#This Row],[SPT Closest]]=SPT[])*(Table7[[#This Row],[Row '#]]=SPT[Row])*COLUMN(SPT[#Headers])-COLUMN(SPT[Row])+1)),""),"")</f>
        <v/>
      </c>
      <c r="L686" s="19"/>
      <c r="M686" s="20" t="e" cm="1">
        <f t="array" ref="M68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86" s="21" cm="1">
        <f t="array" ref="N686">IF(Table7[[#This Row],[HRP Raw]]&lt;4,0,IFERROR(INDEX(HRP[#Headers],MAX((Table7[[#This Row],[HRP Closest]]=HRP[])*(Table7[[#This Row],[Row '#]]=HRP[Row])*COLUMN(HRP[#Headers])-COLUMN(HRP[Row])+1)),""))</f>
        <v>0</v>
      </c>
      <c r="O686" s="22"/>
      <c r="P686" s="20" t="e" cm="1">
        <f t="array" ref="P68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86" s="21" t="str" cm="1">
        <f t="array" ref="Q686">IFERROR(INDEX(SDC[#Headers],MAX((Table7[[#This Row],[SDC Closest]]=SDC[])*(Table7[[#This Row],[Row '#]]=SDC[Row])*COLUMN(SDC[#Headers])-COLUMN(SDC[Row])+1)),"")</f>
        <v/>
      </c>
      <c r="R686" s="22"/>
      <c r="S686" s="20" t="e" cm="1">
        <f t="array" ref="S68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86" s="21" t="str" cm="1">
        <f t="array" ref="T686">IFERROR(_xlfn.IFNA(INDEX(PLK[#Headers],MAX((Table7[[#This Row],[Plank Closest]]=PLK[])*(Table7[[#This Row],[Row '#]]=PLK[Row])*COLUMN(PLK[#Headers])-COLUMN(PLK[Row])+1)),""),"")</f>
        <v/>
      </c>
      <c r="U686" s="22"/>
      <c r="V686" s="20" t="e" cm="1">
        <f t="array" ref="V68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86" s="21" t="str" cm="1">
        <f t="array" ref="W686">IFERROR(_xlfn.IFNA(INDEX(TwoMile[#Headers],SUMPRODUCT(MAX((Table7[[#This Row],[Closest number]]=TwoMile[])*(Table7[[#This Row],[Row '#]]=TwoMile[Row])*COLUMN(TwoMile[#Headers])))-COLUMN(TwoMile[Row])+1),""),"")</f>
        <v/>
      </c>
      <c r="X68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87" spans="1:24" x14ac:dyDescent="0.25">
      <c r="A687" s="19"/>
      <c r="B687" s="19"/>
      <c r="C687" s="19"/>
      <c r="D687" s="19"/>
      <c r="E687" s="20" t="e" cm="1">
        <f t="array" ref="E687">INDEX(MDL[],MATCH(1,(MDL[Gender]=Table7[[#This Row],[Sex]])*(Table7[[#This Row],[Age]]&lt;=MDL[Max Age])*(Table7[[#This Row],[Age]]&gt;=MDL[Min Age]),0),1)</f>
        <v>#N/A</v>
      </c>
      <c r="F687" s="19"/>
      <c r="G687" s="20" t="e" cm="1">
        <f t="array" ref="G68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87" s="21" t="str" cm="1">
        <f t="array" ref="H687">IFERROR(_xlfn.IFNA(INDEX(MDL[#Headers],MAX((Table7[[#This Row],[DL Closest]]=MDL[])*(Table7[[#This Row],[Row '#]]=MDL[Row])*COLUMN(MDL[#Headers])-COLUMN(MDL[Row])+1)),""),"")</f>
        <v/>
      </c>
      <c r="I687" s="19"/>
      <c r="J687" s="20" t="e" cm="1">
        <f t="array" ref="J68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87" s="21" t="str" cm="1">
        <f t="array" ref="K687">IFERROR(_xlfn.IFNA(INDEX(SPT[#Headers],MAX((Table7[[#This Row],[SPT Closest]]=SPT[])*(Table7[[#This Row],[Row '#]]=SPT[Row])*COLUMN(SPT[#Headers])-COLUMN(SPT[Row])+1)),""),"")</f>
        <v/>
      </c>
      <c r="L687" s="19"/>
      <c r="M687" s="20" t="e" cm="1">
        <f t="array" ref="M68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87" s="21" cm="1">
        <f t="array" ref="N687">IF(Table7[[#This Row],[HRP Raw]]&lt;4,0,IFERROR(INDEX(HRP[#Headers],MAX((Table7[[#This Row],[HRP Closest]]=HRP[])*(Table7[[#This Row],[Row '#]]=HRP[Row])*COLUMN(HRP[#Headers])-COLUMN(HRP[Row])+1)),""))</f>
        <v>0</v>
      </c>
      <c r="O687" s="22"/>
      <c r="P687" s="20" t="e" cm="1">
        <f t="array" ref="P68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87" s="21" t="str" cm="1">
        <f t="array" ref="Q687">IFERROR(INDEX(SDC[#Headers],MAX((Table7[[#This Row],[SDC Closest]]=SDC[])*(Table7[[#This Row],[Row '#]]=SDC[Row])*COLUMN(SDC[#Headers])-COLUMN(SDC[Row])+1)),"")</f>
        <v/>
      </c>
      <c r="R687" s="22"/>
      <c r="S687" s="20" t="e" cm="1">
        <f t="array" ref="S68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87" s="21" t="str" cm="1">
        <f t="array" ref="T687">IFERROR(_xlfn.IFNA(INDEX(PLK[#Headers],MAX((Table7[[#This Row],[Plank Closest]]=PLK[])*(Table7[[#This Row],[Row '#]]=PLK[Row])*COLUMN(PLK[#Headers])-COLUMN(PLK[Row])+1)),""),"")</f>
        <v/>
      </c>
      <c r="U687" s="22"/>
      <c r="V687" s="20" t="e" cm="1">
        <f t="array" ref="V68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87" s="21" t="str" cm="1">
        <f t="array" ref="W687">IFERROR(_xlfn.IFNA(INDEX(TwoMile[#Headers],SUMPRODUCT(MAX((Table7[[#This Row],[Closest number]]=TwoMile[])*(Table7[[#This Row],[Row '#]]=TwoMile[Row])*COLUMN(TwoMile[#Headers])))-COLUMN(TwoMile[Row])+1),""),"")</f>
        <v/>
      </c>
      <c r="X68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88" spans="1:24" x14ac:dyDescent="0.25">
      <c r="A688" s="19"/>
      <c r="B688" s="19"/>
      <c r="C688" s="19"/>
      <c r="D688" s="19"/>
      <c r="E688" s="20" t="e" cm="1">
        <f t="array" ref="E688">INDEX(MDL[],MATCH(1,(MDL[Gender]=Table7[[#This Row],[Sex]])*(Table7[[#This Row],[Age]]&lt;=MDL[Max Age])*(Table7[[#This Row],[Age]]&gt;=MDL[Min Age]),0),1)</f>
        <v>#N/A</v>
      </c>
      <c r="F688" s="19"/>
      <c r="G688" s="20" t="e" cm="1">
        <f t="array" ref="G68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88" s="21" t="str" cm="1">
        <f t="array" ref="H688">IFERROR(_xlfn.IFNA(INDEX(MDL[#Headers],MAX((Table7[[#This Row],[DL Closest]]=MDL[])*(Table7[[#This Row],[Row '#]]=MDL[Row])*COLUMN(MDL[#Headers])-COLUMN(MDL[Row])+1)),""),"")</f>
        <v/>
      </c>
      <c r="I688" s="19"/>
      <c r="J688" s="20" t="e" cm="1">
        <f t="array" ref="J68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88" s="21" t="str" cm="1">
        <f t="array" ref="K688">IFERROR(_xlfn.IFNA(INDEX(SPT[#Headers],MAX((Table7[[#This Row],[SPT Closest]]=SPT[])*(Table7[[#This Row],[Row '#]]=SPT[Row])*COLUMN(SPT[#Headers])-COLUMN(SPT[Row])+1)),""),"")</f>
        <v/>
      </c>
      <c r="L688" s="19"/>
      <c r="M688" s="20" t="e" cm="1">
        <f t="array" ref="M68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88" s="21" cm="1">
        <f t="array" ref="N688">IF(Table7[[#This Row],[HRP Raw]]&lt;4,0,IFERROR(INDEX(HRP[#Headers],MAX((Table7[[#This Row],[HRP Closest]]=HRP[])*(Table7[[#This Row],[Row '#]]=HRP[Row])*COLUMN(HRP[#Headers])-COLUMN(HRP[Row])+1)),""))</f>
        <v>0</v>
      </c>
      <c r="O688" s="22"/>
      <c r="P688" s="20" t="e" cm="1">
        <f t="array" ref="P68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88" s="21" t="str" cm="1">
        <f t="array" ref="Q688">IFERROR(INDEX(SDC[#Headers],MAX((Table7[[#This Row],[SDC Closest]]=SDC[])*(Table7[[#This Row],[Row '#]]=SDC[Row])*COLUMN(SDC[#Headers])-COLUMN(SDC[Row])+1)),"")</f>
        <v/>
      </c>
      <c r="R688" s="22"/>
      <c r="S688" s="20" t="e" cm="1">
        <f t="array" ref="S68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88" s="21" t="str" cm="1">
        <f t="array" ref="T688">IFERROR(_xlfn.IFNA(INDEX(PLK[#Headers],MAX((Table7[[#This Row],[Plank Closest]]=PLK[])*(Table7[[#This Row],[Row '#]]=PLK[Row])*COLUMN(PLK[#Headers])-COLUMN(PLK[Row])+1)),""),"")</f>
        <v/>
      </c>
      <c r="U688" s="22"/>
      <c r="V688" s="20" t="e" cm="1">
        <f t="array" ref="V68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88" s="21" t="str" cm="1">
        <f t="array" ref="W688">IFERROR(_xlfn.IFNA(INDEX(TwoMile[#Headers],SUMPRODUCT(MAX((Table7[[#This Row],[Closest number]]=TwoMile[])*(Table7[[#This Row],[Row '#]]=TwoMile[Row])*COLUMN(TwoMile[#Headers])))-COLUMN(TwoMile[Row])+1),""),"")</f>
        <v/>
      </c>
      <c r="X68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89" spans="1:24" x14ac:dyDescent="0.25">
      <c r="A689" s="19"/>
      <c r="B689" s="19"/>
      <c r="C689" s="19"/>
      <c r="D689" s="19"/>
      <c r="E689" s="20" t="e" cm="1">
        <f t="array" ref="E689">INDEX(MDL[],MATCH(1,(MDL[Gender]=Table7[[#This Row],[Sex]])*(Table7[[#This Row],[Age]]&lt;=MDL[Max Age])*(Table7[[#This Row],[Age]]&gt;=MDL[Min Age]),0),1)</f>
        <v>#N/A</v>
      </c>
      <c r="F689" s="19"/>
      <c r="G689" s="20" t="e" cm="1">
        <f t="array" ref="G68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89" s="21" t="str" cm="1">
        <f t="array" ref="H689">IFERROR(_xlfn.IFNA(INDEX(MDL[#Headers],MAX((Table7[[#This Row],[DL Closest]]=MDL[])*(Table7[[#This Row],[Row '#]]=MDL[Row])*COLUMN(MDL[#Headers])-COLUMN(MDL[Row])+1)),""),"")</f>
        <v/>
      </c>
      <c r="I689" s="19"/>
      <c r="J689" s="20" t="e" cm="1">
        <f t="array" ref="J68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89" s="21" t="str" cm="1">
        <f t="array" ref="K689">IFERROR(_xlfn.IFNA(INDEX(SPT[#Headers],MAX((Table7[[#This Row],[SPT Closest]]=SPT[])*(Table7[[#This Row],[Row '#]]=SPT[Row])*COLUMN(SPT[#Headers])-COLUMN(SPT[Row])+1)),""),"")</f>
        <v/>
      </c>
      <c r="L689" s="19"/>
      <c r="M689" s="20" t="e" cm="1">
        <f t="array" ref="M68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89" s="21" cm="1">
        <f t="array" ref="N689">IF(Table7[[#This Row],[HRP Raw]]&lt;4,0,IFERROR(INDEX(HRP[#Headers],MAX((Table7[[#This Row],[HRP Closest]]=HRP[])*(Table7[[#This Row],[Row '#]]=HRP[Row])*COLUMN(HRP[#Headers])-COLUMN(HRP[Row])+1)),""))</f>
        <v>0</v>
      </c>
      <c r="O689" s="22"/>
      <c r="P689" s="20" t="e" cm="1">
        <f t="array" ref="P68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89" s="21" t="str" cm="1">
        <f t="array" ref="Q689">IFERROR(INDEX(SDC[#Headers],MAX((Table7[[#This Row],[SDC Closest]]=SDC[])*(Table7[[#This Row],[Row '#]]=SDC[Row])*COLUMN(SDC[#Headers])-COLUMN(SDC[Row])+1)),"")</f>
        <v/>
      </c>
      <c r="R689" s="22"/>
      <c r="S689" s="20" t="e" cm="1">
        <f t="array" ref="S68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89" s="21" t="str" cm="1">
        <f t="array" ref="T689">IFERROR(_xlfn.IFNA(INDEX(PLK[#Headers],MAX((Table7[[#This Row],[Plank Closest]]=PLK[])*(Table7[[#This Row],[Row '#]]=PLK[Row])*COLUMN(PLK[#Headers])-COLUMN(PLK[Row])+1)),""),"")</f>
        <v/>
      </c>
      <c r="U689" s="22"/>
      <c r="V689" s="20" t="e" cm="1">
        <f t="array" ref="V68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89" s="21" t="str" cm="1">
        <f t="array" ref="W689">IFERROR(_xlfn.IFNA(INDEX(TwoMile[#Headers],SUMPRODUCT(MAX((Table7[[#This Row],[Closest number]]=TwoMile[])*(Table7[[#This Row],[Row '#]]=TwoMile[Row])*COLUMN(TwoMile[#Headers])))-COLUMN(TwoMile[Row])+1),""),"")</f>
        <v/>
      </c>
      <c r="X68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90" spans="1:24" x14ac:dyDescent="0.25">
      <c r="A690" s="19"/>
      <c r="B690" s="19"/>
      <c r="C690" s="19"/>
      <c r="D690" s="19"/>
      <c r="E690" s="20" t="e" cm="1">
        <f t="array" ref="E690">INDEX(MDL[],MATCH(1,(MDL[Gender]=Table7[[#This Row],[Sex]])*(Table7[[#This Row],[Age]]&lt;=MDL[Max Age])*(Table7[[#This Row],[Age]]&gt;=MDL[Min Age]),0),1)</f>
        <v>#N/A</v>
      </c>
      <c r="F690" s="19"/>
      <c r="G690" s="20" t="e" cm="1">
        <f t="array" ref="G69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90" s="21" t="str" cm="1">
        <f t="array" ref="H690">IFERROR(_xlfn.IFNA(INDEX(MDL[#Headers],MAX((Table7[[#This Row],[DL Closest]]=MDL[])*(Table7[[#This Row],[Row '#]]=MDL[Row])*COLUMN(MDL[#Headers])-COLUMN(MDL[Row])+1)),""),"")</f>
        <v/>
      </c>
      <c r="I690" s="19"/>
      <c r="J690" s="20" t="e" cm="1">
        <f t="array" ref="J69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90" s="21" t="str" cm="1">
        <f t="array" ref="K690">IFERROR(_xlfn.IFNA(INDEX(SPT[#Headers],MAX((Table7[[#This Row],[SPT Closest]]=SPT[])*(Table7[[#This Row],[Row '#]]=SPT[Row])*COLUMN(SPT[#Headers])-COLUMN(SPT[Row])+1)),""),"")</f>
        <v/>
      </c>
      <c r="L690" s="19"/>
      <c r="M690" s="20" t="e" cm="1">
        <f t="array" ref="M69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90" s="21" cm="1">
        <f t="array" ref="N690">IF(Table7[[#This Row],[HRP Raw]]&lt;4,0,IFERROR(INDEX(HRP[#Headers],MAX((Table7[[#This Row],[HRP Closest]]=HRP[])*(Table7[[#This Row],[Row '#]]=HRP[Row])*COLUMN(HRP[#Headers])-COLUMN(HRP[Row])+1)),""))</f>
        <v>0</v>
      </c>
      <c r="O690" s="22"/>
      <c r="P690" s="20" t="e" cm="1">
        <f t="array" ref="P69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90" s="21" t="str" cm="1">
        <f t="array" ref="Q690">IFERROR(INDEX(SDC[#Headers],MAX((Table7[[#This Row],[SDC Closest]]=SDC[])*(Table7[[#This Row],[Row '#]]=SDC[Row])*COLUMN(SDC[#Headers])-COLUMN(SDC[Row])+1)),"")</f>
        <v/>
      </c>
      <c r="R690" s="22"/>
      <c r="S690" s="20" t="e" cm="1">
        <f t="array" ref="S69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90" s="21" t="str" cm="1">
        <f t="array" ref="T690">IFERROR(_xlfn.IFNA(INDEX(PLK[#Headers],MAX((Table7[[#This Row],[Plank Closest]]=PLK[])*(Table7[[#This Row],[Row '#]]=PLK[Row])*COLUMN(PLK[#Headers])-COLUMN(PLK[Row])+1)),""),"")</f>
        <v/>
      </c>
      <c r="U690" s="22"/>
      <c r="V690" s="20" t="e" cm="1">
        <f t="array" ref="V69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90" s="21" t="str" cm="1">
        <f t="array" ref="W690">IFERROR(_xlfn.IFNA(INDEX(TwoMile[#Headers],SUMPRODUCT(MAX((Table7[[#This Row],[Closest number]]=TwoMile[])*(Table7[[#This Row],[Row '#]]=TwoMile[Row])*COLUMN(TwoMile[#Headers])))-COLUMN(TwoMile[Row])+1),""),"")</f>
        <v/>
      </c>
      <c r="X69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91" spans="1:24" x14ac:dyDescent="0.25">
      <c r="A691" s="19"/>
      <c r="B691" s="19"/>
      <c r="C691" s="19"/>
      <c r="D691" s="19"/>
      <c r="E691" s="20" t="e" cm="1">
        <f t="array" ref="E691">INDEX(MDL[],MATCH(1,(MDL[Gender]=Table7[[#This Row],[Sex]])*(Table7[[#This Row],[Age]]&lt;=MDL[Max Age])*(Table7[[#This Row],[Age]]&gt;=MDL[Min Age]),0),1)</f>
        <v>#N/A</v>
      </c>
      <c r="F691" s="19"/>
      <c r="G691" s="20" t="e" cm="1">
        <f t="array" ref="G69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91" s="21" t="str" cm="1">
        <f t="array" ref="H691">IFERROR(_xlfn.IFNA(INDEX(MDL[#Headers],MAX((Table7[[#This Row],[DL Closest]]=MDL[])*(Table7[[#This Row],[Row '#]]=MDL[Row])*COLUMN(MDL[#Headers])-COLUMN(MDL[Row])+1)),""),"")</f>
        <v/>
      </c>
      <c r="I691" s="19"/>
      <c r="J691" s="20" t="e" cm="1">
        <f t="array" ref="J69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91" s="21" t="str" cm="1">
        <f t="array" ref="K691">IFERROR(_xlfn.IFNA(INDEX(SPT[#Headers],MAX((Table7[[#This Row],[SPT Closest]]=SPT[])*(Table7[[#This Row],[Row '#]]=SPT[Row])*COLUMN(SPT[#Headers])-COLUMN(SPT[Row])+1)),""),"")</f>
        <v/>
      </c>
      <c r="L691" s="19"/>
      <c r="M691" s="20" t="e" cm="1">
        <f t="array" ref="M69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91" s="21" cm="1">
        <f t="array" ref="N691">IF(Table7[[#This Row],[HRP Raw]]&lt;4,0,IFERROR(INDEX(HRP[#Headers],MAX((Table7[[#This Row],[HRP Closest]]=HRP[])*(Table7[[#This Row],[Row '#]]=HRP[Row])*COLUMN(HRP[#Headers])-COLUMN(HRP[Row])+1)),""))</f>
        <v>0</v>
      </c>
      <c r="O691" s="22"/>
      <c r="P691" s="20" t="e" cm="1">
        <f t="array" ref="P69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91" s="21" t="str" cm="1">
        <f t="array" ref="Q691">IFERROR(INDEX(SDC[#Headers],MAX((Table7[[#This Row],[SDC Closest]]=SDC[])*(Table7[[#This Row],[Row '#]]=SDC[Row])*COLUMN(SDC[#Headers])-COLUMN(SDC[Row])+1)),"")</f>
        <v/>
      </c>
      <c r="R691" s="22"/>
      <c r="S691" s="20" t="e" cm="1">
        <f t="array" ref="S69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91" s="21" t="str" cm="1">
        <f t="array" ref="T691">IFERROR(_xlfn.IFNA(INDEX(PLK[#Headers],MAX((Table7[[#This Row],[Plank Closest]]=PLK[])*(Table7[[#This Row],[Row '#]]=PLK[Row])*COLUMN(PLK[#Headers])-COLUMN(PLK[Row])+1)),""),"")</f>
        <v/>
      </c>
      <c r="U691" s="22"/>
      <c r="V691" s="20" t="e" cm="1">
        <f t="array" ref="V69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91" s="21" t="str" cm="1">
        <f t="array" ref="W691">IFERROR(_xlfn.IFNA(INDEX(TwoMile[#Headers],SUMPRODUCT(MAX((Table7[[#This Row],[Closest number]]=TwoMile[])*(Table7[[#This Row],[Row '#]]=TwoMile[Row])*COLUMN(TwoMile[#Headers])))-COLUMN(TwoMile[Row])+1),""),"")</f>
        <v/>
      </c>
      <c r="X69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92" spans="1:24" x14ac:dyDescent="0.25">
      <c r="A692" s="19"/>
      <c r="B692" s="19"/>
      <c r="C692" s="19"/>
      <c r="D692" s="19"/>
      <c r="E692" s="20" t="e" cm="1">
        <f t="array" ref="E692">INDEX(MDL[],MATCH(1,(MDL[Gender]=Table7[[#This Row],[Sex]])*(Table7[[#This Row],[Age]]&lt;=MDL[Max Age])*(Table7[[#This Row],[Age]]&gt;=MDL[Min Age]),0),1)</f>
        <v>#N/A</v>
      </c>
      <c r="F692" s="19"/>
      <c r="G692" s="20" t="e" cm="1">
        <f t="array" ref="G69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92" s="21" t="str" cm="1">
        <f t="array" ref="H692">IFERROR(_xlfn.IFNA(INDEX(MDL[#Headers],MAX((Table7[[#This Row],[DL Closest]]=MDL[])*(Table7[[#This Row],[Row '#]]=MDL[Row])*COLUMN(MDL[#Headers])-COLUMN(MDL[Row])+1)),""),"")</f>
        <v/>
      </c>
      <c r="I692" s="19"/>
      <c r="J692" s="20" t="e" cm="1">
        <f t="array" ref="J69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92" s="21" t="str" cm="1">
        <f t="array" ref="K692">IFERROR(_xlfn.IFNA(INDEX(SPT[#Headers],MAX((Table7[[#This Row],[SPT Closest]]=SPT[])*(Table7[[#This Row],[Row '#]]=SPT[Row])*COLUMN(SPT[#Headers])-COLUMN(SPT[Row])+1)),""),"")</f>
        <v/>
      </c>
      <c r="L692" s="19"/>
      <c r="M692" s="20" t="e" cm="1">
        <f t="array" ref="M69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92" s="21" cm="1">
        <f t="array" ref="N692">IF(Table7[[#This Row],[HRP Raw]]&lt;4,0,IFERROR(INDEX(HRP[#Headers],MAX((Table7[[#This Row],[HRP Closest]]=HRP[])*(Table7[[#This Row],[Row '#]]=HRP[Row])*COLUMN(HRP[#Headers])-COLUMN(HRP[Row])+1)),""))</f>
        <v>0</v>
      </c>
      <c r="O692" s="22"/>
      <c r="P692" s="20" t="e" cm="1">
        <f t="array" ref="P69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92" s="21" t="str" cm="1">
        <f t="array" ref="Q692">IFERROR(INDEX(SDC[#Headers],MAX((Table7[[#This Row],[SDC Closest]]=SDC[])*(Table7[[#This Row],[Row '#]]=SDC[Row])*COLUMN(SDC[#Headers])-COLUMN(SDC[Row])+1)),"")</f>
        <v/>
      </c>
      <c r="R692" s="22"/>
      <c r="S692" s="20" t="e" cm="1">
        <f t="array" ref="S69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92" s="21" t="str" cm="1">
        <f t="array" ref="T692">IFERROR(_xlfn.IFNA(INDEX(PLK[#Headers],MAX((Table7[[#This Row],[Plank Closest]]=PLK[])*(Table7[[#This Row],[Row '#]]=PLK[Row])*COLUMN(PLK[#Headers])-COLUMN(PLK[Row])+1)),""),"")</f>
        <v/>
      </c>
      <c r="U692" s="22"/>
      <c r="V692" s="20" t="e" cm="1">
        <f t="array" ref="V69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92" s="21" t="str" cm="1">
        <f t="array" ref="W692">IFERROR(_xlfn.IFNA(INDEX(TwoMile[#Headers],SUMPRODUCT(MAX((Table7[[#This Row],[Closest number]]=TwoMile[])*(Table7[[#This Row],[Row '#]]=TwoMile[Row])*COLUMN(TwoMile[#Headers])))-COLUMN(TwoMile[Row])+1),""),"")</f>
        <v/>
      </c>
      <c r="X69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93" spans="1:24" x14ac:dyDescent="0.25">
      <c r="A693" s="19"/>
      <c r="B693" s="19"/>
      <c r="C693" s="19"/>
      <c r="D693" s="19"/>
      <c r="E693" s="20" t="e" cm="1">
        <f t="array" ref="E693">INDEX(MDL[],MATCH(1,(MDL[Gender]=Table7[[#This Row],[Sex]])*(Table7[[#This Row],[Age]]&lt;=MDL[Max Age])*(Table7[[#This Row],[Age]]&gt;=MDL[Min Age]),0),1)</f>
        <v>#N/A</v>
      </c>
      <c r="F693" s="19"/>
      <c r="G693" s="20" t="e" cm="1">
        <f t="array" ref="G69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93" s="21" t="str" cm="1">
        <f t="array" ref="H693">IFERROR(_xlfn.IFNA(INDEX(MDL[#Headers],MAX((Table7[[#This Row],[DL Closest]]=MDL[])*(Table7[[#This Row],[Row '#]]=MDL[Row])*COLUMN(MDL[#Headers])-COLUMN(MDL[Row])+1)),""),"")</f>
        <v/>
      </c>
      <c r="I693" s="19"/>
      <c r="J693" s="20" t="e" cm="1">
        <f t="array" ref="J69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93" s="21" t="str" cm="1">
        <f t="array" ref="K693">IFERROR(_xlfn.IFNA(INDEX(SPT[#Headers],MAX((Table7[[#This Row],[SPT Closest]]=SPT[])*(Table7[[#This Row],[Row '#]]=SPT[Row])*COLUMN(SPT[#Headers])-COLUMN(SPT[Row])+1)),""),"")</f>
        <v/>
      </c>
      <c r="L693" s="19"/>
      <c r="M693" s="20" t="e" cm="1">
        <f t="array" ref="M69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93" s="21" cm="1">
        <f t="array" ref="N693">IF(Table7[[#This Row],[HRP Raw]]&lt;4,0,IFERROR(INDEX(HRP[#Headers],MAX((Table7[[#This Row],[HRP Closest]]=HRP[])*(Table7[[#This Row],[Row '#]]=HRP[Row])*COLUMN(HRP[#Headers])-COLUMN(HRP[Row])+1)),""))</f>
        <v>0</v>
      </c>
      <c r="O693" s="22"/>
      <c r="P693" s="20" t="e" cm="1">
        <f t="array" ref="P69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93" s="21" t="str" cm="1">
        <f t="array" ref="Q693">IFERROR(INDEX(SDC[#Headers],MAX((Table7[[#This Row],[SDC Closest]]=SDC[])*(Table7[[#This Row],[Row '#]]=SDC[Row])*COLUMN(SDC[#Headers])-COLUMN(SDC[Row])+1)),"")</f>
        <v/>
      </c>
      <c r="R693" s="22"/>
      <c r="S693" s="20" t="e" cm="1">
        <f t="array" ref="S69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93" s="21" t="str" cm="1">
        <f t="array" ref="T693">IFERROR(_xlfn.IFNA(INDEX(PLK[#Headers],MAX((Table7[[#This Row],[Plank Closest]]=PLK[])*(Table7[[#This Row],[Row '#]]=PLK[Row])*COLUMN(PLK[#Headers])-COLUMN(PLK[Row])+1)),""),"")</f>
        <v/>
      </c>
      <c r="U693" s="22"/>
      <c r="V693" s="20" t="e" cm="1">
        <f t="array" ref="V69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93" s="21" t="str" cm="1">
        <f t="array" ref="W693">IFERROR(_xlfn.IFNA(INDEX(TwoMile[#Headers],SUMPRODUCT(MAX((Table7[[#This Row],[Closest number]]=TwoMile[])*(Table7[[#This Row],[Row '#]]=TwoMile[Row])*COLUMN(TwoMile[#Headers])))-COLUMN(TwoMile[Row])+1),""),"")</f>
        <v/>
      </c>
      <c r="X69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94" spans="1:24" x14ac:dyDescent="0.25">
      <c r="A694" s="19"/>
      <c r="B694" s="19"/>
      <c r="C694" s="19"/>
      <c r="D694" s="19"/>
      <c r="E694" s="20" t="e" cm="1">
        <f t="array" ref="E694">INDEX(MDL[],MATCH(1,(MDL[Gender]=Table7[[#This Row],[Sex]])*(Table7[[#This Row],[Age]]&lt;=MDL[Max Age])*(Table7[[#This Row],[Age]]&gt;=MDL[Min Age]),0),1)</f>
        <v>#N/A</v>
      </c>
      <c r="F694" s="19"/>
      <c r="G694" s="20" t="e" cm="1">
        <f t="array" ref="G69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94" s="21" t="str" cm="1">
        <f t="array" ref="H694">IFERROR(_xlfn.IFNA(INDEX(MDL[#Headers],MAX((Table7[[#This Row],[DL Closest]]=MDL[])*(Table7[[#This Row],[Row '#]]=MDL[Row])*COLUMN(MDL[#Headers])-COLUMN(MDL[Row])+1)),""),"")</f>
        <v/>
      </c>
      <c r="I694" s="19"/>
      <c r="J694" s="20" t="e" cm="1">
        <f t="array" ref="J69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94" s="21" t="str" cm="1">
        <f t="array" ref="K694">IFERROR(_xlfn.IFNA(INDEX(SPT[#Headers],MAX((Table7[[#This Row],[SPT Closest]]=SPT[])*(Table7[[#This Row],[Row '#]]=SPT[Row])*COLUMN(SPT[#Headers])-COLUMN(SPT[Row])+1)),""),"")</f>
        <v/>
      </c>
      <c r="L694" s="19"/>
      <c r="M694" s="20" t="e" cm="1">
        <f t="array" ref="M69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94" s="21" cm="1">
        <f t="array" ref="N694">IF(Table7[[#This Row],[HRP Raw]]&lt;4,0,IFERROR(INDEX(HRP[#Headers],MAX((Table7[[#This Row],[HRP Closest]]=HRP[])*(Table7[[#This Row],[Row '#]]=HRP[Row])*COLUMN(HRP[#Headers])-COLUMN(HRP[Row])+1)),""))</f>
        <v>0</v>
      </c>
      <c r="O694" s="22"/>
      <c r="P694" s="20" t="e" cm="1">
        <f t="array" ref="P69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94" s="21" t="str" cm="1">
        <f t="array" ref="Q694">IFERROR(INDEX(SDC[#Headers],MAX((Table7[[#This Row],[SDC Closest]]=SDC[])*(Table7[[#This Row],[Row '#]]=SDC[Row])*COLUMN(SDC[#Headers])-COLUMN(SDC[Row])+1)),"")</f>
        <v/>
      </c>
      <c r="R694" s="22"/>
      <c r="S694" s="20" t="e" cm="1">
        <f t="array" ref="S69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94" s="21" t="str" cm="1">
        <f t="array" ref="T694">IFERROR(_xlfn.IFNA(INDEX(PLK[#Headers],MAX((Table7[[#This Row],[Plank Closest]]=PLK[])*(Table7[[#This Row],[Row '#]]=PLK[Row])*COLUMN(PLK[#Headers])-COLUMN(PLK[Row])+1)),""),"")</f>
        <v/>
      </c>
      <c r="U694" s="22"/>
      <c r="V694" s="20" t="e" cm="1">
        <f t="array" ref="V69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94" s="21" t="str" cm="1">
        <f t="array" ref="W694">IFERROR(_xlfn.IFNA(INDEX(TwoMile[#Headers],SUMPRODUCT(MAX((Table7[[#This Row],[Closest number]]=TwoMile[])*(Table7[[#This Row],[Row '#]]=TwoMile[Row])*COLUMN(TwoMile[#Headers])))-COLUMN(TwoMile[Row])+1),""),"")</f>
        <v/>
      </c>
      <c r="X69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95" spans="1:24" x14ac:dyDescent="0.25">
      <c r="A695" s="19"/>
      <c r="B695" s="19"/>
      <c r="C695" s="19"/>
      <c r="D695" s="19"/>
      <c r="E695" s="20" t="e" cm="1">
        <f t="array" ref="E695">INDEX(MDL[],MATCH(1,(MDL[Gender]=Table7[[#This Row],[Sex]])*(Table7[[#This Row],[Age]]&lt;=MDL[Max Age])*(Table7[[#This Row],[Age]]&gt;=MDL[Min Age]),0),1)</f>
        <v>#N/A</v>
      </c>
      <c r="F695" s="19"/>
      <c r="G695" s="20" t="e" cm="1">
        <f t="array" ref="G69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95" s="21" t="str" cm="1">
        <f t="array" ref="H695">IFERROR(_xlfn.IFNA(INDEX(MDL[#Headers],MAX((Table7[[#This Row],[DL Closest]]=MDL[])*(Table7[[#This Row],[Row '#]]=MDL[Row])*COLUMN(MDL[#Headers])-COLUMN(MDL[Row])+1)),""),"")</f>
        <v/>
      </c>
      <c r="I695" s="19"/>
      <c r="J695" s="20" t="e" cm="1">
        <f t="array" ref="J69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95" s="21" t="str" cm="1">
        <f t="array" ref="K695">IFERROR(_xlfn.IFNA(INDEX(SPT[#Headers],MAX((Table7[[#This Row],[SPT Closest]]=SPT[])*(Table7[[#This Row],[Row '#]]=SPT[Row])*COLUMN(SPT[#Headers])-COLUMN(SPT[Row])+1)),""),"")</f>
        <v/>
      </c>
      <c r="L695" s="19"/>
      <c r="M695" s="20" t="e" cm="1">
        <f t="array" ref="M69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95" s="21" cm="1">
        <f t="array" ref="N695">IF(Table7[[#This Row],[HRP Raw]]&lt;4,0,IFERROR(INDEX(HRP[#Headers],MAX((Table7[[#This Row],[HRP Closest]]=HRP[])*(Table7[[#This Row],[Row '#]]=HRP[Row])*COLUMN(HRP[#Headers])-COLUMN(HRP[Row])+1)),""))</f>
        <v>0</v>
      </c>
      <c r="O695" s="22"/>
      <c r="P695" s="20" t="e" cm="1">
        <f t="array" ref="P69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95" s="21" t="str" cm="1">
        <f t="array" ref="Q695">IFERROR(INDEX(SDC[#Headers],MAX((Table7[[#This Row],[SDC Closest]]=SDC[])*(Table7[[#This Row],[Row '#]]=SDC[Row])*COLUMN(SDC[#Headers])-COLUMN(SDC[Row])+1)),"")</f>
        <v/>
      </c>
      <c r="R695" s="22"/>
      <c r="S695" s="20" t="e" cm="1">
        <f t="array" ref="S69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95" s="21" t="str" cm="1">
        <f t="array" ref="T695">IFERROR(_xlfn.IFNA(INDEX(PLK[#Headers],MAX((Table7[[#This Row],[Plank Closest]]=PLK[])*(Table7[[#This Row],[Row '#]]=PLK[Row])*COLUMN(PLK[#Headers])-COLUMN(PLK[Row])+1)),""),"")</f>
        <v/>
      </c>
      <c r="U695" s="22"/>
      <c r="V695" s="20" t="e" cm="1">
        <f t="array" ref="V69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95" s="21" t="str" cm="1">
        <f t="array" ref="W695">IFERROR(_xlfn.IFNA(INDEX(TwoMile[#Headers],SUMPRODUCT(MAX((Table7[[#This Row],[Closest number]]=TwoMile[])*(Table7[[#This Row],[Row '#]]=TwoMile[Row])*COLUMN(TwoMile[#Headers])))-COLUMN(TwoMile[Row])+1),""),"")</f>
        <v/>
      </c>
      <c r="X69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96" spans="1:24" x14ac:dyDescent="0.25">
      <c r="A696" s="19"/>
      <c r="B696" s="19"/>
      <c r="C696" s="19"/>
      <c r="D696" s="19"/>
      <c r="E696" s="20" t="e" cm="1">
        <f t="array" ref="E696">INDEX(MDL[],MATCH(1,(MDL[Gender]=Table7[[#This Row],[Sex]])*(Table7[[#This Row],[Age]]&lt;=MDL[Max Age])*(Table7[[#This Row],[Age]]&gt;=MDL[Min Age]),0),1)</f>
        <v>#N/A</v>
      </c>
      <c r="F696" s="19"/>
      <c r="G696" s="20" t="e" cm="1">
        <f t="array" ref="G69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96" s="21" t="str" cm="1">
        <f t="array" ref="H696">IFERROR(_xlfn.IFNA(INDEX(MDL[#Headers],MAX((Table7[[#This Row],[DL Closest]]=MDL[])*(Table7[[#This Row],[Row '#]]=MDL[Row])*COLUMN(MDL[#Headers])-COLUMN(MDL[Row])+1)),""),"")</f>
        <v/>
      </c>
      <c r="I696" s="19"/>
      <c r="J696" s="20" t="e" cm="1">
        <f t="array" ref="J69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96" s="21" t="str" cm="1">
        <f t="array" ref="K696">IFERROR(_xlfn.IFNA(INDEX(SPT[#Headers],MAX((Table7[[#This Row],[SPT Closest]]=SPT[])*(Table7[[#This Row],[Row '#]]=SPT[Row])*COLUMN(SPT[#Headers])-COLUMN(SPT[Row])+1)),""),"")</f>
        <v/>
      </c>
      <c r="L696" s="19"/>
      <c r="M696" s="20" t="e" cm="1">
        <f t="array" ref="M69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96" s="21" cm="1">
        <f t="array" ref="N696">IF(Table7[[#This Row],[HRP Raw]]&lt;4,0,IFERROR(INDEX(HRP[#Headers],MAX((Table7[[#This Row],[HRP Closest]]=HRP[])*(Table7[[#This Row],[Row '#]]=HRP[Row])*COLUMN(HRP[#Headers])-COLUMN(HRP[Row])+1)),""))</f>
        <v>0</v>
      </c>
      <c r="O696" s="22"/>
      <c r="P696" s="20" t="e" cm="1">
        <f t="array" ref="P69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96" s="21" t="str" cm="1">
        <f t="array" ref="Q696">IFERROR(INDEX(SDC[#Headers],MAX((Table7[[#This Row],[SDC Closest]]=SDC[])*(Table7[[#This Row],[Row '#]]=SDC[Row])*COLUMN(SDC[#Headers])-COLUMN(SDC[Row])+1)),"")</f>
        <v/>
      </c>
      <c r="R696" s="22"/>
      <c r="S696" s="20" t="e" cm="1">
        <f t="array" ref="S69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96" s="21" t="str" cm="1">
        <f t="array" ref="T696">IFERROR(_xlfn.IFNA(INDEX(PLK[#Headers],MAX((Table7[[#This Row],[Plank Closest]]=PLK[])*(Table7[[#This Row],[Row '#]]=PLK[Row])*COLUMN(PLK[#Headers])-COLUMN(PLK[Row])+1)),""),"")</f>
        <v/>
      </c>
      <c r="U696" s="22"/>
      <c r="V696" s="20" t="e" cm="1">
        <f t="array" ref="V69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96" s="21" t="str" cm="1">
        <f t="array" ref="W696">IFERROR(_xlfn.IFNA(INDEX(TwoMile[#Headers],SUMPRODUCT(MAX((Table7[[#This Row],[Closest number]]=TwoMile[])*(Table7[[#This Row],[Row '#]]=TwoMile[Row])*COLUMN(TwoMile[#Headers])))-COLUMN(TwoMile[Row])+1),""),"")</f>
        <v/>
      </c>
      <c r="X69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97" spans="1:24" x14ac:dyDescent="0.25">
      <c r="A697" s="19"/>
      <c r="B697" s="19"/>
      <c r="C697" s="19"/>
      <c r="D697" s="19"/>
      <c r="E697" s="20" t="e" cm="1">
        <f t="array" ref="E697">INDEX(MDL[],MATCH(1,(MDL[Gender]=Table7[[#This Row],[Sex]])*(Table7[[#This Row],[Age]]&lt;=MDL[Max Age])*(Table7[[#This Row],[Age]]&gt;=MDL[Min Age]),0),1)</f>
        <v>#N/A</v>
      </c>
      <c r="F697" s="19"/>
      <c r="G697" s="20" t="e" cm="1">
        <f t="array" ref="G69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97" s="21" t="str" cm="1">
        <f t="array" ref="H697">IFERROR(_xlfn.IFNA(INDEX(MDL[#Headers],MAX((Table7[[#This Row],[DL Closest]]=MDL[])*(Table7[[#This Row],[Row '#]]=MDL[Row])*COLUMN(MDL[#Headers])-COLUMN(MDL[Row])+1)),""),"")</f>
        <v/>
      </c>
      <c r="I697" s="19"/>
      <c r="J697" s="20" t="e" cm="1">
        <f t="array" ref="J69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97" s="21" t="str" cm="1">
        <f t="array" ref="K697">IFERROR(_xlfn.IFNA(INDEX(SPT[#Headers],MAX((Table7[[#This Row],[SPT Closest]]=SPT[])*(Table7[[#This Row],[Row '#]]=SPT[Row])*COLUMN(SPT[#Headers])-COLUMN(SPT[Row])+1)),""),"")</f>
        <v/>
      </c>
      <c r="L697" s="19"/>
      <c r="M697" s="20" t="e" cm="1">
        <f t="array" ref="M69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97" s="21" cm="1">
        <f t="array" ref="N697">IF(Table7[[#This Row],[HRP Raw]]&lt;4,0,IFERROR(INDEX(HRP[#Headers],MAX((Table7[[#This Row],[HRP Closest]]=HRP[])*(Table7[[#This Row],[Row '#]]=HRP[Row])*COLUMN(HRP[#Headers])-COLUMN(HRP[Row])+1)),""))</f>
        <v>0</v>
      </c>
      <c r="O697" s="22"/>
      <c r="P697" s="20" t="e" cm="1">
        <f t="array" ref="P69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97" s="21" t="str" cm="1">
        <f t="array" ref="Q697">IFERROR(INDEX(SDC[#Headers],MAX((Table7[[#This Row],[SDC Closest]]=SDC[])*(Table7[[#This Row],[Row '#]]=SDC[Row])*COLUMN(SDC[#Headers])-COLUMN(SDC[Row])+1)),"")</f>
        <v/>
      </c>
      <c r="R697" s="22"/>
      <c r="S697" s="20" t="e" cm="1">
        <f t="array" ref="S69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97" s="21" t="str" cm="1">
        <f t="array" ref="T697">IFERROR(_xlfn.IFNA(INDEX(PLK[#Headers],MAX((Table7[[#This Row],[Plank Closest]]=PLK[])*(Table7[[#This Row],[Row '#]]=PLK[Row])*COLUMN(PLK[#Headers])-COLUMN(PLK[Row])+1)),""),"")</f>
        <v/>
      </c>
      <c r="U697" s="22"/>
      <c r="V697" s="20" t="e" cm="1">
        <f t="array" ref="V69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97" s="21" t="str" cm="1">
        <f t="array" ref="W697">IFERROR(_xlfn.IFNA(INDEX(TwoMile[#Headers],SUMPRODUCT(MAX((Table7[[#This Row],[Closest number]]=TwoMile[])*(Table7[[#This Row],[Row '#]]=TwoMile[Row])*COLUMN(TwoMile[#Headers])))-COLUMN(TwoMile[Row])+1),""),"")</f>
        <v/>
      </c>
      <c r="X69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98" spans="1:24" x14ac:dyDescent="0.25">
      <c r="A698" s="19"/>
      <c r="B698" s="19"/>
      <c r="C698" s="19"/>
      <c r="D698" s="19"/>
      <c r="E698" s="20" t="e" cm="1">
        <f t="array" ref="E698">INDEX(MDL[],MATCH(1,(MDL[Gender]=Table7[[#This Row],[Sex]])*(Table7[[#This Row],[Age]]&lt;=MDL[Max Age])*(Table7[[#This Row],[Age]]&gt;=MDL[Min Age]),0),1)</f>
        <v>#N/A</v>
      </c>
      <c r="F698" s="19"/>
      <c r="G698" s="20" t="e" cm="1">
        <f t="array" ref="G69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98" s="21" t="str" cm="1">
        <f t="array" ref="H698">IFERROR(_xlfn.IFNA(INDEX(MDL[#Headers],MAX((Table7[[#This Row],[DL Closest]]=MDL[])*(Table7[[#This Row],[Row '#]]=MDL[Row])*COLUMN(MDL[#Headers])-COLUMN(MDL[Row])+1)),""),"")</f>
        <v/>
      </c>
      <c r="I698" s="19"/>
      <c r="J698" s="20" t="e" cm="1">
        <f t="array" ref="J69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98" s="21" t="str" cm="1">
        <f t="array" ref="K698">IFERROR(_xlfn.IFNA(INDEX(SPT[#Headers],MAX((Table7[[#This Row],[SPT Closest]]=SPT[])*(Table7[[#This Row],[Row '#]]=SPT[Row])*COLUMN(SPT[#Headers])-COLUMN(SPT[Row])+1)),""),"")</f>
        <v/>
      </c>
      <c r="L698" s="19"/>
      <c r="M698" s="20" t="e" cm="1">
        <f t="array" ref="M69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98" s="21" cm="1">
        <f t="array" ref="N698">IF(Table7[[#This Row],[HRP Raw]]&lt;4,0,IFERROR(INDEX(HRP[#Headers],MAX((Table7[[#This Row],[HRP Closest]]=HRP[])*(Table7[[#This Row],[Row '#]]=HRP[Row])*COLUMN(HRP[#Headers])-COLUMN(HRP[Row])+1)),""))</f>
        <v>0</v>
      </c>
      <c r="O698" s="22"/>
      <c r="P698" s="20" t="e" cm="1">
        <f t="array" ref="P69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98" s="21" t="str" cm="1">
        <f t="array" ref="Q698">IFERROR(INDEX(SDC[#Headers],MAX((Table7[[#This Row],[SDC Closest]]=SDC[])*(Table7[[#This Row],[Row '#]]=SDC[Row])*COLUMN(SDC[#Headers])-COLUMN(SDC[Row])+1)),"")</f>
        <v/>
      </c>
      <c r="R698" s="22"/>
      <c r="S698" s="20" t="e" cm="1">
        <f t="array" ref="S69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98" s="21" t="str" cm="1">
        <f t="array" ref="T698">IFERROR(_xlfn.IFNA(INDEX(PLK[#Headers],MAX((Table7[[#This Row],[Plank Closest]]=PLK[])*(Table7[[#This Row],[Row '#]]=PLK[Row])*COLUMN(PLK[#Headers])-COLUMN(PLK[Row])+1)),""),"")</f>
        <v/>
      </c>
      <c r="U698" s="22"/>
      <c r="V698" s="20" t="e" cm="1">
        <f t="array" ref="V69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98" s="21" t="str" cm="1">
        <f t="array" ref="W698">IFERROR(_xlfn.IFNA(INDEX(TwoMile[#Headers],SUMPRODUCT(MAX((Table7[[#This Row],[Closest number]]=TwoMile[])*(Table7[[#This Row],[Row '#]]=TwoMile[Row])*COLUMN(TwoMile[#Headers])))-COLUMN(TwoMile[Row])+1),""),"")</f>
        <v/>
      </c>
      <c r="X69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699" spans="1:24" x14ac:dyDescent="0.25">
      <c r="A699" s="19"/>
      <c r="B699" s="19"/>
      <c r="C699" s="19"/>
      <c r="D699" s="19"/>
      <c r="E699" s="20" t="e" cm="1">
        <f t="array" ref="E699">INDEX(MDL[],MATCH(1,(MDL[Gender]=Table7[[#This Row],[Sex]])*(Table7[[#This Row],[Age]]&lt;=MDL[Max Age])*(Table7[[#This Row],[Age]]&gt;=MDL[Min Age]),0),1)</f>
        <v>#N/A</v>
      </c>
      <c r="F699" s="19"/>
      <c r="G699" s="20" t="e" cm="1">
        <f t="array" ref="G69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699" s="21" t="str" cm="1">
        <f t="array" ref="H699">IFERROR(_xlfn.IFNA(INDEX(MDL[#Headers],MAX((Table7[[#This Row],[DL Closest]]=MDL[])*(Table7[[#This Row],[Row '#]]=MDL[Row])*COLUMN(MDL[#Headers])-COLUMN(MDL[Row])+1)),""),"")</f>
        <v/>
      </c>
      <c r="I699" s="19"/>
      <c r="J699" s="20" t="e" cm="1">
        <f t="array" ref="J69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699" s="21" t="str" cm="1">
        <f t="array" ref="K699">IFERROR(_xlfn.IFNA(INDEX(SPT[#Headers],MAX((Table7[[#This Row],[SPT Closest]]=SPT[])*(Table7[[#This Row],[Row '#]]=SPT[Row])*COLUMN(SPT[#Headers])-COLUMN(SPT[Row])+1)),""),"")</f>
        <v/>
      </c>
      <c r="L699" s="19"/>
      <c r="M699" s="20" t="e" cm="1">
        <f t="array" ref="M69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699" s="21" cm="1">
        <f t="array" ref="N699">IF(Table7[[#This Row],[HRP Raw]]&lt;4,0,IFERROR(INDEX(HRP[#Headers],MAX((Table7[[#This Row],[HRP Closest]]=HRP[])*(Table7[[#This Row],[Row '#]]=HRP[Row])*COLUMN(HRP[#Headers])-COLUMN(HRP[Row])+1)),""))</f>
        <v>0</v>
      </c>
      <c r="O699" s="22"/>
      <c r="P699" s="20" t="e" cm="1">
        <f t="array" ref="P69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699" s="21" t="str" cm="1">
        <f t="array" ref="Q699">IFERROR(INDEX(SDC[#Headers],MAX((Table7[[#This Row],[SDC Closest]]=SDC[])*(Table7[[#This Row],[Row '#]]=SDC[Row])*COLUMN(SDC[#Headers])-COLUMN(SDC[Row])+1)),"")</f>
        <v/>
      </c>
      <c r="R699" s="22"/>
      <c r="S699" s="20" t="e" cm="1">
        <f t="array" ref="S69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699" s="21" t="str" cm="1">
        <f t="array" ref="T699">IFERROR(_xlfn.IFNA(INDEX(PLK[#Headers],MAX((Table7[[#This Row],[Plank Closest]]=PLK[])*(Table7[[#This Row],[Row '#]]=PLK[Row])*COLUMN(PLK[#Headers])-COLUMN(PLK[Row])+1)),""),"")</f>
        <v/>
      </c>
      <c r="U699" s="22"/>
      <c r="V699" s="20" t="e" cm="1">
        <f t="array" ref="V69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699" s="21" t="str" cm="1">
        <f t="array" ref="W699">IFERROR(_xlfn.IFNA(INDEX(TwoMile[#Headers],SUMPRODUCT(MAX((Table7[[#This Row],[Closest number]]=TwoMile[])*(Table7[[#This Row],[Row '#]]=TwoMile[Row])*COLUMN(TwoMile[#Headers])))-COLUMN(TwoMile[Row])+1),""),"")</f>
        <v/>
      </c>
      <c r="X69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00" spans="1:24" x14ac:dyDescent="0.25">
      <c r="A700" s="19"/>
      <c r="B700" s="19"/>
      <c r="C700" s="19"/>
      <c r="D700" s="19"/>
      <c r="E700" s="20" t="e" cm="1">
        <f t="array" ref="E700">INDEX(MDL[],MATCH(1,(MDL[Gender]=Table7[[#This Row],[Sex]])*(Table7[[#This Row],[Age]]&lt;=MDL[Max Age])*(Table7[[#This Row],[Age]]&gt;=MDL[Min Age]),0),1)</f>
        <v>#N/A</v>
      </c>
      <c r="F700" s="19"/>
      <c r="G700" s="20" t="e" cm="1">
        <f t="array" ref="G70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00" s="21" t="str" cm="1">
        <f t="array" ref="H700">IFERROR(_xlfn.IFNA(INDEX(MDL[#Headers],MAX((Table7[[#This Row],[DL Closest]]=MDL[])*(Table7[[#This Row],[Row '#]]=MDL[Row])*COLUMN(MDL[#Headers])-COLUMN(MDL[Row])+1)),""),"")</f>
        <v/>
      </c>
      <c r="I700" s="19"/>
      <c r="J700" s="20" t="e" cm="1">
        <f t="array" ref="J70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00" s="21" t="str" cm="1">
        <f t="array" ref="K700">IFERROR(_xlfn.IFNA(INDEX(SPT[#Headers],MAX((Table7[[#This Row],[SPT Closest]]=SPT[])*(Table7[[#This Row],[Row '#]]=SPT[Row])*COLUMN(SPT[#Headers])-COLUMN(SPT[Row])+1)),""),"")</f>
        <v/>
      </c>
      <c r="L700" s="19"/>
      <c r="M700" s="20" t="e" cm="1">
        <f t="array" ref="M70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00" s="21" cm="1">
        <f t="array" ref="N700">IF(Table7[[#This Row],[HRP Raw]]&lt;4,0,IFERROR(INDEX(HRP[#Headers],MAX((Table7[[#This Row],[HRP Closest]]=HRP[])*(Table7[[#This Row],[Row '#]]=HRP[Row])*COLUMN(HRP[#Headers])-COLUMN(HRP[Row])+1)),""))</f>
        <v>0</v>
      </c>
      <c r="O700" s="22"/>
      <c r="P700" s="20" t="e" cm="1">
        <f t="array" ref="P70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00" s="21" t="str" cm="1">
        <f t="array" ref="Q700">IFERROR(INDEX(SDC[#Headers],MAX((Table7[[#This Row],[SDC Closest]]=SDC[])*(Table7[[#This Row],[Row '#]]=SDC[Row])*COLUMN(SDC[#Headers])-COLUMN(SDC[Row])+1)),"")</f>
        <v/>
      </c>
      <c r="R700" s="22"/>
      <c r="S700" s="20" t="e" cm="1">
        <f t="array" ref="S70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00" s="21" t="str" cm="1">
        <f t="array" ref="T700">IFERROR(_xlfn.IFNA(INDEX(PLK[#Headers],MAX((Table7[[#This Row],[Plank Closest]]=PLK[])*(Table7[[#This Row],[Row '#]]=PLK[Row])*COLUMN(PLK[#Headers])-COLUMN(PLK[Row])+1)),""),"")</f>
        <v/>
      </c>
      <c r="U700" s="22"/>
      <c r="V700" s="20" t="e" cm="1">
        <f t="array" ref="V70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00" s="21" t="str" cm="1">
        <f t="array" ref="W700">IFERROR(_xlfn.IFNA(INDEX(TwoMile[#Headers],SUMPRODUCT(MAX((Table7[[#This Row],[Closest number]]=TwoMile[])*(Table7[[#This Row],[Row '#]]=TwoMile[Row])*COLUMN(TwoMile[#Headers])))-COLUMN(TwoMile[Row])+1),""),"")</f>
        <v/>
      </c>
      <c r="X70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01" spans="1:24" x14ac:dyDescent="0.25">
      <c r="A701" s="19"/>
      <c r="B701" s="19"/>
      <c r="C701" s="19"/>
      <c r="D701" s="19"/>
      <c r="E701" s="20" t="e" cm="1">
        <f t="array" ref="E701">INDEX(MDL[],MATCH(1,(MDL[Gender]=Table7[[#This Row],[Sex]])*(Table7[[#This Row],[Age]]&lt;=MDL[Max Age])*(Table7[[#This Row],[Age]]&gt;=MDL[Min Age]),0),1)</f>
        <v>#N/A</v>
      </c>
      <c r="F701" s="19"/>
      <c r="G701" s="20" t="e" cm="1">
        <f t="array" ref="G70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01" s="21" t="str" cm="1">
        <f t="array" ref="H701">IFERROR(_xlfn.IFNA(INDEX(MDL[#Headers],MAX((Table7[[#This Row],[DL Closest]]=MDL[])*(Table7[[#This Row],[Row '#]]=MDL[Row])*COLUMN(MDL[#Headers])-COLUMN(MDL[Row])+1)),""),"")</f>
        <v/>
      </c>
      <c r="I701" s="19"/>
      <c r="J701" s="20" t="e" cm="1">
        <f t="array" ref="J70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01" s="21" t="str" cm="1">
        <f t="array" ref="K701">IFERROR(_xlfn.IFNA(INDEX(SPT[#Headers],MAX((Table7[[#This Row],[SPT Closest]]=SPT[])*(Table7[[#This Row],[Row '#]]=SPT[Row])*COLUMN(SPT[#Headers])-COLUMN(SPT[Row])+1)),""),"")</f>
        <v/>
      </c>
      <c r="L701" s="19"/>
      <c r="M701" s="20" t="e" cm="1">
        <f t="array" ref="M70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01" s="21" cm="1">
        <f t="array" ref="N701">IF(Table7[[#This Row],[HRP Raw]]&lt;4,0,IFERROR(INDEX(HRP[#Headers],MAX((Table7[[#This Row],[HRP Closest]]=HRP[])*(Table7[[#This Row],[Row '#]]=HRP[Row])*COLUMN(HRP[#Headers])-COLUMN(HRP[Row])+1)),""))</f>
        <v>0</v>
      </c>
      <c r="O701" s="22"/>
      <c r="P701" s="20" t="e" cm="1">
        <f t="array" ref="P70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01" s="21" t="str" cm="1">
        <f t="array" ref="Q701">IFERROR(INDEX(SDC[#Headers],MAX((Table7[[#This Row],[SDC Closest]]=SDC[])*(Table7[[#This Row],[Row '#]]=SDC[Row])*COLUMN(SDC[#Headers])-COLUMN(SDC[Row])+1)),"")</f>
        <v/>
      </c>
      <c r="R701" s="22"/>
      <c r="S701" s="20" t="e" cm="1">
        <f t="array" ref="S70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01" s="21" t="str" cm="1">
        <f t="array" ref="T701">IFERROR(_xlfn.IFNA(INDEX(PLK[#Headers],MAX((Table7[[#This Row],[Plank Closest]]=PLK[])*(Table7[[#This Row],[Row '#]]=PLK[Row])*COLUMN(PLK[#Headers])-COLUMN(PLK[Row])+1)),""),"")</f>
        <v/>
      </c>
      <c r="U701" s="22"/>
      <c r="V701" s="20" t="e" cm="1">
        <f t="array" ref="V70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01" s="21" t="str" cm="1">
        <f t="array" ref="W701">IFERROR(_xlfn.IFNA(INDEX(TwoMile[#Headers],SUMPRODUCT(MAX((Table7[[#This Row],[Closest number]]=TwoMile[])*(Table7[[#This Row],[Row '#]]=TwoMile[Row])*COLUMN(TwoMile[#Headers])))-COLUMN(TwoMile[Row])+1),""),"")</f>
        <v/>
      </c>
      <c r="X70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02" spans="1:24" x14ac:dyDescent="0.25">
      <c r="A702" s="19"/>
      <c r="B702" s="19"/>
      <c r="C702" s="19"/>
      <c r="D702" s="19"/>
      <c r="E702" s="20" t="e" cm="1">
        <f t="array" ref="E702">INDEX(MDL[],MATCH(1,(MDL[Gender]=Table7[[#This Row],[Sex]])*(Table7[[#This Row],[Age]]&lt;=MDL[Max Age])*(Table7[[#This Row],[Age]]&gt;=MDL[Min Age]),0),1)</f>
        <v>#N/A</v>
      </c>
      <c r="F702" s="19"/>
      <c r="G702" s="20" t="e" cm="1">
        <f t="array" ref="G70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02" s="21" t="str" cm="1">
        <f t="array" ref="H702">IFERROR(_xlfn.IFNA(INDEX(MDL[#Headers],MAX((Table7[[#This Row],[DL Closest]]=MDL[])*(Table7[[#This Row],[Row '#]]=MDL[Row])*COLUMN(MDL[#Headers])-COLUMN(MDL[Row])+1)),""),"")</f>
        <v/>
      </c>
      <c r="I702" s="19"/>
      <c r="J702" s="20" t="e" cm="1">
        <f t="array" ref="J70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02" s="21" t="str" cm="1">
        <f t="array" ref="K702">IFERROR(_xlfn.IFNA(INDEX(SPT[#Headers],MAX((Table7[[#This Row],[SPT Closest]]=SPT[])*(Table7[[#This Row],[Row '#]]=SPT[Row])*COLUMN(SPT[#Headers])-COLUMN(SPT[Row])+1)),""),"")</f>
        <v/>
      </c>
      <c r="L702" s="19"/>
      <c r="M702" s="20" t="e" cm="1">
        <f t="array" ref="M70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02" s="21" cm="1">
        <f t="array" ref="N702">IF(Table7[[#This Row],[HRP Raw]]&lt;4,0,IFERROR(INDEX(HRP[#Headers],MAX((Table7[[#This Row],[HRP Closest]]=HRP[])*(Table7[[#This Row],[Row '#]]=HRP[Row])*COLUMN(HRP[#Headers])-COLUMN(HRP[Row])+1)),""))</f>
        <v>0</v>
      </c>
      <c r="O702" s="22"/>
      <c r="P702" s="20" t="e" cm="1">
        <f t="array" ref="P70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02" s="21" t="str" cm="1">
        <f t="array" ref="Q702">IFERROR(INDEX(SDC[#Headers],MAX((Table7[[#This Row],[SDC Closest]]=SDC[])*(Table7[[#This Row],[Row '#]]=SDC[Row])*COLUMN(SDC[#Headers])-COLUMN(SDC[Row])+1)),"")</f>
        <v/>
      </c>
      <c r="R702" s="22"/>
      <c r="S702" s="20" t="e" cm="1">
        <f t="array" ref="S70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02" s="21" t="str" cm="1">
        <f t="array" ref="T702">IFERROR(_xlfn.IFNA(INDEX(PLK[#Headers],MAX((Table7[[#This Row],[Plank Closest]]=PLK[])*(Table7[[#This Row],[Row '#]]=PLK[Row])*COLUMN(PLK[#Headers])-COLUMN(PLK[Row])+1)),""),"")</f>
        <v/>
      </c>
      <c r="U702" s="22"/>
      <c r="V702" s="20" t="e" cm="1">
        <f t="array" ref="V70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02" s="21" t="str" cm="1">
        <f t="array" ref="W702">IFERROR(_xlfn.IFNA(INDEX(TwoMile[#Headers],SUMPRODUCT(MAX((Table7[[#This Row],[Closest number]]=TwoMile[])*(Table7[[#This Row],[Row '#]]=TwoMile[Row])*COLUMN(TwoMile[#Headers])))-COLUMN(TwoMile[Row])+1),""),"")</f>
        <v/>
      </c>
      <c r="X70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03" spans="1:24" x14ac:dyDescent="0.25">
      <c r="A703" s="19"/>
      <c r="B703" s="19"/>
      <c r="C703" s="19"/>
      <c r="D703" s="19"/>
      <c r="E703" s="20" t="e" cm="1">
        <f t="array" ref="E703">INDEX(MDL[],MATCH(1,(MDL[Gender]=Table7[[#This Row],[Sex]])*(Table7[[#This Row],[Age]]&lt;=MDL[Max Age])*(Table7[[#This Row],[Age]]&gt;=MDL[Min Age]),0),1)</f>
        <v>#N/A</v>
      </c>
      <c r="F703" s="19"/>
      <c r="G703" s="20" t="e" cm="1">
        <f t="array" ref="G70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03" s="21" t="str" cm="1">
        <f t="array" ref="H703">IFERROR(_xlfn.IFNA(INDEX(MDL[#Headers],MAX((Table7[[#This Row],[DL Closest]]=MDL[])*(Table7[[#This Row],[Row '#]]=MDL[Row])*COLUMN(MDL[#Headers])-COLUMN(MDL[Row])+1)),""),"")</f>
        <v/>
      </c>
      <c r="I703" s="19"/>
      <c r="J703" s="20" t="e" cm="1">
        <f t="array" ref="J70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03" s="21" t="str" cm="1">
        <f t="array" ref="K703">IFERROR(_xlfn.IFNA(INDEX(SPT[#Headers],MAX((Table7[[#This Row],[SPT Closest]]=SPT[])*(Table7[[#This Row],[Row '#]]=SPT[Row])*COLUMN(SPT[#Headers])-COLUMN(SPT[Row])+1)),""),"")</f>
        <v/>
      </c>
      <c r="L703" s="19"/>
      <c r="M703" s="20" t="e" cm="1">
        <f t="array" ref="M70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03" s="21" cm="1">
        <f t="array" ref="N703">IF(Table7[[#This Row],[HRP Raw]]&lt;4,0,IFERROR(INDEX(HRP[#Headers],MAX((Table7[[#This Row],[HRP Closest]]=HRP[])*(Table7[[#This Row],[Row '#]]=HRP[Row])*COLUMN(HRP[#Headers])-COLUMN(HRP[Row])+1)),""))</f>
        <v>0</v>
      </c>
      <c r="O703" s="22"/>
      <c r="P703" s="20" t="e" cm="1">
        <f t="array" ref="P70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03" s="21" t="str" cm="1">
        <f t="array" ref="Q703">IFERROR(INDEX(SDC[#Headers],MAX((Table7[[#This Row],[SDC Closest]]=SDC[])*(Table7[[#This Row],[Row '#]]=SDC[Row])*COLUMN(SDC[#Headers])-COLUMN(SDC[Row])+1)),"")</f>
        <v/>
      </c>
      <c r="R703" s="22"/>
      <c r="S703" s="20" t="e" cm="1">
        <f t="array" ref="S70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03" s="21" t="str" cm="1">
        <f t="array" ref="T703">IFERROR(_xlfn.IFNA(INDEX(PLK[#Headers],MAX((Table7[[#This Row],[Plank Closest]]=PLK[])*(Table7[[#This Row],[Row '#]]=PLK[Row])*COLUMN(PLK[#Headers])-COLUMN(PLK[Row])+1)),""),"")</f>
        <v/>
      </c>
      <c r="U703" s="22"/>
      <c r="V703" s="20" t="e" cm="1">
        <f t="array" ref="V70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03" s="21" t="str" cm="1">
        <f t="array" ref="W703">IFERROR(_xlfn.IFNA(INDEX(TwoMile[#Headers],SUMPRODUCT(MAX((Table7[[#This Row],[Closest number]]=TwoMile[])*(Table7[[#This Row],[Row '#]]=TwoMile[Row])*COLUMN(TwoMile[#Headers])))-COLUMN(TwoMile[Row])+1),""),"")</f>
        <v/>
      </c>
      <c r="X70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04" spans="1:24" x14ac:dyDescent="0.25">
      <c r="A704" s="19"/>
      <c r="B704" s="19"/>
      <c r="C704" s="19"/>
      <c r="D704" s="19"/>
      <c r="E704" s="20" t="e" cm="1">
        <f t="array" ref="E704">INDEX(MDL[],MATCH(1,(MDL[Gender]=Table7[[#This Row],[Sex]])*(Table7[[#This Row],[Age]]&lt;=MDL[Max Age])*(Table7[[#This Row],[Age]]&gt;=MDL[Min Age]),0),1)</f>
        <v>#N/A</v>
      </c>
      <c r="F704" s="19"/>
      <c r="G704" s="20" t="e" cm="1">
        <f t="array" ref="G70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04" s="21" t="str" cm="1">
        <f t="array" ref="H704">IFERROR(_xlfn.IFNA(INDEX(MDL[#Headers],MAX((Table7[[#This Row],[DL Closest]]=MDL[])*(Table7[[#This Row],[Row '#]]=MDL[Row])*COLUMN(MDL[#Headers])-COLUMN(MDL[Row])+1)),""),"")</f>
        <v/>
      </c>
      <c r="I704" s="19"/>
      <c r="J704" s="20" t="e" cm="1">
        <f t="array" ref="J70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04" s="21" t="str" cm="1">
        <f t="array" ref="K704">IFERROR(_xlfn.IFNA(INDEX(SPT[#Headers],MAX((Table7[[#This Row],[SPT Closest]]=SPT[])*(Table7[[#This Row],[Row '#]]=SPT[Row])*COLUMN(SPT[#Headers])-COLUMN(SPT[Row])+1)),""),"")</f>
        <v/>
      </c>
      <c r="L704" s="19"/>
      <c r="M704" s="20" t="e" cm="1">
        <f t="array" ref="M70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04" s="21" cm="1">
        <f t="array" ref="N704">IF(Table7[[#This Row],[HRP Raw]]&lt;4,0,IFERROR(INDEX(HRP[#Headers],MAX((Table7[[#This Row],[HRP Closest]]=HRP[])*(Table7[[#This Row],[Row '#]]=HRP[Row])*COLUMN(HRP[#Headers])-COLUMN(HRP[Row])+1)),""))</f>
        <v>0</v>
      </c>
      <c r="O704" s="22"/>
      <c r="P704" s="20" t="e" cm="1">
        <f t="array" ref="P70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04" s="21" t="str" cm="1">
        <f t="array" ref="Q704">IFERROR(INDEX(SDC[#Headers],MAX((Table7[[#This Row],[SDC Closest]]=SDC[])*(Table7[[#This Row],[Row '#]]=SDC[Row])*COLUMN(SDC[#Headers])-COLUMN(SDC[Row])+1)),"")</f>
        <v/>
      </c>
      <c r="R704" s="22"/>
      <c r="S704" s="20" t="e" cm="1">
        <f t="array" ref="S70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04" s="21" t="str" cm="1">
        <f t="array" ref="T704">IFERROR(_xlfn.IFNA(INDEX(PLK[#Headers],MAX((Table7[[#This Row],[Plank Closest]]=PLK[])*(Table7[[#This Row],[Row '#]]=PLK[Row])*COLUMN(PLK[#Headers])-COLUMN(PLK[Row])+1)),""),"")</f>
        <v/>
      </c>
      <c r="U704" s="22"/>
      <c r="V704" s="20" t="e" cm="1">
        <f t="array" ref="V70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04" s="21" t="str" cm="1">
        <f t="array" ref="W704">IFERROR(_xlfn.IFNA(INDEX(TwoMile[#Headers],SUMPRODUCT(MAX((Table7[[#This Row],[Closest number]]=TwoMile[])*(Table7[[#This Row],[Row '#]]=TwoMile[Row])*COLUMN(TwoMile[#Headers])))-COLUMN(TwoMile[Row])+1),""),"")</f>
        <v/>
      </c>
      <c r="X70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05" spans="1:24" x14ac:dyDescent="0.25">
      <c r="A705" s="19"/>
      <c r="B705" s="19"/>
      <c r="C705" s="19"/>
      <c r="D705" s="19"/>
      <c r="E705" s="20" t="e" cm="1">
        <f t="array" ref="E705">INDEX(MDL[],MATCH(1,(MDL[Gender]=Table7[[#This Row],[Sex]])*(Table7[[#This Row],[Age]]&lt;=MDL[Max Age])*(Table7[[#This Row],[Age]]&gt;=MDL[Min Age]),0),1)</f>
        <v>#N/A</v>
      </c>
      <c r="F705" s="19"/>
      <c r="G705" s="20" t="e" cm="1">
        <f t="array" ref="G70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05" s="21" t="str" cm="1">
        <f t="array" ref="H705">IFERROR(_xlfn.IFNA(INDEX(MDL[#Headers],MAX((Table7[[#This Row],[DL Closest]]=MDL[])*(Table7[[#This Row],[Row '#]]=MDL[Row])*COLUMN(MDL[#Headers])-COLUMN(MDL[Row])+1)),""),"")</f>
        <v/>
      </c>
      <c r="I705" s="19"/>
      <c r="J705" s="20" t="e" cm="1">
        <f t="array" ref="J70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05" s="21" t="str" cm="1">
        <f t="array" ref="K705">IFERROR(_xlfn.IFNA(INDEX(SPT[#Headers],MAX((Table7[[#This Row],[SPT Closest]]=SPT[])*(Table7[[#This Row],[Row '#]]=SPT[Row])*COLUMN(SPT[#Headers])-COLUMN(SPT[Row])+1)),""),"")</f>
        <v/>
      </c>
      <c r="L705" s="19"/>
      <c r="M705" s="20" t="e" cm="1">
        <f t="array" ref="M70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05" s="21" cm="1">
        <f t="array" ref="N705">IF(Table7[[#This Row],[HRP Raw]]&lt;4,0,IFERROR(INDEX(HRP[#Headers],MAX((Table7[[#This Row],[HRP Closest]]=HRP[])*(Table7[[#This Row],[Row '#]]=HRP[Row])*COLUMN(HRP[#Headers])-COLUMN(HRP[Row])+1)),""))</f>
        <v>0</v>
      </c>
      <c r="O705" s="22"/>
      <c r="P705" s="20" t="e" cm="1">
        <f t="array" ref="P70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05" s="21" t="str" cm="1">
        <f t="array" ref="Q705">IFERROR(INDEX(SDC[#Headers],MAX((Table7[[#This Row],[SDC Closest]]=SDC[])*(Table7[[#This Row],[Row '#]]=SDC[Row])*COLUMN(SDC[#Headers])-COLUMN(SDC[Row])+1)),"")</f>
        <v/>
      </c>
      <c r="R705" s="22"/>
      <c r="S705" s="20" t="e" cm="1">
        <f t="array" ref="S70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05" s="21" t="str" cm="1">
        <f t="array" ref="T705">IFERROR(_xlfn.IFNA(INDEX(PLK[#Headers],MAX((Table7[[#This Row],[Plank Closest]]=PLK[])*(Table7[[#This Row],[Row '#]]=PLK[Row])*COLUMN(PLK[#Headers])-COLUMN(PLK[Row])+1)),""),"")</f>
        <v/>
      </c>
      <c r="U705" s="22"/>
      <c r="V705" s="20" t="e" cm="1">
        <f t="array" ref="V70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05" s="21" t="str" cm="1">
        <f t="array" ref="W705">IFERROR(_xlfn.IFNA(INDEX(TwoMile[#Headers],SUMPRODUCT(MAX((Table7[[#This Row],[Closest number]]=TwoMile[])*(Table7[[#This Row],[Row '#]]=TwoMile[Row])*COLUMN(TwoMile[#Headers])))-COLUMN(TwoMile[Row])+1),""),"")</f>
        <v/>
      </c>
      <c r="X70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06" spans="1:24" x14ac:dyDescent="0.25">
      <c r="A706" s="19"/>
      <c r="B706" s="19"/>
      <c r="C706" s="19"/>
      <c r="D706" s="19"/>
      <c r="E706" s="20" t="e" cm="1">
        <f t="array" ref="E706">INDEX(MDL[],MATCH(1,(MDL[Gender]=Table7[[#This Row],[Sex]])*(Table7[[#This Row],[Age]]&lt;=MDL[Max Age])*(Table7[[#This Row],[Age]]&gt;=MDL[Min Age]),0),1)</f>
        <v>#N/A</v>
      </c>
      <c r="F706" s="19"/>
      <c r="G706" s="20" t="e" cm="1">
        <f t="array" ref="G70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06" s="21" t="str" cm="1">
        <f t="array" ref="H706">IFERROR(_xlfn.IFNA(INDEX(MDL[#Headers],MAX((Table7[[#This Row],[DL Closest]]=MDL[])*(Table7[[#This Row],[Row '#]]=MDL[Row])*COLUMN(MDL[#Headers])-COLUMN(MDL[Row])+1)),""),"")</f>
        <v/>
      </c>
      <c r="I706" s="19"/>
      <c r="J706" s="20" t="e" cm="1">
        <f t="array" ref="J70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06" s="21" t="str" cm="1">
        <f t="array" ref="K706">IFERROR(_xlfn.IFNA(INDEX(SPT[#Headers],MAX((Table7[[#This Row],[SPT Closest]]=SPT[])*(Table7[[#This Row],[Row '#]]=SPT[Row])*COLUMN(SPT[#Headers])-COLUMN(SPT[Row])+1)),""),"")</f>
        <v/>
      </c>
      <c r="L706" s="19"/>
      <c r="M706" s="20" t="e" cm="1">
        <f t="array" ref="M70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06" s="21" cm="1">
        <f t="array" ref="N706">IF(Table7[[#This Row],[HRP Raw]]&lt;4,0,IFERROR(INDEX(HRP[#Headers],MAX((Table7[[#This Row],[HRP Closest]]=HRP[])*(Table7[[#This Row],[Row '#]]=HRP[Row])*COLUMN(HRP[#Headers])-COLUMN(HRP[Row])+1)),""))</f>
        <v>0</v>
      </c>
      <c r="O706" s="22"/>
      <c r="P706" s="20" t="e" cm="1">
        <f t="array" ref="P70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06" s="21" t="str" cm="1">
        <f t="array" ref="Q706">IFERROR(INDEX(SDC[#Headers],MAX((Table7[[#This Row],[SDC Closest]]=SDC[])*(Table7[[#This Row],[Row '#]]=SDC[Row])*COLUMN(SDC[#Headers])-COLUMN(SDC[Row])+1)),"")</f>
        <v/>
      </c>
      <c r="R706" s="22"/>
      <c r="S706" s="20" t="e" cm="1">
        <f t="array" ref="S70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06" s="21" t="str" cm="1">
        <f t="array" ref="T706">IFERROR(_xlfn.IFNA(INDEX(PLK[#Headers],MAX((Table7[[#This Row],[Plank Closest]]=PLK[])*(Table7[[#This Row],[Row '#]]=PLK[Row])*COLUMN(PLK[#Headers])-COLUMN(PLK[Row])+1)),""),"")</f>
        <v/>
      </c>
      <c r="U706" s="22"/>
      <c r="V706" s="20" t="e" cm="1">
        <f t="array" ref="V70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06" s="21" t="str" cm="1">
        <f t="array" ref="W706">IFERROR(_xlfn.IFNA(INDEX(TwoMile[#Headers],SUMPRODUCT(MAX((Table7[[#This Row],[Closest number]]=TwoMile[])*(Table7[[#This Row],[Row '#]]=TwoMile[Row])*COLUMN(TwoMile[#Headers])))-COLUMN(TwoMile[Row])+1),""),"")</f>
        <v/>
      </c>
      <c r="X70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07" spans="1:24" x14ac:dyDescent="0.25">
      <c r="A707" s="19"/>
      <c r="B707" s="19"/>
      <c r="C707" s="19"/>
      <c r="D707" s="19"/>
      <c r="E707" s="20" t="e" cm="1">
        <f t="array" ref="E707">INDEX(MDL[],MATCH(1,(MDL[Gender]=Table7[[#This Row],[Sex]])*(Table7[[#This Row],[Age]]&lt;=MDL[Max Age])*(Table7[[#This Row],[Age]]&gt;=MDL[Min Age]),0),1)</f>
        <v>#N/A</v>
      </c>
      <c r="F707" s="19"/>
      <c r="G707" s="20" t="e" cm="1">
        <f t="array" ref="G70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07" s="21" t="str" cm="1">
        <f t="array" ref="H707">IFERROR(_xlfn.IFNA(INDEX(MDL[#Headers],MAX((Table7[[#This Row],[DL Closest]]=MDL[])*(Table7[[#This Row],[Row '#]]=MDL[Row])*COLUMN(MDL[#Headers])-COLUMN(MDL[Row])+1)),""),"")</f>
        <v/>
      </c>
      <c r="I707" s="19"/>
      <c r="J707" s="20" t="e" cm="1">
        <f t="array" ref="J70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07" s="21" t="str" cm="1">
        <f t="array" ref="K707">IFERROR(_xlfn.IFNA(INDEX(SPT[#Headers],MAX((Table7[[#This Row],[SPT Closest]]=SPT[])*(Table7[[#This Row],[Row '#]]=SPT[Row])*COLUMN(SPT[#Headers])-COLUMN(SPT[Row])+1)),""),"")</f>
        <v/>
      </c>
      <c r="L707" s="19"/>
      <c r="M707" s="20" t="e" cm="1">
        <f t="array" ref="M70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07" s="21" cm="1">
        <f t="array" ref="N707">IF(Table7[[#This Row],[HRP Raw]]&lt;4,0,IFERROR(INDEX(HRP[#Headers],MAX((Table7[[#This Row],[HRP Closest]]=HRP[])*(Table7[[#This Row],[Row '#]]=HRP[Row])*COLUMN(HRP[#Headers])-COLUMN(HRP[Row])+1)),""))</f>
        <v>0</v>
      </c>
      <c r="O707" s="22"/>
      <c r="P707" s="20" t="e" cm="1">
        <f t="array" ref="P70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07" s="21" t="str" cm="1">
        <f t="array" ref="Q707">IFERROR(INDEX(SDC[#Headers],MAX((Table7[[#This Row],[SDC Closest]]=SDC[])*(Table7[[#This Row],[Row '#]]=SDC[Row])*COLUMN(SDC[#Headers])-COLUMN(SDC[Row])+1)),"")</f>
        <v/>
      </c>
      <c r="R707" s="22"/>
      <c r="S707" s="20" t="e" cm="1">
        <f t="array" ref="S70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07" s="21" t="str" cm="1">
        <f t="array" ref="T707">IFERROR(_xlfn.IFNA(INDEX(PLK[#Headers],MAX((Table7[[#This Row],[Plank Closest]]=PLK[])*(Table7[[#This Row],[Row '#]]=PLK[Row])*COLUMN(PLK[#Headers])-COLUMN(PLK[Row])+1)),""),"")</f>
        <v/>
      </c>
      <c r="U707" s="22"/>
      <c r="V707" s="20" t="e" cm="1">
        <f t="array" ref="V70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07" s="21" t="str" cm="1">
        <f t="array" ref="W707">IFERROR(_xlfn.IFNA(INDEX(TwoMile[#Headers],SUMPRODUCT(MAX((Table7[[#This Row],[Closest number]]=TwoMile[])*(Table7[[#This Row],[Row '#]]=TwoMile[Row])*COLUMN(TwoMile[#Headers])))-COLUMN(TwoMile[Row])+1),""),"")</f>
        <v/>
      </c>
      <c r="X70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08" spans="1:24" x14ac:dyDescent="0.25">
      <c r="A708" s="19"/>
      <c r="B708" s="19"/>
      <c r="C708" s="19"/>
      <c r="D708" s="19"/>
      <c r="E708" s="20" t="e" cm="1">
        <f t="array" ref="E708">INDEX(MDL[],MATCH(1,(MDL[Gender]=Table7[[#This Row],[Sex]])*(Table7[[#This Row],[Age]]&lt;=MDL[Max Age])*(Table7[[#This Row],[Age]]&gt;=MDL[Min Age]),0),1)</f>
        <v>#N/A</v>
      </c>
      <c r="F708" s="19"/>
      <c r="G708" s="20" t="e" cm="1">
        <f t="array" ref="G70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08" s="21" t="str" cm="1">
        <f t="array" ref="H708">IFERROR(_xlfn.IFNA(INDEX(MDL[#Headers],MAX((Table7[[#This Row],[DL Closest]]=MDL[])*(Table7[[#This Row],[Row '#]]=MDL[Row])*COLUMN(MDL[#Headers])-COLUMN(MDL[Row])+1)),""),"")</f>
        <v/>
      </c>
      <c r="I708" s="19"/>
      <c r="J708" s="20" t="e" cm="1">
        <f t="array" ref="J70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08" s="21" t="str" cm="1">
        <f t="array" ref="K708">IFERROR(_xlfn.IFNA(INDEX(SPT[#Headers],MAX((Table7[[#This Row],[SPT Closest]]=SPT[])*(Table7[[#This Row],[Row '#]]=SPT[Row])*COLUMN(SPT[#Headers])-COLUMN(SPT[Row])+1)),""),"")</f>
        <v/>
      </c>
      <c r="L708" s="19"/>
      <c r="M708" s="20" t="e" cm="1">
        <f t="array" ref="M70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08" s="21" cm="1">
        <f t="array" ref="N708">IF(Table7[[#This Row],[HRP Raw]]&lt;4,0,IFERROR(INDEX(HRP[#Headers],MAX((Table7[[#This Row],[HRP Closest]]=HRP[])*(Table7[[#This Row],[Row '#]]=HRP[Row])*COLUMN(HRP[#Headers])-COLUMN(HRP[Row])+1)),""))</f>
        <v>0</v>
      </c>
      <c r="O708" s="22"/>
      <c r="P708" s="20" t="e" cm="1">
        <f t="array" ref="P70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08" s="21" t="str" cm="1">
        <f t="array" ref="Q708">IFERROR(INDEX(SDC[#Headers],MAX((Table7[[#This Row],[SDC Closest]]=SDC[])*(Table7[[#This Row],[Row '#]]=SDC[Row])*COLUMN(SDC[#Headers])-COLUMN(SDC[Row])+1)),"")</f>
        <v/>
      </c>
      <c r="R708" s="22"/>
      <c r="S708" s="20" t="e" cm="1">
        <f t="array" ref="S70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08" s="21" t="str" cm="1">
        <f t="array" ref="T708">IFERROR(_xlfn.IFNA(INDEX(PLK[#Headers],MAX((Table7[[#This Row],[Plank Closest]]=PLK[])*(Table7[[#This Row],[Row '#]]=PLK[Row])*COLUMN(PLK[#Headers])-COLUMN(PLK[Row])+1)),""),"")</f>
        <v/>
      </c>
      <c r="U708" s="22"/>
      <c r="V708" s="20" t="e" cm="1">
        <f t="array" ref="V70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08" s="21" t="str" cm="1">
        <f t="array" ref="W708">IFERROR(_xlfn.IFNA(INDEX(TwoMile[#Headers],SUMPRODUCT(MAX((Table7[[#This Row],[Closest number]]=TwoMile[])*(Table7[[#This Row],[Row '#]]=TwoMile[Row])*COLUMN(TwoMile[#Headers])))-COLUMN(TwoMile[Row])+1),""),"")</f>
        <v/>
      </c>
      <c r="X70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09" spans="1:24" x14ac:dyDescent="0.25">
      <c r="A709" s="19"/>
      <c r="B709" s="19"/>
      <c r="C709" s="19"/>
      <c r="D709" s="19"/>
      <c r="E709" s="20" t="e" cm="1">
        <f t="array" ref="E709">INDEX(MDL[],MATCH(1,(MDL[Gender]=Table7[[#This Row],[Sex]])*(Table7[[#This Row],[Age]]&lt;=MDL[Max Age])*(Table7[[#This Row],[Age]]&gt;=MDL[Min Age]),0),1)</f>
        <v>#N/A</v>
      </c>
      <c r="F709" s="19"/>
      <c r="G709" s="20" t="e" cm="1">
        <f t="array" ref="G70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09" s="21" t="str" cm="1">
        <f t="array" ref="H709">IFERROR(_xlfn.IFNA(INDEX(MDL[#Headers],MAX((Table7[[#This Row],[DL Closest]]=MDL[])*(Table7[[#This Row],[Row '#]]=MDL[Row])*COLUMN(MDL[#Headers])-COLUMN(MDL[Row])+1)),""),"")</f>
        <v/>
      </c>
      <c r="I709" s="19"/>
      <c r="J709" s="20" t="e" cm="1">
        <f t="array" ref="J70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09" s="21" t="str" cm="1">
        <f t="array" ref="K709">IFERROR(_xlfn.IFNA(INDEX(SPT[#Headers],MAX((Table7[[#This Row],[SPT Closest]]=SPT[])*(Table7[[#This Row],[Row '#]]=SPT[Row])*COLUMN(SPT[#Headers])-COLUMN(SPT[Row])+1)),""),"")</f>
        <v/>
      </c>
      <c r="L709" s="19"/>
      <c r="M709" s="20" t="e" cm="1">
        <f t="array" ref="M70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09" s="21" cm="1">
        <f t="array" ref="N709">IF(Table7[[#This Row],[HRP Raw]]&lt;4,0,IFERROR(INDEX(HRP[#Headers],MAX((Table7[[#This Row],[HRP Closest]]=HRP[])*(Table7[[#This Row],[Row '#]]=HRP[Row])*COLUMN(HRP[#Headers])-COLUMN(HRP[Row])+1)),""))</f>
        <v>0</v>
      </c>
      <c r="O709" s="22"/>
      <c r="P709" s="20" t="e" cm="1">
        <f t="array" ref="P70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09" s="21" t="str" cm="1">
        <f t="array" ref="Q709">IFERROR(INDEX(SDC[#Headers],MAX((Table7[[#This Row],[SDC Closest]]=SDC[])*(Table7[[#This Row],[Row '#]]=SDC[Row])*COLUMN(SDC[#Headers])-COLUMN(SDC[Row])+1)),"")</f>
        <v/>
      </c>
      <c r="R709" s="22"/>
      <c r="S709" s="20" t="e" cm="1">
        <f t="array" ref="S70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09" s="21" t="str" cm="1">
        <f t="array" ref="T709">IFERROR(_xlfn.IFNA(INDEX(PLK[#Headers],MAX((Table7[[#This Row],[Plank Closest]]=PLK[])*(Table7[[#This Row],[Row '#]]=PLK[Row])*COLUMN(PLK[#Headers])-COLUMN(PLK[Row])+1)),""),"")</f>
        <v/>
      </c>
      <c r="U709" s="22"/>
      <c r="V709" s="20" t="e" cm="1">
        <f t="array" ref="V70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09" s="21" t="str" cm="1">
        <f t="array" ref="W709">IFERROR(_xlfn.IFNA(INDEX(TwoMile[#Headers],SUMPRODUCT(MAX((Table7[[#This Row],[Closest number]]=TwoMile[])*(Table7[[#This Row],[Row '#]]=TwoMile[Row])*COLUMN(TwoMile[#Headers])))-COLUMN(TwoMile[Row])+1),""),"")</f>
        <v/>
      </c>
      <c r="X70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10" spans="1:24" x14ac:dyDescent="0.25">
      <c r="A710" s="19"/>
      <c r="B710" s="19"/>
      <c r="C710" s="19"/>
      <c r="D710" s="19"/>
      <c r="E710" s="20" t="e" cm="1">
        <f t="array" ref="E710">INDEX(MDL[],MATCH(1,(MDL[Gender]=Table7[[#This Row],[Sex]])*(Table7[[#This Row],[Age]]&lt;=MDL[Max Age])*(Table7[[#This Row],[Age]]&gt;=MDL[Min Age]),0),1)</f>
        <v>#N/A</v>
      </c>
      <c r="F710" s="19"/>
      <c r="G710" s="20" t="e" cm="1">
        <f t="array" ref="G71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10" s="21" t="str" cm="1">
        <f t="array" ref="H710">IFERROR(_xlfn.IFNA(INDEX(MDL[#Headers],MAX((Table7[[#This Row],[DL Closest]]=MDL[])*(Table7[[#This Row],[Row '#]]=MDL[Row])*COLUMN(MDL[#Headers])-COLUMN(MDL[Row])+1)),""),"")</f>
        <v/>
      </c>
      <c r="I710" s="19"/>
      <c r="J710" s="20" t="e" cm="1">
        <f t="array" ref="J71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10" s="21" t="str" cm="1">
        <f t="array" ref="K710">IFERROR(_xlfn.IFNA(INDEX(SPT[#Headers],MAX((Table7[[#This Row],[SPT Closest]]=SPT[])*(Table7[[#This Row],[Row '#]]=SPT[Row])*COLUMN(SPT[#Headers])-COLUMN(SPT[Row])+1)),""),"")</f>
        <v/>
      </c>
      <c r="L710" s="19"/>
      <c r="M710" s="20" t="e" cm="1">
        <f t="array" ref="M71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10" s="21" cm="1">
        <f t="array" ref="N710">IF(Table7[[#This Row],[HRP Raw]]&lt;4,0,IFERROR(INDEX(HRP[#Headers],MAX((Table7[[#This Row],[HRP Closest]]=HRP[])*(Table7[[#This Row],[Row '#]]=HRP[Row])*COLUMN(HRP[#Headers])-COLUMN(HRP[Row])+1)),""))</f>
        <v>0</v>
      </c>
      <c r="O710" s="22"/>
      <c r="P710" s="20" t="e" cm="1">
        <f t="array" ref="P71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10" s="21" t="str" cm="1">
        <f t="array" ref="Q710">IFERROR(INDEX(SDC[#Headers],MAX((Table7[[#This Row],[SDC Closest]]=SDC[])*(Table7[[#This Row],[Row '#]]=SDC[Row])*COLUMN(SDC[#Headers])-COLUMN(SDC[Row])+1)),"")</f>
        <v/>
      </c>
      <c r="R710" s="22"/>
      <c r="S710" s="20" t="e" cm="1">
        <f t="array" ref="S71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10" s="21" t="str" cm="1">
        <f t="array" ref="T710">IFERROR(_xlfn.IFNA(INDEX(PLK[#Headers],MAX((Table7[[#This Row],[Plank Closest]]=PLK[])*(Table7[[#This Row],[Row '#]]=PLK[Row])*COLUMN(PLK[#Headers])-COLUMN(PLK[Row])+1)),""),"")</f>
        <v/>
      </c>
      <c r="U710" s="22"/>
      <c r="V710" s="20" t="e" cm="1">
        <f t="array" ref="V71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10" s="21" t="str" cm="1">
        <f t="array" ref="W710">IFERROR(_xlfn.IFNA(INDEX(TwoMile[#Headers],SUMPRODUCT(MAX((Table7[[#This Row],[Closest number]]=TwoMile[])*(Table7[[#This Row],[Row '#]]=TwoMile[Row])*COLUMN(TwoMile[#Headers])))-COLUMN(TwoMile[Row])+1),""),"")</f>
        <v/>
      </c>
      <c r="X71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11" spans="1:24" x14ac:dyDescent="0.25">
      <c r="A711" s="19"/>
      <c r="B711" s="19"/>
      <c r="C711" s="19"/>
      <c r="D711" s="19"/>
      <c r="E711" s="20" t="e" cm="1">
        <f t="array" ref="E711">INDEX(MDL[],MATCH(1,(MDL[Gender]=Table7[[#This Row],[Sex]])*(Table7[[#This Row],[Age]]&lt;=MDL[Max Age])*(Table7[[#This Row],[Age]]&gt;=MDL[Min Age]),0),1)</f>
        <v>#N/A</v>
      </c>
      <c r="F711" s="19"/>
      <c r="G711" s="20" t="e" cm="1">
        <f t="array" ref="G71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11" s="21" t="str" cm="1">
        <f t="array" ref="H711">IFERROR(_xlfn.IFNA(INDEX(MDL[#Headers],MAX((Table7[[#This Row],[DL Closest]]=MDL[])*(Table7[[#This Row],[Row '#]]=MDL[Row])*COLUMN(MDL[#Headers])-COLUMN(MDL[Row])+1)),""),"")</f>
        <v/>
      </c>
      <c r="I711" s="19"/>
      <c r="J711" s="20" t="e" cm="1">
        <f t="array" ref="J71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11" s="21" t="str" cm="1">
        <f t="array" ref="K711">IFERROR(_xlfn.IFNA(INDEX(SPT[#Headers],MAX((Table7[[#This Row],[SPT Closest]]=SPT[])*(Table7[[#This Row],[Row '#]]=SPT[Row])*COLUMN(SPT[#Headers])-COLUMN(SPT[Row])+1)),""),"")</f>
        <v/>
      </c>
      <c r="L711" s="19"/>
      <c r="M711" s="20" t="e" cm="1">
        <f t="array" ref="M71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11" s="21" cm="1">
        <f t="array" ref="N711">IF(Table7[[#This Row],[HRP Raw]]&lt;4,0,IFERROR(INDEX(HRP[#Headers],MAX((Table7[[#This Row],[HRP Closest]]=HRP[])*(Table7[[#This Row],[Row '#]]=HRP[Row])*COLUMN(HRP[#Headers])-COLUMN(HRP[Row])+1)),""))</f>
        <v>0</v>
      </c>
      <c r="O711" s="22"/>
      <c r="P711" s="20" t="e" cm="1">
        <f t="array" ref="P71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11" s="21" t="str" cm="1">
        <f t="array" ref="Q711">IFERROR(INDEX(SDC[#Headers],MAX((Table7[[#This Row],[SDC Closest]]=SDC[])*(Table7[[#This Row],[Row '#]]=SDC[Row])*COLUMN(SDC[#Headers])-COLUMN(SDC[Row])+1)),"")</f>
        <v/>
      </c>
      <c r="R711" s="22"/>
      <c r="S711" s="20" t="e" cm="1">
        <f t="array" ref="S71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11" s="21" t="str" cm="1">
        <f t="array" ref="T711">IFERROR(_xlfn.IFNA(INDEX(PLK[#Headers],MAX((Table7[[#This Row],[Plank Closest]]=PLK[])*(Table7[[#This Row],[Row '#]]=PLK[Row])*COLUMN(PLK[#Headers])-COLUMN(PLK[Row])+1)),""),"")</f>
        <v/>
      </c>
      <c r="U711" s="22"/>
      <c r="V711" s="20" t="e" cm="1">
        <f t="array" ref="V71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11" s="21" t="str" cm="1">
        <f t="array" ref="W711">IFERROR(_xlfn.IFNA(INDEX(TwoMile[#Headers],SUMPRODUCT(MAX((Table7[[#This Row],[Closest number]]=TwoMile[])*(Table7[[#This Row],[Row '#]]=TwoMile[Row])*COLUMN(TwoMile[#Headers])))-COLUMN(TwoMile[Row])+1),""),"")</f>
        <v/>
      </c>
      <c r="X71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12" spans="1:24" x14ac:dyDescent="0.25">
      <c r="A712" s="19"/>
      <c r="B712" s="19"/>
      <c r="C712" s="19"/>
      <c r="D712" s="19"/>
      <c r="E712" s="20" t="e" cm="1">
        <f t="array" ref="E712">INDEX(MDL[],MATCH(1,(MDL[Gender]=Table7[[#This Row],[Sex]])*(Table7[[#This Row],[Age]]&lt;=MDL[Max Age])*(Table7[[#This Row],[Age]]&gt;=MDL[Min Age]),0),1)</f>
        <v>#N/A</v>
      </c>
      <c r="F712" s="19"/>
      <c r="G712" s="20" t="e" cm="1">
        <f t="array" ref="G71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12" s="21" t="str" cm="1">
        <f t="array" ref="H712">IFERROR(_xlfn.IFNA(INDEX(MDL[#Headers],MAX((Table7[[#This Row],[DL Closest]]=MDL[])*(Table7[[#This Row],[Row '#]]=MDL[Row])*COLUMN(MDL[#Headers])-COLUMN(MDL[Row])+1)),""),"")</f>
        <v/>
      </c>
      <c r="I712" s="19"/>
      <c r="J712" s="20" t="e" cm="1">
        <f t="array" ref="J71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12" s="21" t="str" cm="1">
        <f t="array" ref="K712">IFERROR(_xlfn.IFNA(INDEX(SPT[#Headers],MAX((Table7[[#This Row],[SPT Closest]]=SPT[])*(Table7[[#This Row],[Row '#]]=SPT[Row])*COLUMN(SPT[#Headers])-COLUMN(SPT[Row])+1)),""),"")</f>
        <v/>
      </c>
      <c r="L712" s="19"/>
      <c r="M712" s="20" t="e" cm="1">
        <f t="array" ref="M71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12" s="21" cm="1">
        <f t="array" ref="N712">IF(Table7[[#This Row],[HRP Raw]]&lt;4,0,IFERROR(INDEX(HRP[#Headers],MAX((Table7[[#This Row],[HRP Closest]]=HRP[])*(Table7[[#This Row],[Row '#]]=HRP[Row])*COLUMN(HRP[#Headers])-COLUMN(HRP[Row])+1)),""))</f>
        <v>0</v>
      </c>
      <c r="O712" s="22"/>
      <c r="P712" s="20" t="e" cm="1">
        <f t="array" ref="P71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12" s="21" t="str" cm="1">
        <f t="array" ref="Q712">IFERROR(INDEX(SDC[#Headers],MAX((Table7[[#This Row],[SDC Closest]]=SDC[])*(Table7[[#This Row],[Row '#]]=SDC[Row])*COLUMN(SDC[#Headers])-COLUMN(SDC[Row])+1)),"")</f>
        <v/>
      </c>
      <c r="R712" s="22"/>
      <c r="S712" s="20" t="e" cm="1">
        <f t="array" ref="S71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12" s="21" t="str" cm="1">
        <f t="array" ref="T712">IFERROR(_xlfn.IFNA(INDEX(PLK[#Headers],MAX((Table7[[#This Row],[Plank Closest]]=PLK[])*(Table7[[#This Row],[Row '#]]=PLK[Row])*COLUMN(PLK[#Headers])-COLUMN(PLK[Row])+1)),""),"")</f>
        <v/>
      </c>
      <c r="U712" s="22"/>
      <c r="V712" s="20" t="e" cm="1">
        <f t="array" ref="V71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12" s="21" t="str" cm="1">
        <f t="array" ref="W712">IFERROR(_xlfn.IFNA(INDEX(TwoMile[#Headers],SUMPRODUCT(MAX((Table7[[#This Row],[Closest number]]=TwoMile[])*(Table7[[#This Row],[Row '#]]=TwoMile[Row])*COLUMN(TwoMile[#Headers])))-COLUMN(TwoMile[Row])+1),""),"")</f>
        <v/>
      </c>
      <c r="X71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13" spans="1:24" x14ac:dyDescent="0.25">
      <c r="A713" s="19"/>
      <c r="B713" s="19"/>
      <c r="C713" s="19"/>
      <c r="D713" s="19"/>
      <c r="E713" s="20" t="e" cm="1">
        <f t="array" ref="E713">INDEX(MDL[],MATCH(1,(MDL[Gender]=Table7[[#This Row],[Sex]])*(Table7[[#This Row],[Age]]&lt;=MDL[Max Age])*(Table7[[#This Row],[Age]]&gt;=MDL[Min Age]),0),1)</f>
        <v>#N/A</v>
      </c>
      <c r="F713" s="19"/>
      <c r="G713" s="20" t="e" cm="1">
        <f t="array" ref="G71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13" s="21" t="str" cm="1">
        <f t="array" ref="H713">IFERROR(_xlfn.IFNA(INDEX(MDL[#Headers],MAX((Table7[[#This Row],[DL Closest]]=MDL[])*(Table7[[#This Row],[Row '#]]=MDL[Row])*COLUMN(MDL[#Headers])-COLUMN(MDL[Row])+1)),""),"")</f>
        <v/>
      </c>
      <c r="I713" s="19"/>
      <c r="J713" s="20" t="e" cm="1">
        <f t="array" ref="J71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13" s="21" t="str" cm="1">
        <f t="array" ref="K713">IFERROR(_xlfn.IFNA(INDEX(SPT[#Headers],MAX((Table7[[#This Row],[SPT Closest]]=SPT[])*(Table7[[#This Row],[Row '#]]=SPT[Row])*COLUMN(SPT[#Headers])-COLUMN(SPT[Row])+1)),""),"")</f>
        <v/>
      </c>
      <c r="L713" s="19"/>
      <c r="M713" s="20" t="e" cm="1">
        <f t="array" ref="M71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13" s="21" cm="1">
        <f t="array" ref="N713">IF(Table7[[#This Row],[HRP Raw]]&lt;4,0,IFERROR(INDEX(HRP[#Headers],MAX((Table7[[#This Row],[HRP Closest]]=HRP[])*(Table7[[#This Row],[Row '#]]=HRP[Row])*COLUMN(HRP[#Headers])-COLUMN(HRP[Row])+1)),""))</f>
        <v>0</v>
      </c>
      <c r="O713" s="22"/>
      <c r="P713" s="20" t="e" cm="1">
        <f t="array" ref="P71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13" s="21" t="str" cm="1">
        <f t="array" ref="Q713">IFERROR(INDEX(SDC[#Headers],MAX((Table7[[#This Row],[SDC Closest]]=SDC[])*(Table7[[#This Row],[Row '#]]=SDC[Row])*COLUMN(SDC[#Headers])-COLUMN(SDC[Row])+1)),"")</f>
        <v/>
      </c>
      <c r="R713" s="22"/>
      <c r="S713" s="20" t="e" cm="1">
        <f t="array" ref="S71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13" s="21" t="str" cm="1">
        <f t="array" ref="T713">IFERROR(_xlfn.IFNA(INDEX(PLK[#Headers],MAX((Table7[[#This Row],[Plank Closest]]=PLK[])*(Table7[[#This Row],[Row '#]]=PLK[Row])*COLUMN(PLK[#Headers])-COLUMN(PLK[Row])+1)),""),"")</f>
        <v/>
      </c>
      <c r="U713" s="22"/>
      <c r="V713" s="20" t="e" cm="1">
        <f t="array" ref="V71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13" s="21" t="str" cm="1">
        <f t="array" ref="W713">IFERROR(_xlfn.IFNA(INDEX(TwoMile[#Headers],SUMPRODUCT(MAX((Table7[[#This Row],[Closest number]]=TwoMile[])*(Table7[[#This Row],[Row '#]]=TwoMile[Row])*COLUMN(TwoMile[#Headers])))-COLUMN(TwoMile[Row])+1),""),"")</f>
        <v/>
      </c>
      <c r="X71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14" spans="1:24" x14ac:dyDescent="0.25">
      <c r="A714" s="19"/>
      <c r="B714" s="19"/>
      <c r="C714" s="19"/>
      <c r="D714" s="19"/>
      <c r="E714" s="20" t="e" cm="1">
        <f t="array" ref="E714">INDEX(MDL[],MATCH(1,(MDL[Gender]=Table7[[#This Row],[Sex]])*(Table7[[#This Row],[Age]]&lt;=MDL[Max Age])*(Table7[[#This Row],[Age]]&gt;=MDL[Min Age]),0),1)</f>
        <v>#N/A</v>
      </c>
      <c r="F714" s="19"/>
      <c r="G714" s="20" t="e" cm="1">
        <f t="array" ref="G71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14" s="21" t="str" cm="1">
        <f t="array" ref="H714">IFERROR(_xlfn.IFNA(INDEX(MDL[#Headers],MAX((Table7[[#This Row],[DL Closest]]=MDL[])*(Table7[[#This Row],[Row '#]]=MDL[Row])*COLUMN(MDL[#Headers])-COLUMN(MDL[Row])+1)),""),"")</f>
        <v/>
      </c>
      <c r="I714" s="19"/>
      <c r="J714" s="20" t="e" cm="1">
        <f t="array" ref="J71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14" s="21" t="str" cm="1">
        <f t="array" ref="K714">IFERROR(_xlfn.IFNA(INDEX(SPT[#Headers],MAX((Table7[[#This Row],[SPT Closest]]=SPT[])*(Table7[[#This Row],[Row '#]]=SPT[Row])*COLUMN(SPT[#Headers])-COLUMN(SPT[Row])+1)),""),"")</f>
        <v/>
      </c>
      <c r="L714" s="19"/>
      <c r="M714" s="20" t="e" cm="1">
        <f t="array" ref="M71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14" s="21" cm="1">
        <f t="array" ref="N714">IF(Table7[[#This Row],[HRP Raw]]&lt;4,0,IFERROR(INDEX(HRP[#Headers],MAX((Table7[[#This Row],[HRP Closest]]=HRP[])*(Table7[[#This Row],[Row '#]]=HRP[Row])*COLUMN(HRP[#Headers])-COLUMN(HRP[Row])+1)),""))</f>
        <v>0</v>
      </c>
      <c r="O714" s="22"/>
      <c r="P714" s="20" t="e" cm="1">
        <f t="array" ref="P71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14" s="21" t="str" cm="1">
        <f t="array" ref="Q714">IFERROR(INDEX(SDC[#Headers],MAX((Table7[[#This Row],[SDC Closest]]=SDC[])*(Table7[[#This Row],[Row '#]]=SDC[Row])*COLUMN(SDC[#Headers])-COLUMN(SDC[Row])+1)),"")</f>
        <v/>
      </c>
      <c r="R714" s="22"/>
      <c r="S714" s="20" t="e" cm="1">
        <f t="array" ref="S71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14" s="21" t="str" cm="1">
        <f t="array" ref="T714">IFERROR(_xlfn.IFNA(INDEX(PLK[#Headers],MAX((Table7[[#This Row],[Plank Closest]]=PLK[])*(Table7[[#This Row],[Row '#]]=PLK[Row])*COLUMN(PLK[#Headers])-COLUMN(PLK[Row])+1)),""),"")</f>
        <v/>
      </c>
      <c r="U714" s="22"/>
      <c r="V714" s="20" t="e" cm="1">
        <f t="array" ref="V71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14" s="21" t="str" cm="1">
        <f t="array" ref="W714">IFERROR(_xlfn.IFNA(INDEX(TwoMile[#Headers],SUMPRODUCT(MAX((Table7[[#This Row],[Closest number]]=TwoMile[])*(Table7[[#This Row],[Row '#]]=TwoMile[Row])*COLUMN(TwoMile[#Headers])))-COLUMN(TwoMile[Row])+1),""),"")</f>
        <v/>
      </c>
      <c r="X71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15" spans="1:24" x14ac:dyDescent="0.25">
      <c r="A715" s="19"/>
      <c r="B715" s="19"/>
      <c r="C715" s="19"/>
      <c r="D715" s="19"/>
      <c r="E715" s="20" t="e" cm="1">
        <f t="array" ref="E715">INDEX(MDL[],MATCH(1,(MDL[Gender]=Table7[[#This Row],[Sex]])*(Table7[[#This Row],[Age]]&lt;=MDL[Max Age])*(Table7[[#This Row],[Age]]&gt;=MDL[Min Age]),0),1)</f>
        <v>#N/A</v>
      </c>
      <c r="F715" s="19"/>
      <c r="G715" s="20" t="e" cm="1">
        <f t="array" ref="G71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15" s="21" t="str" cm="1">
        <f t="array" ref="H715">IFERROR(_xlfn.IFNA(INDEX(MDL[#Headers],MAX((Table7[[#This Row],[DL Closest]]=MDL[])*(Table7[[#This Row],[Row '#]]=MDL[Row])*COLUMN(MDL[#Headers])-COLUMN(MDL[Row])+1)),""),"")</f>
        <v/>
      </c>
      <c r="I715" s="19"/>
      <c r="J715" s="20" t="e" cm="1">
        <f t="array" ref="J71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15" s="21" t="str" cm="1">
        <f t="array" ref="K715">IFERROR(_xlfn.IFNA(INDEX(SPT[#Headers],MAX((Table7[[#This Row],[SPT Closest]]=SPT[])*(Table7[[#This Row],[Row '#]]=SPT[Row])*COLUMN(SPT[#Headers])-COLUMN(SPT[Row])+1)),""),"")</f>
        <v/>
      </c>
      <c r="L715" s="19"/>
      <c r="M715" s="20" t="e" cm="1">
        <f t="array" ref="M71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15" s="21" cm="1">
        <f t="array" ref="N715">IF(Table7[[#This Row],[HRP Raw]]&lt;4,0,IFERROR(INDEX(HRP[#Headers],MAX((Table7[[#This Row],[HRP Closest]]=HRP[])*(Table7[[#This Row],[Row '#]]=HRP[Row])*COLUMN(HRP[#Headers])-COLUMN(HRP[Row])+1)),""))</f>
        <v>0</v>
      </c>
      <c r="O715" s="22"/>
      <c r="P715" s="20" t="e" cm="1">
        <f t="array" ref="P71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15" s="21" t="str" cm="1">
        <f t="array" ref="Q715">IFERROR(INDEX(SDC[#Headers],MAX((Table7[[#This Row],[SDC Closest]]=SDC[])*(Table7[[#This Row],[Row '#]]=SDC[Row])*COLUMN(SDC[#Headers])-COLUMN(SDC[Row])+1)),"")</f>
        <v/>
      </c>
      <c r="R715" s="22"/>
      <c r="S715" s="20" t="e" cm="1">
        <f t="array" ref="S71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15" s="21" t="str" cm="1">
        <f t="array" ref="T715">IFERROR(_xlfn.IFNA(INDEX(PLK[#Headers],MAX((Table7[[#This Row],[Plank Closest]]=PLK[])*(Table7[[#This Row],[Row '#]]=PLK[Row])*COLUMN(PLK[#Headers])-COLUMN(PLK[Row])+1)),""),"")</f>
        <v/>
      </c>
      <c r="U715" s="22"/>
      <c r="V715" s="20" t="e" cm="1">
        <f t="array" ref="V71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15" s="21" t="str" cm="1">
        <f t="array" ref="W715">IFERROR(_xlfn.IFNA(INDEX(TwoMile[#Headers],SUMPRODUCT(MAX((Table7[[#This Row],[Closest number]]=TwoMile[])*(Table7[[#This Row],[Row '#]]=TwoMile[Row])*COLUMN(TwoMile[#Headers])))-COLUMN(TwoMile[Row])+1),""),"")</f>
        <v/>
      </c>
      <c r="X71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16" spans="1:24" x14ac:dyDescent="0.25">
      <c r="A716" s="19"/>
      <c r="B716" s="19"/>
      <c r="C716" s="19"/>
      <c r="D716" s="19"/>
      <c r="E716" s="20" t="e" cm="1">
        <f t="array" ref="E716">INDEX(MDL[],MATCH(1,(MDL[Gender]=Table7[[#This Row],[Sex]])*(Table7[[#This Row],[Age]]&lt;=MDL[Max Age])*(Table7[[#This Row],[Age]]&gt;=MDL[Min Age]),0),1)</f>
        <v>#N/A</v>
      </c>
      <c r="F716" s="19"/>
      <c r="G716" s="20" t="e" cm="1">
        <f t="array" ref="G71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16" s="21" t="str" cm="1">
        <f t="array" ref="H716">IFERROR(_xlfn.IFNA(INDEX(MDL[#Headers],MAX((Table7[[#This Row],[DL Closest]]=MDL[])*(Table7[[#This Row],[Row '#]]=MDL[Row])*COLUMN(MDL[#Headers])-COLUMN(MDL[Row])+1)),""),"")</f>
        <v/>
      </c>
      <c r="I716" s="19"/>
      <c r="J716" s="20" t="e" cm="1">
        <f t="array" ref="J71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16" s="21" t="str" cm="1">
        <f t="array" ref="K716">IFERROR(_xlfn.IFNA(INDEX(SPT[#Headers],MAX((Table7[[#This Row],[SPT Closest]]=SPT[])*(Table7[[#This Row],[Row '#]]=SPT[Row])*COLUMN(SPT[#Headers])-COLUMN(SPT[Row])+1)),""),"")</f>
        <v/>
      </c>
      <c r="L716" s="19"/>
      <c r="M716" s="20" t="e" cm="1">
        <f t="array" ref="M71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16" s="21" cm="1">
        <f t="array" ref="N716">IF(Table7[[#This Row],[HRP Raw]]&lt;4,0,IFERROR(INDEX(HRP[#Headers],MAX((Table7[[#This Row],[HRP Closest]]=HRP[])*(Table7[[#This Row],[Row '#]]=HRP[Row])*COLUMN(HRP[#Headers])-COLUMN(HRP[Row])+1)),""))</f>
        <v>0</v>
      </c>
      <c r="O716" s="22"/>
      <c r="P716" s="20" t="e" cm="1">
        <f t="array" ref="P71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16" s="21" t="str" cm="1">
        <f t="array" ref="Q716">IFERROR(INDEX(SDC[#Headers],MAX((Table7[[#This Row],[SDC Closest]]=SDC[])*(Table7[[#This Row],[Row '#]]=SDC[Row])*COLUMN(SDC[#Headers])-COLUMN(SDC[Row])+1)),"")</f>
        <v/>
      </c>
      <c r="R716" s="22"/>
      <c r="S716" s="20" t="e" cm="1">
        <f t="array" ref="S71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16" s="21" t="str" cm="1">
        <f t="array" ref="T716">IFERROR(_xlfn.IFNA(INDEX(PLK[#Headers],MAX((Table7[[#This Row],[Plank Closest]]=PLK[])*(Table7[[#This Row],[Row '#]]=PLK[Row])*COLUMN(PLK[#Headers])-COLUMN(PLK[Row])+1)),""),"")</f>
        <v/>
      </c>
      <c r="U716" s="22"/>
      <c r="V716" s="20" t="e" cm="1">
        <f t="array" ref="V71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16" s="21" t="str" cm="1">
        <f t="array" ref="W716">IFERROR(_xlfn.IFNA(INDEX(TwoMile[#Headers],SUMPRODUCT(MAX((Table7[[#This Row],[Closest number]]=TwoMile[])*(Table7[[#This Row],[Row '#]]=TwoMile[Row])*COLUMN(TwoMile[#Headers])))-COLUMN(TwoMile[Row])+1),""),"")</f>
        <v/>
      </c>
      <c r="X71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17" spans="1:24" x14ac:dyDescent="0.25">
      <c r="A717" s="19"/>
      <c r="B717" s="19"/>
      <c r="C717" s="19"/>
      <c r="D717" s="19"/>
      <c r="E717" s="20" t="e" cm="1">
        <f t="array" ref="E717">INDEX(MDL[],MATCH(1,(MDL[Gender]=Table7[[#This Row],[Sex]])*(Table7[[#This Row],[Age]]&lt;=MDL[Max Age])*(Table7[[#This Row],[Age]]&gt;=MDL[Min Age]),0),1)</f>
        <v>#N/A</v>
      </c>
      <c r="F717" s="19"/>
      <c r="G717" s="20" t="e" cm="1">
        <f t="array" ref="G71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17" s="21" t="str" cm="1">
        <f t="array" ref="H717">IFERROR(_xlfn.IFNA(INDEX(MDL[#Headers],MAX((Table7[[#This Row],[DL Closest]]=MDL[])*(Table7[[#This Row],[Row '#]]=MDL[Row])*COLUMN(MDL[#Headers])-COLUMN(MDL[Row])+1)),""),"")</f>
        <v/>
      </c>
      <c r="I717" s="19"/>
      <c r="J717" s="20" t="e" cm="1">
        <f t="array" ref="J71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17" s="21" t="str" cm="1">
        <f t="array" ref="K717">IFERROR(_xlfn.IFNA(INDEX(SPT[#Headers],MAX((Table7[[#This Row],[SPT Closest]]=SPT[])*(Table7[[#This Row],[Row '#]]=SPT[Row])*COLUMN(SPT[#Headers])-COLUMN(SPT[Row])+1)),""),"")</f>
        <v/>
      </c>
      <c r="L717" s="19"/>
      <c r="M717" s="20" t="e" cm="1">
        <f t="array" ref="M71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17" s="21" cm="1">
        <f t="array" ref="N717">IF(Table7[[#This Row],[HRP Raw]]&lt;4,0,IFERROR(INDEX(HRP[#Headers],MAX((Table7[[#This Row],[HRP Closest]]=HRP[])*(Table7[[#This Row],[Row '#]]=HRP[Row])*COLUMN(HRP[#Headers])-COLUMN(HRP[Row])+1)),""))</f>
        <v>0</v>
      </c>
      <c r="O717" s="22"/>
      <c r="P717" s="20" t="e" cm="1">
        <f t="array" ref="P71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17" s="21" t="str" cm="1">
        <f t="array" ref="Q717">IFERROR(INDEX(SDC[#Headers],MAX((Table7[[#This Row],[SDC Closest]]=SDC[])*(Table7[[#This Row],[Row '#]]=SDC[Row])*COLUMN(SDC[#Headers])-COLUMN(SDC[Row])+1)),"")</f>
        <v/>
      </c>
      <c r="R717" s="22"/>
      <c r="S717" s="20" t="e" cm="1">
        <f t="array" ref="S71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17" s="21" t="str" cm="1">
        <f t="array" ref="T717">IFERROR(_xlfn.IFNA(INDEX(PLK[#Headers],MAX((Table7[[#This Row],[Plank Closest]]=PLK[])*(Table7[[#This Row],[Row '#]]=PLK[Row])*COLUMN(PLK[#Headers])-COLUMN(PLK[Row])+1)),""),"")</f>
        <v/>
      </c>
      <c r="U717" s="22"/>
      <c r="V717" s="20" t="e" cm="1">
        <f t="array" ref="V71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17" s="21" t="str" cm="1">
        <f t="array" ref="W717">IFERROR(_xlfn.IFNA(INDEX(TwoMile[#Headers],SUMPRODUCT(MAX((Table7[[#This Row],[Closest number]]=TwoMile[])*(Table7[[#This Row],[Row '#]]=TwoMile[Row])*COLUMN(TwoMile[#Headers])))-COLUMN(TwoMile[Row])+1),""),"")</f>
        <v/>
      </c>
      <c r="X71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18" spans="1:24" x14ac:dyDescent="0.25">
      <c r="A718" s="19"/>
      <c r="B718" s="19"/>
      <c r="C718" s="19"/>
      <c r="D718" s="19"/>
      <c r="E718" s="20" t="e" cm="1">
        <f t="array" ref="E718">INDEX(MDL[],MATCH(1,(MDL[Gender]=Table7[[#This Row],[Sex]])*(Table7[[#This Row],[Age]]&lt;=MDL[Max Age])*(Table7[[#This Row],[Age]]&gt;=MDL[Min Age]),0),1)</f>
        <v>#N/A</v>
      </c>
      <c r="F718" s="19"/>
      <c r="G718" s="20" t="e" cm="1">
        <f t="array" ref="G71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18" s="21" t="str" cm="1">
        <f t="array" ref="H718">IFERROR(_xlfn.IFNA(INDEX(MDL[#Headers],MAX((Table7[[#This Row],[DL Closest]]=MDL[])*(Table7[[#This Row],[Row '#]]=MDL[Row])*COLUMN(MDL[#Headers])-COLUMN(MDL[Row])+1)),""),"")</f>
        <v/>
      </c>
      <c r="I718" s="19"/>
      <c r="J718" s="20" t="e" cm="1">
        <f t="array" ref="J71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18" s="21" t="str" cm="1">
        <f t="array" ref="K718">IFERROR(_xlfn.IFNA(INDEX(SPT[#Headers],MAX((Table7[[#This Row],[SPT Closest]]=SPT[])*(Table7[[#This Row],[Row '#]]=SPT[Row])*COLUMN(SPT[#Headers])-COLUMN(SPT[Row])+1)),""),"")</f>
        <v/>
      </c>
      <c r="L718" s="19"/>
      <c r="M718" s="20" t="e" cm="1">
        <f t="array" ref="M71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18" s="21" cm="1">
        <f t="array" ref="N718">IF(Table7[[#This Row],[HRP Raw]]&lt;4,0,IFERROR(INDEX(HRP[#Headers],MAX((Table7[[#This Row],[HRP Closest]]=HRP[])*(Table7[[#This Row],[Row '#]]=HRP[Row])*COLUMN(HRP[#Headers])-COLUMN(HRP[Row])+1)),""))</f>
        <v>0</v>
      </c>
      <c r="O718" s="22"/>
      <c r="P718" s="20" t="e" cm="1">
        <f t="array" ref="P71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18" s="21" t="str" cm="1">
        <f t="array" ref="Q718">IFERROR(INDEX(SDC[#Headers],MAX((Table7[[#This Row],[SDC Closest]]=SDC[])*(Table7[[#This Row],[Row '#]]=SDC[Row])*COLUMN(SDC[#Headers])-COLUMN(SDC[Row])+1)),"")</f>
        <v/>
      </c>
      <c r="R718" s="22"/>
      <c r="S718" s="20" t="e" cm="1">
        <f t="array" ref="S71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18" s="21" t="str" cm="1">
        <f t="array" ref="T718">IFERROR(_xlfn.IFNA(INDEX(PLK[#Headers],MAX((Table7[[#This Row],[Plank Closest]]=PLK[])*(Table7[[#This Row],[Row '#]]=PLK[Row])*COLUMN(PLK[#Headers])-COLUMN(PLK[Row])+1)),""),"")</f>
        <v/>
      </c>
      <c r="U718" s="22"/>
      <c r="V718" s="20" t="e" cm="1">
        <f t="array" ref="V71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18" s="21" t="str" cm="1">
        <f t="array" ref="W718">IFERROR(_xlfn.IFNA(INDEX(TwoMile[#Headers],SUMPRODUCT(MAX((Table7[[#This Row],[Closest number]]=TwoMile[])*(Table7[[#This Row],[Row '#]]=TwoMile[Row])*COLUMN(TwoMile[#Headers])))-COLUMN(TwoMile[Row])+1),""),"")</f>
        <v/>
      </c>
      <c r="X71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19" spans="1:24" x14ac:dyDescent="0.25">
      <c r="A719" s="19"/>
      <c r="B719" s="19"/>
      <c r="C719" s="19"/>
      <c r="D719" s="19"/>
      <c r="E719" s="20" t="e" cm="1">
        <f t="array" ref="E719">INDEX(MDL[],MATCH(1,(MDL[Gender]=Table7[[#This Row],[Sex]])*(Table7[[#This Row],[Age]]&lt;=MDL[Max Age])*(Table7[[#This Row],[Age]]&gt;=MDL[Min Age]),0),1)</f>
        <v>#N/A</v>
      </c>
      <c r="F719" s="19"/>
      <c r="G719" s="20" t="e" cm="1">
        <f t="array" ref="G71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19" s="21" t="str" cm="1">
        <f t="array" ref="H719">IFERROR(_xlfn.IFNA(INDEX(MDL[#Headers],MAX((Table7[[#This Row],[DL Closest]]=MDL[])*(Table7[[#This Row],[Row '#]]=MDL[Row])*COLUMN(MDL[#Headers])-COLUMN(MDL[Row])+1)),""),"")</f>
        <v/>
      </c>
      <c r="I719" s="19"/>
      <c r="J719" s="20" t="e" cm="1">
        <f t="array" ref="J71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19" s="21" t="str" cm="1">
        <f t="array" ref="K719">IFERROR(_xlfn.IFNA(INDEX(SPT[#Headers],MAX((Table7[[#This Row],[SPT Closest]]=SPT[])*(Table7[[#This Row],[Row '#]]=SPT[Row])*COLUMN(SPT[#Headers])-COLUMN(SPT[Row])+1)),""),"")</f>
        <v/>
      </c>
      <c r="L719" s="19"/>
      <c r="M719" s="20" t="e" cm="1">
        <f t="array" ref="M71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19" s="21" cm="1">
        <f t="array" ref="N719">IF(Table7[[#This Row],[HRP Raw]]&lt;4,0,IFERROR(INDEX(HRP[#Headers],MAX((Table7[[#This Row],[HRP Closest]]=HRP[])*(Table7[[#This Row],[Row '#]]=HRP[Row])*COLUMN(HRP[#Headers])-COLUMN(HRP[Row])+1)),""))</f>
        <v>0</v>
      </c>
      <c r="O719" s="22"/>
      <c r="P719" s="20" t="e" cm="1">
        <f t="array" ref="P71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19" s="21" t="str" cm="1">
        <f t="array" ref="Q719">IFERROR(INDEX(SDC[#Headers],MAX((Table7[[#This Row],[SDC Closest]]=SDC[])*(Table7[[#This Row],[Row '#]]=SDC[Row])*COLUMN(SDC[#Headers])-COLUMN(SDC[Row])+1)),"")</f>
        <v/>
      </c>
      <c r="R719" s="22"/>
      <c r="S719" s="20" t="e" cm="1">
        <f t="array" ref="S71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19" s="21" t="str" cm="1">
        <f t="array" ref="T719">IFERROR(_xlfn.IFNA(INDEX(PLK[#Headers],MAX((Table7[[#This Row],[Plank Closest]]=PLK[])*(Table7[[#This Row],[Row '#]]=PLK[Row])*COLUMN(PLK[#Headers])-COLUMN(PLK[Row])+1)),""),"")</f>
        <v/>
      </c>
      <c r="U719" s="22"/>
      <c r="V719" s="20" t="e" cm="1">
        <f t="array" ref="V71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19" s="21" t="str" cm="1">
        <f t="array" ref="W719">IFERROR(_xlfn.IFNA(INDEX(TwoMile[#Headers],SUMPRODUCT(MAX((Table7[[#This Row],[Closest number]]=TwoMile[])*(Table7[[#This Row],[Row '#]]=TwoMile[Row])*COLUMN(TwoMile[#Headers])))-COLUMN(TwoMile[Row])+1),""),"")</f>
        <v/>
      </c>
      <c r="X71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20" spans="1:24" x14ac:dyDescent="0.25">
      <c r="A720" s="19"/>
      <c r="B720" s="19"/>
      <c r="C720" s="19"/>
      <c r="D720" s="19"/>
      <c r="E720" s="20" t="e" cm="1">
        <f t="array" ref="E720">INDEX(MDL[],MATCH(1,(MDL[Gender]=Table7[[#This Row],[Sex]])*(Table7[[#This Row],[Age]]&lt;=MDL[Max Age])*(Table7[[#This Row],[Age]]&gt;=MDL[Min Age]),0),1)</f>
        <v>#N/A</v>
      </c>
      <c r="F720" s="19"/>
      <c r="G720" s="20" t="e" cm="1">
        <f t="array" ref="G72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20" s="21" t="str" cm="1">
        <f t="array" ref="H720">IFERROR(_xlfn.IFNA(INDEX(MDL[#Headers],MAX((Table7[[#This Row],[DL Closest]]=MDL[])*(Table7[[#This Row],[Row '#]]=MDL[Row])*COLUMN(MDL[#Headers])-COLUMN(MDL[Row])+1)),""),"")</f>
        <v/>
      </c>
      <c r="I720" s="19"/>
      <c r="J720" s="20" t="e" cm="1">
        <f t="array" ref="J72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20" s="21" t="str" cm="1">
        <f t="array" ref="K720">IFERROR(_xlfn.IFNA(INDEX(SPT[#Headers],MAX((Table7[[#This Row],[SPT Closest]]=SPT[])*(Table7[[#This Row],[Row '#]]=SPT[Row])*COLUMN(SPT[#Headers])-COLUMN(SPT[Row])+1)),""),"")</f>
        <v/>
      </c>
      <c r="L720" s="19"/>
      <c r="M720" s="20" t="e" cm="1">
        <f t="array" ref="M72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20" s="21" cm="1">
        <f t="array" ref="N720">IF(Table7[[#This Row],[HRP Raw]]&lt;4,0,IFERROR(INDEX(HRP[#Headers],MAX((Table7[[#This Row],[HRP Closest]]=HRP[])*(Table7[[#This Row],[Row '#]]=HRP[Row])*COLUMN(HRP[#Headers])-COLUMN(HRP[Row])+1)),""))</f>
        <v>0</v>
      </c>
      <c r="O720" s="22"/>
      <c r="P720" s="20" t="e" cm="1">
        <f t="array" ref="P72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20" s="21" t="str" cm="1">
        <f t="array" ref="Q720">IFERROR(INDEX(SDC[#Headers],MAX((Table7[[#This Row],[SDC Closest]]=SDC[])*(Table7[[#This Row],[Row '#]]=SDC[Row])*COLUMN(SDC[#Headers])-COLUMN(SDC[Row])+1)),"")</f>
        <v/>
      </c>
      <c r="R720" s="22"/>
      <c r="S720" s="20" t="e" cm="1">
        <f t="array" ref="S72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20" s="21" t="str" cm="1">
        <f t="array" ref="T720">IFERROR(_xlfn.IFNA(INDEX(PLK[#Headers],MAX((Table7[[#This Row],[Plank Closest]]=PLK[])*(Table7[[#This Row],[Row '#]]=PLK[Row])*COLUMN(PLK[#Headers])-COLUMN(PLK[Row])+1)),""),"")</f>
        <v/>
      </c>
      <c r="U720" s="22"/>
      <c r="V720" s="20" t="e" cm="1">
        <f t="array" ref="V72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20" s="21" t="str" cm="1">
        <f t="array" ref="W720">IFERROR(_xlfn.IFNA(INDEX(TwoMile[#Headers],SUMPRODUCT(MAX((Table7[[#This Row],[Closest number]]=TwoMile[])*(Table7[[#This Row],[Row '#]]=TwoMile[Row])*COLUMN(TwoMile[#Headers])))-COLUMN(TwoMile[Row])+1),""),"")</f>
        <v/>
      </c>
      <c r="X72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21" spans="1:24" x14ac:dyDescent="0.25">
      <c r="A721" s="19"/>
      <c r="B721" s="19"/>
      <c r="C721" s="19"/>
      <c r="D721" s="19"/>
      <c r="E721" s="20" t="e" cm="1">
        <f t="array" ref="E721">INDEX(MDL[],MATCH(1,(MDL[Gender]=Table7[[#This Row],[Sex]])*(Table7[[#This Row],[Age]]&lt;=MDL[Max Age])*(Table7[[#This Row],[Age]]&gt;=MDL[Min Age]),0),1)</f>
        <v>#N/A</v>
      </c>
      <c r="F721" s="19"/>
      <c r="G721" s="20" t="e" cm="1">
        <f t="array" ref="G72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21" s="21" t="str" cm="1">
        <f t="array" ref="H721">IFERROR(_xlfn.IFNA(INDEX(MDL[#Headers],MAX((Table7[[#This Row],[DL Closest]]=MDL[])*(Table7[[#This Row],[Row '#]]=MDL[Row])*COLUMN(MDL[#Headers])-COLUMN(MDL[Row])+1)),""),"")</f>
        <v/>
      </c>
      <c r="I721" s="19"/>
      <c r="J721" s="20" t="e" cm="1">
        <f t="array" ref="J72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21" s="21" t="str" cm="1">
        <f t="array" ref="K721">IFERROR(_xlfn.IFNA(INDEX(SPT[#Headers],MAX((Table7[[#This Row],[SPT Closest]]=SPT[])*(Table7[[#This Row],[Row '#]]=SPT[Row])*COLUMN(SPT[#Headers])-COLUMN(SPT[Row])+1)),""),"")</f>
        <v/>
      </c>
      <c r="L721" s="19"/>
      <c r="M721" s="20" t="e" cm="1">
        <f t="array" ref="M72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21" s="21" cm="1">
        <f t="array" ref="N721">IF(Table7[[#This Row],[HRP Raw]]&lt;4,0,IFERROR(INDEX(HRP[#Headers],MAX((Table7[[#This Row],[HRP Closest]]=HRP[])*(Table7[[#This Row],[Row '#]]=HRP[Row])*COLUMN(HRP[#Headers])-COLUMN(HRP[Row])+1)),""))</f>
        <v>0</v>
      </c>
      <c r="O721" s="22"/>
      <c r="P721" s="20" t="e" cm="1">
        <f t="array" ref="P72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21" s="21" t="str" cm="1">
        <f t="array" ref="Q721">IFERROR(INDEX(SDC[#Headers],MAX((Table7[[#This Row],[SDC Closest]]=SDC[])*(Table7[[#This Row],[Row '#]]=SDC[Row])*COLUMN(SDC[#Headers])-COLUMN(SDC[Row])+1)),"")</f>
        <v/>
      </c>
      <c r="R721" s="22"/>
      <c r="S721" s="20" t="e" cm="1">
        <f t="array" ref="S72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21" s="21" t="str" cm="1">
        <f t="array" ref="T721">IFERROR(_xlfn.IFNA(INDEX(PLK[#Headers],MAX((Table7[[#This Row],[Plank Closest]]=PLK[])*(Table7[[#This Row],[Row '#]]=PLK[Row])*COLUMN(PLK[#Headers])-COLUMN(PLK[Row])+1)),""),"")</f>
        <v/>
      </c>
      <c r="U721" s="22"/>
      <c r="V721" s="20" t="e" cm="1">
        <f t="array" ref="V72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21" s="21" t="str" cm="1">
        <f t="array" ref="W721">IFERROR(_xlfn.IFNA(INDEX(TwoMile[#Headers],SUMPRODUCT(MAX((Table7[[#This Row],[Closest number]]=TwoMile[])*(Table7[[#This Row],[Row '#]]=TwoMile[Row])*COLUMN(TwoMile[#Headers])))-COLUMN(TwoMile[Row])+1),""),"")</f>
        <v/>
      </c>
      <c r="X72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22" spans="1:24" x14ac:dyDescent="0.25">
      <c r="A722" s="19"/>
      <c r="B722" s="19"/>
      <c r="C722" s="19"/>
      <c r="D722" s="19"/>
      <c r="E722" s="20" t="e" cm="1">
        <f t="array" ref="E722">INDEX(MDL[],MATCH(1,(MDL[Gender]=Table7[[#This Row],[Sex]])*(Table7[[#This Row],[Age]]&lt;=MDL[Max Age])*(Table7[[#This Row],[Age]]&gt;=MDL[Min Age]),0),1)</f>
        <v>#N/A</v>
      </c>
      <c r="F722" s="19"/>
      <c r="G722" s="20" t="e" cm="1">
        <f t="array" ref="G72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22" s="21" t="str" cm="1">
        <f t="array" ref="H722">IFERROR(_xlfn.IFNA(INDEX(MDL[#Headers],MAX((Table7[[#This Row],[DL Closest]]=MDL[])*(Table7[[#This Row],[Row '#]]=MDL[Row])*COLUMN(MDL[#Headers])-COLUMN(MDL[Row])+1)),""),"")</f>
        <v/>
      </c>
      <c r="I722" s="19"/>
      <c r="J722" s="20" t="e" cm="1">
        <f t="array" ref="J72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22" s="21" t="str" cm="1">
        <f t="array" ref="K722">IFERROR(_xlfn.IFNA(INDEX(SPT[#Headers],MAX((Table7[[#This Row],[SPT Closest]]=SPT[])*(Table7[[#This Row],[Row '#]]=SPT[Row])*COLUMN(SPT[#Headers])-COLUMN(SPT[Row])+1)),""),"")</f>
        <v/>
      </c>
      <c r="L722" s="19"/>
      <c r="M722" s="20" t="e" cm="1">
        <f t="array" ref="M72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22" s="21" cm="1">
        <f t="array" ref="N722">IF(Table7[[#This Row],[HRP Raw]]&lt;4,0,IFERROR(INDEX(HRP[#Headers],MAX((Table7[[#This Row],[HRP Closest]]=HRP[])*(Table7[[#This Row],[Row '#]]=HRP[Row])*COLUMN(HRP[#Headers])-COLUMN(HRP[Row])+1)),""))</f>
        <v>0</v>
      </c>
      <c r="O722" s="22"/>
      <c r="P722" s="20" t="e" cm="1">
        <f t="array" ref="P72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22" s="21" t="str" cm="1">
        <f t="array" ref="Q722">IFERROR(INDEX(SDC[#Headers],MAX((Table7[[#This Row],[SDC Closest]]=SDC[])*(Table7[[#This Row],[Row '#]]=SDC[Row])*COLUMN(SDC[#Headers])-COLUMN(SDC[Row])+1)),"")</f>
        <v/>
      </c>
      <c r="R722" s="22"/>
      <c r="S722" s="20" t="e" cm="1">
        <f t="array" ref="S72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22" s="21" t="str" cm="1">
        <f t="array" ref="T722">IFERROR(_xlfn.IFNA(INDEX(PLK[#Headers],MAX((Table7[[#This Row],[Plank Closest]]=PLK[])*(Table7[[#This Row],[Row '#]]=PLK[Row])*COLUMN(PLK[#Headers])-COLUMN(PLK[Row])+1)),""),"")</f>
        <v/>
      </c>
      <c r="U722" s="22"/>
      <c r="V722" s="20" t="e" cm="1">
        <f t="array" ref="V72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22" s="21" t="str" cm="1">
        <f t="array" ref="W722">IFERROR(_xlfn.IFNA(INDEX(TwoMile[#Headers],SUMPRODUCT(MAX((Table7[[#This Row],[Closest number]]=TwoMile[])*(Table7[[#This Row],[Row '#]]=TwoMile[Row])*COLUMN(TwoMile[#Headers])))-COLUMN(TwoMile[Row])+1),""),"")</f>
        <v/>
      </c>
      <c r="X72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23" spans="1:24" x14ac:dyDescent="0.25">
      <c r="A723" s="19"/>
      <c r="B723" s="19"/>
      <c r="C723" s="19"/>
      <c r="D723" s="19"/>
      <c r="E723" s="20" t="e" cm="1">
        <f t="array" ref="E723">INDEX(MDL[],MATCH(1,(MDL[Gender]=Table7[[#This Row],[Sex]])*(Table7[[#This Row],[Age]]&lt;=MDL[Max Age])*(Table7[[#This Row],[Age]]&gt;=MDL[Min Age]),0),1)</f>
        <v>#N/A</v>
      </c>
      <c r="F723" s="19"/>
      <c r="G723" s="20" t="e" cm="1">
        <f t="array" ref="G72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23" s="21" t="str" cm="1">
        <f t="array" ref="H723">IFERROR(_xlfn.IFNA(INDEX(MDL[#Headers],MAX((Table7[[#This Row],[DL Closest]]=MDL[])*(Table7[[#This Row],[Row '#]]=MDL[Row])*COLUMN(MDL[#Headers])-COLUMN(MDL[Row])+1)),""),"")</f>
        <v/>
      </c>
      <c r="I723" s="19"/>
      <c r="J723" s="20" t="e" cm="1">
        <f t="array" ref="J72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23" s="21" t="str" cm="1">
        <f t="array" ref="K723">IFERROR(_xlfn.IFNA(INDEX(SPT[#Headers],MAX((Table7[[#This Row],[SPT Closest]]=SPT[])*(Table7[[#This Row],[Row '#]]=SPT[Row])*COLUMN(SPT[#Headers])-COLUMN(SPT[Row])+1)),""),"")</f>
        <v/>
      </c>
      <c r="L723" s="19"/>
      <c r="M723" s="20" t="e" cm="1">
        <f t="array" ref="M72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23" s="21" cm="1">
        <f t="array" ref="N723">IF(Table7[[#This Row],[HRP Raw]]&lt;4,0,IFERROR(INDEX(HRP[#Headers],MAX((Table7[[#This Row],[HRP Closest]]=HRP[])*(Table7[[#This Row],[Row '#]]=HRP[Row])*COLUMN(HRP[#Headers])-COLUMN(HRP[Row])+1)),""))</f>
        <v>0</v>
      </c>
      <c r="O723" s="22"/>
      <c r="P723" s="20" t="e" cm="1">
        <f t="array" ref="P72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23" s="21" t="str" cm="1">
        <f t="array" ref="Q723">IFERROR(INDEX(SDC[#Headers],MAX((Table7[[#This Row],[SDC Closest]]=SDC[])*(Table7[[#This Row],[Row '#]]=SDC[Row])*COLUMN(SDC[#Headers])-COLUMN(SDC[Row])+1)),"")</f>
        <v/>
      </c>
      <c r="R723" s="22"/>
      <c r="S723" s="20" t="e" cm="1">
        <f t="array" ref="S72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23" s="21" t="str" cm="1">
        <f t="array" ref="T723">IFERROR(_xlfn.IFNA(INDEX(PLK[#Headers],MAX((Table7[[#This Row],[Plank Closest]]=PLK[])*(Table7[[#This Row],[Row '#]]=PLK[Row])*COLUMN(PLK[#Headers])-COLUMN(PLK[Row])+1)),""),"")</f>
        <v/>
      </c>
      <c r="U723" s="22"/>
      <c r="V723" s="20" t="e" cm="1">
        <f t="array" ref="V72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23" s="21" t="str" cm="1">
        <f t="array" ref="W723">IFERROR(_xlfn.IFNA(INDEX(TwoMile[#Headers],SUMPRODUCT(MAX((Table7[[#This Row],[Closest number]]=TwoMile[])*(Table7[[#This Row],[Row '#]]=TwoMile[Row])*COLUMN(TwoMile[#Headers])))-COLUMN(TwoMile[Row])+1),""),"")</f>
        <v/>
      </c>
      <c r="X72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24" spans="1:24" x14ac:dyDescent="0.25">
      <c r="A724" s="19"/>
      <c r="B724" s="19"/>
      <c r="C724" s="19"/>
      <c r="D724" s="19"/>
      <c r="E724" s="20" t="e" cm="1">
        <f t="array" ref="E724">INDEX(MDL[],MATCH(1,(MDL[Gender]=Table7[[#This Row],[Sex]])*(Table7[[#This Row],[Age]]&lt;=MDL[Max Age])*(Table7[[#This Row],[Age]]&gt;=MDL[Min Age]),0),1)</f>
        <v>#N/A</v>
      </c>
      <c r="F724" s="19"/>
      <c r="G724" s="20" t="e" cm="1">
        <f t="array" ref="G72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24" s="21" t="str" cm="1">
        <f t="array" ref="H724">IFERROR(_xlfn.IFNA(INDEX(MDL[#Headers],MAX((Table7[[#This Row],[DL Closest]]=MDL[])*(Table7[[#This Row],[Row '#]]=MDL[Row])*COLUMN(MDL[#Headers])-COLUMN(MDL[Row])+1)),""),"")</f>
        <v/>
      </c>
      <c r="I724" s="19"/>
      <c r="J724" s="20" t="e" cm="1">
        <f t="array" ref="J72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24" s="21" t="str" cm="1">
        <f t="array" ref="K724">IFERROR(_xlfn.IFNA(INDEX(SPT[#Headers],MAX((Table7[[#This Row],[SPT Closest]]=SPT[])*(Table7[[#This Row],[Row '#]]=SPT[Row])*COLUMN(SPT[#Headers])-COLUMN(SPT[Row])+1)),""),"")</f>
        <v/>
      </c>
      <c r="L724" s="19"/>
      <c r="M724" s="20" t="e" cm="1">
        <f t="array" ref="M72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24" s="21" cm="1">
        <f t="array" ref="N724">IF(Table7[[#This Row],[HRP Raw]]&lt;4,0,IFERROR(INDEX(HRP[#Headers],MAX((Table7[[#This Row],[HRP Closest]]=HRP[])*(Table7[[#This Row],[Row '#]]=HRP[Row])*COLUMN(HRP[#Headers])-COLUMN(HRP[Row])+1)),""))</f>
        <v>0</v>
      </c>
      <c r="O724" s="22"/>
      <c r="P724" s="20" t="e" cm="1">
        <f t="array" ref="P72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24" s="21" t="str" cm="1">
        <f t="array" ref="Q724">IFERROR(INDEX(SDC[#Headers],MAX((Table7[[#This Row],[SDC Closest]]=SDC[])*(Table7[[#This Row],[Row '#]]=SDC[Row])*COLUMN(SDC[#Headers])-COLUMN(SDC[Row])+1)),"")</f>
        <v/>
      </c>
      <c r="R724" s="22"/>
      <c r="S724" s="20" t="e" cm="1">
        <f t="array" ref="S72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24" s="21" t="str" cm="1">
        <f t="array" ref="T724">IFERROR(_xlfn.IFNA(INDEX(PLK[#Headers],MAX((Table7[[#This Row],[Plank Closest]]=PLK[])*(Table7[[#This Row],[Row '#]]=PLK[Row])*COLUMN(PLK[#Headers])-COLUMN(PLK[Row])+1)),""),"")</f>
        <v/>
      </c>
      <c r="U724" s="22"/>
      <c r="V724" s="20" t="e" cm="1">
        <f t="array" ref="V72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24" s="21" t="str" cm="1">
        <f t="array" ref="W724">IFERROR(_xlfn.IFNA(INDEX(TwoMile[#Headers],SUMPRODUCT(MAX((Table7[[#This Row],[Closest number]]=TwoMile[])*(Table7[[#This Row],[Row '#]]=TwoMile[Row])*COLUMN(TwoMile[#Headers])))-COLUMN(TwoMile[Row])+1),""),"")</f>
        <v/>
      </c>
      <c r="X72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25" spans="1:24" x14ac:dyDescent="0.25">
      <c r="A725" s="19"/>
      <c r="B725" s="19"/>
      <c r="C725" s="19"/>
      <c r="D725" s="19"/>
      <c r="E725" s="20" t="e" cm="1">
        <f t="array" ref="E725">INDEX(MDL[],MATCH(1,(MDL[Gender]=Table7[[#This Row],[Sex]])*(Table7[[#This Row],[Age]]&lt;=MDL[Max Age])*(Table7[[#This Row],[Age]]&gt;=MDL[Min Age]),0),1)</f>
        <v>#N/A</v>
      </c>
      <c r="F725" s="19"/>
      <c r="G725" s="20" t="e" cm="1">
        <f t="array" ref="G72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25" s="21" t="str" cm="1">
        <f t="array" ref="H725">IFERROR(_xlfn.IFNA(INDEX(MDL[#Headers],MAX((Table7[[#This Row],[DL Closest]]=MDL[])*(Table7[[#This Row],[Row '#]]=MDL[Row])*COLUMN(MDL[#Headers])-COLUMN(MDL[Row])+1)),""),"")</f>
        <v/>
      </c>
      <c r="I725" s="19"/>
      <c r="J725" s="20" t="e" cm="1">
        <f t="array" ref="J72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25" s="21" t="str" cm="1">
        <f t="array" ref="K725">IFERROR(_xlfn.IFNA(INDEX(SPT[#Headers],MAX((Table7[[#This Row],[SPT Closest]]=SPT[])*(Table7[[#This Row],[Row '#]]=SPT[Row])*COLUMN(SPT[#Headers])-COLUMN(SPT[Row])+1)),""),"")</f>
        <v/>
      </c>
      <c r="L725" s="19"/>
      <c r="M725" s="20" t="e" cm="1">
        <f t="array" ref="M72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25" s="21" cm="1">
        <f t="array" ref="N725">IF(Table7[[#This Row],[HRP Raw]]&lt;4,0,IFERROR(INDEX(HRP[#Headers],MAX((Table7[[#This Row],[HRP Closest]]=HRP[])*(Table7[[#This Row],[Row '#]]=HRP[Row])*COLUMN(HRP[#Headers])-COLUMN(HRP[Row])+1)),""))</f>
        <v>0</v>
      </c>
      <c r="O725" s="22"/>
      <c r="P725" s="20" t="e" cm="1">
        <f t="array" ref="P72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25" s="21" t="str" cm="1">
        <f t="array" ref="Q725">IFERROR(INDEX(SDC[#Headers],MAX((Table7[[#This Row],[SDC Closest]]=SDC[])*(Table7[[#This Row],[Row '#]]=SDC[Row])*COLUMN(SDC[#Headers])-COLUMN(SDC[Row])+1)),"")</f>
        <v/>
      </c>
      <c r="R725" s="22"/>
      <c r="S725" s="20" t="e" cm="1">
        <f t="array" ref="S72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25" s="21" t="str" cm="1">
        <f t="array" ref="T725">IFERROR(_xlfn.IFNA(INDEX(PLK[#Headers],MAX((Table7[[#This Row],[Plank Closest]]=PLK[])*(Table7[[#This Row],[Row '#]]=PLK[Row])*COLUMN(PLK[#Headers])-COLUMN(PLK[Row])+1)),""),"")</f>
        <v/>
      </c>
      <c r="U725" s="22"/>
      <c r="V725" s="20" t="e" cm="1">
        <f t="array" ref="V72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25" s="21" t="str" cm="1">
        <f t="array" ref="W725">IFERROR(_xlfn.IFNA(INDEX(TwoMile[#Headers],SUMPRODUCT(MAX((Table7[[#This Row],[Closest number]]=TwoMile[])*(Table7[[#This Row],[Row '#]]=TwoMile[Row])*COLUMN(TwoMile[#Headers])))-COLUMN(TwoMile[Row])+1),""),"")</f>
        <v/>
      </c>
      <c r="X72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26" spans="1:24" x14ac:dyDescent="0.25">
      <c r="A726" s="19"/>
      <c r="B726" s="19"/>
      <c r="C726" s="19"/>
      <c r="D726" s="19"/>
      <c r="E726" s="20" t="e" cm="1">
        <f t="array" ref="E726">INDEX(MDL[],MATCH(1,(MDL[Gender]=Table7[[#This Row],[Sex]])*(Table7[[#This Row],[Age]]&lt;=MDL[Max Age])*(Table7[[#This Row],[Age]]&gt;=MDL[Min Age]),0),1)</f>
        <v>#N/A</v>
      </c>
      <c r="F726" s="19"/>
      <c r="G726" s="20" t="e" cm="1">
        <f t="array" ref="G72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26" s="21" t="str" cm="1">
        <f t="array" ref="H726">IFERROR(_xlfn.IFNA(INDEX(MDL[#Headers],MAX((Table7[[#This Row],[DL Closest]]=MDL[])*(Table7[[#This Row],[Row '#]]=MDL[Row])*COLUMN(MDL[#Headers])-COLUMN(MDL[Row])+1)),""),"")</f>
        <v/>
      </c>
      <c r="I726" s="19"/>
      <c r="J726" s="20" t="e" cm="1">
        <f t="array" ref="J72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26" s="21" t="str" cm="1">
        <f t="array" ref="K726">IFERROR(_xlfn.IFNA(INDEX(SPT[#Headers],MAX((Table7[[#This Row],[SPT Closest]]=SPT[])*(Table7[[#This Row],[Row '#]]=SPT[Row])*COLUMN(SPT[#Headers])-COLUMN(SPT[Row])+1)),""),"")</f>
        <v/>
      </c>
      <c r="L726" s="19"/>
      <c r="M726" s="20" t="e" cm="1">
        <f t="array" ref="M72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26" s="21" cm="1">
        <f t="array" ref="N726">IF(Table7[[#This Row],[HRP Raw]]&lt;4,0,IFERROR(INDEX(HRP[#Headers],MAX((Table7[[#This Row],[HRP Closest]]=HRP[])*(Table7[[#This Row],[Row '#]]=HRP[Row])*COLUMN(HRP[#Headers])-COLUMN(HRP[Row])+1)),""))</f>
        <v>0</v>
      </c>
      <c r="O726" s="22"/>
      <c r="P726" s="20" t="e" cm="1">
        <f t="array" ref="P72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26" s="21" t="str" cm="1">
        <f t="array" ref="Q726">IFERROR(INDEX(SDC[#Headers],MAX((Table7[[#This Row],[SDC Closest]]=SDC[])*(Table7[[#This Row],[Row '#]]=SDC[Row])*COLUMN(SDC[#Headers])-COLUMN(SDC[Row])+1)),"")</f>
        <v/>
      </c>
      <c r="R726" s="22"/>
      <c r="S726" s="20" t="e" cm="1">
        <f t="array" ref="S72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26" s="21" t="str" cm="1">
        <f t="array" ref="T726">IFERROR(_xlfn.IFNA(INDEX(PLK[#Headers],MAX((Table7[[#This Row],[Plank Closest]]=PLK[])*(Table7[[#This Row],[Row '#]]=PLK[Row])*COLUMN(PLK[#Headers])-COLUMN(PLK[Row])+1)),""),"")</f>
        <v/>
      </c>
      <c r="U726" s="22"/>
      <c r="V726" s="20" t="e" cm="1">
        <f t="array" ref="V72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26" s="21" t="str" cm="1">
        <f t="array" ref="W726">IFERROR(_xlfn.IFNA(INDEX(TwoMile[#Headers],SUMPRODUCT(MAX((Table7[[#This Row],[Closest number]]=TwoMile[])*(Table7[[#This Row],[Row '#]]=TwoMile[Row])*COLUMN(TwoMile[#Headers])))-COLUMN(TwoMile[Row])+1),""),"")</f>
        <v/>
      </c>
      <c r="X72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27" spans="1:24" x14ac:dyDescent="0.25">
      <c r="A727" s="19"/>
      <c r="B727" s="19"/>
      <c r="C727" s="19"/>
      <c r="D727" s="19"/>
      <c r="E727" s="20" t="e" cm="1">
        <f t="array" ref="E727">INDEX(MDL[],MATCH(1,(MDL[Gender]=Table7[[#This Row],[Sex]])*(Table7[[#This Row],[Age]]&lt;=MDL[Max Age])*(Table7[[#This Row],[Age]]&gt;=MDL[Min Age]),0),1)</f>
        <v>#N/A</v>
      </c>
      <c r="F727" s="19"/>
      <c r="G727" s="20" t="e" cm="1">
        <f t="array" ref="G72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27" s="21" t="str" cm="1">
        <f t="array" ref="H727">IFERROR(_xlfn.IFNA(INDEX(MDL[#Headers],MAX((Table7[[#This Row],[DL Closest]]=MDL[])*(Table7[[#This Row],[Row '#]]=MDL[Row])*COLUMN(MDL[#Headers])-COLUMN(MDL[Row])+1)),""),"")</f>
        <v/>
      </c>
      <c r="I727" s="19"/>
      <c r="J727" s="20" t="e" cm="1">
        <f t="array" ref="J72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27" s="21" t="str" cm="1">
        <f t="array" ref="K727">IFERROR(_xlfn.IFNA(INDEX(SPT[#Headers],MAX((Table7[[#This Row],[SPT Closest]]=SPT[])*(Table7[[#This Row],[Row '#]]=SPT[Row])*COLUMN(SPT[#Headers])-COLUMN(SPT[Row])+1)),""),"")</f>
        <v/>
      </c>
      <c r="L727" s="19"/>
      <c r="M727" s="20" t="e" cm="1">
        <f t="array" ref="M72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27" s="21" cm="1">
        <f t="array" ref="N727">IF(Table7[[#This Row],[HRP Raw]]&lt;4,0,IFERROR(INDEX(HRP[#Headers],MAX((Table7[[#This Row],[HRP Closest]]=HRP[])*(Table7[[#This Row],[Row '#]]=HRP[Row])*COLUMN(HRP[#Headers])-COLUMN(HRP[Row])+1)),""))</f>
        <v>0</v>
      </c>
      <c r="O727" s="22"/>
      <c r="P727" s="20" t="e" cm="1">
        <f t="array" ref="P72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27" s="21" t="str" cm="1">
        <f t="array" ref="Q727">IFERROR(INDEX(SDC[#Headers],MAX((Table7[[#This Row],[SDC Closest]]=SDC[])*(Table7[[#This Row],[Row '#]]=SDC[Row])*COLUMN(SDC[#Headers])-COLUMN(SDC[Row])+1)),"")</f>
        <v/>
      </c>
      <c r="R727" s="22"/>
      <c r="S727" s="20" t="e" cm="1">
        <f t="array" ref="S72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27" s="21" t="str" cm="1">
        <f t="array" ref="T727">IFERROR(_xlfn.IFNA(INDEX(PLK[#Headers],MAX((Table7[[#This Row],[Plank Closest]]=PLK[])*(Table7[[#This Row],[Row '#]]=PLK[Row])*COLUMN(PLK[#Headers])-COLUMN(PLK[Row])+1)),""),"")</f>
        <v/>
      </c>
      <c r="U727" s="22"/>
      <c r="V727" s="20" t="e" cm="1">
        <f t="array" ref="V72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27" s="21" t="str" cm="1">
        <f t="array" ref="W727">IFERROR(_xlfn.IFNA(INDEX(TwoMile[#Headers],SUMPRODUCT(MAX((Table7[[#This Row],[Closest number]]=TwoMile[])*(Table7[[#This Row],[Row '#]]=TwoMile[Row])*COLUMN(TwoMile[#Headers])))-COLUMN(TwoMile[Row])+1),""),"")</f>
        <v/>
      </c>
      <c r="X72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28" spans="1:24" x14ac:dyDescent="0.25">
      <c r="A728" s="19"/>
      <c r="B728" s="19"/>
      <c r="C728" s="19"/>
      <c r="D728" s="19"/>
      <c r="E728" s="20" t="e" cm="1">
        <f t="array" ref="E728">INDEX(MDL[],MATCH(1,(MDL[Gender]=Table7[[#This Row],[Sex]])*(Table7[[#This Row],[Age]]&lt;=MDL[Max Age])*(Table7[[#This Row],[Age]]&gt;=MDL[Min Age]),0),1)</f>
        <v>#N/A</v>
      </c>
      <c r="F728" s="19"/>
      <c r="G728" s="20" t="e" cm="1">
        <f t="array" ref="G72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28" s="21" t="str" cm="1">
        <f t="array" ref="H728">IFERROR(_xlfn.IFNA(INDEX(MDL[#Headers],MAX((Table7[[#This Row],[DL Closest]]=MDL[])*(Table7[[#This Row],[Row '#]]=MDL[Row])*COLUMN(MDL[#Headers])-COLUMN(MDL[Row])+1)),""),"")</f>
        <v/>
      </c>
      <c r="I728" s="19"/>
      <c r="J728" s="20" t="e" cm="1">
        <f t="array" ref="J72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28" s="21" t="str" cm="1">
        <f t="array" ref="K728">IFERROR(_xlfn.IFNA(INDEX(SPT[#Headers],MAX((Table7[[#This Row],[SPT Closest]]=SPT[])*(Table7[[#This Row],[Row '#]]=SPT[Row])*COLUMN(SPT[#Headers])-COLUMN(SPT[Row])+1)),""),"")</f>
        <v/>
      </c>
      <c r="L728" s="19"/>
      <c r="M728" s="20" t="e" cm="1">
        <f t="array" ref="M72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28" s="21" cm="1">
        <f t="array" ref="N728">IF(Table7[[#This Row],[HRP Raw]]&lt;4,0,IFERROR(INDEX(HRP[#Headers],MAX((Table7[[#This Row],[HRP Closest]]=HRP[])*(Table7[[#This Row],[Row '#]]=HRP[Row])*COLUMN(HRP[#Headers])-COLUMN(HRP[Row])+1)),""))</f>
        <v>0</v>
      </c>
      <c r="O728" s="22"/>
      <c r="P728" s="20" t="e" cm="1">
        <f t="array" ref="P72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28" s="21" t="str" cm="1">
        <f t="array" ref="Q728">IFERROR(INDEX(SDC[#Headers],MAX((Table7[[#This Row],[SDC Closest]]=SDC[])*(Table7[[#This Row],[Row '#]]=SDC[Row])*COLUMN(SDC[#Headers])-COLUMN(SDC[Row])+1)),"")</f>
        <v/>
      </c>
      <c r="R728" s="22"/>
      <c r="S728" s="20" t="e" cm="1">
        <f t="array" ref="S72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28" s="21" t="str" cm="1">
        <f t="array" ref="T728">IFERROR(_xlfn.IFNA(INDEX(PLK[#Headers],MAX((Table7[[#This Row],[Plank Closest]]=PLK[])*(Table7[[#This Row],[Row '#]]=PLK[Row])*COLUMN(PLK[#Headers])-COLUMN(PLK[Row])+1)),""),"")</f>
        <v/>
      </c>
      <c r="U728" s="22"/>
      <c r="V728" s="20" t="e" cm="1">
        <f t="array" ref="V72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28" s="21" t="str" cm="1">
        <f t="array" ref="W728">IFERROR(_xlfn.IFNA(INDEX(TwoMile[#Headers],SUMPRODUCT(MAX((Table7[[#This Row],[Closest number]]=TwoMile[])*(Table7[[#This Row],[Row '#]]=TwoMile[Row])*COLUMN(TwoMile[#Headers])))-COLUMN(TwoMile[Row])+1),""),"")</f>
        <v/>
      </c>
      <c r="X72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29" spans="1:24" x14ac:dyDescent="0.25">
      <c r="A729" s="19"/>
      <c r="B729" s="19"/>
      <c r="C729" s="19"/>
      <c r="D729" s="19"/>
      <c r="E729" s="20" t="e" cm="1">
        <f t="array" ref="E729">INDEX(MDL[],MATCH(1,(MDL[Gender]=Table7[[#This Row],[Sex]])*(Table7[[#This Row],[Age]]&lt;=MDL[Max Age])*(Table7[[#This Row],[Age]]&gt;=MDL[Min Age]),0),1)</f>
        <v>#N/A</v>
      </c>
      <c r="F729" s="19"/>
      <c r="G729" s="20" t="e" cm="1">
        <f t="array" ref="G72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29" s="21" t="str" cm="1">
        <f t="array" ref="H729">IFERROR(_xlfn.IFNA(INDEX(MDL[#Headers],MAX((Table7[[#This Row],[DL Closest]]=MDL[])*(Table7[[#This Row],[Row '#]]=MDL[Row])*COLUMN(MDL[#Headers])-COLUMN(MDL[Row])+1)),""),"")</f>
        <v/>
      </c>
      <c r="I729" s="19"/>
      <c r="J729" s="20" t="e" cm="1">
        <f t="array" ref="J72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29" s="21" t="str" cm="1">
        <f t="array" ref="K729">IFERROR(_xlfn.IFNA(INDEX(SPT[#Headers],MAX((Table7[[#This Row],[SPT Closest]]=SPT[])*(Table7[[#This Row],[Row '#]]=SPT[Row])*COLUMN(SPT[#Headers])-COLUMN(SPT[Row])+1)),""),"")</f>
        <v/>
      </c>
      <c r="L729" s="19"/>
      <c r="M729" s="20" t="e" cm="1">
        <f t="array" ref="M72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29" s="21" cm="1">
        <f t="array" ref="N729">IF(Table7[[#This Row],[HRP Raw]]&lt;4,0,IFERROR(INDEX(HRP[#Headers],MAX((Table7[[#This Row],[HRP Closest]]=HRP[])*(Table7[[#This Row],[Row '#]]=HRP[Row])*COLUMN(HRP[#Headers])-COLUMN(HRP[Row])+1)),""))</f>
        <v>0</v>
      </c>
      <c r="O729" s="22"/>
      <c r="P729" s="20" t="e" cm="1">
        <f t="array" ref="P72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29" s="21" t="str" cm="1">
        <f t="array" ref="Q729">IFERROR(INDEX(SDC[#Headers],MAX((Table7[[#This Row],[SDC Closest]]=SDC[])*(Table7[[#This Row],[Row '#]]=SDC[Row])*COLUMN(SDC[#Headers])-COLUMN(SDC[Row])+1)),"")</f>
        <v/>
      </c>
      <c r="R729" s="22"/>
      <c r="S729" s="20" t="e" cm="1">
        <f t="array" ref="S72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29" s="21" t="str" cm="1">
        <f t="array" ref="T729">IFERROR(_xlfn.IFNA(INDEX(PLK[#Headers],MAX((Table7[[#This Row],[Plank Closest]]=PLK[])*(Table7[[#This Row],[Row '#]]=PLK[Row])*COLUMN(PLK[#Headers])-COLUMN(PLK[Row])+1)),""),"")</f>
        <v/>
      </c>
      <c r="U729" s="22"/>
      <c r="V729" s="20" t="e" cm="1">
        <f t="array" ref="V72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29" s="21" t="str" cm="1">
        <f t="array" ref="W729">IFERROR(_xlfn.IFNA(INDEX(TwoMile[#Headers],SUMPRODUCT(MAX((Table7[[#This Row],[Closest number]]=TwoMile[])*(Table7[[#This Row],[Row '#]]=TwoMile[Row])*COLUMN(TwoMile[#Headers])))-COLUMN(TwoMile[Row])+1),""),"")</f>
        <v/>
      </c>
      <c r="X72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30" spans="1:24" x14ac:dyDescent="0.25">
      <c r="A730" s="19"/>
      <c r="B730" s="19"/>
      <c r="C730" s="19"/>
      <c r="D730" s="19"/>
      <c r="E730" s="20" t="e" cm="1">
        <f t="array" ref="E730">INDEX(MDL[],MATCH(1,(MDL[Gender]=Table7[[#This Row],[Sex]])*(Table7[[#This Row],[Age]]&lt;=MDL[Max Age])*(Table7[[#This Row],[Age]]&gt;=MDL[Min Age]),0),1)</f>
        <v>#N/A</v>
      </c>
      <c r="F730" s="19"/>
      <c r="G730" s="20" t="e" cm="1">
        <f t="array" ref="G73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30" s="21" t="str" cm="1">
        <f t="array" ref="H730">IFERROR(_xlfn.IFNA(INDEX(MDL[#Headers],MAX((Table7[[#This Row],[DL Closest]]=MDL[])*(Table7[[#This Row],[Row '#]]=MDL[Row])*COLUMN(MDL[#Headers])-COLUMN(MDL[Row])+1)),""),"")</f>
        <v/>
      </c>
      <c r="I730" s="19"/>
      <c r="J730" s="20" t="e" cm="1">
        <f t="array" ref="J73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30" s="21" t="str" cm="1">
        <f t="array" ref="K730">IFERROR(_xlfn.IFNA(INDEX(SPT[#Headers],MAX((Table7[[#This Row],[SPT Closest]]=SPT[])*(Table7[[#This Row],[Row '#]]=SPT[Row])*COLUMN(SPT[#Headers])-COLUMN(SPT[Row])+1)),""),"")</f>
        <v/>
      </c>
      <c r="L730" s="19"/>
      <c r="M730" s="20" t="e" cm="1">
        <f t="array" ref="M73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30" s="21" cm="1">
        <f t="array" ref="N730">IF(Table7[[#This Row],[HRP Raw]]&lt;4,0,IFERROR(INDEX(HRP[#Headers],MAX((Table7[[#This Row],[HRP Closest]]=HRP[])*(Table7[[#This Row],[Row '#]]=HRP[Row])*COLUMN(HRP[#Headers])-COLUMN(HRP[Row])+1)),""))</f>
        <v>0</v>
      </c>
      <c r="O730" s="22"/>
      <c r="P730" s="20" t="e" cm="1">
        <f t="array" ref="P73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30" s="21" t="str" cm="1">
        <f t="array" ref="Q730">IFERROR(INDEX(SDC[#Headers],MAX((Table7[[#This Row],[SDC Closest]]=SDC[])*(Table7[[#This Row],[Row '#]]=SDC[Row])*COLUMN(SDC[#Headers])-COLUMN(SDC[Row])+1)),"")</f>
        <v/>
      </c>
      <c r="R730" s="22"/>
      <c r="S730" s="20" t="e" cm="1">
        <f t="array" ref="S73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30" s="21" t="str" cm="1">
        <f t="array" ref="T730">IFERROR(_xlfn.IFNA(INDEX(PLK[#Headers],MAX((Table7[[#This Row],[Plank Closest]]=PLK[])*(Table7[[#This Row],[Row '#]]=PLK[Row])*COLUMN(PLK[#Headers])-COLUMN(PLK[Row])+1)),""),"")</f>
        <v/>
      </c>
      <c r="U730" s="22"/>
      <c r="V730" s="20" t="e" cm="1">
        <f t="array" ref="V73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30" s="21" t="str" cm="1">
        <f t="array" ref="W730">IFERROR(_xlfn.IFNA(INDEX(TwoMile[#Headers],SUMPRODUCT(MAX((Table7[[#This Row],[Closest number]]=TwoMile[])*(Table7[[#This Row],[Row '#]]=TwoMile[Row])*COLUMN(TwoMile[#Headers])))-COLUMN(TwoMile[Row])+1),""),"")</f>
        <v/>
      </c>
      <c r="X73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31" spans="1:24" x14ac:dyDescent="0.25">
      <c r="A731" s="19"/>
      <c r="B731" s="19"/>
      <c r="C731" s="19"/>
      <c r="D731" s="19"/>
      <c r="E731" s="20" t="e" cm="1">
        <f t="array" ref="E731">INDEX(MDL[],MATCH(1,(MDL[Gender]=Table7[[#This Row],[Sex]])*(Table7[[#This Row],[Age]]&lt;=MDL[Max Age])*(Table7[[#This Row],[Age]]&gt;=MDL[Min Age]),0),1)</f>
        <v>#N/A</v>
      </c>
      <c r="F731" s="19"/>
      <c r="G731" s="20" t="e" cm="1">
        <f t="array" ref="G73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31" s="21" t="str" cm="1">
        <f t="array" ref="H731">IFERROR(_xlfn.IFNA(INDEX(MDL[#Headers],MAX((Table7[[#This Row],[DL Closest]]=MDL[])*(Table7[[#This Row],[Row '#]]=MDL[Row])*COLUMN(MDL[#Headers])-COLUMN(MDL[Row])+1)),""),"")</f>
        <v/>
      </c>
      <c r="I731" s="19"/>
      <c r="J731" s="20" t="e" cm="1">
        <f t="array" ref="J73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31" s="21" t="str" cm="1">
        <f t="array" ref="K731">IFERROR(_xlfn.IFNA(INDEX(SPT[#Headers],MAX((Table7[[#This Row],[SPT Closest]]=SPT[])*(Table7[[#This Row],[Row '#]]=SPT[Row])*COLUMN(SPT[#Headers])-COLUMN(SPT[Row])+1)),""),"")</f>
        <v/>
      </c>
      <c r="L731" s="19"/>
      <c r="M731" s="20" t="e" cm="1">
        <f t="array" ref="M73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31" s="21" cm="1">
        <f t="array" ref="N731">IF(Table7[[#This Row],[HRP Raw]]&lt;4,0,IFERROR(INDEX(HRP[#Headers],MAX((Table7[[#This Row],[HRP Closest]]=HRP[])*(Table7[[#This Row],[Row '#]]=HRP[Row])*COLUMN(HRP[#Headers])-COLUMN(HRP[Row])+1)),""))</f>
        <v>0</v>
      </c>
      <c r="O731" s="22"/>
      <c r="P731" s="20" t="e" cm="1">
        <f t="array" ref="P73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31" s="21" t="str" cm="1">
        <f t="array" ref="Q731">IFERROR(INDEX(SDC[#Headers],MAX((Table7[[#This Row],[SDC Closest]]=SDC[])*(Table7[[#This Row],[Row '#]]=SDC[Row])*COLUMN(SDC[#Headers])-COLUMN(SDC[Row])+1)),"")</f>
        <v/>
      </c>
      <c r="R731" s="22"/>
      <c r="S731" s="20" t="e" cm="1">
        <f t="array" ref="S73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31" s="21" t="str" cm="1">
        <f t="array" ref="T731">IFERROR(_xlfn.IFNA(INDEX(PLK[#Headers],MAX((Table7[[#This Row],[Plank Closest]]=PLK[])*(Table7[[#This Row],[Row '#]]=PLK[Row])*COLUMN(PLK[#Headers])-COLUMN(PLK[Row])+1)),""),"")</f>
        <v/>
      </c>
      <c r="U731" s="22"/>
      <c r="V731" s="20" t="e" cm="1">
        <f t="array" ref="V73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31" s="21" t="str" cm="1">
        <f t="array" ref="W731">IFERROR(_xlfn.IFNA(INDEX(TwoMile[#Headers],SUMPRODUCT(MAX((Table7[[#This Row],[Closest number]]=TwoMile[])*(Table7[[#This Row],[Row '#]]=TwoMile[Row])*COLUMN(TwoMile[#Headers])))-COLUMN(TwoMile[Row])+1),""),"")</f>
        <v/>
      </c>
      <c r="X73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32" spans="1:24" x14ac:dyDescent="0.25">
      <c r="A732" s="19"/>
      <c r="B732" s="19"/>
      <c r="C732" s="19"/>
      <c r="D732" s="19"/>
      <c r="E732" s="20" t="e" cm="1">
        <f t="array" ref="E732">INDEX(MDL[],MATCH(1,(MDL[Gender]=Table7[[#This Row],[Sex]])*(Table7[[#This Row],[Age]]&lt;=MDL[Max Age])*(Table7[[#This Row],[Age]]&gt;=MDL[Min Age]),0),1)</f>
        <v>#N/A</v>
      </c>
      <c r="F732" s="19"/>
      <c r="G732" s="20" t="e" cm="1">
        <f t="array" ref="G73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32" s="21" t="str" cm="1">
        <f t="array" ref="H732">IFERROR(_xlfn.IFNA(INDEX(MDL[#Headers],MAX((Table7[[#This Row],[DL Closest]]=MDL[])*(Table7[[#This Row],[Row '#]]=MDL[Row])*COLUMN(MDL[#Headers])-COLUMN(MDL[Row])+1)),""),"")</f>
        <v/>
      </c>
      <c r="I732" s="19"/>
      <c r="J732" s="20" t="e" cm="1">
        <f t="array" ref="J73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32" s="21" t="str" cm="1">
        <f t="array" ref="K732">IFERROR(_xlfn.IFNA(INDEX(SPT[#Headers],MAX((Table7[[#This Row],[SPT Closest]]=SPT[])*(Table7[[#This Row],[Row '#]]=SPT[Row])*COLUMN(SPT[#Headers])-COLUMN(SPT[Row])+1)),""),"")</f>
        <v/>
      </c>
      <c r="L732" s="19"/>
      <c r="M732" s="20" t="e" cm="1">
        <f t="array" ref="M73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32" s="21" cm="1">
        <f t="array" ref="N732">IF(Table7[[#This Row],[HRP Raw]]&lt;4,0,IFERROR(INDEX(HRP[#Headers],MAX((Table7[[#This Row],[HRP Closest]]=HRP[])*(Table7[[#This Row],[Row '#]]=HRP[Row])*COLUMN(HRP[#Headers])-COLUMN(HRP[Row])+1)),""))</f>
        <v>0</v>
      </c>
      <c r="O732" s="22"/>
      <c r="P732" s="20" t="e" cm="1">
        <f t="array" ref="P73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32" s="21" t="str" cm="1">
        <f t="array" ref="Q732">IFERROR(INDEX(SDC[#Headers],MAX((Table7[[#This Row],[SDC Closest]]=SDC[])*(Table7[[#This Row],[Row '#]]=SDC[Row])*COLUMN(SDC[#Headers])-COLUMN(SDC[Row])+1)),"")</f>
        <v/>
      </c>
      <c r="R732" s="22"/>
      <c r="S732" s="20" t="e" cm="1">
        <f t="array" ref="S73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32" s="21" t="str" cm="1">
        <f t="array" ref="T732">IFERROR(_xlfn.IFNA(INDEX(PLK[#Headers],MAX((Table7[[#This Row],[Plank Closest]]=PLK[])*(Table7[[#This Row],[Row '#]]=PLK[Row])*COLUMN(PLK[#Headers])-COLUMN(PLK[Row])+1)),""),"")</f>
        <v/>
      </c>
      <c r="U732" s="22"/>
      <c r="V732" s="20" t="e" cm="1">
        <f t="array" ref="V73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32" s="21" t="str" cm="1">
        <f t="array" ref="W732">IFERROR(_xlfn.IFNA(INDEX(TwoMile[#Headers],SUMPRODUCT(MAX((Table7[[#This Row],[Closest number]]=TwoMile[])*(Table7[[#This Row],[Row '#]]=TwoMile[Row])*COLUMN(TwoMile[#Headers])))-COLUMN(TwoMile[Row])+1),""),"")</f>
        <v/>
      </c>
      <c r="X73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33" spans="1:24" x14ac:dyDescent="0.25">
      <c r="A733" s="19"/>
      <c r="B733" s="19"/>
      <c r="C733" s="19"/>
      <c r="D733" s="19"/>
      <c r="E733" s="20" t="e" cm="1">
        <f t="array" ref="E733">INDEX(MDL[],MATCH(1,(MDL[Gender]=Table7[[#This Row],[Sex]])*(Table7[[#This Row],[Age]]&lt;=MDL[Max Age])*(Table7[[#This Row],[Age]]&gt;=MDL[Min Age]),0),1)</f>
        <v>#N/A</v>
      </c>
      <c r="F733" s="19"/>
      <c r="G733" s="20" t="e" cm="1">
        <f t="array" ref="G73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33" s="21" t="str" cm="1">
        <f t="array" ref="H733">IFERROR(_xlfn.IFNA(INDEX(MDL[#Headers],MAX((Table7[[#This Row],[DL Closest]]=MDL[])*(Table7[[#This Row],[Row '#]]=MDL[Row])*COLUMN(MDL[#Headers])-COLUMN(MDL[Row])+1)),""),"")</f>
        <v/>
      </c>
      <c r="I733" s="19"/>
      <c r="J733" s="20" t="e" cm="1">
        <f t="array" ref="J73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33" s="21" t="str" cm="1">
        <f t="array" ref="K733">IFERROR(_xlfn.IFNA(INDEX(SPT[#Headers],MAX((Table7[[#This Row],[SPT Closest]]=SPT[])*(Table7[[#This Row],[Row '#]]=SPT[Row])*COLUMN(SPT[#Headers])-COLUMN(SPT[Row])+1)),""),"")</f>
        <v/>
      </c>
      <c r="L733" s="19"/>
      <c r="M733" s="20" t="e" cm="1">
        <f t="array" ref="M73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33" s="21" cm="1">
        <f t="array" ref="N733">IF(Table7[[#This Row],[HRP Raw]]&lt;4,0,IFERROR(INDEX(HRP[#Headers],MAX((Table7[[#This Row],[HRP Closest]]=HRP[])*(Table7[[#This Row],[Row '#]]=HRP[Row])*COLUMN(HRP[#Headers])-COLUMN(HRP[Row])+1)),""))</f>
        <v>0</v>
      </c>
      <c r="O733" s="22"/>
      <c r="P733" s="20" t="e" cm="1">
        <f t="array" ref="P73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33" s="21" t="str" cm="1">
        <f t="array" ref="Q733">IFERROR(INDEX(SDC[#Headers],MAX((Table7[[#This Row],[SDC Closest]]=SDC[])*(Table7[[#This Row],[Row '#]]=SDC[Row])*COLUMN(SDC[#Headers])-COLUMN(SDC[Row])+1)),"")</f>
        <v/>
      </c>
      <c r="R733" s="22"/>
      <c r="S733" s="20" t="e" cm="1">
        <f t="array" ref="S73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33" s="21" t="str" cm="1">
        <f t="array" ref="T733">IFERROR(_xlfn.IFNA(INDEX(PLK[#Headers],MAX((Table7[[#This Row],[Plank Closest]]=PLK[])*(Table7[[#This Row],[Row '#]]=PLK[Row])*COLUMN(PLK[#Headers])-COLUMN(PLK[Row])+1)),""),"")</f>
        <v/>
      </c>
      <c r="U733" s="22"/>
      <c r="V733" s="20" t="e" cm="1">
        <f t="array" ref="V73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33" s="21" t="str" cm="1">
        <f t="array" ref="W733">IFERROR(_xlfn.IFNA(INDEX(TwoMile[#Headers],SUMPRODUCT(MAX((Table7[[#This Row],[Closest number]]=TwoMile[])*(Table7[[#This Row],[Row '#]]=TwoMile[Row])*COLUMN(TwoMile[#Headers])))-COLUMN(TwoMile[Row])+1),""),"")</f>
        <v/>
      </c>
      <c r="X73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34" spans="1:24" x14ac:dyDescent="0.25">
      <c r="A734" s="19"/>
      <c r="B734" s="19"/>
      <c r="C734" s="19"/>
      <c r="D734" s="19"/>
      <c r="E734" s="20" t="e" cm="1">
        <f t="array" ref="E734">INDEX(MDL[],MATCH(1,(MDL[Gender]=Table7[[#This Row],[Sex]])*(Table7[[#This Row],[Age]]&lt;=MDL[Max Age])*(Table7[[#This Row],[Age]]&gt;=MDL[Min Age]),0),1)</f>
        <v>#N/A</v>
      </c>
      <c r="F734" s="19"/>
      <c r="G734" s="20" t="e" cm="1">
        <f t="array" ref="G73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34" s="21" t="str" cm="1">
        <f t="array" ref="H734">IFERROR(_xlfn.IFNA(INDEX(MDL[#Headers],MAX((Table7[[#This Row],[DL Closest]]=MDL[])*(Table7[[#This Row],[Row '#]]=MDL[Row])*COLUMN(MDL[#Headers])-COLUMN(MDL[Row])+1)),""),"")</f>
        <v/>
      </c>
      <c r="I734" s="19"/>
      <c r="J734" s="20" t="e" cm="1">
        <f t="array" ref="J73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34" s="21" t="str" cm="1">
        <f t="array" ref="K734">IFERROR(_xlfn.IFNA(INDEX(SPT[#Headers],MAX((Table7[[#This Row],[SPT Closest]]=SPT[])*(Table7[[#This Row],[Row '#]]=SPT[Row])*COLUMN(SPT[#Headers])-COLUMN(SPT[Row])+1)),""),"")</f>
        <v/>
      </c>
      <c r="L734" s="19"/>
      <c r="M734" s="20" t="e" cm="1">
        <f t="array" ref="M73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34" s="21" cm="1">
        <f t="array" ref="N734">IF(Table7[[#This Row],[HRP Raw]]&lt;4,0,IFERROR(INDEX(HRP[#Headers],MAX((Table7[[#This Row],[HRP Closest]]=HRP[])*(Table7[[#This Row],[Row '#]]=HRP[Row])*COLUMN(HRP[#Headers])-COLUMN(HRP[Row])+1)),""))</f>
        <v>0</v>
      </c>
      <c r="O734" s="22"/>
      <c r="P734" s="20" t="e" cm="1">
        <f t="array" ref="P73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34" s="21" t="str" cm="1">
        <f t="array" ref="Q734">IFERROR(INDEX(SDC[#Headers],MAX((Table7[[#This Row],[SDC Closest]]=SDC[])*(Table7[[#This Row],[Row '#]]=SDC[Row])*COLUMN(SDC[#Headers])-COLUMN(SDC[Row])+1)),"")</f>
        <v/>
      </c>
      <c r="R734" s="22"/>
      <c r="S734" s="20" t="e" cm="1">
        <f t="array" ref="S73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34" s="21" t="str" cm="1">
        <f t="array" ref="T734">IFERROR(_xlfn.IFNA(INDEX(PLK[#Headers],MAX((Table7[[#This Row],[Plank Closest]]=PLK[])*(Table7[[#This Row],[Row '#]]=PLK[Row])*COLUMN(PLK[#Headers])-COLUMN(PLK[Row])+1)),""),"")</f>
        <v/>
      </c>
      <c r="U734" s="22"/>
      <c r="V734" s="20" t="e" cm="1">
        <f t="array" ref="V73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34" s="21" t="str" cm="1">
        <f t="array" ref="W734">IFERROR(_xlfn.IFNA(INDEX(TwoMile[#Headers],SUMPRODUCT(MAX((Table7[[#This Row],[Closest number]]=TwoMile[])*(Table7[[#This Row],[Row '#]]=TwoMile[Row])*COLUMN(TwoMile[#Headers])))-COLUMN(TwoMile[Row])+1),""),"")</f>
        <v/>
      </c>
      <c r="X73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35" spans="1:24" x14ac:dyDescent="0.25">
      <c r="A735" s="19"/>
      <c r="B735" s="19"/>
      <c r="C735" s="19"/>
      <c r="D735" s="19"/>
      <c r="E735" s="20" t="e" cm="1">
        <f t="array" ref="E735">INDEX(MDL[],MATCH(1,(MDL[Gender]=Table7[[#This Row],[Sex]])*(Table7[[#This Row],[Age]]&lt;=MDL[Max Age])*(Table7[[#This Row],[Age]]&gt;=MDL[Min Age]),0),1)</f>
        <v>#N/A</v>
      </c>
      <c r="F735" s="19"/>
      <c r="G735" s="20" t="e" cm="1">
        <f t="array" ref="G73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35" s="21" t="str" cm="1">
        <f t="array" ref="H735">IFERROR(_xlfn.IFNA(INDEX(MDL[#Headers],MAX((Table7[[#This Row],[DL Closest]]=MDL[])*(Table7[[#This Row],[Row '#]]=MDL[Row])*COLUMN(MDL[#Headers])-COLUMN(MDL[Row])+1)),""),"")</f>
        <v/>
      </c>
      <c r="I735" s="19"/>
      <c r="J735" s="20" t="e" cm="1">
        <f t="array" ref="J73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35" s="21" t="str" cm="1">
        <f t="array" ref="K735">IFERROR(_xlfn.IFNA(INDEX(SPT[#Headers],MAX((Table7[[#This Row],[SPT Closest]]=SPT[])*(Table7[[#This Row],[Row '#]]=SPT[Row])*COLUMN(SPT[#Headers])-COLUMN(SPT[Row])+1)),""),"")</f>
        <v/>
      </c>
      <c r="L735" s="19"/>
      <c r="M735" s="20" t="e" cm="1">
        <f t="array" ref="M73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35" s="21" cm="1">
        <f t="array" ref="N735">IF(Table7[[#This Row],[HRP Raw]]&lt;4,0,IFERROR(INDEX(HRP[#Headers],MAX((Table7[[#This Row],[HRP Closest]]=HRP[])*(Table7[[#This Row],[Row '#]]=HRP[Row])*COLUMN(HRP[#Headers])-COLUMN(HRP[Row])+1)),""))</f>
        <v>0</v>
      </c>
      <c r="O735" s="22"/>
      <c r="P735" s="20" t="e" cm="1">
        <f t="array" ref="P73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35" s="21" t="str" cm="1">
        <f t="array" ref="Q735">IFERROR(INDEX(SDC[#Headers],MAX((Table7[[#This Row],[SDC Closest]]=SDC[])*(Table7[[#This Row],[Row '#]]=SDC[Row])*COLUMN(SDC[#Headers])-COLUMN(SDC[Row])+1)),"")</f>
        <v/>
      </c>
      <c r="R735" s="22"/>
      <c r="S735" s="20" t="e" cm="1">
        <f t="array" ref="S73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35" s="21" t="str" cm="1">
        <f t="array" ref="T735">IFERROR(_xlfn.IFNA(INDEX(PLK[#Headers],MAX((Table7[[#This Row],[Plank Closest]]=PLK[])*(Table7[[#This Row],[Row '#]]=PLK[Row])*COLUMN(PLK[#Headers])-COLUMN(PLK[Row])+1)),""),"")</f>
        <v/>
      </c>
      <c r="U735" s="22"/>
      <c r="V735" s="20" t="e" cm="1">
        <f t="array" ref="V73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35" s="21" t="str" cm="1">
        <f t="array" ref="W735">IFERROR(_xlfn.IFNA(INDEX(TwoMile[#Headers],SUMPRODUCT(MAX((Table7[[#This Row],[Closest number]]=TwoMile[])*(Table7[[#This Row],[Row '#]]=TwoMile[Row])*COLUMN(TwoMile[#Headers])))-COLUMN(TwoMile[Row])+1),""),"")</f>
        <v/>
      </c>
      <c r="X73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36" spans="1:24" x14ac:dyDescent="0.25">
      <c r="A736" s="19"/>
      <c r="B736" s="19"/>
      <c r="C736" s="19"/>
      <c r="D736" s="19"/>
      <c r="E736" s="20" t="e" cm="1">
        <f t="array" ref="E736">INDEX(MDL[],MATCH(1,(MDL[Gender]=Table7[[#This Row],[Sex]])*(Table7[[#This Row],[Age]]&lt;=MDL[Max Age])*(Table7[[#This Row],[Age]]&gt;=MDL[Min Age]),0),1)</f>
        <v>#N/A</v>
      </c>
      <c r="F736" s="19"/>
      <c r="G736" s="20" t="e" cm="1">
        <f t="array" ref="G73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36" s="21" t="str" cm="1">
        <f t="array" ref="H736">IFERROR(_xlfn.IFNA(INDEX(MDL[#Headers],MAX((Table7[[#This Row],[DL Closest]]=MDL[])*(Table7[[#This Row],[Row '#]]=MDL[Row])*COLUMN(MDL[#Headers])-COLUMN(MDL[Row])+1)),""),"")</f>
        <v/>
      </c>
      <c r="I736" s="19"/>
      <c r="J736" s="20" t="e" cm="1">
        <f t="array" ref="J73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36" s="21" t="str" cm="1">
        <f t="array" ref="K736">IFERROR(_xlfn.IFNA(INDEX(SPT[#Headers],MAX((Table7[[#This Row],[SPT Closest]]=SPT[])*(Table7[[#This Row],[Row '#]]=SPT[Row])*COLUMN(SPT[#Headers])-COLUMN(SPT[Row])+1)),""),"")</f>
        <v/>
      </c>
      <c r="L736" s="19"/>
      <c r="M736" s="20" t="e" cm="1">
        <f t="array" ref="M73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36" s="21" cm="1">
        <f t="array" ref="N736">IF(Table7[[#This Row],[HRP Raw]]&lt;4,0,IFERROR(INDEX(HRP[#Headers],MAX((Table7[[#This Row],[HRP Closest]]=HRP[])*(Table7[[#This Row],[Row '#]]=HRP[Row])*COLUMN(HRP[#Headers])-COLUMN(HRP[Row])+1)),""))</f>
        <v>0</v>
      </c>
      <c r="O736" s="22"/>
      <c r="P736" s="20" t="e" cm="1">
        <f t="array" ref="P73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36" s="21" t="str" cm="1">
        <f t="array" ref="Q736">IFERROR(INDEX(SDC[#Headers],MAX((Table7[[#This Row],[SDC Closest]]=SDC[])*(Table7[[#This Row],[Row '#]]=SDC[Row])*COLUMN(SDC[#Headers])-COLUMN(SDC[Row])+1)),"")</f>
        <v/>
      </c>
      <c r="R736" s="22"/>
      <c r="S736" s="20" t="e" cm="1">
        <f t="array" ref="S73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36" s="21" t="str" cm="1">
        <f t="array" ref="T736">IFERROR(_xlfn.IFNA(INDEX(PLK[#Headers],MAX((Table7[[#This Row],[Plank Closest]]=PLK[])*(Table7[[#This Row],[Row '#]]=PLK[Row])*COLUMN(PLK[#Headers])-COLUMN(PLK[Row])+1)),""),"")</f>
        <v/>
      </c>
      <c r="U736" s="22"/>
      <c r="V736" s="20" t="e" cm="1">
        <f t="array" ref="V73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36" s="21" t="str" cm="1">
        <f t="array" ref="W736">IFERROR(_xlfn.IFNA(INDEX(TwoMile[#Headers],SUMPRODUCT(MAX((Table7[[#This Row],[Closest number]]=TwoMile[])*(Table7[[#This Row],[Row '#]]=TwoMile[Row])*COLUMN(TwoMile[#Headers])))-COLUMN(TwoMile[Row])+1),""),"")</f>
        <v/>
      </c>
      <c r="X73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37" spans="1:24" x14ac:dyDescent="0.25">
      <c r="A737" s="19"/>
      <c r="B737" s="19"/>
      <c r="C737" s="19"/>
      <c r="D737" s="19"/>
      <c r="E737" s="20" t="e" cm="1">
        <f t="array" ref="E737">INDEX(MDL[],MATCH(1,(MDL[Gender]=Table7[[#This Row],[Sex]])*(Table7[[#This Row],[Age]]&lt;=MDL[Max Age])*(Table7[[#This Row],[Age]]&gt;=MDL[Min Age]),0),1)</f>
        <v>#N/A</v>
      </c>
      <c r="F737" s="19"/>
      <c r="G737" s="20" t="e" cm="1">
        <f t="array" ref="G73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37" s="21" t="str" cm="1">
        <f t="array" ref="H737">IFERROR(_xlfn.IFNA(INDEX(MDL[#Headers],MAX((Table7[[#This Row],[DL Closest]]=MDL[])*(Table7[[#This Row],[Row '#]]=MDL[Row])*COLUMN(MDL[#Headers])-COLUMN(MDL[Row])+1)),""),"")</f>
        <v/>
      </c>
      <c r="I737" s="19"/>
      <c r="J737" s="20" t="e" cm="1">
        <f t="array" ref="J73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37" s="21" t="str" cm="1">
        <f t="array" ref="K737">IFERROR(_xlfn.IFNA(INDEX(SPT[#Headers],MAX((Table7[[#This Row],[SPT Closest]]=SPT[])*(Table7[[#This Row],[Row '#]]=SPT[Row])*COLUMN(SPT[#Headers])-COLUMN(SPT[Row])+1)),""),"")</f>
        <v/>
      </c>
      <c r="L737" s="19"/>
      <c r="M737" s="20" t="e" cm="1">
        <f t="array" ref="M73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37" s="21" cm="1">
        <f t="array" ref="N737">IF(Table7[[#This Row],[HRP Raw]]&lt;4,0,IFERROR(INDEX(HRP[#Headers],MAX((Table7[[#This Row],[HRP Closest]]=HRP[])*(Table7[[#This Row],[Row '#]]=HRP[Row])*COLUMN(HRP[#Headers])-COLUMN(HRP[Row])+1)),""))</f>
        <v>0</v>
      </c>
      <c r="O737" s="22"/>
      <c r="P737" s="20" t="e" cm="1">
        <f t="array" ref="P73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37" s="21" t="str" cm="1">
        <f t="array" ref="Q737">IFERROR(INDEX(SDC[#Headers],MAX((Table7[[#This Row],[SDC Closest]]=SDC[])*(Table7[[#This Row],[Row '#]]=SDC[Row])*COLUMN(SDC[#Headers])-COLUMN(SDC[Row])+1)),"")</f>
        <v/>
      </c>
      <c r="R737" s="22"/>
      <c r="S737" s="20" t="e" cm="1">
        <f t="array" ref="S73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37" s="21" t="str" cm="1">
        <f t="array" ref="T737">IFERROR(_xlfn.IFNA(INDEX(PLK[#Headers],MAX((Table7[[#This Row],[Plank Closest]]=PLK[])*(Table7[[#This Row],[Row '#]]=PLK[Row])*COLUMN(PLK[#Headers])-COLUMN(PLK[Row])+1)),""),"")</f>
        <v/>
      </c>
      <c r="U737" s="22"/>
      <c r="V737" s="20" t="e" cm="1">
        <f t="array" ref="V73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37" s="21" t="str" cm="1">
        <f t="array" ref="W737">IFERROR(_xlfn.IFNA(INDEX(TwoMile[#Headers],SUMPRODUCT(MAX((Table7[[#This Row],[Closest number]]=TwoMile[])*(Table7[[#This Row],[Row '#]]=TwoMile[Row])*COLUMN(TwoMile[#Headers])))-COLUMN(TwoMile[Row])+1),""),"")</f>
        <v/>
      </c>
      <c r="X73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38" spans="1:24" x14ac:dyDescent="0.25">
      <c r="A738" s="19"/>
      <c r="B738" s="19"/>
      <c r="C738" s="19"/>
      <c r="D738" s="19"/>
      <c r="E738" s="20" t="e" cm="1">
        <f t="array" ref="E738">INDEX(MDL[],MATCH(1,(MDL[Gender]=Table7[[#This Row],[Sex]])*(Table7[[#This Row],[Age]]&lt;=MDL[Max Age])*(Table7[[#This Row],[Age]]&gt;=MDL[Min Age]),0),1)</f>
        <v>#N/A</v>
      </c>
      <c r="F738" s="19"/>
      <c r="G738" s="20" t="e" cm="1">
        <f t="array" ref="G73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38" s="21" t="str" cm="1">
        <f t="array" ref="H738">IFERROR(_xlfn.IFNA(INDEX(MDL[#Headers],MAX((Table7[[#This Row],[DL Closest]]=MDL[])*(Table7[[#This Row],[Row '#]]=MDL[Row])*COLUMN(MDL[#Headers])-COLUMN(MDL[Row])+1)),""),"")</f>
        <v/>
      </c>
      <c r="I738" s="19"/>
      <c r="J738" s="20" t="e" cm="1">
        <f t="array" ref="J73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38" s="21" t="str" cm="1">
        <f t="array" ref="K738">IFERROR(_xlfn.IFNA(INDEX(SPT[#Headers],MAX((Table7[[#This Row],[SPT Closest]]=SPT[])*(Table7[[#This Row],[Row '#]]=SPT[Row])*COLUMN(SPT[#Headers])-COLUMN(SPT[Row])+1)),""),"")</f>
        <v/>
      </c>
      <c r="L738" s="19"/>
      <c r="M738" s="20" t="e" cm="1">
        <f t="array" ref="M73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38" s="21" cm="1">
        <f t="array" ref="N738">IF(Table7[[#This Row],[HRP Raw]]&lt;4,0,IFERROR(INDEX(HRP[#Headers],MAX((Table7[[#This Row],[HRP Closest]]=HRP[])*(Table7[[#This Row],[Row '#]]=HRP[Row])*COLUMN(HRP[#Headers])-COLUMN(HRP[Row])+1)),""))</f>
        <v>0</v>
      </c>
      <c r="O738" s="22"/>
      <c r="P738" s="20" t="e" cm="1">
        <f t="array" ref="P73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38" s="21" t="str" cm="1">
        <f t="array" ref="Q738">IFERROR(INDEX(SDC[#Headers],MAX((Table7[[#This Row],[SDC Closest]]=SDC[])*(Table7[[#This Row],[Row '#]]=SDC[Row])*COLUMN(SDC[#Headers])-COLUMN(SDC[Row])+1)),"")</f>
        <v/>
      </c>
      <c r="R738" s="22"/>
      <c r="S738" s="20" t="e" cm="1">
        <f t="array" ref="S73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38" s="21" t="str" cm="1">
        <f t="array" ref="T738">IFERROR(_xlfn.IFNA(INDEX(PLK[#Headers],MAX((Table7[[#This Row],[Plank Closest]]=PLK[])*(Table7[[#This Row],[Row '#]]=PLK[Row])*COLUMN(PLK[#Headers])-COLUMN(PLK[Row])+1)),""),"")</f>
        <v/>
      </c>
      <c r="U738" s="22"/>
      <c r="V738" s="20" t="e" cm="1">
        <f t="array" ref="V73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38" s="21" t="str" cm="1">
        <f t="array" ref="W738">IFERROR(_xlfn.IFNA(INDEX(TwoMile[#Headers],SUMPRODUCT(MAX((Table7[[#This Row],[Closest number]]=TwoMile[])*(Table7[[#This Row],[Row '#]]=TwoMile[Row])*COLUMN(TwoMile[#Headers])))-COLUMN(TwoMile[Row])+1),""),"")</f>
        <v/>
      </c>
      <c r="X73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39" spans="1:24" x14ac:dyDescent="0.25">
      <c r="A739" s="19"/>
      <c r="B739" s="19"/>
      <c r="C739" s="19"/>
      <c r="D739" s="19"/>
      <c r="E739" s="20" t="e" cm="1">
        <f t="array" ref="E739">INDEX(MDL[],MATCH(1,(MDL[Gender]=Table7[[#This Row],[Sex]])*(Table7[[#This Row],[Age]]&lt;=MDL[Max Age])*(Table7[[#This Row],[Age]]&gt;=MDL[Min Age]),0),1)</f>
        <v>#N/A</v>
      </c>
      <c r="F739" s="19"/>
      <c r="G739" s="20" t="e" cm="1">
        <f t="array" ref="G73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39" s="21" t="str" cm="1">
        <f t="array" ref="H739">IFERROR(_xlfn.IFNA(INDEX(MDL[#Headers],MAX((Table7[[#This Row],[DL Closest]]=MDL[])*(Table7[[#This Row],[Row '#]]=MDL[Row])*COLUMN(MDL[#Headers])-COLUMN(MDL[Row])+1)),""),"")</f>
        <v/>
      </c>
      <c r="I739" s="19"/>
      <c r="J739" s="20" t="e" cm="1">
        <f t="array" ref="J73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39" s="21" t="str" cm="1">
        <f t="array" ref="K739">IFERROR(_xlfn.IFNA(INDEX(SPT[#Headers],MAX((Table7[[#This Row],[SPT Closest]]=SPT[])*(Table7[[#This Row],[Row '#]]=SPT[Row])*COLUMN(SPT[#Headers])-COLUMN(SPT[Row])+1)),""),"")</f>
        <v/>
      </c>
      <c r="L739" s="19"/>
      <c r="M739" s="20" t="e" cm="1">
        <f t="array" ref="M73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39" s="21" cm="1">
        <f t="array" ref="N739">IF(Table7[[#This Row],[HRP Raw]]&lt;4,0,IFERROR(INDEX(HRP[#Headers],MAX((Table7[[#This Row],[HRP Closest]]=HRP[])*(Table7[[#This Row],[Row '#]]=HRP[Row])*COLUMN(HRP[#Headers])-COLUMN(HRP[Row])+1)),""))</f>
        <v>0</v>
      </c>
      <c r="O739" s="22"/>
      <c r="P739" s="20" t="e" cm="1">
        <f t="array" ref="P73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39" s="21" t="str" cm="1">
        <f t="array" ref="Q739">IFERROR(INDEX(SDC[#Headers],MAX((Table7[[#This Row],[SDC Closest]]=SDC[])*(Table7[[#This Row],[Row '#]]=SDC[Row])*COLUMN(SDC[#Headers])-COLUMN(SDC[Row])+1)),"")</f>
        <v/>
      </c>
      <c r="R739" s="22"/>
      <c r="S739" s="20" t="e" cm="1">
        <f t="array" ref="S73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39" s="21" t="str" cm="1">
        <f t="array" ref="T739">IFERROR(_xlfn.IFNA(INDEX(PLK[#Headers],MAX((Table7[[#This Row],[Plank Closest]]=PLK[])*(Table7[[#This Row],[Row '#]]=PLK[Row])*COLUMN(PLK[#Headers])-COLUMN(PLK[Row])+1)),""),"")</f>
        <v/>
      </c>
      <c r="U739" s="22"/>
      <c r="V739" s="20" t="e" cm="1">
        <f t="array" ref="V73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39" s="21" t="str" cm="1">
        <f t="array" ref="W739">IFERROR(_xlfn.IFNA(INDEX(TwoMile[#Headers],SUMPRODUCT(MAX((Table7[[#This Row],[Closest number]]=TwoMile[])*(Table7[[#This Row],[Row '#]]=TwoMile[Row])*COLUMN(TwoMile[#Headers])))-COLUMN(TwoMile[Row])+1),""),"")</f>
        <v/>
      </c>
      <c r="X73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40" spans="1:24" x14ac:dyDescent="0.25">
      <c r="A740" s="19"/>
      <c r="B740" s="19"/>
      <c r="C740" s="19"/>
      <c r="D740" s="19"/>
      <c r="E740" s="20" t="e" cm="1">
        <f t="array" ref="E740">INDEX(MDL[],MATCH(1,(MDL[Gender]=Table7[[#This Row],[Sex]])*(Table7[[#This Row],[Age]]&lt;=MDL[Max Age])*(Table7[[#This Row],[Age]]&gt;=MDL[Min Age]),0),1)</f>
        <v>#N/A</v>
      </c>
      <c r="F740" s="19"/>
      <c r="G740" s="20" t="e" cm="1">
        <f t="array" ref="G74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40" s="21" t="str" cm="1">
        <f t="array" ref="H740">IFERROR(_xlfn.IFNA(INDEX(MDL[#Headers],MAX((Table7[[#This Row],[DL Closest]]=MDL[])*(Table7[[#This Row],[Row '#]]=MDL[Row])*COLUMN(MDL[#Headers])-COLUMN(MDL[Row])+1)),""),"")</f>
        <v/>
      </c>
      <c r="I740" s="19"/>
      <c r="J740" s="20" t="e" cm="1">
        <f t="array" ref="J74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40" s="21" t="str" cm="1">
        <f t="array" ref="K740">IFERROR(_xlfn.IFNA(INDEX(SPT[#Headers],MAX((Table7[[#This Row],[SPT Closest]]=SPT[])*(Table7[[#This Row],[Row '#]]=SPT[Row])*COLUMN(SPT[#Headers])-COLUMN(SPT[Row])+1)),""),"")</f>
        <v/>
      </c>
      <c r="L740" s="19"/>
      <c r="M740" s="20" t="e" cm="1">
        <f t="array" ref="M74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40" s="21" cm="1">
        <f t="array" ref="N740">IF(Table7[[#This Row],[HRP Raw]]&lt;4,0,IFERROR(INDEX(HRP[#Headers],MAX((Table7[[#This Row],[HRP Closest]]=HRP[])*(Table7[[#This Row],[Row '#]]=HRP[Row])*COLUMN(HRP[#Headers])-COLUMN(HRP[Row])+1)),""))</f>
        <v>0</v>
      </c>
      <c r="O740" s="22"/>
      <c r="P740" s="20" t="e" cm="1">
        <f t="array" ref="P74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40" s="21" t="str" cm="1">
        <f t="array" ref="Q740">IFERROR(INDEX(SDC[#Headers],MAX((Table7[[#This Row],[SDC Closest]]=SDC[])*(Table7[[#This Row],[Row '#]]=SDC[Row])*COLUMN(SDC[#Headers])-COLUMN(SDC[Row])+1)),"")</f>
        <v/>
      </c>
      <c r="R740" s="22"/>
      <c r="S740" s="20" t="e" cm="1">
        <f t="array" ref="S74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40" s="21" t="str" cm="1">
        <f t="array" ref="T740">IFERROR(_xlfn.IFNA(INDEX(PLK[#Headers],MAX((Table7[[#This Row],[Plank Closest]]=PLK[])*(Table7[[#This Row],[Row '#]]=PLK[Row])*COLUMN(PLK[#Headers])-COLUMN(PLK[Row])+1)),""),"")</f>
        <v/>
      </c>
      <c r="U740" s="22"/>
      <c r="V740" s="20" t="e" cm="1">
        <f t="array" ref="V74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40" s="21" t="str" cm="1">
        <f t="array" ref="W740">IFERROR(_xlfn.IFNA(INDEX(TwoMile[#Headers],SUMPRODUCT(MAX((Table7[[#This Row],[Closest number]]=TwoMile[])*(Table7[[#This Row],[Row '#]]=TwoMile[Row])*COLUMN(TwoMile[#Headers])))-COLUMN(TwoMile[Row])+1),""),"")</f>
        <v/>
      </c>
      <c r="X74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41" spans="1:24" x14ac:dyDescent="0.25">
      <c r="A741" s="19"/>
      <c r="B741" s="19"/>
      <c r="C741" s="19"/>
      <c r="D741" s="19"/>
      <c r="E741" s="20" t="e" cm="1">
        <f t="array" ref="E741">INDEX(MDL[],MATCH(1,(MDL[Gender]=Table7[[#This Row],[Sex]])*(Table7[[#This Row],[Age]]&lt;=MDL[Max Age])*(Table7[[#This Row],[Age]]&gt;=MDL[Min Age]),0),1)</f>
        <v>#N/A</v>
      </c>
      <c r="F741" s="19"/>
      <c r="G741" s="20" t="e" cm="1">
        <f t="array" ref="G74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41" s="21" t="str" cm="1">
        <f t="array" ref="H741">IFERROR(_xlfn.IFNA(INDEX(MDL[#Headers],MAX((Table7[[#This Row],[DL Closest]]=MDL[])*(Table7[[#This Row],[Row '#]]=MDL[Row])*COLUMN(MDL[#Headers])-COLUMN(MDL[Row])+1)),""),"")</f>
        <v/>
      </c>
      <c r="I741" s="19"/>
      <c r="J741" s="20" t="e" cm="1">
        <f t="array" ref="J74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41" s="21" t="str" cm="1">
        <f t="array" ref="K741">IFERROR(_xlfn.IFNA(INDEX(SPT[#Headers],MAX((Table7[[#This Row],[SPT Closest]]=SPT[])*(Table7[[#This Row],[Row '#]]=SPT[Row])*COLUMN(SPT[#Headers])-COLUMN(SPT[Row])+1)),""),"")</f>
        <v/>
      </c>
      <c r="L741" s="19"/>
      <c r="M741" s="20" t="e" cm="1">
        <f t="array" ref="M74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41" s="21" cm="1">
        <f t="array" ref="N741">IF(Table7[[#This Row],[HRP Raw]]&lt;4,0,IFERROR(INDEX(HRP[#Headers],MAX((Table7[[#This Row],[HRP Closest]]=HRP[])*(Table7[[#This Row],[Row '#]]=HRP[Row])*COLUMN(HRP[#Headers])-COLUMN(HRP[Row])+1)),""))</f>
        <v>0</v>
      </c>
      <c r="O741" s="22"/>
      <c r="P741" s="20" t="e" cm="1">
        <f t="array" ref="P74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41" s="21" t="str" cm="1">
        <f t="array" ref="Q741">IFERROR(INDEX(SDC[#Headers],MAX((Table7[[#This Row],[SDC Closest]]=SDC[])*(Table7[[#This Row],[Row '#]]=SDC[Row])*COLUMN(SDC[#Headers])-COLUMN(SDC[Row])+1)),"")</f>
        <v/>
      </c>
      <c r="R741" s="22"/>
      <c r="S741" s="20" t="e" cm="1">
        <f t="array" ref="S74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41" s="21" t="str" cm="1">
        <f t="array" ref="T741">IFERROR(_xlfn.IFNA(INDEX(PLK[#Headers],MAX((Table7[[#This Row],[Plank Closest]]=PLK[])*(Table7[[#This Row],[Row '#]]=PLK[Row])*COLUMN(PLK[#Headers])-COLUMN(PLK[Row])+1)),""),"")</f>
        <v/>
      </c>
      <c r="U741" s="22"/>
      <c r="V741" s="20" t="e" cm="1">
        <f t="array" ref="V74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41" s="21" t="str" cm="1">
        <f t="array" ref="W741">IFERROR(_xlfn.IFNA(INDEX(TwoMile[#Headers],SUMPRODUCT(MAX((Table7[[#This Row],[Closest number]]=TwoMile[])*(Table7[[#This Row],[Row '#]]=TwoMile[Row])*COLUMN(TwoMile[#Headers])))-COLUMN(TwoMile[Row])+1),""),"")</f>
        <v/>
      </c>
      <c r="X74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42" spans="1:24" x14ac:dyDescent="0.25">
      <c r="A742" s="19"/>
      <c r="B742" s="19"/>
      <c r="C742" s="19"/>
      <c r="D742" s="19"/>
      <c r="E742" s="20" t="e" cm="1">
        <f t="array" ref="E742">INDEX(MDL[],MATCH(1,(MDL[Gender]=Table7[[#This Row],[Sex]])*(Table7[[#This Row],[Age]]&lt;=MDL[Max Age])*(Table7[[#This Row],[Age]]&gt;=MDL[Min Age]),0),1)</f>
        <v>#N/A</v>
      </c>
      <c r="F742" s="19"/>
      <c r="G742" s="20" t="e" cm="1">
        <f t="array" ref="G74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42" s="21" t="str" cm="1">
        <f t="array" ref="H742">IFERROR(_xlfn.IFNA(INDEX(MDL[#Headers],MAX((Table7[[#This Row],[DL Closest]]=MDL[])*(Table7[[#This Row],[Row '#]]=MDL[Row])*COLUMN(MDL[#Headers])-COLUMN(MDL[Row])+1)),""),"")</f>
        <v/>
      </c>
      <c r="I742" s="19"/>
      <c r="J742" s="20" t="e" cm="1">
        <f t="array" ref="J74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42" s="21" t="str" cm="1">
        <f t="array" ref="K742">IFERROR(_xlfn.IFNA(INDEX(SPT[#Headers],MAX((Table7[[#This Row],[SPT Closest]]=SPT[])*(Table7[[#This Row],[Row '#]]=SPT[Row])*COLUMN(SPT[#Headers])-COLUMN(SPT[Row])+1)),""),"")</f>
        <v/>
      </c>
      <c r="L742" s="19"/>
      <c r="M742" s="20" t="e" cm="1">
        <f t="array" ref="M74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42" s="21" cm="1">
        <f t="array" ref="N742">IF(Table7[[#This Row],[HRP Raw]]&lt;4,0,IFERROR(INDEX(HRP[#Headers],MAX((Table7[[#This Row],[HRP Closest]]=HRP[])*(Table7[[#This Row],[Row '#]]=HRP[Row])*COLUMN(HRP[#Headers])-COLUMN(HRP[Row])+1)),""))</f>
        <v>0</v>
      </c>
      <c r="O742" s="22"/>
      <c r="P742" s="20" t="e" cm="1">
        <f t="array" ref="P74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42" s="21" t="str" cm="1">
        <f t="array" ref="Q742">IFERROR(INDEX(SDC[#Headers],MAX((Table7[[#This Row],[SDC Closest]]=SDC[])*(Table7[[#This Row],[Row '#]]=SDC[Row])*COLUMN(SDC[#Headers])-COLUMN(SDC[Row])+1)),"")</f>
        <v/>
      </c>
      <c r="R742" s="22"/>
      <c r="S742" s="20" t="e" cm="1">
        <f t="array" ref="S74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42" s="21" t="str" cm="1">
        <f t="array" ref="T742">IFERROR(_xlfn.IFNA(INDEX(PLK[#Headers],MAX((Table7[[#This Row],[Plank Closest]]=PLK[])*(Table7[[#This Row],[Row '#]]=PLK[Row])*COLUMN(PLK[#Headers])-COLUMN(PLK[Row])+1)),""),"")</f>
        <v/>
      </c>
      <c r="U742" s="22"/>
      <c r="V742" s="20" t="e" cm="1">
        <f t="array" ref="V74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42" s="21" t="str" cm="1">
        <f t="array" ref="W742">IFERROR(_xlfn.IFNA(INDEX(TwoMile[#Headers],SUMPRODUCT(MAX((Table7[[#This Row],[Closest number]]=TwoMile[])*(Table7[[#This Row],[Row '#]]=TwoMile[Row])*COLUMN(TwoMile[#Headers])))-COLUMN(TwoMile[Row])+1),""),"")</f>
        <v/>
      </c>
      <c r="X74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43" spans="1:24" x14ac:dyDescent="0.25">
      <c r="A743" s="19"/>
      <c r="B743" s="19"/>
      <c r="C743" s="19"/>
      <c r="D743" s="19"/>
      <c r="E743" s="20" t="e" cm="1">
        <f t="array" ref="E743">INDEX(MDL[],MATCH(1,(MDL[Gender]=Table7[[#This Row],[Sex]])*(Table7[[#This Row],[Age]]&lt;=MDL[Max Age])*(Table7[[#This Row],[Age]]&gt;=MDL[Min Age]),0),1)</f>
        <v>#N/A</v>
      </c>
      <c r="F743" s="19"/>
      <c r="G743" s="20" t="e" cm="1">
        <f t="array" ref="G74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43" s="21" t="str" cm="1">
        <f t="array" ref="H743">IFERROR(_xlfn.IFNA(INDEX(MDL[#Headers],MAX((Table7[[#This Row],[DL Closest]]=MDL[])*(Table7[[#This Row],[Row '#]]=MDL[Row])*COLUMN(MDL[#Headers])-COLUMN(MDL[Row])+1)),""),"")</f>
        <v/>
      </c>
      <c r="I743" s="19"/>
      <c r="J743" s="20" t="e" cm="1">
        <f t="array" ref="J74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43" s="21" t="str" cm="1">
        <f t="array" ref="K743">IFERROR(_xlfn.IFNA(INDEX(SPT[#Headers],MAX((Table7[[#This Row],[SPT Closest]]=SPT[])*(Table7[[#This Row],[Row '#]]=SPT[Row])*COLUMN(SPT[#Headers])-COLUMN(SPT[Row])+1)),""),"")</f>
        <v/>
      </c>
      <c r="L743" s="19"/>
      <c r="M743" s="20" t="e" cm="1">
        <f t="array" ref="M74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43" s="21" cm="1">
        <f t="array" ref="N743">IF(Table7[[#This Row],[HRP Raw]]&lt;4,0,IFERROR(INDEX(HRP[#Headers],MAX((Table7[[#This Row],[HRP Closest]]=HRP[])*(Table7[[#This Row],[Row '#]]=HRP[Row])*COLUMN(HRP[#Headers])-COLUMN(HRP[Row])+1)),""))</f>
        <v>0</v>
      </c>
      <c r="O743" s="22"/>
      <c r="P743" s="20" t="e" cm="1">
        <f t="array" ref="P74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43" s="21" t="str" cm="1">
        <f t="array" ref="Q743">IFERROR(INDEX(SDC[#Headers],MAX((Table7[[#This Row],[SDC Closest]]=SDC[])*(Table7[[#This Row],[Row '#]]=SDC[Row])*COLUMN(SDC[#Headers])-COLUMN(SDC[Row])+1)),"")</f>
        <v/>
      </c>
      <c r="R743" s="22"/>
      <c r="S743" s="20" t="e" cm="1">
        <f t="array" ref="S74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43" s="21" t="str" cm="1">
        <f t="array" ref="T743">IFERROR(_xlfn.IFNA(INDEX(PLK[#Headers],MAX((Table7[[#This Row],[Plank Closest]]=PLK[])*(Table7[[#This Row],[Row '#]]=PLK[Row])*COLUMN(PLK[#Headers])-COLUMN(PLK[Row])+1)),""),"")</f>
        <v/>
      </c>
      <c r="U743" s="22"/>
      <c r="V743" s="20" t="e" cm="1">
        <f t="array" ref="V74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43" s="21" t="str" cm="1">
        <f t="array" ref="W743">IFERROR(_xlfn.IFNA(INDEX(TwoMile[#Headers],SUMPRODUCT(MAX((Table7[[#This Row],[Closest number]]=TwoMile[])*(Table7[[#This Row],[Row '#]]=TwoMile[Row])*COLUMN(TwoMile[#Headers])))-COLUMN(TwoMile[Row])+1),""),"")</f>
        <v/>
      </c>
      <c r="X74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44" spans="1:24" x14ac:dyDescent="0.25">
      <c r="A744" s="19"/>
      <c r="B744" s="19"/>
      <c r="C744" s="19"/>
      <c r="D744" s="19"/>
      <c r="E744" s="20" t="e" cm="1">
        <f t="array" ref="E744">INDEX(MDL[],MATCH(1,(MDL[Gender]=Table7[[#This Row],[Sex]])*(Table7[[#This Row],[Age]]&lt;=MDL[Max Age])*(Table7[[#This Row],[Age]]&gt;=MDL[Min Age]),0),1)</f>
        <v>#N/A</v>
      </c>
      <c r="F744" s="19"/>
      <c r="G744" s="20" t="e" cm="1">
        <f t="array" ref="G74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44" s="21" t="str" cm="1">
        <f t="array" ref="H744">IFERROR(_xlfn.IFNA(INDEX(MDL[#Headers],MAX((Table7[[#This Row],[DL Closest]]=MDL[])*(Table7[[#This Row],[Row '#]]=MDL[Row])*COLUMN(MDL[#Headers])-COLUMN(MDL[Row])+1)),""),"")</f>
        <v/>
      </c>
      <c r="I744" s="19"/>
      <c r="J744" s="20" t="e" cm="1">
        <f t="array" ref="J74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44" s="21" t="str" cm="1">
        <f t="array" ref="K744">IFERROR(_xlfn.IFNA(INDEX(SPT[#Headers],MAX((Table7[[#This Row],[SPT Closest]]=SPT[])*(Table7[[#This Row],[Row '#]]=SPT[Row])*COLUMN(SPT[#Headers])-COLUMN(SPT[Row])+1)),""),"")</f>
        <v/>
      </c>
      <c r="L744" s="19"/>
      <c r="M744" s="20" t="e" cm="1">
        <f t="array" ref="M74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44" s="21" cm="1">
        <f t="array" ref="N744">IF(Table7[[#This Row],[HRP Raw]]&lt;4,0,IFERROR(INDEX(HRP[#Headers],MAX((Table7[[#This Row],[HRP Closest]]=HRP[])*(Table7[[#This Row],[Row '#]]=HRP[Row])*COLUMN(HRP[#Headers])-COLUMN(HRP[Row])+1)),""))</f>
        <v>0</v>
      </c>
      <c r="O744" s="22"/>
      <c r="P744" s="20" t="e" cm="1">
        <f t="array" ref="P74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44" s="21" t="str" cm="1">
        <f t="array" ref="Q744">IFERROR(INDEX(SDC[#Headers],MAX((Table7[[#This Row],[SDC Closest]]=SDC[])*(Table7[[#This Row],[Row '#]]=SDC[Row])*COLUMN(SDC[#Headers])-COLUMN(SDC[Row])+1)),"")</f>
        <v/>
      </c>
      <c r="R744" s="22"/>
      <c r="S744" s="20" t="e" cm="1">
        <f t="array" ref="S74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44" s="21" t="str" cm="1">
        <f t="array" ref="T744">IFERROR(_xlfn.IFNA(INDEX(PLK[#Headers],MAX((Table7[[#This Row],[Plank Closest]]=PLK[])*(Table7[[#This Row],[Row '#]]=PLK[Row])*COLUMN(PLK[#Headers])-COLUMN(PLK[Row])+1)),""),"")</f>
        <v/>
      </c>
      <c r="U744" s="22"/>
      <c r="V744" s="20" t="e" cm="1">
        <f t="array" ref="V74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44" s="21" t="str" cm="1">
        <f t="array" ref="W744">IFERROR(_xlfn.IFNA(INDEX(TwoMile[#Headers],SUMPRODUCT(MAX((Table7[[#This Row],[Closest number]]=TwoMile[])*(Table7[[#This Row],[Row '#]]=TwoMile[Row])*COLUMN(TwoMile[#Headers])))-COLUMN(TwoMile[Row])+1),""),"")</f>
        <v/>
      </c>
      <c r="X74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45" spans="1:24" x14ac:dyDescent="0.25">
      <c r="A745" s="19"/>
      <c r="B745" s="19"/>
      <c r="C745" s="19"/>
      <c r="D745" s="19"/>
      <c r="E745" s="20" t="e" cm="1">
        <f t="array" ref="E745">INDEX(MDL[],MATCH(1,(MDL[Gender]=Table7[[#This Row],[Sex]])*(Table7[[#This Row],[Age]]&lt;=MDL[Max Age])*(Table7[[#This Row],[Age]]&gt;=MDL[Min Age]),0),1)</f>
        <v>#N/A</v>
      </c>
      <c r="F745" s="19"/>
      <c r="G745" s="20" t="e" cm="1">
        <f t="array" ref="G74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45" s="21" t="str" cm="1">
        <f t="array" ref="H745">IFERROR(_xlfn.IFNA(INDEX(MDL[#Headers],MAX((Table7[[#This Row],[DL Closest]]=MDL[])*(Table7[[#This Row],[Row '#]]=MDL[Row])*COLUMN(MDL[#Headers])-COLUMN(MDL[Row])+1)),""),"")</f>
        <v/>
      </c>
      <c r="I745" s="19"/>
      <c r="J745" s="20" t="e" cm="1">
        <f t="array" ref="J74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45" s="21" t="str" cm="1">
        <f t="array" ref="K745">IFERROR(_xlfn.IFNA(INDEX(SPT[#Headers],MAX((Table7[[#This Row],[SPT Closest]]=SPT[])*(Table7[[#This Row],[Row '#]]=SPT[Row])*COLUMN(SPT[#Headers])-COLUMN(SPT[Row])+1)),""),"")</f>
        <v/>
      </c>
      <c r="L745" s="19"/>
      <c r="M745" s="20" t="e" cm="1">
        <f t="array" ref="M74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45" s="21" cm="1">
        <f t="array" ref="N745">IF(Table7[[#This Row],[HRP Raw]]&lt;4,0,IFERROR(INDEX(HRP[#Headers],MAX((Table7[[#This Row],[HRP Closest]]=HRP[])*(Table7[[#This Row],[Row '#]]=HRP[Row])*COLUMN(HRP[#Headers])-COLUMN(HRP[Row])+1)),""))</f>
        <v>0</v>
      </c>
      <c r="O745" s="22"/>
      <c r="P745" s="20" t="e" cm="1">
        <f t="array" ref="P74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45" s="21" t="str" cm="1">
        <f t="array" ref="Q745">IFERROR(INDEX(SDC[#Headers],MAX((Table7[[#This Row],[SDC Closest]]=SDC[])*(Table7[[#This Row],[Row '#]]=SDC[Row])*COLUMN(SDC[#Headers])-COLUMN(SDC[Row])+1)),"")</f>
        <v/>
      </c>
      <c r="R745" s="22"/>
      <c r="S745" s="20" t="e" cm="1">
        <f t="array" ref="S74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45" s="21" t="str" cm="1">
        <f t="array" ref="T745">IFERROR(_xlfn.IFNA(INDEX(PLK[#Headers],MAX((Table7[[#This Row],[Plank Closest]]=PLK[])*(Table7[[#This Row],[Row '#]]=PLK[Row])*COLUMN(PLK[#Headers])-COLUMN(PLK[Row])+1)),""),"")</f>
        <v/>
      </c>
      <c r="U745" s="22"/>
      <c r="V745" s="20" t="e" cm="1">
        <f t="array" ref="V74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45" s="21" t="str" cm="1">
        <f t="array" ref="W745">IFERROR(_xlfn.IFNA(INDEX(TwoMile[#Headers],SUMPRODUCT(MAX((Table7[[#This Row],[Closest number]]=TwoMile[])*(Table7[[#This Row],[Row '#]]=TwoMile[Row])*COLUMN(TwoMile[#Headers])))-COLUMN(TwoMile[Row])+1),""),"")</f>
        <v/>
      </c>
      <c r="X74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46" spans="1:24" x14ac:dyDescent="0.25">
      <c r="A746" s="19"/>
      <c r="B746" s="19"/>
      <c r="C746" s="19"/>
      <c r="D746" s="19"/>
      <c r="E746" s="20" t="e" cm="1">
        <f t="array" ref="E746">INDEX(MDL[],MATCH(1,(MDL[Gender]=Table7[[#This Row],[Sex]])*(Table7[[#This Row],[Age]]&lt;=MDL[Max Age])*(Table7[[#This Row],[Age]]&gt;=MDL[Min Age]),0),1)</f>
        <v>#N/A</v>
      </c>
      <c r="F746" s="19"/>
      <c r="G746" s="20" t="e" cm="1">
        <f t="array" ref="G74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46" s="21" t="str" cm="1">
        <f t="array" ref="H746">IFERROR(_xlfn.IFNA(INDEX(MDL[#Headers],MAX((Table7[[#This Row],[DL Closest]]=MDL[])*(Table7[[#This Row],[Row '#]]=MDL[Row])*COLUMN(MDL[#Headers])-COLUMN(MDL[Row])+1)),""),"")</f>
        <v/>
      </c>
      <c r="I746" s="19"/>
      <c r="J746" s="20" t="e" cm="1">
        <f t="array" ref="J74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46" s="21" t="str" cm="1">
        <f t="array" ref="K746">IFERROR(_xlfn.IFNA(INDEX(SPT[#Headers],MAX((Table7[[#This Row],[SPT Closest]]=SPT[])*(Table7[[#This Row],[Row '#]]=SPT[Row])*COLUMN(SPT[#Headers])-COLUMN(SPT[Row])+1)),""),"")</f>
        <v/>
      </c>
      <c r="L746" s="19"/>
      <c r="M746" s="20" t="e" cm="1">
        <f t="array" ref="M74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46" s="21" cm="1">
        <f t="array" ref="N746">IF(Table7[[#This Row],[HRP Raw]]&lt;4,0,IFERROR(INDEX(HRP[#Headers],MAX((Table7[[#This Row],[HRP Closest]]=HRP[])*(Table7[[#This Row],[Row '#]]=HRP[Row])*COLUMN(HRP[#Headers])-COLUMN(HRP[Row])+1)),""))</f>
        <v>0</v>
      </c>
      <c r="O746" s="22"/>
      <c r="P746" s="20" t="e" cm="1">
        <f t="array" ref="P74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46" s="21" t="str" cm="1">
        <f t="array" ref="Q746">IFERROR(INDEX(SDC[#Headers],MAX((Table7[[#This Row],[SDC Closest]]=SDC[])*(Table7[[#This Row],[Row '#]]=SDC[Row])*COLUMN(SDC[#Headers])-COLUMN(SDC[Row])+1)),"")</f>
        <v/>
      </c>
      <c r="R746" s="22"/>
      <c r="S746" s="20" t="e" cm="1">
        <f t="array" ref="S74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46" s="21" t="str" cm="1">
        <f t="array" ref="T746">IFERROR(_xlfn.IFNA(INDEX(PLK[#Headers],MAX((Table7[[#This Row],[Plank Closest]]=PLK[])*(Table7[[#This Row],[Row '#]]=PLK[Row])*COLUMN(PLK[#Headers])-COLUMN(PLK[Row])+1)),""),"")</f>
        <v/>
      </c>
      <c r="U746" s="22"/>
      <c r="V746" s="20" t="e" cm="1">
        <f t="array" ref="V74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46" s="21" t="str" cm="1">
        <f t="array" ref="W746">IFERROR(_xlfn.IFNA(INDEX(TwoMile[#Headers],SUMPRODUCT(MAX((Table7[[#This Row],[Closest number]]=TwoMile[])*(Table7[[#This Row],[Row '#]]=TwoMile[Row])*COLUMN(TwoMile[#Headers])))-COLUMN(TwoMile[Row])+1),""),"")</f>
        <v/>
      </c>
      <c r="X74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47" spans="1:24" x14ac:dyDescent="0.25">
      <c r="A747" s="19"/>
      <c r="B747" s="19"/>
      <c r="C747" s="19"/>
      <c r="D747" s="19"/>
      <c r="E747" s="20" t="e" cm="1">
        <f t="array" ref="E747">INDEX(MDL[],MATCH(1,(MDL[Gender]=Table7[[#This Row],[Sex]])*(Table7[[#This Row],[Age]]&lt;=MDL[Max Age])*(Table7[[#This Row],[Age]]&gt;=MDL[Min Age]),0),1)</f>
        <v>#N/A</v>
      </c>
      <c r="F747" s="19"/>
      <c r="G747" s="20" t="e" cm="1">
        <f t="array" ref="G74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47" s="21" t="str" cm="1">
        <f t="array" ref="H747">IFERROR(_xlfn.IFNA(INDEX(MDL[#Headers],MAX((Table7[[#This Row],[DL Closest]]=MDL[])*(Table7[[#This Row],[Row '#]]=MDL[Row])*COLUMN(MDL[#Headers])-COLUMN(MDL[Row])+1)),""),"")</f>
        <v/>
      </c>
      <c r="I747" s="19"/>
      <c r="J747" s="20" t="e" cm="1">
        <f t="array" ref="J74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47" s="21" t="str" cm="1">
        <f t="array" ref="K747">IFERROR(_xlfn.IFNA(INDEX(SPT[#Headers],MAX((Table7[[#This Row],[SPT Closest]]=SPT[])*(Table7[[#This Row],[Row '#]]=SPT[Row])*COLUMN(SPT[#Headers])-COLUMN(SPT[Row])+1)),""),"")</f>
        <v/>
      </c>
      <c r="L747" s="19"/>
      <c r="M747" s="20" t="e" cm="1">
        <f t="array" ref="M74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47" s="21" cm="1">
        <f t="array" ref="N747">IF(Table7[[#This Row],[HRP Raw]]&lt;4,0,IFERROR(INDEX(HRP[#Headers],MAX((Table7[[#This Row],[HRP Closest]]=HRP[])*(Table7[[#This Row],[Row '#]]=HRP[Row])*COLUMN(HRP[#Headers])-COLUMN(HRP[Row])+1)),""))</f>
        <v>0</v>
      </c>
      <c r="O747" s="22"/>
      <c r="P747" s="20" t="e" cm="1">
        <f t="array" ref="P74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47" s="21" t="str" cm="1">
        <f t="array" ref="Q747">IFERROR(INDEX(SDC[#Headers],MAX((Table7[[#This Row],[SDC Closest]]=SDC[])*(Table7[[#This Row],[Row '#]]=SDC[Row])*COLUMN(SDC[#Headers])-COLUMN(SDC[Row])+1)),"")</f>
        <v/>
      </c>
      <c r="R747" s="22"/>
      <c r="S747" s="20" t="e" cm="1">
        <f t="array" ref="S74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47" s="21" t="str" cm="1">
        <f t="array" ref="T747">IFERROR(_xlfn.IFNA(INDEX(PLK[#Headers],MAX((Table7[[#This Row],[Plank Closest]]=PLK[])*(Table7[[#This Row],[Row '#]]=PLK[Row])*COLUMN(PLK[#Headers])-COLUMN(PLK[Row])+1)),""),"")</f>
        <v/>
      </c>
      <c r="U747" s="22"/>
      <c r="V747" s="20" t="e" cm="1">
        <f t="array" ref="V74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47" s="21" t="str" cm="1">
        <f t="array" ref="W747">IFERROR(_xlfn.IFNA(INDEX(TwoMile[#Headers],SUMPRODUCT(MAX((Table7[[#This Row],[Closest number]]=TwoMile[])*(Table7[[#This Row],[Row '#]]=TwoMile[Row])*COLUMN(TwoMile[#Headers])))-COLUMN(TwoMile[Row])+1),""),"")</f>
        <v/>
      </c>
      <c r="X74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48" spans="1:24" x14ac:dyDescent="0.25">
      <c r="A748" s="19"/>
      <c r="B748" s="19"/>
      <c r="C748" s="19"/>
      <c r="D748" s="19"/>
      <c r="E748" s="20" t="e" cm="1">
        <f t="array" ref="E748">INDEX(MDL[],MATCH(1,(MDL[Gender]=Table7[[#This Row],[Sex]])*(Table7[[#This Row],[Age]]&lt;=MDL[Max Age])*(Table7[[#This Row],[Age]]&gt;=MDL[Min Age]),0),1)</f>
        <v>#N/A</v>
      </c>
      <c r="F748" s="19"/>
      <c r="G748" s="20" t="e" cm="1">
        <f t="array" ref="G74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48" s="21" t="str" cm="1">
        <f t="array" ref="H748">IFERROR(_xlfn.IFNA(INDEX(MDL[#Headers],MAX((Table7[[#This Row],[DL Closest]]=MDL[])*(Table7[[#This Row],[Row '#]]=MDL[Row])*COLUMN(MDL[#Headers])-COLUMN(MDL[Row])+1)),""),"")</f>
        <v/>
      </c>
      <c r="I748" s="19"/>
      <c r="J748" s="20" t="e" cm="1">
        <f t="array" ref="J74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48" s="21" t="str" cm="1">
        <f t="array" ref="K748">IFERROR(_xlfn.IFNA(INDEX(SPT[#Headers],MAX((Table7[[#This Row],[SPT Closest]]=SPT[])*(Table7[[#This Row],[Row '#]]=SPT[Row])*COLUMN(SPT[#Headers])-COLUMN(SPT[Row])+1)),""),"")</f>
        <v/>
      </c>
      <c r="L748" s="19"/>
      <c r="M748" s="20" t="e" cm="1">
        <f t="array" ref="M74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48" s="21" cm="1">
        <f t="array" ref="N748">IF(Table7[[#This Row],[HRP Raw]]&lt;4,0,IFERROR(INDEX(HRP[#Headers],MAX((Table7[[#This Row],[HRP Closest]]=HRP[])*(Table7[[#This Row],[Row '#]]=HRP[Row])*COLUMN(HRP[#Headers])-COLUMN(HRP[Row])+1)),""))</f>
        <v>0</v>
      </c>
      <c r="O748" s="22"/>
      <c r="P748" s="20" t="e" cm="1">
        <f t="array" ref="P74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48" s="21" t="str" cm="1">
        <f t="array" ref="Q748">IFERROR(INDEX(SDC[#Headers],MAX((Table7[[#This Row],[SDC Closest]]=SDC[])*(Table7[[#This Row],[Row '#]]=SDC[Row])*COLUMN(SDC[#Headers])-COLUMN(SDC[Row])+1)),"")</f>
        <v/>
      </c>
      <c r="R748" s="22"/>
      <c r="S748" s="20" t="e" cm="1">
        <f t="array" ref="S74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48" s="21" t="str" cm="1">
        <f t="array" ref="T748">IFERROR(_xlfn.IFNA(INDEX(PLK[#Headers],MAX((Table7[[#This Row],[Plank Closest]]=PLK[])*(Table7[[#This Row],[Row '#]]=PLK[Row])*COLUMN(PLK[#Headers])-COLUMN(PLK[Row])+1)),""),"")</f>
        <v/>
      </c>
      <c r="U748" s="22"/>
      <c r="V748" s="20" t="e" cm="1">
        <f t="array" ref="V74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48" s="21" t="str" cm="1">
        <f t="array" ref="W748">IFERROR(_xlfn.IFNA(INDEX(TwoMile[#Headers],SUMPRODUCT(MAX((Table7[[#This Row],[Closest number]]=TwoMile[])*(Table7[[#This Row],[Row '#]]=TwoMile[Row])*COLUMN(TwoMile[#Headers])))-COLUMN(TwoMile[Row])+1),""),"")</f>
        <v/>
      </c>
      <c r="X74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49" spans="1:24" x14ac:dyDescent="0.25">
      <c r="A749" s="19"/>
      <c r="B749" s="19"/>
      <c r="C749" s="19"/>
      <c r="D749" s="19"/>
      <c r="E749" s="20" t="e" cm="1">
        <f t="array" ref="E749">INDEX(MDL[],MATCH(1,(MDL[Gender]=Table7[[#This Row],[Sex]])*(Table7[[#This Row],[Age]]&lt;=MDL[Max Age])*(Table7[[#This Row],[Age]]&gt;=MDL[Min Age]),0),1)</f>
        <v>#N/A</v>
      </c>
      <c r="F749" s="19"/>
      <c r="G749" s="20" t="e" cm="1">
        <f t="array" ref="G74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49" s="21" t="str" cm="1">
        <f t="array" ref="H749">IFERROR(_xlfn.IFNA(INDEX(MDL[#Headers],MAX((Table7[[#This Row],[DL Closest]]=MDL[])*(Table7[[#This Row],[Row '#]]=MDL[Row])*COLUMN(MDL[#Headers])-COLUMN(MDL[Row])+1)),""),"")</f>
        <v/>
      </c>
      <c r="I749" s="19"/>
      <c r="J749" s="20" t="e" cm="1">
        <f t="array" ref="J74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49" s="21" t="str" cm="1">
        <f t="array" ref="K749">IFERROR(_xlfn.IFNA(INDEX(SPT[#Headers],MAX((Table7[[#This Row],[SPT Closest]]=SPT[])*(Table7[[#This Row],[Row '#]]=SPT[Row])*COLUMN(SPT[#Headers])-COLUMN(SPT[Row])+1)),""),"")</f>
        <v/>
      </c>
      <c r="L749" s="19"/>
      <c r="M749" s="20" t="e" cm="1">
        <f t="array" ref="M74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49" s="21" cm="1">
        <f t="array" ref="N749">IF(Table7[[#This Row],[HRP Raw]]&lt;4,0,IFERROR(INDEX(HRP[#Headers],MAX((Table7[[#This Row],[HRP Closest]]=HRP[])*(Table7[[#This Row],[Row '#]]=HRP[Row])*COLUMN(HRP[#Headers])-COLUMN(HRP[Row])+1)),""))</f>
        <v>0</v>
      </c>
      <c r="O749" s="22"/>
      <c r="P749" s="20" t="e" cm="1">
        <f t="array" ref="P74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49" s="21" t="str" cm="1">
        <f t="array" ref="Q749">IFERROR(INDEX(SDC[#Headers],MAX((Table7[[#This Row],[SDC Closest]]=SDC[])*(Table7[[#This Row],[Row '#]]=SDC[Row])*COLUMN(SDC[#Headers])-COLUMN(SDC[Row])+1)),"")</f>
        <v/>
      </c>
      <c r="R749" s="22"/>
      <c r="S749" s="20" t="e" cm="1">
        <f t="array" ref="S74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49" s="21" t="str" cm="1">
        <f t="array" ref="T749">IFERROR(_xlfn.IFNA(INDEX(PLK[#Headers],MAX((Table7[[#This Row],[Plank Closest]]=PLK[])*(Table7[[#This Row],[Row '#]]=PLK[Row])*COLUMN(PLK[#Headers])-COLUMN(PLK[Row])+1)),""),"")</f>
        <v/>
      </c>
      <c r="U749" s="22"/>
      <c r="V749" s="20" t="e" cm="1">
        <f t="array" ref="V74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49" s="21" t="str" cm="1">
        <f t="array" ref="W749">IFERROR(_xlfn.IFNA(INDEX(TwoMile[#Headers],SUMPRODUCT(MAX((Table7[[#This Row],[Closest number]]=TwoMile[])*(Table7[[#This Row],[Row '#]]=TwoMile[Row])*COLUMN(TwoMile[#Headers])))-COLUMN(TwoMile[Row])+1),""),"")</f>
        <v/>
      </c>
      <c r="X74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50" spans="1:24" x14ac:dyDescent="0.25">
      <c r="A750" s="19"/>
      <c r="B750" s="19"/>
      <c r="C750" s="19"/>
      <c r="D750" s="19"/>
      <c r="E750" s="20" t="e" cm="1">
        <f t="array" ref="E750">INDEX(MDL[],MATCH(1,(MDL[Gender]=Table7[[#This Row],[Sex]])*(Table7[[#This Row],[Age]]&lt;=MDL[Max Age])*(Table7[[#This Row],[Age]]&gt;=MDL[Min Age]),0),1)</f>
        <v>#N/A</v>
      </c>
      <c r="F750" s="19"/>
      <c r="G750" s="20" t="e" cm="1">
        <f t="array" ref="G75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50" s="21" t="str" cm="1">
        <f t="array" ref="H750">IFERROR(_xlfn.IFNA(INDEX(MDL[#Headers],MAX((Table7[[#This Row],[DL Closest]]=MDL[])*(Table7[[#This Row],[Row '#]]=MDL[Row])*COLUMN(MDL[#Headers])-COLUMN(MDL[Row])+1)),""),"")</f>
        <v/>
      </c>
      <c r="I750" s="19"/>
      <c r="J750" s="20" t="e" cm="1">
        <f t="array" ref="J75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50" s="21" t="str" cm="1">
        <f t="array" ref="K750">IFERROR(_xlfn.IFNA(INDEX(SPT[#Headers],MAX((Table7[[#This Row],[SPT Closest]]=SPT[])*(Table7[[#This Row],[Row '#]]=SPT[Row])*COLUMN(SPT[#Headers])-COLUMN(SPT[Row])+1)),""),"")</f>
        <v/>
      </c>
      <c r="L750" s="19"/>
      <c r="M750" s="20" t="e" cm="1">
        <f t="array" ref="M75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50" s="21" cm="1">
        <f t="array" ref="N750">IF(Table7[[#This Row],[HRP Raw]]&lt;4,0,IFERROR(INDEX(HRP[#Headers],MAX((Table7[[#This Row],[HRP Closest]]=HRP[])*(Table7[[#This Row],[Row '#]]=HRP[Row])*COLUMN(HRP[#Headers])-COLUMN(HRP[Row])+1)),""))</f>
        <v>0</v>
      </c>
      <c r="O750" s="22"/>
      <c r="P750" s="20" t="e" cm="1">
        <f t="array" ref="P75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50" s="21" t="str" cm="1">
        <f t="array" ref="Q750">IFERROR(INDEX(SDC[#Headers],MAX((Table7[[#This Row],[SDC Closest]]=SDC[])*(Table7[[#This Row],[Row '#]]=SDC[Row])*COLUMN(SDC[#Headers])-COLUMN(SDC[Row])+1)),"")</f>
        <v/>
      </c>
      <c r="R750" s="22"/>
      <c r="S750" s="20" t="e" cm="1">
        <f t="array" ref="S75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50" s="21" t="str" cm="1">
        <f t="array" ref="T750">IFERROR(_xlfn.IFNA(INDEX(PLK[#Headers],MAX((Table7[[#This Row],[Plank Closest]]=PLK[])*(Table7[[#This Row],[Row '#]]=PLK[Row])*COLUMN(PLK[#Headers])-COLUMN(PLK[Row])+1)),""),"")</f>
        <v/>
      </c>
      <c r="U750" s="22"/>
      <c r="V750" s="20" t="e" cm="1">
        <f t="array" ref="V75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50" s="21" t="str" cm="1">
        <f t="array" ref="W750">IFERROR(_xlfn.IFNA(INDEX(TwoMile[#Headers],SUMPRODUCT(MAX((Table7[[#This Row],[Closest number]]=TwoMile[])*(Table7[[#This Row],[Row '#]]=TwoMile[Row])*COLUMN(TwoMile[#Headers])))-COLUMN(TwoMile[Row])+1),""),"")</f>
        <v/>
      </c>
      <c r="X75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51" spans="1:24" x14ac:dyDescent="0.25">
      <c r="A751" s="19"/>
      <c r="B751" s="19"/>
      <c r="C751" s="19"/>
      <c r="D751" s="19"/>
      <c r="E751" s="20" t="e" cm="1">
        <f t="array" ref="E751">INDEX(MDL[],MATCH(1,(MDL[Gender]=Table7[[#This Row],[Sex]])*(Table7[[#This Row],[Age]]&lt;=MDL[Max Age])*(Table7[[#This Row],[Age]]&gt;=MDL[Min Age]),0),1)</f>
        <v>#N/A</v>
      </c>
      <c r="F751" s="19"/>
      <c r="G751" s="20" t="e" cm="1">
        <f t="array" ref="G75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51" s="21" t="str" cm="1">
        <f t="array" ref="H751">IFERROR(_xlfn.IFNA(INDEX(MDL[#Headers],MAX((Table7[[#This Row],[DL Closest]]=MDL[])*(Table7[[#This Row],[Row '#]]=MDL[Row])*COLUMN(MDL[#Headers])-COLUMN(MDL[Row])+1)),""),"")</f>
        <v/>
      </c>
      <c r="I751" s="19"/>
      <c r="J751" s="20" t="e" cm="1">
        <f t="array" ref="J75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51" s="21" t="str" cm="1">
        <f t="array" ref="K751">IFERROR(_xlfn.IFNA(INDEX(SPT[#Headers],MAX((Table7[[#This Row],[SPT Closest]]=SPT[])*(Table7[[#This Row],[Row '#]]=SPT[Row])*COLUMN(SPT[#Headers])-COLUMN(SPT[Row])+1)),""),"")</f>
        <v/>
      </c>
      <c r="L751" s="19"/>
      <c r="M751" s="20" t="e" cm="1">
        <f t="array" ref="M75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51" s="21" cm="1">
        <f t="array" ref="N751">IF(Table7[[#This Row],[HRP Raw]]&lt;4,0,IFERROR(INDEX(HRP[#Headers],MAX((Table7[[#This Row],[HRP Closest]]=HRP[])*(Table7[[#This Row],[Row '#]]=HRP[Row])*COLUMN(HRP[#Headers])-COLUMN(HRP[Row])+1)),""))</f>
        <v>0</v>
      </c>
      <c r="O751" s="22"/>
      <c r="P751" s="20" t="e" cm="1">
        <f t="array" ref="P75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51" s="21" t="str" cm="1">
        <f t="array" ref="Q751">IFERROR(INDEX(SDC[#Headers],MAX((Table7[[#This Row],[SDC Closest]]=SDC[])*(Table7[[#This Row],[Row '#]]=SDC[Row])*COLUMN(SDC[#Headers])-COLUMN(SDC[Row])+1)),"")</f>
        <v/>
      </c>
      <c r="R751" s="22"/>
      <c r="S751" s="20" t="e" cm="1">
        <f t="array" ref="S75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51" s="21" t="str" cm="1">
        <f t="array" ref="T751">IFERROR(_xlfn.IFNA(INDEX(PLK[#Headers],MAX((Table7[[#This Row],[Plank Closest]]=PLK[])*(Table7[[#This Row],[Row '#]]=PLK[Row])*COLUMN(PLK[#Headers])-COLUMN(PLK[Row])+1)),""),"")</f>
        <v/>
      </c>
      <c r="U751" s="22"/>
      <c r="V751" s="20" t="e" cm="1">
        <f t="array" ref="V75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51" s="21" t="str" cm="1">
        <f t="array" ref="W751">IFERROR(_xlfn.IFNA(INDEX(TwoMile[#Headers],SUMPRODUCT(MAX((Table7[[#This Row],[Closest number]]=TwoMile[])*(Table7[[#This Row],[Row '#]]=TwoMile[Row])*COLUMN(TwoMile[#Headers])))-COLUMN(TwoMile[Row])+1),""),"")</f>
        <v/>
      </c>
      <c r="X75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52" spans="1:24" x14ac:dyDescent="0.25">
      <c r="A752" s="19"/>
      <c r="B752" s="19"/>
      <c r="C752" s="19"/>
      <c r="D752" s="19"/>
      <c r="E752" s="20" t="e" cm="1">
        <f t="array" ref="E752">INDEX(MDL[],MATCH(1,(MDL[Gender]=Table7[[#This Row],[Sex]])*(Table7[[#This Row],[Age]]&lt;=MDL[Max Age])*(Table7[[#This Row],[Age]]&gt;=MDL[Min Age]),0),1)</f>
        <v>#N/A</v>
      </c>
      <c r="F752" s="19"/>
      <c r="G752" s="20" t="e" cm="1">
        <f t="array" ref="G75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52" s="21" t="str" cm="1">
        <f t="array" ref="H752">IFERROR(_xlfn.IFNA(INDEX(MDL[#Headers],MAX((Table7[[#This Row],[DL Closest]]=MDL[])*(Table7[[#This Row],[Row '#]]=MDL[Row])*COLUMN(MDL[#Headers])-COLUMN(MDL[Row])+1)),""),"")</f>
        <v/>
      </c>
      <c r="I752" s="19"/>
      <c r="J752" s="20" t="e" cm="1">
        <f t="array" ref="J75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52" s="21" t="str" cm="1">
        <f t="array" ref="K752">IFERROR(_xlfn.IFNA(INDEX(SPT[#Headers],MAX((Table7[[#This Row],[SPT Closest]]=SPT[])*(Table7[[#This Row],[Row '#]]=SPT[Row])*COLUMN(SPT[#Headers])-COLUMN(SPT[Row])+1)),""),"")</f>
        <v/>
      </c>
      <c r="L752" s="19"/>
      <c r="M752" s="20" t="e" cm="1">
        <f t="array" ref="M75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52" s="21" cm="1">
        <f t="array" ref="N752">IF(Table7[[#This Row],[HRP Raw]]&lt;4,0,IFERROR(INDEX(HRP[#Headers],MAX((Table7[[#This Row],[HRP Closest]]=HRP[])*(Table7[[#This Row],[Row '#]]=HRP[Row])*COLUMN(HRP[#Headers])-COLUMN(HRP[Row])+1)),""))</f>
        <v>0</v>
      </c>
      <c r="O752" s="22"/>
      <c r="P752" s="20" t="e" cm="1">
        <f t="array" ref="P75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52" s="21" t="str" cm="1">
        <f t="array" ref="Q752">IFERROR(INDEX(SDC[#Headers],MAX((Table7[[#This Row],[SDC Closest]]=SDC[])*(Table7[[#This Row],[Row '#]]=SDC[Row])*COLUMN(SDC[#Headers])-COLUMN(SDC[Row])+1)),"")</f>
        <v/>
      </c>
      <c r="R752" s="22"/>
      <c r="S752" s="20" t="e" cm="1">
        <f t="array" ref="S75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52" s="21" t="str" cm="1">
        <f t="array" ref="T752">IFERROR(_xlfn.IFNA(INDEX(PLK[#Headers],MAX((Table7[[#This Row],[Plank Closest]]=PLK[])*(Table7[[#This Row],[Row '#]]=PLK[Row])*COLUMN(PLK[#Headers])-COLUMN(PLK[Row])+1)),""),"")</f>
        <v/>
      </c>
      <c r="U752" s="22"/>
      <c r="V752" s="20" t="e" cm="1">
        <f t="array" ref="V75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52" s="21" t="str" cm="1">
        <f t="array" ref="W752">IFERROR(_xlfn.IFNA(INDEX(TwoMile[#Headers],SUMPRODUCT(MAX((Table7[[#This Row],[Closest number]]=TwoMile[])*(Table7[[#This Row],[Row '#]]=TwoMile[Row])*COLUMN(TwoMile[#Headers])))-COLUMN(TwoMile[Row])+1),""),"")</f>
        <v/>
      </c>
      <c r="X75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53" spans="1:24" x14ac:dyDescent="0.25">
      <c r="A753" s="19"/>
      <c r="B753" s="19"/>
      <c r="C753" s="19"/>
      <c r="D753" s="19"/>
      <c r="E753" s="20" t="e" cm="1">
        <f t="array" ref="E753">INDEX(MDL[],MATCH(1,(MDL[Gender]=Table7[[#This Row],[Sex]])*(Table7[[#This Row],[Age]]&lt;=MDL[Max Age])*(Table7[[#This Row],[Age]]&gt;=MDL[Min Age]),0),1)</f>
        <v>#N/A</v>
      </c>
      <c r="F753" s="19"/>
      <c r="G753" s="20" t="e" cm="1">
        <f t="array" ref="G75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53" s="21" t="str" cm="1">
        <f t="array" ref="H753">IFERROR(_xlfn.IFNA(INDEX(MDL[#Headers],MAX((Table7[[#This Row],[DL Closest]]=MDL[])*(Table7[[#This Row],[Row '#]]=MDL[Row])*COLUMN(MDL[#Headers])-COLUMN(MDL[Row])+1)),""),"")</f>
        <v/>
      </c>
      <c r="I753" s="19"/>
      <c r="J753" s="20" t="e" cm="1">
        <f t="array" ref="J75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53" s="21" t="str" cm="1">
        <f t="array" ref="K753">IFERROR(_xlfn.IFNA(INDEX(SPT[#Headers],MAX((Table7[[#This Row],[SPT Closest]]=SPT[])*(Table7[[#This Row],[Row '#]]=SPT[Row])*COLUMN(SPT[#Headers])-COLUMN(SPT[Row])+1)),""),"")</f>
        <v/>
      </c>
      <c r="L753" s="19"/>
      <c r="M753" s="20" t="e" cm="1">
        <f t="array" ref="M75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53" s="21" cm="1">
        <f t="array" ref="N753">IF(Table7[[#This Row],[HRP Raw]]&lt;4,0,IFERROR(INDEX(HRP[#Headers],MAX((Table7[[#This Row],[HRP Closest]]=HRP[])*(Table7[[#This Row],[Row '#]]=HRP[Row])*COLUMN(HRP[#Headers])-COLUMN(HRP[Row])+1)),""))</f>
        <v>0</v>
      </c>
      <c r="O753" s="22"/>
      <c r="P753" s="20" t="e" cm="1">
        <f t="array" ref="P75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53" s="21" t="str" cm="1">
        <f t="array" ref="Q753">IFERROR(INDEX(SDC[#Headers],MAX((Table7[[#This Row],[SDC Closest]]=SDC[])*(Table7[[#This Row],[Row '#]]=SDC[Row])*COLUMN(SDC[#Headers])-COLUMN(SDC[Row])+1)),"")</f>
        <v/>
      </c>
      <c r="R753" s="22"/>
      <c r="S753" s="20" t="e" cm="1">
        <f t="array" ref="S75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53" s="21" t="str" cm="1">
        <f t="array" ref="T753">IFERROR(_xlfn.IFNA(INDEX(PLK[#Headers],MAX((Table7[[#This Row],[Plank Closest]]=PLK[])*(Table7[[#This Row],[Row '#]]=PLK[Row])*COLUMN(PLK[#Headers])-COLUMN(PLK[Row])+1)),""),"")</f>
        <v/>
      </c>
      <c r="U753" s="22"/>
      <c r="V753" s="20" t="e" cm="1">
        <f t="array" ref="V75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53" s="21" t="str" cm="1">
        <f t="array" ref="W753">IFERROR(_xlfn.IFNA(INDEX(TwoMile[#Headers],SUMPRODUCT(MAX((Table7[[#This Row],[Closest number]]=TwoMile[])*(Table7[[#This Row],[Row '#]]=TwoMile[Row])*COLUMN(TwoMile[#Headers])))-COLUMN(TwoMile[Row])+1),""),"")</f>
        <v/>
      </c>
      <c r="X75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54" spans="1:24" x14ac:dyDescent="0.25">
      <c r="A754" s="19"/>
      <c r="B754" s="19"/>
      <c r="C754" s="19"/>
      <c r="D754" s="19"/>
      <c r="E754" s="20" t="e" cm="1">
        <f t="array" ref="E754">INDEX(MDL[],MATCH(1,(MDL[Gender]=Table7[[#This Row],[Sex]])*(Table7[[#This Row],[Age]]&lt;=MDL[Max Age])*(Table7[[#This Row],[Age]]&gt;=MDL[Min Age]),0),1)</f>
        <v>#N/A</v>
      </c>
      <c r="F754" s="19"/>
      <c r="G754" s="20" t="e" cm="1">
        <f t="array" ref="G75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54" s="21" t="str" cm="1">
        <f t="array" ref="H754">IFERROR(_xlfn.IFNA(INDEX(MDL[#Headers],MAX((Table7[[#This Row],[DL Closest]]=MDL[])*(Table7[[#This Row],[Row '#]]=MDL[Row])*COLUMN(MDL[#Headers])-COLUMN(MDL[Row])+1)),""),"")</f>
        <v/>
      </c>
      <c r="I754" s="19"/>
      <c r="J754" s="20" t="e" cm="1">
        <f t="array" ref="J75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54" s="21" t="str" cm="1">
        <f t="array" ref="K754">IFERROR(_xlfn.IFNA(INDEX(SPT[#Headers],MAX((Table7[[#This Row],[SPT Closest]]=SPT[])*(Table7[[#This Row],[Row '#]]=SPT[Row])*COLUMN(SPT[#Headers])-COLUMN(SPT[Row])+1)),""),"")</f>
        <v/>
      </c>
      <c r="L754" s="19"/>
      <c r="M754" s="20" t="e" cm="1">
        <f t="array" ref="M75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54" s="21" cm="1">
        <f t="array" ref="N754">IF(Table7[[#This Row],[HRP Raw]]&lt;4,0,IFERROR(INDEX(HRP[#Headers],MAX((Table7[[#This Row],[HRP Closest]]=HRP[])*(Table7[[#This Row],[Row '#]]=HRP[Row])*COLUMN(HRP[#Headers])-COLUMN(HRP[Row])+1)),""))</f>
        <v>0</v>
      </c>
      <c r="O754" s="22"/>
      <c r="P754" s="20" t="e" cm="1">
        <f t="array" ref="P75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54" s="21" t="str" cm="1">
        <f t="array" ref="Q754">IFERROR(INDEX(SDC[#Headers],MAX((Table7[[#This Row],[SDC Closest]]=SDC[])*(Table7[[#This Row],[Row '#]]=SDC[Row])*COLUMN(SDC[#Headers])-COLUMN(SDC[Row])+1)),"")</f>
        <v/>
      </c>
      <c r="R754" s="22"/>
      <c r="S754" s="20" t="e" cm="1">
        <f t="array" ref="S75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54" s="21" t="str" cm="1">
        <f t="array" ref="T754">IFERROR(_xlfn.IFNA(INDEX(PLK[#Headers],MAX((Table7[[#This Row],[Plank Closest]]=PLK[])*(Table7[[#This Row],[Row '#]]=PLK[Row])*COLUMN(PLK[#Headers])-COLUMN(PLK[Row])+1)),""),"")</f>
        <v/>
      </c>
      <c r="U754" s="22"/>
      <c r="V754" s="20" t="e" cm="1">
        <f t="array" ref="V75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54" s="21" t="str" cm="1">
        <f t="array" ref="W754">IFERROR(_xlfn.IFNA(INDEX(TwoMile[#Headers],SUMPRODUCT(MAX((Table7[[#This Row],[Closest number]]=TwoMile[])*(Table7[[#This Row],[Row '#]]=TwoMile[Row])*COLUMN(TwoMile[#Headers])))-COLUMN(TwoMile[Row])+1),""),"")</f>
        <v/>
      </c>
      <c r="X75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55" spans="1:24" x14ac:dyDescent="0.25">
      <c r="A755" s="19"/>
      <c r="B755" s="19"/>
      <c r="C755" s="19"/>
      <c r="D755" s="19"/>
      <c r="E755" s="20" t="e" cm="1">
        <f t="array" ref="E755">INDEX(MDL[],MATCH(1,(MDL[Gender]=Table7[[#This Row],[Sex]])*(Table7[[#This Row],[Age]]&lt;=MDL[Max Age])*(Table7[[#This Row],[Age]]&gt;=MDL[Min Age]),0),1)</f>
        <v>#N/A</v>
      </c>
      <c r="F755" s="19"/>
      <c r="G755" s="20" t="e" cm="1">
        <f t="array" ref="G75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55" s="21" t="str" cm="1">
        <f t="array" ref="H755">IFERROR(_xlfn.IFNA(INDEX(MDL[#Headers],MAX((Table7[[#This Row],[DL Closest]]=MDL[])*(Table7[[#This Row],[Row '#]]=MDL[Row])*COLUMN(MDL[#Headers])-COLUMN(MDL[Row])+1)),""),"")</f>
        <v/>
      </c>
      <c r="I755" s="19"/>
      <c r="J755" s="20" t="e" cm="1">
        <f t="array" ref="J75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55" s="21" t="str" cm="1">
        <f t="array" ref="K755">IFERROR(_xlfn.IFNA(INDEX(SPT[#Headers],MAX((Table7[[#This Row],[SPT Closest]]=SPT[])*(Table7[[#This Row],[Row '#]]=SPT[Row])*COLUMN(SPT[#Headers])-COLUMN(SPT[Row])+1)),""),"")</f>
        <v/>
      </c>
      <c r="L755" s="19"/>
      <c r="M755" s="20" t="e" cm="1">
        <f t="array" ref="M75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55" s="21" cm="1">
        <f t="array" ref="N755">IF(Table7[[#This Row],[HRP Raw]]&lt;4,0,IFERROR(INDEX(HRP[#Headers],MAX((Table7[[#This Row],[HRP Closest]]=HRP[])*(Table7[[#This Row],[Row '#]]=HRP[Row])*COLUMN(HRP[#Headers])-COLUMN(HRP[Row])+1)),""))</f>
        <v>0</v>
      </c>
      <c r="O755" s="22"/>
      <c r="P755" s="20" t="e" cm="1">
        <f t="array" ref="P75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55" s="21" t="str" cm="1">
        <f t="array" ref="Q755">IFERROR(INDEX(SDC[#Headers],MAX((Table7[[#This Row],[SDC Closest]]=SDC[])*(Table7[[#This Row],[Row '#]]=SDC[Row])*COLUMN(SDC[#Headers])-COLUMN(SDC[Row])+1)),"")</f>
        <v/>
      </c>
      <c r="R755" s="22"/>
      <c r="S755" s="20" t="e" cm="1">
        <f t="array" ref="S75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55" s="21" t="str" cm="1">
        <f t="array" ref="T755">IFERROR(_xlfn.IFNA(INDEX(PLK[#Headers],MAX((Table7[[#This Row],[Plank Closest]]=PLK[])*(Table7[[#This Row],[Row '#]]=PLK[Row])*COLUMN(PLK[#Headers])-COLUMN(PLK[Row])+1)),""),"")</f>
        <v/>
      </c>
      <c r="U755" s="22"/>
      <c r="V755" s="20" t="e" cm="1">
        <f t="array" ref="V75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55" s="21" t="str" cm="1">
        <f t="array" ref="W755">IFERROR(_xlfn.IFNA(INDEX(TwoMile[#Headers],SUMPRODUCT(MAX((Table7[[#This Row],[Closest number]]=TwoMile[])*(Table7[[#This Row],[Row '#]]=TwoMile[Row])*COLUMN(TwoMile[#Headers])))-COLUMN(TwoMile[Row])+1),""),"")</f>
        <v/>
      </c>
      <c r="X75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56" spans="1:24" x14ac:dyDescent="0.25">
      <c r="A756" s="19"/>
      <c r="B756" s="19"/>
      <c r="C756" s="19"/>
      <c r="D756" s="19"/>
      <c r="E756" s="20" t="e" cm="1">
        <f t="array" ref="E756">INDEX(MDL[],MATCH(1,(MDL[Gender]=Table7[[#This Row],[Sex]])*(Table7[[#This Row],[Age]]&lt;=MDL[Max Age])*(Table7[[#This Row],[Age]]&gt;=MDL[Min Age]),0),1)</f>
        <v>#N/A</v>
      </c>
      <c r="F756" s="19"/>
      <c r="G756" s="20" t="e" cm="1">
        <f t="array" ref="G75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56" s="21" t="str" cm="1">
        <f t="array" ref="H756">IFERROR(_xlfn.IFNA(INDEX(MDL[#Headers],MAX((Table7[[#This Row],[DL Closest]]=MDL[])*(Table7[[#This Row],[Row '#]]=MDL[Row])*COLUMN(MDL[#Headers])-COLUMN(MDL[Row])+1)),""),"")</f>
        <v/>
      </c>
      <c r="I756" s="19"/>
      <c r="J756" s="20" t="e" cm="1">
        <f t="array" ref="J75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56" s="21" t="str" cm="1">
        <f t="array" ref="K756">IFERROR(_xlfn.IFNA(INDEX(SPT[#Headers],MAX((Table7[[#This Row],[SPT Closest]]=SPT[])*(Table7[[#This Row],[Row '#]]=SPT[Row])*COLUMN(SPT[#Headers])-COLUMN(SPT[Row])+1)),""),"")</f>
        <v/>
      </c>
      <c r="L756" s="19"/>
      <c r="M756" s="20" t="e" cm="1">
        <f t="array" ref="M75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56" s="21" cm="1">
        <f t="array" ref="N756">IF(Table7[[#This Row],[HRP Raw]]&lt;4,0,IFERROR(INDEX(HRP[#Headers],MAX((Table7[[#This Row],[HRP Closest]]=HRP[])*(Table7[[#This Row],[Row '#]]=HRP[Row])*COLUMN(HRP[#Headers])-COLUMN(HRP[Row])+1)),""))</f>
        <v>0</v>
      </c>
      <c r="O756" s="22"/>
      <c r="P756" s="20" t="e" cm="1">
        <f t="array" ref="P75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56" s="21" t="str" cm="1">
        <f t="array" ref="Q756">IFERROR(INDEX(SDC[#Headers],MAX((Table7[[#This Row],[SDC Closest]]=SDC[])*(Table7[[#This Row],[Row '#]]=SDC[Row])*COLUMN(SDC[#Headers])-COLUMN(SDC[Row])+1)),"")</f>
        <v/>
      </c>
      <c r="R756" s="22"/>
      <c r="S756" s="20" t="e" cm="1">
        <f t="array" ref="S75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56" s="21" t="str" cm="1">
        <f t="array" ref="T756">IFERROR(_xlfn.IFNA(INDEX(PLK[#Headers],MAX((Table7[[#This Row],[Plank Closest]]=PLK[])*(Table7[[#This Row],[Row '#]]=PLK[Row])*COLUMN(PLK[#Headers])-COLUMN(PLK[Row])+1)),""),"")</f>
        <v/>
      </c>
      <c r="U756" s="22"/>
      <c r="V756" s="20" t="e" cm="1">
        <f t="array" ref="V75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56" s="21" t="str" cm="1">
        <f t="array" ref="W756">IFERROR(_xlfn.IFNA(INDEX(TwoMile[#Headers],SUMPRODUCT(MAX((Table7[[#This Row],[Closest number]]=TwoMile[])*(Table7[[#This Row],[Row '#]]=TwoMile[Row])*COLUMN(TwoMile[#Headers])))-COLUMN(TwoMile[Row])+1),""),"")</f>
        <v/>
      </c>
      <c r="X75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57" spans="1:24" x14ac:dyDescent="0.25">
      <c r="A757" s="19"/>
      <c r="B757" s="19"/>
      <c r="C757" s="19"/>
      <c r="D757" s="19"/>
      <c r="E757" s="20" t="e" cm="1">
        <f t="array" ref="E757">INDEX(MDL[],MATCH(1,(MDL[Gender]=Table7[[#This Row],[Sex]])*(Table7[[#This Row],[Age]]&lt;=MDL[Max Age])*(Table7[[#This Row],[Age]]&gt;=MDL[Min Age]),0),1)</f>
        <v>#N/A</v>
      </c>
      <c r="F757" s="19"/>
      <c r="G757" s="20" t="e" cm="1">
        <f t="array" ref="G75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57" s="21" t="str" cm="1">
        <f t="array" ref="H757">IFERROR(_xlfn.IFNA(INDEX(MDL[#Headers],MAX((Table7[[#This Row],[DL Closest]]=MDL[])*(Table7[[#This Row],[Row '#]]=MDL[Row])*COLUMN(MDL[#Headers])-COLUMN(MDL[Row])+1)),""),"")</f>
        <v/>
      </c>
      <c r="I757" s="19"/>
      <c r="J757" s="20" t="e" cm="1">
        <f t="array" ref="J75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57" s="21" t="str" cm="1">
        <f t="array" ref="K757">IFERROR(_xlfn.IFNA(INDEX(SPT[#Headers],MAX((Table7[[#This Row],[SPT Closest]]=SPT[])*(Table7[[#This Row],[Row '#]]=SPT[Row])*COLUMN(SPT[#Headers])-COLUMN(SPT[Row])+1)),""),"")</f>
        <v/>
      </c>
      <c r="L757" s="19"/>
      <c r="M757" s="20" t="e" cm="1">
        <f t="array" ref="M75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57" s="21" cm="1">
        <f t="array" ref="N757">IF(Table7[[#This Row],[HRP Raw]]&lt;4,0,IFERROR(INDEX(HRP[#Headers],MAX((Table7[[#This Row],[HRP Closest]]=HRP[])*(Table7[[#This Row],[Row '#]]=HRP[Row])*COLUMN(HRP[#Headers])-COLUMN(HRP[Row])+1)),""))</f>
        <v>0</v>
      </c>
      <c r="O757" s="22"/>
      <c r="P757" s="20" t="e" cm="1">
        <f t="array" ref="P75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57" s="21" t="str" cm="1">
        <f t="array" ref="Q757">IFERROR(INDEX(SDC[#Headers],MAX((Table7[[#This Row],[SDC Closest]]=SDC[])*(Table7[[#This Row],[Row '#]]=SDC[Row])*COLUMN(SDC[#Headers])-COLUMN(SDC[Row])+1)),"")</f>
        <v/>
      </c>
      <c r="R757" s="22"/>
      <c r="S757" s="20" t="e" cm="1">
        <f t="array" ref="S75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57" s="21" t="str" cm="1">
        <f t="array" ref="T757">IFERROR(_xlfn.IFNA(INDEX(PLK[#Headers],MAX((Table7[[#This Row],[Plank Closest]]=PLK[])*(Table7[[#This Row],[Row '#]]=PLK[Row])*COLUMN(PLK[#Headers])-COLUMN(PLK[Row])+1)),""),"")</f>
        <v/>
      </c>
      <c r="U757" s="22"/>
      <c r="V757" s="20" t="e" cm="1">
        <f t="array" ref="V75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57" s="21" t="str" cm="1">
        <f t="array" ref="W757">IFERROR(_xlfn.IFNA(INDEX(TwoMile[#Headers],SUMPRODUCT(MAX((Table7[[#This Row],[Closest number]]=TwoMile[])*(Table7[[#This Row],[Row '#]]=TwoMile[Row])*COLUMN(TwoMile[#Headers])))-COLUMN(TwoMile[Row])+1),""),"")</f>
        <v/>
      </c>
      <c r="X75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58" spans="1:24" x14ac:dyDescent="0.25">
      <c r="A758" s="19"/>
      <c r="B758" s="19"/>
      <c r="C758" s="19"/>
      <c r="D758" s="19"/>
      <c r="E758" s="20" t="e" cm="1">
        <f t="array" ref="E758">INDEX(MDL[],MATCH(1,(MDL[Gender]=Table7[[#This Row],[Sex]])*(Table7[[#This Row],[Age]]&lt;=MDL[Max Age])*(Table7[[#This Row],[Age]]&gt;=MDL[Min Age]),0),1)</f>
        <v>#N/A</v>
      </c>
      <c r="F758" s="19"/>
      <c r="G758" s="20" t="e" cm="1">
        <f t="array" ref="G75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58" s="21" t="str" cm="1">
        <f t="array" ref="H758">IFERROR(_xlfn.IFNA(INDEX(MDL[#Headers],MAX((Table7[[#This Row],[DL Closest]]=MDL[])*(Table7[[#This Row],[Row '#]]=MDL[Row])*COLUMN(MDL[#Headers])-COLUMN(MDL[Row])+1)),""),"")</f>
        <v/>
      </c>
      <c r="I758" s="19"/>
      <c r="J758" s="20" t="e" cm="1">
        <f t="array" ref="J75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58" s="21" t="str" cm="1">
        <f t="array" ref="K758">IFERROR(_xlfn.IFNA(INDEX(SPT[#Headers],MAX((Table7[[#This Row],[SPT Closest]]=SPT[])*(Table7[[#This Row],[Row '#]]=SPT[Row])*COLUMN(SPT[#Headers])-COLUMN(SPT[Row])+1)),""),"")</f>
        <v/>
      </c>
      <c r="L758" s="19"/>
      <c r="M758" s="20" t="e" cm="1">
        <f t="array" ref="M75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58" s="21" cm="1">
        <f t="array" ref="N758">IF(Table7[[#This Row],[HRP Raw]]&lt;4,0,IFERROR(INDEX(HRP[#Headers],MAX((Table7[[#This Row],[HRP Closest]]=HRP[])*(Table7[[#This Row],[Row '#]]=HRP[Row])*COLUMN(HRP[#Headers])-COLUMN(HRP[Row])+1)),""))</f>
        <v>0</v>
      </c>
      <c r="O758" s="22"/>
      <c r="P758" s="20" t="e" cm="1">
        <f t="array" ref="P75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58" s="21" t="str" cm="1">
        <f t="array" ref="Q758">IFERROR(INDEX(SDC[#Headers],MAX((Table7[[#This Row],[SDC Closest]]=SDC[])*(Table7[[#This Row],[Row '#]]=SDC[Row])*COLUMN(SDC[#Headers])-COLUMN(SDC[Row])+1)),"")</f>
        <v/>
      </c>
      <c r="R758" s="22"/>
      <c r="S758" s="20" t="e" cm="1">
        <f t="array" ref="S75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58" s="21" t="str" cm="1">
        <f t="array" ref="T758">IFERROR(_xlfn.IFNA(INDEX(PLK[#Headers],MAX((Table7[[#This Row],[Plank Closest]]=PLK[])*(Table7[[#This Row],[Row '#]]=PLK[Row])*COLUMN(PLK[#Headers])-COLUMN(PLK[Row])+1)),""),"")</f>
        <v/>
      </c>
      <c r="U758" s="22"/>
      <c r="V758" s="20" t="e" cm="1">
        <f t="array" ref="V75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58" s="21" t="str" cm="1">
        <f t="array" ref="W758">IFERROR(_xlfn.IFNA(INDEX(TwoMile[#Headers],SUMPRODUCT(MAX((Table7[[#This Row],[Closest number]]=TwoMile[])*(Table7[[#This Row],[Row '#]]=TwoMile[Row])*COLUMN(TwoMile[#Headers])))-COLUMN(TwoMile[Row])+1),""),"")</f>
        <v/>
      </c>
      <c r="X75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59" spans="1:24" x14ac:dyDescent="0.25">
      <c r="A759" s="19"/>
      <c r="B759" s="19"/>
      <c r="C759" s="19"/>
      <c r="D759" s="19"/>
      <c r="E759" s="20" t="e" cm="1">
        <f t="array" ref="E759">INDEX(MDL[],MATCH(1,(MDL[Gender]=Table7[[#This Row],[Sex]])*(Table7[[#This Row],[Age]]&lt;=MDL[Max Age])*(Table7[[#This Row],[Age]]&gt;=MDL[Min Age]),0),1)</f>
        <v>#N/A</v>
      </c>
      <c r="F759" s="19"/>
      <c r="G759" s="20" t="e" cm="1">
        <f t="array" ref="G75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59" s="21" t="str" cm="1">
        <f t="array" ref="H759">IFERROR(_xlfn.IFNA(INDEX(MDL[#Headers],MAX((Table7[[#This Row],[DL Closest]]=MDL[])*(Table7[[#This Row],[Row '#]]=MDL[Row])*COLUMN(MDL[#Headers])-COLUMN(MDL[Row])+1)),""),"")</f>
        <v/>
      </c>
      <c r="I759" s="19"/>
      <c r="J759" s="20" t="e" cm="1">
        <f t="array" ref="J75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59" s="21" t="str" cm="1">
        <f t="array" ref="K759">IFERROR(_xlfn.IFNA(INDEX(SPT[#Headers],MAX((Table7[[#This Row],[SPT Closest]]=SPT[])*(Table7[[#This Row],[Row '#]]=SPT[Row])*COLUMN(SPT[#Headers])-COLUMN(SPT[Row])+1)),""),"")</f>
        <v/>
      </c>
      <c r="L759" s="19"/>
      <c r="M759" s="20" t="e" cm="1">
        <f t="array" ref="M75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59" s="21" cm="1">
        <f t="array" ref="N759">IF(Table7[[#This Row],[HRP Raw]]&lt;4,0,IFERROR(INDEX(HRP[#Headers],MAX((Table7[[#This Row],[HRP Closest]]=HRP[])*(Table7[[#This Row],[Row '#]]=HRP[Row])*COLUMN(HRP[#Headers])-COLUMN(HRP[Row])+1)),""))</f>
        <v>0</v>
      </c>
      <c r="O759" s="22"/>
      <c r="P759" s="20" t="e" cm="1">
        <f t="array" ref="P75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59" s="21" t="str" cm="1">
        <f t="array" ref="Q759">IFERROR(INDEX(SDC[#Headers],MAX((Table7[[#This Row],[SDC Closest]]=SDC[])*(Table7[[#This Row],[Row '#]]=SDC[Row])*COLUMN(SDC[#Headers])-COLUMN(SDC[Row])+1)),"")</f>
        <v/>
      </c>
      <c r="R759" s="22"/>
      <c r="S759" s="20" t="e" cm="1">
        <f t="array" ref="S75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59" s="21" t="str" cm="1">
        <f t="array" ref="T759">IFERROR(_xlfn.IFNA(INDEX(PLK[#Headers],MAX((Table7[[#This Row],[Plank Closest]]=PLK[])*(Table7[[#This Row],[Row '#]]=PLK[Row])*COLUMN(PLK[#Headers])-COLUMN(PLK[Row])+1)),""),"")</f>
        <v/>
      </c>
      <c r="U759" s="22"/>
      <c r="V759" s="20" t="e" cm="1">
        <f t="array" ref="V75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59" s="21" t="str" cm="1">
        <f t="array" ref="W759">IFERROR(_xlfn.IFNA(INDEX(TwoMile[#Headers],SUMPRODUCT(MAX((Table7[[#This Row],[Closest number]]=TwoMile[])*(Table7[[#This Row],[Row '#]]=TwoMile[Row])*COLUMN(TwoMile[#Headers])))-COLUMN(TwoMile[Row])+1),""),"")</f>
        <v/>
      </c>
      <c r="X75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60" spans="1:24" x14ac:dyDescent="0.25">
      <c r="A760" s="19"/>
      <c r="B760" s="19"/>
      <c r="C760" s="19"/>
      <c r="D760" s="19"/>
      <c r="E760" s="20" t="e" cm="1">
        <f t="array" ref="E760">INDEX(MDL[],MATCH(1,(MDL[Gender]=Table7[[#This Row],[Sex]])*(Table7[[#This Row],[Age]]&lt;=MDL[Max Age])*(Table7[[#This Row],[Age]]&gt;=MDL[Min Age]),0),1)</f>
        <v>#N/A</v>
      </c>
      <c r="F760" s="19"/>
      <c r="G760" s="20" t="e" cm="1">
        <f t="array" ref="G76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60" s="21" t="str" cm="1">
        <f t="array" ref="H760">IFERROR(_xlfn.IFNA(INDEX(MDL[#Headers],MAX((Table7[[#This Row],[DL Closest]]=MDL[])*(Table7[[#This Row],[Row '#]]=MDL[Row])*COLUMN(MDL[#Headers])-COLUMN(MDL[Row])+1)),""),"")</f>
        <v/>
      </c>
      <c r="I760" s="19"/>
      <c r="J760" s="20" t="e" cm="1">
        <f t="array" ref="J76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60" s="21" t="str" cm="1">
        <f t="array" ref="K760">IFERROR(_xlfn.IFNA(INDEX(SPT[#Headers],MAX((Table7[[#This Row],[SPT Closest]]=SPT[])*(Table7[[#This Row],[Row '#]]=SPT[Row])*COLUMN(SPT[#Headers])-COLUMN(SPT[Row])+1)),""),"")</f>
        <v/>
      </c>
      <c r="L760" s="19"/>
      <c r="M760" s="20" t="e" cm="1">
        <f t="array" ref="M76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60" s="21" cm="1">
        <f t="array" ref="N760">IF(Table7[[#This Row],[HRP Raw]]&lt;4,0,IFERROR(INDEX(HRP[#Headers],MAX((Table7[[#This Row],[HRP Closest]]=HRP[])*(Table7[[#This Row],[Row '#]]=HRP[Row])*COLUMN(HRP[#Headers])-COLUMN(HRP[Row])+1)),""))</f>
        <v>0</v>
      </c>
      <c r="O760" s="22"/>
      <c r="P760" s="20" t="e" cm="1">
        <f t="array" ref="P76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60" s="21" t="str" cm="1">
        <f t="array" ref="Q760">IFERROR(INDEX(SDC[#Headers],MAX((Table7[[#This Row],[SDC Closest]]=SDC[])*(Table7[[#This Row],[Row '#]]=SDC[Row])*COLUMN(SDC[#Headers])-COLUMN(SDC[Row])+1)),"")</f>
        <v/>
      </c>
      <c r="R760" s="22"/>
      <c r="S760" s="20" t="e" cm="1">
        <f t="array" ref="S76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60" s="21" t="str" cm="1">
        <f t="array" ref="T760">IFERROR(_xlfn.IFNA(INDEX(PLK[#Headers],MAX((Table7[[#This Row],[Plank Closest]]=PLK[])*(Table7[[#This Row],[Row '#]]=PLK[Row])*COLUMN(PLK[#Headers])-COLUMN(PLK[Row])+1)),""),"")</f>
        <v/>
      </c>
      <c r="U760" s="22"/>
      <c r="V760" s="20" t="e" cm="1">
        <f t="array" ref="V76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60" s="21" t="str" cm="1">
        <f t="array" ref="W760">IFERROR(_xlfn.IFNA(INDEX(TwoMile[#Headers],SUMPRODUCT(MAX((Table7[[#This Row],[Closest number]]=TwoMile[])*(Table7[[#This Row],[Row '#]]=TwoMile[Row])*COLUMN(TwoMile[#Headers])))-COLUMN(TwoMile[Row])+1),""),"")</f>
        <v/>
      </c>
      <c r="X76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61" spans="1:24" x14ac:dyDescent="0.25">
      <c r="A761" s="19"/>
      <c r="B761" s="19"/>
      <c r="C761" s="19"/>
      <c r="D761" s="19"/>
      <c r="E761" s="20" t="e" cm="1">
        <f t="array" ref="E761">INDEX(MDL[],MATCH(1,(MDL[Gender]=Table7[[#This Row],[Sex]])*(Table7[[#This Row],[Age]]&lt;=MDL[Max Age])*(Table7[[#This Row],[Age]]&gt;=MDL[Min Age]),0),1)</f>
        <v>#N/A</v>
      </c>
      <c r="F761" s="19"/>
      <c r="G761" s="20" t="e" cm="1">
        <f t="array" ref="G76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61" s="21" t="str" cm="1">
        <f t="array" ref="H761">IFERROR(_xlfn.IFNA(INDEX(MDL[#Headers],MAX((Table7[[#This Row],[DL Closest]]=MDL[])*(Table7[[#This Row],[Row '#]]=MDL[Row])*COLUMN(MDL[#Headers])-COLUMN(MDL[Row])+1)),""),"")</f>
        <v/>
      </c>
      <c r="I761" s="19"/>
      <c r="J761" s="20" t="e" cm="1">
        <f t="array" ref="J76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61" s="21" t="str" cm="1">
        <f t="array" ref="K761">IFERROR(_xlfn.IFNA(INDEX(SPT[#Headers],MAX((Table7[[#This Row],[SPT Closest]]=SPT[])*(Table7[[#This Row],[Row '#]]=SPT[Row])*COLUMN(SPT[#Headers])-COLUMN(SPT[Row])+1)),""),"")</f>
        <v/>
      </c>
      <c r="L761" s="19"/>
      <c r="M761" s="20" t="e" cm="1">
        <f t="array" ref="M76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61" s="21" cm="1">
        <f t="array" ref="N761">IF(Table7[[#This Row],[HRP Raw]]&lt;4,0,IFERROR(INDEX(HRP[#Headers],MAX((Table7[[#This Row],[HRP Closest]]=HRP[])*(Table7[[#This Row],[Row '#]]=HRP[Row])*COLUMN(HRP[#Headers])-COLUMN(HRP[Row])+1)),""))</f>
        <v>0</v>
      </c>
      <c r="O761" s="22"/>
      <c r="P761" s="20" t="e" cm="1">
        <f t="array" ref="P76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61" s="21" t="str" cm="1">
        <f t="array" ref="Q761">IFERROR(INDEX(SDC[#Headers],MAX((Table7[[#This Row],[SDC Closest]]=SDC[])*(Table7[[#This Row],[Row '#]]=SDC[Row])*COLUMN(SDC[#Headers])-COLUMN(SDC[Row])+1)),"")</f>
        <v/>
      </c>
      <c r="R761" s="22"/>
      <c r="S761" s="20" t="e" cm="1">
        <f t="array" ref="S76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61" s="21" t="str" cm="1">
        <f t="array" ref="T761">IFERROR(_xlfn.IFNA(INDEX(PLK[#Headers],MAX((Table7[[#This Row],[Plank Closest]]=PLK[])*(Table7[[#This Row],[Row '#]]=PLK[Row])*COLUMN(PLK[#Headers])-COLUMN(PLK[Row])+1)),""),"")</f>
        <v/>
      </c>
      <c r="U761" s="22"/>
      <c r="V761" s="20" t="e" cm="1">
        <f t="array" ref="V76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61" s="21" t="str" cm="1">
        <f t="array" ref="W761">IFERROR(_xlfn.IFNA(INDEX(TwoMile[#Headers],SUMPRODUCT(MAX((Table7[[#This Row],[Closest number]]=TwoMile[])*(Table7[[#This Row],[Row '#]]=TwoMile[Row])*COLUMN(TwoMile[#Headers])))-COLUMN(TwoMile[Row])+1),""),"")</f>
        <v/>
      </c>
      <c r="X76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62" spans="1:24" x14ac:dyDescent="0.25">
      <c r="A762" s="19"/>
      <c r="B762" s="19"/>
      <c r="C762" s="19"/>
      <c r="D762" s="19"/>
      <c r="E762" s="20" t="e" cm="1">
        <f t="array" ref="E762">INDEX(MDL[],MATCH(1,(MDL[Gender]=Table7[[#This Row],[Sex]])*(Table7[[#This Row],[Age]]&lt;=MDL[Max Age])*(Table7[[#This Row],[Age]]&gt;=MDL[Min Age]),0),1)</f>
        <v>#N/A</v>
      </c>
      <c r="F762" s="19"/>
      <c r="G762" s="20" t="e" cm="1">
        <f t="array" ref="G76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62" s="21" t="str" cm="1">
        <f t="array" ref="H762">IFERROR(_xlfn.IFNA(INDEX(MDL[#Headers],MAX((Table7[[#This Row],[DL Closest]]=MDL[])*(Table7[[#This Row],[Row '#]]=MDL[Row])*COLUMN(MDL[#Headers])-COLUMN(MDL[Row])+1)),""),"")</f>
        <v/>
      </c>
      <c r="I762" s="19"/>
      <c r="J762" s="20" t="e" cm="1">
        <f t="array" ref="J76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62" s="21" t="str" cm="1">
        <f t="array" ref="K762">IFERROR(_xlfn.IFNA(INDEX(SPT[#Headers],MAX((Table7[[#This Row],[SPT Closest]]=SPT[])*(Table7[[#This Row],[Row '#]]=SPT[Row])*COLUMN(SPT[#Headers])-COLUMN(SPT[Row])+1)),""),"")</f>
        <v/>
      </c>
      <c r="L762" s="19"/>
      <c r="M762" s="20" t="e" cm="1">
        <f t="array" ref="M76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62" s="21" cm="1">
        <f t="array" ref="N762">IF(Table7[[#This Row],[HRP Raw]]&lt;4,0,IFERROR(INDEX(HRP[#Headers],MAX((Table7[[#This Row],[HRP Closest]]=HRP[])*(Table7[[#This Row],[Row '#]]=HRP[Row])*COLUMN(HRP[#Headers])-COLUMN(HRP[Row])+1)),""))</f>
        <v>0</v>
      </c>
      <c r="O762" s="22"/>
      <c r="P762" s="20" t="e" cm="1">
        <f t="array" ref="P76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62" s="21" t="str" cm="1">
        <f t="array" ref="Q762">IFERROR(INDEX(SDC[#Headers],MAX((Table7[[#This Row],[SDC Closest]]=SDC[])*(Table7[[#This Row],[Row '#]]=SDC[Row])*COLUMN(SDC[#Headers])-COLUMN(SDC[Row])+1)),"")</f>
        <v/>
      </c>
      <c r="R762" s="22"/>
      <c r="S762" s="20" t="e" cm="1">
        <f t="array" ref="S76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62" s="21" t="str" cm="1">
        <f t="array" ref="T762">IFERROR(_xlfn.IFNA(INDEX(PLK[#Headers],MAX((Table7[[#This Row],[Plank Closest]]=PLK[])*(Table7[[#This Row],[Row '#]]=PLK[Row])*COLUMN(PLK[#Headers])-COLUMN(PLK[Row])+1)),""),"")</f>
        <v/>
      </c>
      <c r="U762" s="22"/>
      <c r="V762" s="20" t="e" cm="1">
        <f t="array" ref="V76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62" s="21" t="str" cm="1">
        <f t="array" ref="W762">IFERROR(_xlfn.IFNA(INDEX(TwoMile[#Headers],SUMPRODUCT(MAX((Table7[[#This Row],[Closest number]]=TwoMile[])*(Table7[[#This Row],[Row '#]]=TwoMile[Row])*COLUMN(TwoMile[#Headers])))-COLUMN(TwoMile[Row])+1),""),"")</f>
        <v/>
      </c>
      <c r="X76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63" spans="1:24" x14ac:dyDescent="0.25">
      <c r="A763" s="19"/>
      <c r="B763" s="19"/>
      <c r="C763" s="19"/>
      <c r="D763" s="19"/>
      <c r="E763" s="20" t="e" cm="1">
        <f t="array" ref="E763">INDEX(MDL[],MATCH(1,(MDL[Gender]=Table7[[#This Row],[Sex]])*(Table7[[#This Row],[Age]]&lt;=MDL[Max Age])*(Table7[[#This Row],[Age]]&gt;=MDL[Min Age]),0),1)</f>
        <v>#N/A</v>
      </c>
      <c r="F763" s="19"/>
      <c r="G763" s="20" t="e" cm="1">
        <f t="array" ref="G76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63" s="21" t="str" cm="1">
        <f t="array" ref="H763">IFERROR(_xlfn.IFNA(INDEX(MDL[#Headers],MAX((Table7[[#This Row],[DL Closest]]=MDL[])*(Table7[[#This Row],[Row '#]]=MDL[Row])*COLUMN(MDL[#Headers])-COLUMN(MDL[Row])+1)),""),"")</f>
        <v/>
      </c>
      <c r="I763" s="19"/>
      <c r="J763" s="20" t="e" cm="1">
        <f t="array" ref="J76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63" s="21" t="str" cm="1">
        <f t="array" ref="K763">IFERROR(_xlfn.IFNA(INDEX(SPT[#Headers],MAX((Table7[[#This Row],[SPT Closest]]=SPT[])*(Table7[[#This Row],[Row '#]]=SPT[Row])*COLUMN(SPT[#Headers])-COLUMN(SPT[Row])+1)),""),"")</f>
        <v/>
      </c>
      <c r="L763" s="19"/>
      <c r="M763" s="20" t="e" cm="1">
        <f t="array" ref="M76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63" s="21" cm="1">
        <f t="array" ref="N763">IF(Table7[[#This Row],[HRP Raw]]&lt;4,0,IFERROR(INDEX(HRP[#Headers],MAX((Table7[[#This Row],[HRP Closest]]=HRP[])*(Table7[[#This Row],[Row '#]]=HRP[Row])*COLUMN(HRP[#Headers])-COLUMN(HRP[Row])+1)),""))</f>
        <v>0</v>
      </c>
      <c r="O763" s="22"/>
      <c r="P763" s="20" t="e" cm="1">
        <f t="array" ref="P76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63" s="21" t="str" cm="1">
        <f t="array" ref="Q763">IFERROR(INDEX(SDC[#Headers],MAX((Table7[[#This Row],[SDC Closest]]=SDC[])*(Table7[[#This Row],[Row '#]]=SDC[Row])*COLUMN(SDC[#Headers])-COLUMN(SDC[Row])+1)),"")</f>
        <v/>
      </c>
      <c r="R763" s="22"/>
      <c r="S763" s="20" t="e" cm="1">
        <f t="array" ref="S76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63" s="21" t="str" cm="1">
        <f t="array" ref="T763">IFERROR(_xlfn.IFNA(INDEX(PLK[#Headers],MAX((Table7[[#This Row],[Plank Closest]]=PLK[])*(Table7[[#This Row],[Row '#]]=PLK[Row])*COLUMN(PLK[#Headers])-COLUMN(PLK[Row])+1)),""),"")</f>
        <v/>
      </c>
      <c r="U763" s="22"/>
      <c r="V763" s="20" t="e" cm="1">
        <f t="array" ref="V76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63" s="21" t="str" cm="1">
        <f t="array" ref="W763">IFERROR(_xlfn.IFNA(INDEX(TwoMile[#Headers],SUMPRODUCT(MAX((Table7[[#This Row],[Closest number]]=TwoMile[])*(Table7[[#This Row],[Row '#]]=TwoMile[Row])*COLUMN(TwoMile[#Headers])))-COLUMN(TwoMile[Row])+1),""),"")</f>
        <v/>
      </c>
      <c r="X76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64" spans="1:24" x14ac:dyDescent="0.25">
      <c r="A764" s="19"/>
      <c r="B764" s="19"/>
      <c r="C764" s="19"/>
      <c r="D764" s="19"/>
      <c r="E764" s="20" t="e" cm="1">
        <f t="array" ref="E764">INDEX(MDL[],MATCH(1,(MDL[Gender]=Table7[[#This Row],[Sex]])*(Table7[[#This Row],[Age]]&lt;=MDL[Max Age])*(Table7[[#This Row],[Age]]&gt;=MDL[Min Age]),0),1)</f>
        <v>#N/A</v>
      </c>
      <c r="F764" s="19"/>
      <c r="G764" s="20" t="e" cm="1">
        <f t="array" ref="G76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64" s="21" t="str" cm="1">
        <f t="array" ref="H764">IFERROR(_xlfn.IFNA(INDEX(MDL[#Headers],MAX((Table7[[#This Row],[DL Closest]]=MDL[])*(Table7[[#This Row],[Row '#]]=MDL[Row])*COLUMN(MDL[#Headers])-COLUMN(MDL[Row])+1)),""),"")</f>
        <v/>
      </c>
      <c r="I764" s="19"/>
      <c r="J764" s="20" t="e" cm="1">
        <f t="array" ref="J76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64" s="21" t="str" cm="1">
        <f t="array" ref="K764">IFERROR(_xlfn.IFNA(INDEX(SPT[#Headers],MAX((Table7[[#This Row],[SPT Closest]]=SPT[])*(Table7[[#This Row],[Row '#]]=SPT[Row])*COLUMN(SPT[#Headers])-COLUMN(SPT[Row])+1)),""),"")</f>
        <v/>
      </c>
      <c r="L764" s="19"/>
      <c r="M764" s="20" t="e" cm="1">
        <f t="array" ref="M76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64" s="21" cm="1">
        <f t="array" ref="N764">IF(Table7[[#This Row],[HRP Raw]]&lt;4,0,IFERROR(INDEX(HRP[#Headers],MAX((Table7[[#This Row],[HRP Closest]]=HRP[])*(Table7[[#This Row],[Row '#]]=HRP[Row])*COLUMN(HRP[#Headers])-COLUMN(HRP[Row])+1)),""))</f>
        <v>0</v>
      </c>
      <c r="O764" s="22"/>
      <c r="P764" s="20" t="e" cm="1">
        <f t="array" ref="P76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64" s="21" t="str" cm="1">
        <f t="array" ref="Q764">IFERROR(INDEX(SDC[#Headers],MAX((Table7[[#This Row],[SDC Closest]]=SDC[])*(Table7[[#This Row],[Row '#]]=SDC[Row])*COLUMN(SDC[#Headers])-COLUMN(SDC[Row])+1)),"")</f>
        <v/>
      </c>
      <c r="R764" s="22"/>
      <c r="S764" s="20" t="e" cm="1">
        <f t="array" ref="S76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64" s="21" t="str" cm="1">
        <f t="array" ref="T764">IFERROR(_xlfn.IFNA(INDEX(PLK[#Headers],MAX((Table7[[#This Row],[Plank Closest]]=PLK[])*(Table7[[#This Row],[Row '#]]=PLK[Row])*COLUMN(PLK[#Headers])-COLUMN(PLK[Row])+1)),""),"")</f>
        <v/>
      </c>
      <c r="U764" s="22"/>
      <c r="V764" s="20" t="e" cm="1">
        <f t="array" ref="V76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64" s="21" t="str" cm="1">
        <f t="array" ref="W764">IFERROR(_xlfn.IFNA(INDEX(TwoMile[#Headers],SUMPRODUCT(MAX((Table7[[#This Row],[Closest number]]=TwoMile[])*(Table7[[#This Row],[Row '#]]=TwoMile[Row])*COLUMN(TwoMile[#Headers])))-COLUMN(TwoMile[Row])+1),""),"")</f>
        <v/>
      </c>
      <c r="X76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65" spans="1:24" x14ac:dyDescent="0.25">
      <c r="A765" s="19"/>
      <c r="B765" s="19"/>
      <c r="C765" s="19"/>
      <c r="D765" s="19"/>
      <c r="E765" s="20" t="e" cm="1">
        <f t="array" ref="E765">INDEX(MDL[],MATCH(1,(MDL[Gender]=Table7[[#This Row],[Sex]])*(Table7[[#This Row],[Age]]&lt;=MDL[Max Age])*(Table7[[#This Row],[Age]]&gt;=MDL[Min Age]),0),1)</f>
        <v>#N/A</v>
      </c>
      <c r="F765" s="19"/>
      <c r="G765" s="20" t="e" cm="1">
        <f t="array" ref="G76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65" s="21" t="str" cm="1">
        <f t="array" ref="H765">IFERROR(_xlfn.IFNA(INDEX(MDL[#Headers],MAX((Table7[[#This Row],[DL Closest]]=MDL[])*(Table7[[#This Row],[Row '#]]=MDL[Row])*COLUMN(MDL[#Headers])-COLUMN(MDL[Row])+1)),""),"")</f>
        <v/>
      </c>
      <c r="I765" s="19"/>
      <c r="J765" s="20" t="e" cm="1">
        <f t="array" ref="J76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65" s="21" t="str" cm="1">
        <f t="array" ref="K765">IFERROR(_xlfn.IFNA(INDEX(SPT[#Headers],MAX((Table7[[#This Row],[SPT Closest]]=SPT[])*(Table7[[#This Row],[Row '#]]=SPT[Row])*COLUMN(SPT[#Headers])-COLUMN(SPT[Row])+1)),""),"")</f>
        <v/>
      </c>
      <c r="L765" s="19"/>
      <c r="M765" s="20" t="e" cm="1">
        <f t="array" ref="M76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65" s="21" cm="1">
        <f t="array" ref="N765">IF(Table7[[#This Row],[HRP Raw]]&lt;4,0,IFERROR(INDEX(HRP[#Headers],MAX((Table7[[#This Row],[HRP Closest]]=HRP[])*(Table7[[#This Row],[Row '#]]=HRP[Row])*COLUMN(HRP[#Headers])-COLUMN(HRP[Row])+1)),""))</f>
        <v>0</v>
      </c>
      <c r="O765" s="22"/>
      <c r="P765" s="20" t="e" cm="1">
        <f t="array" ref="P76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65" s="21" t="str" cm="1">
        <f t="array" ref="Q765">IFERROR(INDEX(SDC[#Headers],MAX((Table7[[#This Row],[SDC Closest]]=SDC[])*(Table7[[#This Row],[Row '#]]=SDC[Row])*COLUMN(SDC[#Headers])-COLUMN(SDC[Row])+1)),"")</f>
        <v/>
      </c>
      <c r="R765" s="22"/>
      <c r="S765" s="20" t="e" cm="1">
        <f t="array" ref="S76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65" s="21" t="str" cm="1">
        <f t="array" ref="T765">IFERROR(_xlfn.IFNA(INDEX(PLK[#Headers],MAX((Table7[[#This Row],[Plank Closest]]=PLK[])*(Table7[[#This Row],[Row '#]]=PLK[Row])*COLUMN(PLK[#Headers])-COLUMN(PLK[Row])+1)),""),"")</f>
        <v/>
      </c>
      <c r="U765" s="22"/>
      <c r="V765" s="20" t="e" cm="1">
        <f t="array" ref="V76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65" s="21" t="str" cm="1">
        <f t="array" ref="W765">IFERROR(_xlfn.IFNA(INDEX(TwoMile[#Headers],SUMPRODUCT(MAX((Table7[[#This Row],[Closest number]]=TwoMile[])*(Table7[[#This Row],[Row '#]]=TwoMile[Row])*COLUMN(TwoMile[#Headers])))-COLUMN(TwoMile[Row])+1),""),"")</f>
        <v/>
      </c>
      <c r="X76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66" spans="1:24" x14ac:dyDescent="0.25">
      <c r="A766" s="19"/>
      <c r="B766" s="19"/>
      <c r="C766" s="19"/>
      <c r="D766" s="19"/>
      <c r="E766" s="20" t="e" cm="1">
        <f t="array" ref="E766">INDEX(MDL[],MATCH(1,(MDL[Gender]=Table7[[#This Row],[Sex]])*(Table7[[#This Row],[Age]]&lt;=MDL[Max Age])*(Table7[[#This Row],[Age]]&gt;=MDL[Min Age]),0),1)</f>
        <v>#N/A</v>
      </c>
      <c r="F766" s="19"/>
      <c r="G766" s="20" t="e" cm="1">
        <f t="array" ref="G76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66" s="21" t="str" cm="1">
        <f t="array" ref="H766">IFERROR(_xlfn.IFNA(INDEX(MDL[#Headers],MAX((Table7[[#This Row],[DL Closest]]=MDL[])*(Table7[[#This Row],[Row '#]]=MDL[Row])*COLUMN(MDL[#Headers])-COLUMN(MDL[Row])+1)),""),"")</f>
        <v/>
      </c>
      <c r="I766" s="19"/>
      <c r="J766" s="20" t="e" cm="1">
        <f t="array" ref="J76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66" s="21" t="str" cm="1">
        <f t="array" ref="K766">IFERROR(_xlfn.IFNA(INDEX(SPT[#Headers],MAX((Table7[[#This Row],[SPT Closest]]=SPT[])*(Table7[[#This Row],[Row '#]]=SPT[Row])*COLUMN(SPT[#Headers])-COLUMN(SPT[Row])+1)),""),"")</f>
        <v/>
      </c>
      <c r="L766" s="19"/>
      <c r="M766" s="20" t="e" cm="1">
        <f t="array" ref="M76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66" s="21" cm="1">
        <f t="array" ref="N766">IF(Table7[[#This Row],[HRP Raw]]&lt;4,0,IFERROR(INDEX(HRP[#Headers],MAX((Table7[[#This Row],[HRP Closest]]=HRP[])*(Table7[[#This Row],[Row '#]]=HRP[Row])*COLUMN(HRP[#Headers])-COLUMN(HRP[Row])+1)),""))</f>
        <v>0</v>
      </c>
      <c r="O766" s="22"/>
      <c r="P766" s="20" t="e" cm="1">
        <f t="array" ref="P76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66" s="21" t="str" cm="1">
        <f t="array" ref="Q766">IFERROR(INDEX(SDC[#Headers],MAX((Table7[[#This Row],[SDC Closest]]=SDC[])*(Table7[[#This Row],[Row '#]]=SDC[Row])*COLUMN(SDC[#Headers])-COLUMN(SDC[Row])+1)),"")</f>
        <v/>
      </c>
      <c r="R766" s="22"/>
      <c r="S766" s="20" t="e" cm="1">
        <f t="array" ref="S76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66" s="21" t="str" cm="1">
        <f t="array" ref="T766">IFERROR(_xlfn.IFNA(INDEX(PLK[#Headers],MAX((Table7[[#This Row],[Plank Closest]]=PLK[])*(Table7[[#This Row],[Row '#]]=PLK[Row])*COLUMN(PLK[#Headers])-COLUMN(PLK[Row])+1)),""),"")</f>
        <v/>
      </c>
      <c r="U766" s="22"/>
      <c r="V766" s="20" t="e" cm="1">
        <f t="array" ref="V76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66" s="21" t="str" cm="1">
        <f t="array" ref="W766">IFERROR(_xlfn.IFNA(INDEX(TwoMile[#Headers],SUMPRODUCT(MAX((Table7[[#This Row],[Closest number]]=TwoMile[])*(Table7[[#This Row],[Row '#]]=TwoMile[Row])*COLUMN(TwoMile[#Headers])))-COLUMN(TwoMile[Row])+1),""),"")</f>
        <v/>
      </c>
      <c r="X76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67" spans="1:24" x14ac:dyDescent="0.25">
      <c r="A767" s="19"/>
      <c r="B767" s="19"/>
      <c r="C767" s="19"/>
      <c r="D767" s="19"/>
      <c r="E767" s="20" t="e" cm="1">
        <f t="array" ref="E767">INDEX(MDL[],MATCH(1,(MDL[Gender]=Table7[[#This Row],[Sex]])*(Table7[[#This Row],[Age]]&lt;=MDL[Max Age])*(Table7[[#This Row],[Age]]&gt;=MDL[Min Age]),0),1)</f>
        <v>#N/A</v>
      </c>
      <c r="F767" s="19"/>
      <c r="G767" s="20" t="e" cm="1">
        <f t="array" ref="G76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67" s="21" t="str" cm="1">
        <f t="array" ref="H767">IFERROR(_xlfn.IFNA(INDEX(MDL[#Headers],MAX((Table7[[#This Row],[DL Closest]]=MDL[])*(Table7[[#This Row],[Row '#]]=MDL[Row])*COLUMN(MDL[#Headers])-COLUMN(MDL[Row])+1)),""),"")</f>
        <v/>
      </c>
      <c r="I767" s="19"/>
      <c r="J767" s="20" t="e" cm="1">
        <f t="array" ref="J76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67" s="21" t="str" cm="1">
        <f t="array" ref="K767">IFERROR(_xlfn.IFNA(INDEX(SPT[#Headers],MAX((Table7[[#This Row],[SPT Closest]]=SPT[])*(Table7[[#This Row],[Row '#]]=SPT[Row])*COLUMN(SPT[#Headers])-COLUMN(SPT[Row])+1)),""),"")</f>
        <v/>
      </c>
      <c r="L767" s="19"/>
      <c r="M767" s="20" t="e" cm="1">
        <f t="array" ref="M76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67" s="21" cm="1">
        <f t="array" ref="N767">IF(Table7[[#This Row],[HRP Raw]]&lt;4,0,IFERROR(INDEX(HRP[#Headers],MAX((Table7[[#This Row],[HRP Closest]]=HRP[])*(Table7[[#This Row],[Row '#]]=HRP[Row])*COLUMN(HRP[#Headers])-COLUMN(HRP[Row])+1)),""))</f>
        <v>0</v>
      </c>
      <c r="O767" s="22"/>
      <c r="P767" s="20" t="e" cm="1">
        <f t="array" ref="P76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67" s="21" t="str" cm="1">
        <f t="array" ref="Q767">IFERROR(INDEX(SDC[#Headers],MAX((Table7[[#This Row],[SDC Closest]]=SDC[])*(Table7[[#This Row],[Row '#]]=SDC[Row])*COLUMN(SDC[#Headers])-COLUMN(SDC[Row])+1)),"")</f>
        <v/>
      </c>
      <c r="R767" s="22"/>
      <c r="S767" s="20" t="e" cm="1">
        <f t="array" ref="S76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67" s="21" t="str" cm="1">
        <f t="array" ref="T767">IFERROR(_xlfn.IFNA(INDEX(PLK[#Headers],MAX((Table7[[#This Row],[Plank Closest]]=PLK[])*(Table7[[#This Row],[Row '#]]=PLK[Row])*COLUMN(PLK[#Headers])-COLUMN(PLK[Row])+1)),""),"")</f>
        <v/>
      </c>
      <c r="U767" s="22"/>
      <c r="V767" s="20" t="e" cm="1">
        <f t="array" ref="V76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67" s="21" t="str" cm="1">
        <f t="array" ref="W767">IFERROR(_xlfn.IFNA(INDEX(TwoMile[#Headers],SUMPRODUCT(MAX((Table7[[#This Row],[Closest number]]=TwoMile[])*(Table7[[#This Row],[Row '#]]=TwoMile[Row])*COLUMN(TwoMile[#Headers])))-COLUMN(TwoMile[Row])+1),""),"")</f>
        <v/>
      </c>
      <c r="X76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68" spans="1:24" x14ac:dyDescent="0.25">
      <c r="A768" s="19"/>
      <c r="B768" s="19"/>
      <c r="C768" s="19"/>
      <c r="D768" s="19"/>
      <c r="E768" s="20" t="e" cm="1">
        <f t="array" ref="E768">INDEX(MDL[],MATCH(1,(MDL[Gender]=Table7[[#This Row],[Sex]])*(Table7[[#This Row],[Age]]&lt;=MDL[Max Age])*(Table7[[#This Row],[Age]]&gt;=MDL[Min Age]),0),1)</f>
        <v>#N/A</v>
      </c>
      <c r="F768" s="19"/>
      <c r="G768" s="20" t="e" cm="1">
        <f t="array" ref="G76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68" s="21" t="str" cm="1">
        <f t="array" ref="H768">IFERROR(_xlfn.IFNA(INDEX(MDL[#Headers],MAX((Table7[[#This Row],[DL Closest]]=MDL[])*(Table7[[#This Row],[Row '#]]=MDL[Row])*COLUMN(MDL[#Headers])-COLUMN(MDL[Row])+1)),""),"")</f>
        <v/>
      </c>
      <c r="I768" s="19"/>
      <c r="J768" s="20" t="e" cm="1">
        <f t="array" ref="J76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68" s="21" t="str" cm="1">
        <f t="array" ref="K768">IFERROR(_xlfn.IFNA(INDEX(SPT[#Headers],MAX((Table7[[#This Row],[SPT Closest]]=SPT[])*(Table7[[#This Row],[Row '#]]=SPT[Row])*COLUMN(SPT[#Headers])-COLUMN(SPT[Row])+1)),""),"")</f>
        <v/>
      </c>
      <c r="L768" s="19"/>
      <c r="M768" s="20" t="e" cm="1">
        <f t="array" ref="M76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68" s="21" cm="1">
        <f t="array" ref="N768">IF(Table7[[#This Row],[HRP Raw]]&lt;4,0,IFERROR(INDEX(HRP[#Headers],MAX((Table7[[#This Row],[HRP Closest]]=HRP[])*(Table7[[#This Row],[Row '#]]=HRP[Row])*COLUMN(HRP[#Headers])-COLUMN(HRP[Row])+1)),""))</f>
        <v>0</v>
      </c>
      <c r="O768" s="22"/>
      <c r="P768" s="20" t="e" cm="1">
        <f t="array" ref="P76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68" s="21" t="str" cm="1">
        <f t="array" ref="Q768">IFERROR(INDEX(SDC[#Headers],MAX((Table7[[#This Row],[SDC Closest]]=SDC[])*(Table7[[#This Row],[Row '#]]=SDC[Row])*COLUMN(SDC[#Headers])-COLUMN(SDC[Row])+1)),"")</f>
        <v/>
      </c>
      <c r="R768" s="22"/>
      <c r="S768" s="20" t="e" cm="1">
        <f t="array" ref="S76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68" s="21" t="str" cm="1">
        <f t="array" ref="T768">IFERROR(_xlfn.IFNA(INDEX(PLK[#Headers],MAX((Table7[[#This Row],[Plank Closest]]=PLK[])*(Table7[[#This Row],[Row '#]]=PLK[Row])*COLUMN(PLK[#Headers])-COLUMN(PLK[Row])+1)),""),"")</f>
        <v/>
      </c>
      <c r="U768" s="22"/>
      <c r="V768" s="20" t="e" cm="1">
        <f t="array" ref="V76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68" s="21" t="str" cm="1">
        <f t="array" ref="W768">IFERROR(_xlfn.IFNA(INDEX(TwoMile[#Headers],SUMPRODUCT(MAX((Table7[[#This Row],[Closest number]]=TwoMile[])*(Table7[[#This Row],[Row '#]]=TwoMile[Row])*COLUMN(TwoMile[#Headers])))-COLUMN(TwoMile[Row])+1),""),"")</f>
        <v/>
      </c>
      <c r="X76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69" spans="1:24" x14ac:dyDescent="0.25">
      <c r="A769" s="19"/>
      <c r="B769" s="19"/>
      <c r="C769" s="19"/>
      <c r="D769" s="19"/>
      <c r="E769" s="20" t="e" cm="1">
        <f t="array" ref="E769">INDEX(MDL[],MATCH(1,(MDL[Gender]=Table7[[#This Row],[Sex]])*(Table7[[#This Row],[Age]]&lt;=MDL[Max Age])*(Table7[[#This Row],[Age]]&gt;=MDL[Min Age]),0),1)</f>
        <v>#N/A</v>
      </c>
      <c r="F769" s="19"/>
      <c r="G769" s="20" t="e" cm="1">
        <f t="array" ref="G76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69" s="21" t="str" cm="1">
        <f t="array" ref="H769">IFERROR(_xlfn.IFNA(INDEX(MDL[#Headers],MAX((Table7[[#This Row],[DL Closest]]=MDL[])*(Table7[[#This Row],[Row '#]]=MDL[Row])*COLUMN(MDL[#Headers])-COLUMN(MDL[Row])+1)),""),"")</f>
        <v/>
      </c>
      <c r="I769" s="19"/>
      <c r="J769" s="20" t="e" cm="1">
        <f t="array" ref="J76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69" s="21" t="str" cm="1">
        <f t="array" ref="K769">IFERROR(_xlfn.IFNA(INDEX(SPT[#Headers],MAX((Table7[[#This Row],[SPT Closest]]=SPT[])*(Table7[[#This Row],[Row '#]]=SPT[Row])*COLUMN(SPT[#Headers])-COLUMN(SPT[Row])+1)),""),"")</f>
        <v/>
      </c>
      <c r="L769" s="19"/>
      <c r="M769" s="20" t="e" cm="1">
        <f t="array" ref="M76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69" s="21" cm="1">
        <f t="array" ref="N769">IF(Table7[[#This Row],[HRP Raw]]&lt;4,0,IFERROR(INDEX(HRP[#Headers],MAX((Table7[[#This Row],[HRP Closest]]=HRP[])*(Table7[[#This Row],[Row '#]]=HRP[Row])*COLUMN(HRP[#Headers])-COLUMN(HRP[Row])+1)),""))</f>
        <v>0</v>
      </c>
      <c r="O769" s="22"/>
      <c r="P769" s="20" t="e" cm="1">
        <f t="array" ref="P76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69" s="21" t="str" cm="1">
        <f t="array" ref="Q769">IFERROR(INDEX(SDC[#Headers],MAX((Table7[[#This Row],[SDC Closest]]=SDC[])*(Table7[[#This Row],[Row '#]]=SDC[Row])*COLUMN(SDC[#Headers])-COLUMN(SDC[Row])+1)),"")</f>
        <v/>
      </c>
      <c r="R769" s="22"/>
      <c r="S769" s="20" t="e" cm="1">
        <f t="array" ref="S76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69" s="21" t="str" cm="1">
        <f t="array" ref="T769">IFERROR(_xlfn.IFNA(INDEX(PLK[#Headers],MAX((Table7[[#This Row],[Plank Closest]]=PLK[])*(Table7[[#This Row],[Row '#]]=PLK[Row])*COLUMN(PLK[#Headers])-COLUMN(PLK[Row])+1)),""),"")</f>
        <v/>
      </c>
      <c r="U769" s="22"/>
      <c r="V769" s="20" t="e" cm="1">
        <f t="array" ref="V76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69" s="21" t="str" cm="1">
        <f t="array" ref="W769">IFERROR(_xlfn.IFNA(INDEX(TwoMile[#Headers],SUMPRODUCT(MAX((Table7[[#This Row],[Closest number]]=TwoMile[])*(Table7[[#This Row],[Row '#]]=TwoMile[Row])*COLUMN(TwoMile[#Headers])))-COLUMN(TwoMile[Row])+1),""),"")</f>
        <v/>
      </c>
      <c r="X76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70" spans="1:24" x14ac:dyDescent="0.25">
      <c r="A770" s="19"/>
      <c r="B770" s="19"/>
      <c r="C770" s="19"/>
      <c r="D770" s="19"/>
      <c r="E770" s="20" t="e" cm="1">
        <f t="array" ref="E770">INDEX(MDL[],MATCH(1,(MDL[Gender]=Table7[[#This Row],[Sex]])*(Table7[[#This Row],[Age]]&lt;=MDL[Max Age])*(Table7[[#This Row],[Age]]&gt;=MDL[Min Age]),0),1)</f>
        <v>#N/A</v>
      </c>
      <c r="F770" s="19"/>
      <c r="G770" s="20" t="e" cm="1">
        <f t="array" ref="G77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70" s="21" t="str" cm="1">
        <f t="array" ref="H770">IFERROR(_xlfn.IFNA(INDEX(MDL[#Headers],MAX((Table7[[#This Row],[DL Closest]]=MDL[])*(Table7[[#This Row],[Row '#]]=MDL[Row])*COLUMN(MDL[#Headers])-COLUMN(MDL[Row])+1)),""),"")</f>
        <v/>
      </c>
      <c r="I770" s="19"/>
      <c r="J770" s="20" t="e" cm="1">
        <f t="array" ref="J77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70" s="21" t="str" cm="1">
        <f t="array" ref="K770">IFERROR(_xlfn.IFNA(INDEX(SPT[#Headers],MAX((Table7[[#This Row],[SPT Closest]]=SPT[])*(Table7[[#This Row],[Row '#]]=SPT[Row])*COLUMN(SPT[#Headers])-COLUMN(SPT[Row])+1)),""),"")</f>
        <v/>
      </c>
      <c r="L770" s="19"/>
      <c r="M770" s="20" t="e" cm="1">
        <f t="array" ref="M77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70" s="21" cm="1">
        <f t="array" ref="N770">IF(Table7[[#This Row],[HRP Raw]]&lt;4,0,IFERROR(INDEX(HRP[#Headers],MAX((Table7[[#This Row],[HRP Closest]]=HRP[])*(Table7[[#This Row],[Row '#]]=HRP[Row])*COLUMN(HRP[#Headers])-COLUMN(HRP[Row])+1)),""))</f>
        <v>0</v>
      </c>
      <c r="O770" s="22"/>
      <c r="P770" s="20" t="e" cm="1">
        <f t="array" ref="P77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70" s="21" t="str" cm="1">
        <f t="array" ref="Q770">IFERROR(INDEX(SDC[#Headers],MAX((Table7[[#This Row],[SDC Closest]]=SDC[])*(Table7[[#This Row],[Row '#]]=SDC[Row])*COLUMN(SDC[#Headers])-COLUMN(SDC[Row])+1)),"")</f>
        <v/>
      </c>
      <c r="R770" s="22"/>
      <c r="S770" s="20" t="e" cm="1">
        <f t="array" ref="S77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70" s="21" t="str" cm="1">
        <f t="array" ref="T770">IFERROR(_xlfn.IFNA(INDEX(PLK[#Headers],MAX((Table7[[#This Row],[Plank Closest]]=PLK[])*(Table7[[#This Row],[Row '#]]=PLK[Row])*COLUMN(PLK[#Headers])-COLUMN(PLK[Row])+1)),""),"")</f>
        <v/>
      </c>
      <c r="U770" s="22"/>
      <c r="V770" s="20" t="e" cm="1">
        <f t="array" ref="V77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70" s="21" t="str" cm="1">
        <f t="array" ref="W770">IFERROR(_xlfn.IFNA(INDEX(TwoMile[#Headers],SUMPRODUCT(MAX((Table7[[#This Row],[Closest number]]=TwoMile[])*(Table7[[#This Row],[Row '#]]=TwoMile[Row])*COLUMN(TwoMile[#Headers])))-COLUMN(TwoMile[Row])+1),""),"")</f>
        <v/>
      </c>
      <c r="X77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71" spans="1:24" x14ac:dyDescent="0.25">
      <c r="A771" s="19"/>
      <c r="B771" s="19"/>
      <c r="C771" s="19"/>
      <c r="D771" s="19"/>
      <c r="E771" s="20" t="e" cm="1">
        <f t="array" ref="E771">INDEX(MDL[],MATCH(1,(MDL[Gender]=Table7[[#This Row],[Sex]])*(Table7[[#This Row],[Age]]&lt;=MDL[Max Age])*(Table7[[#This Row],[Age]]&gt;=MDL[Min Age]),0),1)</f>
        <v>#N/A</v>
      </c>
      <c r="F771" s="19"/>
      <c r="G771" s="20" t="e" cm="1">
        <f t="array" ref="G77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71" s="21" t="str" cm="1">
        <f t="array" ref="H771">IFERROR(_xlfn.IFNA(INDEX(MDL[#Headers],MAX((Table7[[#This Row],[DL Closest]]=MDL[])*(Table7[[#This Row],[Row '#]]=MDL[Row])*COLUMN(MDL[#Headers])-COLUMN(MDL[Row])+1)),""),"")</f>
        <v/>
      </c>
      <c r="I771" s="19"/>
      <c r="J771" s="20" t="e" cm="1">
        <f t="array" ref="J77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71" s="21" t="str" cm="1">
        <f t="array" ref="K771">IFERROR(_xlfn.IFNA(INDEX(SPT[#Headers],MAX((Table7[[#This Row],[SPT Closest]]=SPT[])*(Table7[[#This Row],[Row '#]]=SPT[Row])*COLUMN(SPT[#Headers])-COLUMN(SPT[Row])+1)),""),"")</f>
        <v/>
      </c>
      <c r="L771" s="19"/>
      <c r="M771" s="20" t="e" cm="1">
        <f t="array" ref="M77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71" s="21" cm="1">
        <f t="array" ref="N771">IF(Table7[[#This Row],[HRP Raw]]&lt;4,0,IFERROR(INDEX(HRP[#Headers],MAX((Table7[[#This Row],[HRP Closest]]=HRP[])*(Table7[[#This Row],[Row '#]]=HRP[Row])*COLUMN(HRP[#Headers])-COLUMN(HRP[Row])+1)),""))</f>
        <v>0</v>
      </c>
      <c r="O771" s="22"/>
      <c r="P771" s="20" t="e" cm="1">
        <f t="array" ref="P77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71" s="21" t="str" cm="1">
        <f t="array" ref="Q771">IFERROR(INDEX(SDC[#Headers],MAX((Table7[[#This Row],[SDC Closest]]=SDC[])*(Table7[[#This Row],[Row '#]]=SDC[Row])*COLUMN(SDC[#Headers])-COLUMN(SDC[Row])+1)),"")</f>
        <v/>
      </c>
      <c r="R771" s="22"/>
      <c r="S771" s="20" t="e" cm="1">
        <f t="array" ref="S77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71" s="21" t="str" cm="1">
        <f t="array" ref="T771">IFERROR(_xlfn.IFNA(INDEX(PLK[#Headers],MAX((Table7[[#This Row],[Plank Closest]]=PLK[])*(Table7[[#This Row],[Row '#]]=PLK[Row])*COLUMN(PLK[#Headers])-COLUMN(PLK[Row])+1)),""),"")</f>
        <v/>
      </c>
      <c r="U771" s="22"/>
      <c r="V771" s="20" t="e" cm="1">
        <f t="array" ref="V77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71" s="21" t="str" cm="1">
        <f t="array" ref="W771">IFERROR(_xlfn.IFNA(INDEX(TwoMile[#Headers],SUMPRODUCT(MAX((Table7[[#This Row],[Closest number]]=TwoMile[])*(Table7[[#This Row],[Row '#]]=TwoMile[Row])*COLUMN(TwoMile[#Headers])))-COLUMN(TwoMile[Row])+1),""),"")</f>
        <v/>
      </c>
      <c r="X77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72" spans="1:24" x14ac:dyDescent="0.25">
      <c r="A772" s="19"/>
      <c r="B772" s="19"/>
      <c r="C772" s="19"/>
      <c r="D772" s="19"/>
      <c r="E772" s="20" t="e" cm="1">
        <f t="array" ref="E772">INDEX(MDL[],MATCH(1,(MDL[Gender]=Table7[[#This Row],[Sex]])*(Table7[[#This Row],[Age]]&lt;=MDL[Max Age])*(Table7[[#This Row],[Age]]&gt;=MDL[Min Age]),0),1)</f>
        <v>#N/A</v>
      </c>
      <c r="F772" s="19"/>
      <c r="G772" s="20" t="e" cm="1">
        <f t="array" ref="G77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72" s="21" t="str" cm="1">
        <f t="array" ref="H772">IFERROR(_xlfn.IFNA(INDEX(MDL[#Headers],MAX((Table7[[#This Row],[DL Closest]]=MDL[])*(Table7[[#This Row],[Row '#]]=MDL[Row])*COLUMN(MDL[#Headers])-COLUMN(MDL[Row])+1)),""),"")</f>
        <v/>
      </c>
      <c r="I772" s="19"/>
      <c r="J772" s="20" t="e" cm="1">
        <f t="array" ref="J77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72" s="21" t="str" cm="1">
        <f t="array" ref="K772">IFERROR(_xlfn.IFNA(INDEX(SPT[#Headers],MAX((Table7[[#This Row],[SPT Closest]]=SPT[])*(Table7[[#This Row],[Row '#]]=SPT[Row])*COLUMN(SPT[#Headers])-COLUMN(SPT[Row])+1)),""),"")</f>
        <v/>
      </c>
      <c r="L772" s="19"/>
      <c r="M772" s="20" t="e" cm="1">
        <f t="array" ref="M77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72" s="21" cm="1">
        <f t="array" ref="N772">IF(Table7[[#This Row],[HRP Raw]]&lt;4,0,IFERROR(INDEX(HRP[#Headers],MAX((Table7[[#This Row],[HRP Closest]]=HRP[])*(Table7[[#This Row],[Row '#]]=HRP[Row])*COLUMN(HRP[#Headers])-COLUMN(HRP[Row])+1)),""))</f>
        <v>0</v>
      </c>
      <c r="O772" s="22"/>
      <c r="P772" s="20" t="e" cm="1">
        <f t="array" ref="P77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72" s="21" t="str" cm="1">
        <f t="array" ref="Q772">IFERROR(INDEX(SDC[#Headers],MAX((Table7[[#This Row],[SDC Closest]]=SDC[])*(Table7[[#This Row],[Row '#]]=SDC[Row])*COLUMN(SDC[#Headers])-COLUMN(SDC[Row])+1)),"")</f>
        <v/>
      </c>
      <c r="R772" s="22"/>
      <c r="S772" s="20" t="e" cm="1">
        <f t="array" ref="S77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72" s="21" t="str" cm="1">
        <f t="array" ref="T772">IFERROR(_xlfn.IFNA(INDEX(PLK[#Headers],MAX((Table7[[#This Row],[Plank Closest]]=PLK[])*(Table7[[#This Row],[Row '#]]=PLK[Row])*COLUMN(PLK[#Headers])-COLUMN(PLK[Row])+1)),""),"")</f>
        <v/>
      </c>
      <c r="U772" s="22"/>
      <c r="V772" s="20" t="e" cm="1">
        <f t="array" ref="V77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72" s="21" t="str" cm="1">
        <f t="array" ref="W772">IFERROR(_xlfn.IFNA(INDEX(TwoMile[#Headers],SUMPRODUCT(MAX((Table7[[#This Row],[Closest number]]=TwoMile[])*(Table7[[#This Row],[Row '#]]=TwoMile[Row])*COLUMN(TwoMile[#Headers])))-COLUMN(TwoMile[Row])+1),""),"")</f>
        <v/>
      </c>
      <c r="X77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73" spans="1:24" x14ac:dyDescent="0.25">
      <c r="A773" s="19"/>
      <c r="B773" s="19"/>
      <c r="C773" s="19"/>
      <c r="D773" s="19"/>
      <c r="E773" s="20" t="e" cm="1">
        <f t="array" ref="E773">INDEX(MDL[],MATCH(1,(MDL[Gender]=Table7[[#This Row],[Sex]])*(Table7[[#This Row],[Age]]&lt;=MDL[Max Age])*(Table7[[#This Row],[Age]]&gt;=MDL[Min Age]),0),1)</f>
        <v>#N/A</v>
      </c>
      <c r="F773" s="19"/>
      <c r="G773" s="20" t="e" cm="1">
        <f t="array" ref="G77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73" s="21" t="str" cm="1">
        <f t="array" ref="H773">IFERROR(_xlfn.IFNA(INDEX(MDL[#Headers],MAX((Table7[[#This Row],[DL Closest]]=MDL[])*(Table7[[#This Row],[Row '#]]=MDL[Row])*COLUMN(MDL[#Headers])-COLUMN(MDL[Row])+1)),""),"")</f>
        <v/>
      </c>
      <c r="I773" s="19"/>
      <c r="J773" s="20" t="e" cm="1">
        <f t="array" ref="J77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73" s="21" t="str" cm="1">
        <f t="array" ref="K773">IFERROR(_xlfn.IFNA(INDEX(SPT[#Headers],MAX((Table7[[#This Row],[SPT Closest]]=SPT[])*(Table7[[#This Row],[Row '#]]=SPT[Row])*COLUMN(SPT[#Headers])-COLUMN(SPT[Row])+1)),""),"")</f>
        <v/>
      </c>
      <c r="L773" s="19"/>
      <c r="M773" s="20" t="e" cm="1">
        <f t="array" ref="M77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73" s="21" cm="1">
        <f t="array" ref="N773">IF(Table7[[#This Row],[HRP Raw]]&lt;4,0,IFERROR(INDEX(HRP[#Headers],MAX((Table7[[#This Row],[HRP Closest]]=HRP[])*(Table7[[#This Row],[Row '#]]=HRP[Row])*COLUMN(HRP[#Headers])-COLUMN(HRP[Row])+1)),""))</f>
        <v>0</v>
      </c>
      <c r="O773" s="22"/>
      <c r="P773" s="20" t="e" cm="1">
        <f t="array" ref="P77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73" s="21" t="str" cm="1">
        <f t="array" ref="Q773">IFERROR(INDEX(SDC[#Headers],MAX((Table7[[#This Row],[SDC Closest]]=SDC[])*(Table7[[#This Row],[Row '#]]=SDC[Row])*COLUMN(SDC[#Headers])-COLUMN(SDC[Row])+1)),"")</f>
        <v/>
      </c>
      <c r="R773" s="22"/>
      <c r="S773" s="20" t="e" cm="1">
        <f t="array" ref="S77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73" s="21" t="str" cm="1">
        <f t="array" ref="T773">IFERROR(_xlfn.IFNA(INDEX(PLK[#Headers],MAX((Table7[[#This Row],[Plank Closest]]=PLK[])*(Table7[[#This Row],[Row '#]]=PLK[Row])*COLUMN(PLK[#Headers])-COLUMN(PLK[Row])+1)),""),"")</f>
        <v/>
      </c>
      <c r="U773" s="22"/>
      <c r="V773" s="20" t="e" cm="1">
        <f t="array" ref="V77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73" s="21" t="str" cm="1">
        <f t="array" ref="W773">IFERROR(_xlfn.IFNA(INDEX(TwoMile[#Headers],SUMPRODUCT(MAX((Table7[[#This Row],[Closest number]]=TwoMile[])*(Table7[[#This Row],[Row '#]]=TwoMile[Row])*COLUMN(TwoMile[#Headers])))-COLUMN(TwoMile[Row])+1),""),"")</f>
        <v/>
      </c>
      <c r="X77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74" spans="1:24" x14ac:dyDescent="0.25">
      <c r="A774" s="19"/>
      <c r="B774" s="19"/>
      <c r="C774" s="19"/>
      <c r="D774" s="19"/>
      <c r="E774" s="20" t="e" cm="1">
        <f t="array" ref="E774">INDEX(MDL[],MATCH(1,(MDL[Gender]=Table7[[#This Row],[Sex]])*(Table7[[#This Row],[Age]]&lt;=MDL[Max Age])*(Table7[[#This Row],[Age]]&gt;=MDL[Min Age]),0),1)</f>
        <v>#N/A</v>
      </c>
      <c r="F774" s="19"/>
      <c r="G774" s="20" t="e" cm="1">
        <f t="array" ref="G77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74" s="21" t="str" cm="1">
        <f t="array" ref="H774">IFERROR(_xlfn.IFNA(INDEX(MDL[#Headers],MAX((Table7[[#This Row],[DL Closest]]=MDL[])*(Table7[[#This Row],[Row '#]]=MDL[Row])*COLUMN(MDL[#Headers])-COLUMN(MDL[Row])+1)),""),"")</f>
        <v/>
      </c>
      <c r="I774" s="19"/>
      <c r="J774" s="20" t="e" cm="1">
        <f t="array" ref="J77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74" s="21" t="str" cm="1">
        <f t="array" ref="K774">IFERROR(_xlfn.IFNA(INDEX(SPT[#Headers],MAX((Table7[[#This Row],[SPT Closest]]=SPT[])*(Table7[[#This Row],[Row '#]]=SPT[Row])*COLUMN(SPT[#Headers])-COLUMN(SPT[Row])+1)),""),"")</f>
        <v/>
      </c>
      <c r="L774" s="19"/>
      <c r="M774" s="20" t="e" cm="1">
        <f t="array" ref="M77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74" s="21" cm="1">
        <f t="array" ref="N774">IF(Table7[[#This Row],[HRP Raw]]&lt;4,0,IFERROR(INDEX(HRP[#Headers],MAX((Table7[[#This Row],[HRP Closest]]=HRP[])*(Table7[[#This Row],[Row '#]]=HRP[Row])*COLUMN(HRP[#Headers])-COLUMN(HRP[Row])+1)),""))</f>
        <v>0</v>
      </c>
      <c r="O774" s="22"/>
      <c r="P774" s="20" t="e" cm="1">
        <f t="array" ref="P77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74" s="21" t="str" cm="1">
        <f t="array" ref="Q774">IFERROR(INDEX(SDC[#Headers],MAX((Table7[[#This Row],[SDC Closest]]=SDC[])*(Table7[[#This Row],[Row '#]]=SDC[Row])*COLUMN(SDC[#Headers])-COLUMN(SDC[Row])+1)),"")</f>
        <v/>
      </c>
      <c r="R774" s="22"/>
      <c r="S774" s="20" t="e" cm="1">
        <f t="array" ref="S77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74" s="21" t="str" cm="1">
        <f t="array" ref="T774">IFERROR(_xlfn.IFNA(INDEX(PLK[#Headers],MAX((Table7[[#This Row],[Plank Closest]]=PLK[])*(Table7[[#This Row],[Row '#]]=PLK[Row])*COLUMN(PLK[#Headers])-COLUMN(PLK[Row])+1)),""),"")</f>
        <v/>
      </c>
      <c r="U774" s="22"/>
      <c r="V774" s="20" t="e" cm="1">
        <f t="array" ref="V77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74" s="21" t="str" cm="1">
        <f t="array" ref="W774">IFERROR(_xlfn.IFNA(INDEX(TwoMile[#Headers],SUMPRODUCT(MAX((Table7[[#This Row],[Closest number]]=TwoMile[])*(Table7[[#This Row],[Row '#]]=TwoMile[Row])*COLUMN(TwoMile[#Headers])))-COLUMN(TwoMile[Row])+1),""),"")</f>
        <v/>
      </c>
      <c r="X77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75" spans="1:24" x14ac:dyDescent="0.25">
      <c r="A775" s="19"/>
      <c r="B775" s="19"/>
      <c r="C775" s="19"/>
      <c r="D775" s="19"/>
      <c r="E775" s="20" t="e" cm="1">
        <f t="array" ref="E775">INDEX(MDL[],MATCH(1,(MDL[Gender]=Table7[[#This Row],[Sex]])*(Table7[[#This Row],[Age]]&lt;=MDL[Max Age])*(Table7[[#This Row],[Age]]&gt;=MDL[Min Age]),0),1)</f>
        <v>#N/A</v>
      </c>
      <c r="F775" s="19"/>
      <c r="G775" s="20" t="e" cm="1">
        <f t="array" ref="G77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75" s="21" t="str" cm="1">
        <f t="array" ref="H775">IFERROR(_xlfn.IFNA(INDEX(MDL[#Headers],MAX((Table7[[#This Row],[DL Closest]]=MDL[])*(Table7[[#This Row],[Row '#]]=MDL[Row])*COLUMN(MDL[#Headers])-COLUMN(MDL[Row])+1)),""),"")</f>
        <v/>
      </c>
      <c r="I775" s="19"/>
      <c r="J775" s="20" t="e" cm="1">
        <f t="array" ref="J77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75" s="21" t="str" cm="1">
        <f t="array" ref="K775">IFERROR(_xlfn.IFNA(INDEX(SPT[#Headers],MAX((Table7[[#This Row],[SPT Closest]]=SPT[])*(Table7[[#This Row],[Row '#]]=SPT[Row])*COLUMN(SPT[#Headers])-COLUMN(SPT[Row])+1)),""),"")</f>
        <v/>
      </c>
      <c r="L775" s="19"/>
      <c r="M775" s="20" t="e" cm="1">
        <f t="array" ref="M77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75" s="21" cm="1">
        <f t="array" ref="N775">IF(Table7[[#This Row],[HRP Raw]]&lt;4,0,IFERROR(INDEX(HRP[#Headers],MAX((Table7[[#This Row],[HRP Closest]]=HRP[])*(Table7[[#This Row],[Row '#]]=HRP[Row])*COLUMN(HRP[#Headers])-COLUMN(HRP[Row])+1)),""))</f>
        <v>0</v>
      </c>
      <c r="O775" s="22"/>
      <c r="P775" s="20" t="e" cm="1">
        <f t="array" ref="P77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75" s="21" t="str" cm="1">
        <f t="array" ref="Q775">IFERROR(INDEX(SDC[#Headers],MAX((Table7[[#This Row],[SDC Closest]]=SDC[])*(Table7[[#This Row],[Row '#]]=SDC[Row])*COLUMN(SDC[#Headers])-COLUMN(SDC[Row])+1)),"")</f>
        <v/>
      </c>
      <c r="R775" s="22"/>
      <c r="S775" s="20" t="e" cm="1">
        <f t="array" ref="S77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75" s="21" t="str" cm="1">
        <f t="array" ref="T775">IFERROR(_xlfn.IFNA(INDEX(PLK[#Headers],MAX((Table7[[#This Row],[Plank Closest]]=PLK[])*(Table7[[#This Row],[Row '#]]=PLK[Row])*COLUMN(PLK[#Headers])-COLUMN(PLK[Row])+1)),""),"")</f>
        <v/>
      </c>
      <c r="U775" s="22"/>
      <c r="V775" s="20" t="e" cm="1">
        <f t="array" ref="V77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75" s="21" t="str" cm="1">
        <f t="array" ref="W775">IFERROR(_xlfn.IFNA(INDEX(TwoMile[#Headers],SUMPRODUCT(MAX((Table7[[#This Row],[Closest number]]=TwoMile[])*(Table7[[#This Row],[Row '#]]=TwoMile[Row])*COLUMN(TwoMile[#Headers])))-COLUMN(TwoMile[Row])+1),""),"")</f>
        <v/>
      </c>
      <c r="X77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76" spans="1:24" x14ac:dyDescent="0.25">
      <c r="A776" s="19"/>
      <c r="B776" s="19"/>
      <c r="C776" s="19"/>
      <c r="D776" s="19"/>
      <c r="E776" s="20" t="e" cm="1">
        <f t="array" ref="E776">INDEX(MDL[],MATCH(1,(MDL[Gender]=Table7[[#This Row],[Sex]])*(Table7[[#This Row],[Age]]&lt;=MDL[Max Age])*(Table7[[#This Row],[Age]]&gt;=MDL[Min Age]),0),1)</f>
        <v>#N/A</v>
      </c>
      <c r="F776" s="19"/>
      <c r="G776" s="20" t="e" cm="1">
        <f t="array" ref="G77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76" s="21" t="str" cm="1">
        <f t="array" ref="H776">IFERROR(_xlfn.IFNA(INDEX(MDL[#Headers],MAX((Table7[[#This Row],[DL Closest]]=MDL[])*(Table7[[#This Row],[Row '#]]=MDL[Row])*COLUMN(MDL[#Headers])-COLUMN(MDL[Row])+1)),""),"")</f>
        <v/>
      </c>
      <c r="I776" s="19"/>
      <c r="J776" s="20" t="e" cm="1">
        <f t="array" ref="J77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76" s="21" t="str" cm="1">
        <f t="array" ref="K776">IFERROR(_xlfn.IFNA(INDEX(SPT[#Headers],MAX((Table7[[#This Row],[SPT Closest]]=SPT[])*(Table7[[#This Row],[Row '#]]=SPT[Row])*COLUMN(SPT[#Headers])-COLUMN(SPT[Row])+1)),""),"")</f>
        <v/>
      </c>
      <c r="L776" s="19"/>
      <c r="M776" s="20" t="e" cm="1">
        <f t="array" ref="M77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76" s="21" cm="1">
        <f t="array" ref="N776">IF(Table7[[#This Row],[HRP Raw]]&lt;4,0,IFERROR(INDEX(HRP[#Headers],MAX((Table7[[#This Row],[HRP Closest]]=HRP[])*(Table7[[#This Row],[Row '#]]=HRP[Row])*COLUMN(HRP[#Headers])-COLUMN(HRP[Row])+1)),""))</f>
        <v>0</v>
      </c>
      <c r="O776" s="22"/>
      <c r="P776" s="20" t="e" cm="1">
        <f t="array" ref="P77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76" s="21" t="str" cm="1">
        <f t="array" ref="Q776">IFERROR(INDEX(SDC[#Headers],MAX((Table7[[#This Row],[SDC Closest]]=SDC[])*(Table7[[#This Row],[Row '#]]=SDC[Row])*COLUMN(SDC[#Headers])-COLUMN(SDC[Row])+1)),"")</f>
        <v/>
      </c>
      <c r="R776" s="22"/>
      <c r="S776" s="20" t="e" cm="1">
        <f t="array" ref="S77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76" s="21" t="str" cm="1">
        <f t="array" ref="T776">IFERROR(_xlfn.IFNA(INDEX(PLK[#Headers],MAX((Table7[[#This Row],[Plank Closest]]=PLK[])*(Table7[[#This Row],[Row '#]]=PLK[Row])*COLUMN(PLK[#Headers])-COLUMN(PLK[Row])+1)),""),"")</f>
        <v/>
      </c>
      <c r="U776" s="22"/>
      <c r="V776" s="20" t="e" cm="1">
        <f t="array" ref="V77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76" s="21" t="str" cm="1">
        <f t="array" ref="W776">IFERROR(_xlfn.IFNA(INDEX(TwoMile[#Headers],SUMPRODUCT(MAX((Table7[[#This Row],[Closest number]]=TwoMile[])*(Table7[[#This Row],[Row '#]]=TwoMile[Row])*COLUMN(TwoMile[#Headers])))-COLUMN(TwoMile[Row])+1),""),"")</f>
        <v/>
      </c>
      <c r="X77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77" spans="1:24" x14ac:dyDescent="0.25">
      <c r="A777" s="19"/>
      <c r="B777" s="19"/>
      <c r="C777" s="19"/>
      <c r="D777" s="19"/>
      <c r="E777" s="20" t="e" cm="1">
        <f t="array" ref="E777">INDEX(MDL[],MATCH(1,(MDL[Gender]=Table7[[#This Row],[Sex]])*(Table7[[#This Row],[Age]]&lt;=MDL[Max Age])*(Table7[[#This Row],[Age]]&gt;=MDL[Min Age]),0),1)</f>
        <v>#N/A</v>
      </c>
      <c r="F777" s="19"/>
      <c r="G777" s="20" t="e" cm="1">
        <f t="array" ref="G77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77" s="21" t="str" cm="1">
        <f t="array" ref="H777">IFERROR(_xlfn.IFNA(INDEX(MDL[#Headers],MAX((Table7[[#This Row],[DL Closest]]=MDL[])*(Table7[[#This Row],[Row '#]]=MDL[Row])*COLUMN(MDL[#Headers])-COLUMN(MDL[Row])+1)),""),"")</f>
        <v/>
      </c>
      <c r="I777" s="19"/>
      <c r="J777" s="20" t="e" cm="1">
        <f t="array" ref="J77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77" s="21" t="str" cm="1">
        <f t="array" ref="K777">IFERROR(_xlfn.IFNA(INDEX(SPT[#Headers],MAX((Table7[[#This Row],[SPT Closest]]=SPT[])*(Table7[[#This Row],[Row '#]]=SPT[Row])*COLUMN(SPT[#Headers])-COLUMN(SPT[Row])+1)),""),"")</f>
        <v/>
      </c>
      <c r="L777" s="19"/>
      <c r="M777" s="20" t="e" cm="1">
        <f t="array" ref="M77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77" s="21" cm="1">
        <f t="array" ref="N777">IF(Table7[[#This Row],[HRP Raw]]&lt;4,0,IFERROR(INDEX(HRP[#Headers],MAX((Table7[[#This Row],[HRP Closest]]=HRP[])*(Table7[[#This Row],[Row '#]]=HRP[Row])*COLUMN(HRP[#Headers])-COLUMN(HRP[Row])+1)),""))</f>
        <v>0</v>
      </c>
      <c r="O777" s="22"/>
      <c r="P777" s="20" t="e" cm="1">
        <f t="array" ref="P77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77" s="21" t="str" cm="1">
        <f t="array" ref="Q777">IFERROR(INDEX(SDC[#Headers],MAX((Table7[[#This Row],[SDC Closest]]=SDC[])*(Table7[[#This Row],[Row '#]]=SDC[Row])*COLUMN(SDC[#Headers])-COLUMN(SDC[Row])+1)),"")</f>
        <v/>
      </c>
      <c r="R777" s="22"/>
      <c r="S777" s="20" t="e" cm="1">
        <f t="array" ref="S77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77" s="21" t="str" cm="1">
        <f t="array" ref="T777">IFERROR(_xlfn.IFNA(INDEX(PLK[#Headers],MAX((Table7[[#This Row],[Plank Closest]]=PLK[])*(Table7[[#This Row],[Row '#]]=PLK[Row])*COLUMN(PLK[#Headers])-COLUMN(PLK[Row])+1)),""),"")</f>
        <v/>
      </c>
      <c r="U777" s="22"/>
      <c r="V777" s="20" t="e" cm="1">
        <f t="array" ref="V77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77" s="21" t="str" cm="1">
        <f t="array" ref="W777">IFERROR(_xlfn.IFNA(INDEX(TwoMile[#Headers],SUMPRODUCT(MAX((Table7[[#This Row],[Closest number]]=TwoMile[])*(Table7[[#This Row],[Row '#]]=TwoMile[Row])*COLUMN(TwoMile[#Headers])))-COLUMN(TwoMile[Row])+1),""),"")</f>
        <v/>
      </c>
      <c r="X77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78" spans="1:24" x14ac:dyDescent="0.25">
      <c r="A778" s="19"/>
      <c r="B778" s="19"/>
      <c r="C778" s="19"/>
      <c r="D778" s="19"/>
      <c r="E778" s="20" t="e" cm="1">
        <f t="array" ref="E778">INDEX(MDL[],MATCH(1,(MDL[Gender]=Table7[[#This Row],[Sex]])*(Table7[[#This Row],[Age]]&lt;=MDL[Max Age])*(Table7[[#This Row],[Age]]&gt;=MDL[Min Age]),0),1)</f>
        <v>#N/A</v>
      </c>
      <c r="F778" s="19"/>
      <c r="G778" s="20" t="e" cm="1">
        <f t="array" ref="G77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78" s="21" t="str" cm="1">
        <f t="array" ref="H778">IFERROR(_xlfn.IFNA(INDEX(MDL[#Headers],MAX((Table7[[#This Row],[DL Closest]]=MDL[])*(Table7[[#This Row],[Row '#]]=MDL[Row])*COLUMN(MDL[#Headers])-COLUMN(MDL[Row])+1)),""),"")</f>
        <v/>
      </c>
      <c r="I778" s="19"/>
      <c r="J778" s="20" t="e" cm="1">
        <f t="array" ref="J77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78" s="21" t="str" cm="1">
        <f t="array" ref="K778">IFERROR(_xlfn.IFNA(INDEX(SPT[#Headers],MAX((Table7[[#This Row],[SPT Closest]]=SPT[])*(Table7[[#This Row],[Row '#]]=SPT[Row])*COLUMN(SPT[#Headers])-COLUMN(SPT[Row])+1)),""),"")</f>
        <v/>
      </c>
      <c r="L778" s="19"/>
      <c r="M778" s="20" t="e" cm="1">
        <f t="array" ref="M77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78" s="21" cm="1">
        <f t="array" ref="N778">IF(Table7[[#This Row],[HRP Raw]]&lt;4,0,IFERROR(INDEX(HRP[#Headers],MAX((Table7[[#This Row],[HRP Closest]]=HRP[])*(Table7[[#This Row],[Row '#]]=HRP[Row])*COLUMN(HRP[#Headers])-COLUMN(HRP[Row])+1)),""))</f>
        <v>0</v>
      </c>
      <c r="O778" s="22"/>
      <c r="P778" s="20" t="e" cm="1">
        <f t="array" ref="P77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78" s="21" t="str" cm="1">
        <f t="array" ref="Q778">IFERROR(INDEX(SDC[#Headers],MAX((Table7[[#This Row],[SDC Closest]]=SDC[])*(Table7[[#This Row],[Row '#]]=SDC[Row])*COLUMN(SDC[#Headers])-COLUMN(SDC[Row])+1)),"")</f>
        <v/>
      </c>
      <c r="R778" s="22"/>
      <c r="S778" s="20" t="e" cm="1">
        <f t="array" ref="S77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78" s="21" t="str" cm="1">
        <f t="array" ref="T778">IFERROR(_xlfn.IFNA(INDEX(PLK[#Headers],MAX((Table7[[#This Row],[Plank Closest]]=PLK[])*(Table7[[#This Row],[Row '#]]=PLK[Row])*COLUMN(PLK[#Headers])-COLUMN(PLK[Row])+1)),""),"")</f>
        <v/>
      </c>
      <c r="U778" s="22"/>
      <c r="V778" s="20" t="e" cm="1">
        <f t="array" ref="V77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78" s="21" t="str" cm="1">
        <f t="array" ref="W778">IFERROR(_xlfn.IFNA(INDEX(TwoMile[#Headers],SUMPRODUCT(MAX((Table7[[#This Row],[Closest number]]=TwoMile[])*(Table7[[#This Row],[Row '#]]=TwoMile[Row])*COLUMN(TwoMile[#Headers])))-COLUMN(TwoMile[Row])+1),""),"")</f>
        <v/>
      </c>
      <c r="X77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79" spans="1:24" x14ac:dyDescent="0.25">
      <c r="A779" s="19"/>
      <c r="B779" s="19"/>
      <c r="C779" s="19"/>
      <c r="D779" s="19"/>
      <c r="E779" s="20" t="e" cm="1">
        <f t="array" ref="E779">INDEX(MDL[],MATCH(1,(MDL[Gender]=Table7[[#This Row],[Sex]])*(Table7[[#This Row],[Age]]&lt;=MDL[Max Age])*(Table7[[#This Row],[Age]]&gt;=MDL[Min Age]),0),1)</f>
        <v>#N/A</v>
      </c>
      <c r="F779" s="19"/>
      <c r="G779" s="20" t="e" cm="1">
        <f t="array" ref="G77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79" s="21" t="str" cm="1">
        <f t="array" ref="H779">IFERROR(_xlfn.IFNA(INDEX(MDL[#Headers],MAX((Table7[[#This Row],[DL Closest]]=MDL[])*(Table7[[#This Row],[Row '#]]=MDL[Row])*COLUMN(MDL[#Headers])-COLUMN(MDL[Row])+1)),""),"")</f>
        <v/>
      </c>
      <c r="I779" s="19"/>
      <c r="J779" s="20" t="e" cm="1">
        <f t="array" ref="J77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79" s="21" t="str" cm="1">
        <f t="array" ref="K779">IFERROR(_xlfn.IFNA(INDEX(SPT[#Headers],MAX((Table7[[#This Row],[SPT Closest]]=SPT[])*(Table7[[#This Row],[Row '#]]=SPT[Row])*COLUMN(SPT[#Headers])-COLUMN(SPT[Row])+1)),""),"")</f>
        <v/>
      </c>
      <c r="L779" s="19"/>
      <c r="M779" s="20" t="e" cm="1">
        <f t="array" ref="M77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79" s="21" cm="1">
        <f t="array" ref="N779">IF(Table7[[#This Row],[HRP Raw]]&lt;4,0,IFERROR(INDEX(HRP[#Headers],MAX((Table7[[#This Row],[HRP Closest]]=HRP[])*(Table7[[#This Row],[Row '#]]=HRP[Row])*COLUMN(HRP[#Headers])-COLUMN(HRP[Row])+1)),""))</f>
        <v>0</v>
      </c>
      <c r="O779" s="22"/>
      <c r="P779" s="20" t="e" cm="1">
        <f t="array" ref="P77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79" s="21" t="str" cm="1">
        <f t="array" ref="Q779">IFERROR(INDEX(SDC[#Headers],MAX((Table7[[#This Row],[SDC Closest]]=SDC[])*(Table7[[#This Row],[Row '#]]=SDC[Row])*COLUMN(SDC[#Headers])-COLUMN(SDC[Row])+1)),"")</f>
        <v/>
      </c>
      <c r="R779" s="22"/>
      <c r="S779" s="20" t="e" cm="1">
        <f t="array" ref="S77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79" s="21" t="str" cm="1">
        <f t="array" ref="T779">IFERROR(_xlfn.IFNA(INDEX(PLK[#Headers],MAX((Table7[[#This Row],[Plank Closest]]=PLK[])*(Table7[[#This Row],[Row '#]]=PLK[Row])*COLUMN(PLK[#Headers])-COLUMN(PLK[Row])+1)),""),"")</f>
        <v/>
      </c>
      <c r="U779" s="22"/>
      <c r="V779" s="20" t="e" cm="1">
        <f t="array" ref="V77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79" s="21" t="str" cm="1">
        <f t="array" ref="W779">IFERROR(_xlfn.IFNA(INDEX(TwoMile[#Headers],SUMPRODUCT(MAX((Table7[[#This Row],[Closest number]]=TwoMile[])*(Table7[[#This Row],[Row '#]]=TwoMile[Row])*COLUMN(TwoMile[#Headers])))-COLUMN(TwoMile[Row])+1),""),"")</f>
        <v/>
      </c>
      <c r="X77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80" spans="1:24" x14ac:dyDescent="0.25">
      <c r="A780" s="19"/>
      <c r="B780" s="19"/>
      <c r="C780" s="19"/>
      <c r="D780" s="19"/>
      <c r="E780" s="20" t="e" cm="1">
        <f t="array" ref="E780">INDEX(MDL[],MATCH(1,(MDL[Gender]=Table7[[#This Row],[Sex]])*(Table7[[#This Row],[Age]]&lt;=MDL[Max Age])*(Table7[[#This Row],[Age]]&gt;=MDL[Min Age]),0),1)</f>
        <v>#N/A</v>
      </c>
      <c r="F780" s="19"/>
      <c r="G780" s="20" t="e" cm="1">
        <f t="array" ref="G78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80" s="21" t="str" cm="1">
        <f t="array" ref="H780">IFERROR(_xlfn.IFNA(INDEX(MDL[#Headers],MAX((Table7[[#This Row],[DL Closest]]=MDL[])*(Table7[[#This Row],[Row '#]]=MDL[Row])*COLUMN(MDL[#Headers])-COLUMN(MDL[Row])+1)),""),"")</f>
        <v/>
      </c>
      <c r="I780" s="19"/>
      <c r="J780" s="20" t="e" cm="1">
        <f t="array" ref="J78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80" s="21" t="str" cm="1">
        <f t="array" ref="K780">IFERROR(_xlfn.IFNA(INDEX(SPT[#Headers],MAX((Table7[[#This Row],[SPT Closest]]=SPT[])*(Table7[[#This Row],[Row '#]]=SPT[Row])*COLUMN(SPT[#Headers])-COLUMN(SPT[Row])+1)),""),"")</f>
        <v/>
      </c>
      <c r="L780" s="19"/>
      <c r="M780" s="20" t="e" cm="1">
        <f t="array" ref="M78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80" s="21" cm="1">
        <f t="array" ref="N780">IF(Table7[[#This Row],[HRP Raw]]&lt;4,0,IFERROR(INDEX(HRP[#Headers],MAX((Table7[[#This Row],[HRP Closest]]=HRP[])*(Table7[[#This Row],[Row '#]]=HRP[Row])*COLUMN(HRP[#Headers])-COLUMN(HRP[Row])+1)),""))</f>
        <v>0</v>
      </c>
      <c r="O780" s="22"/>
      <c r="P780" s="20" t="e" cm="1">
        <f t="array" ref="P78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80" s="21" t="str" cm="1">
        <f t="array" ref="Q780">IFERROR(INDEX(SDC[#Headers],MAX((Table7[[#This Row],[SDC Closest]]=SDC[])*(Table7[[#This Row],[Row '#]]=SDC[Row])*COLUMN(SDC[#Headers])-COLUMN(SDC[Row])+1)),"")</f>
        <v/>
      </c>
      <c r="R780" s="22"/>
      <c r="S780" s="20" t="e" cm="1">
        <f t="array" ref="S78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80" s="21" t="str" cm="1">
        <f t="array" ref="T780">IFERROR(_xlfn.IFNA(INDEX(PLK[#Headers],MAX((Table7[[#This Row],[Plank Closest]]=PLK[])*(Table7[[#This Row],[Row '#]]=PLK[Row])*COLUMN(PLK[#Headers])-COLUMN(PLK[Row])+1)),""),"")</f>
        <v/>
      </c>
      <c r="U780" s="22"/>
      <c r="V780" s="20" t="e" cm="1">
        <f t="array" ref="V78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80" s="21" t="str" cm="1">
        <f t="array" ref="W780">IFERROR(_xlfn.IFNA(INDEX(TwoMile[#Headers],SUMPRODUCT(MAX((Table7[[#This Row],[Closest number]]=TwoMile[])*(Table7[[#This Row],[Row '#]]=TwoMile[Row])*COLUMN(TwoMile[#Headers])))-COLUMN(TwoMile[Row])+1),""),"")</f>
        <v/>
      </c>
      <c r="X78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81" spans="1:24" x14ac:dyDescent="0.25">
      <c r="A781" s="19"/>
      <c r="B781" s="19"/>
      <c r="C781" s="19"/>
      <c r="D781" s="19"/>
      <c r="E781" s="20" t="e" cm="1">
        <f t="array" ref="E781">INDEX(MDL[],MATCH(1,(MDL[Gender]=Table7[[#This Row],[Sex]])*(Table7[[#This Row],[Age]]&lt;=MDL[Max Age])*(Table7[[#This Row],[Age]]&gt;=MDL[Min Age]),0),1)</f>
        <v>#N/A</v>
      </c>
      <c r="F781" s="19"/>
      <c r="G781" s="20" t="e" cm="1">
        <f t="array" ref="G78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81" s="21" t="str" cm="1">
        <f t="array" ref="H781">IFERROR(_xlfn.IFNA(INDEX(MDL[#Headers],MAX((Table7[[#This Row],[DL Closest]]=MDL[])*(Table7[[#This Row],[Row '#]]=MDL[Row])*COLUMN(MDL[#Headers])-COLUMN(MDL[Row])+1)),""),"")</f>
        <v/>
      </c>
      <c r="I781" s="19"/>
      <c r="J781" s="20" t="e" cm="1">
        <f t="array" ref="J78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81" s="21" t="str" cm="1">
        <f t="array" ref="K781">IFERROR(_xlfn.IFNA(INDEX(SPT[#Headers],MAX((Table7[[#This Row],[SPT Closest]]=SPT[])*(Table7[[#This Row],[Row '#]]=SPT[Row])*COLUMN(SPT[#Headers])-COLUMN(SPT[Row])+1)),""),"")</f>
        <v/>
      </c>
      <c r="L781" s="19"/>
      <c r="M781" s="20" t="e" cm="1">
        <f t="array" ref="M78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81" s="21" cm="1">
        <f t="array" ref="N781">IF(Table7[[#This Row],[HRP Raw]]&lt;4,0,IFERROR(INDEX(HRP[#Headers],MAX((Table7[[#This Row],[HRP Closest]]=HRP[])*(Table7[[#This Row],[Row '#]]=HRP[Row])*COLUMN(HRP[#Headers])-COLUMN(HRP[Row])+1)),""))</f>
        <v>0</v>
      </c>
      <c r="O781" s="22"/>
      <c r="P781" s="20" t="e" cm="1">
        <f t="array" ref="P78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81" s="21" t="str" cm="1">
        <f t="array" ref="Q781">IFERROR(INDEX(SDC[#Headers],MAX((Table7[[#This Row],[SDC Closest]]=SDC[])*(Table7[[#This Row],[Row '#]]=SDC[Row])*COLUMN(SDC[#Headers])-COLUMN(SDC[Row])+1)),"")</f>
        <v/>
      </c>
      <c r="R781" s="22"/>
      <c r="S781" s="20" t="e" cm="1">
        <f t="array" ref="S78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81" s="21" t="str" cm="1">
        <f t="array" ref="T781">IFERROR(_xlfn.IFNA(INDEX(PLK[#Headers],MAX((Table7[[#This Row],[Plank Closest]]=PLK[])*(Table7[[#This Row],[Row '#]]=PLK[Row])*COLUMN(PLK[#Headers])-COLUMN(PLK[Row])+1)),""),"")</f>
        <v/>
      </c>
      <c r="U781" s="22"/>
      <c r="V781" s="20" t="e" cm="1">
        <f t="array" ref="V78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81" s="21" t="str" cm="1">
        <f t="array" ref="W781">IFERROR(_xlfn.IFNA(INDEX(TwoMile[#Headers],SUMPRODUCT(MAX((Table7[[#This Row],[Closest number]]=TwoMile[])*(Table7[[#This Row],[Row '#]]=TwoMile[Row])*COLUMN(TwoMile[#Headers])))-COLUMN(TwoMile[Row])+1),""),"")</f>
        <v/>
      </c>
      <c r="X78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82" spans="1:24" x14ac:dyDescent="0.25">
      <c r="A782" s="19"/>
      <c r="B782" s="19"/>
      <c r="C782" s="19"/>
      <c r="D782" s="19"/>
      <c r="E782" s="20" t="e" cm="1">
        <f t="array" ref="E782">INDEX(MDL[],MATCH(1,(MDL[Gender]=Table7[[#This Row],[Sex]])*(Table7[[#This Row],[Age]]&lt;=MDL[Max Age])*(Table7[[#This Row],[Age]]&gt;=MDL[Min Age]),0),1)</f>
        <v>#N/A</v>
      </c>
      <c r="F782" s="19"/>
      <c r="G782" s="20" t="e" cm="1">
        <f t="array" ref="G78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82" s="21" t="str" cm="1">
        <f t="array" ref="H782">IFERROR(_xlfn.IFNA(INDEX(MDL[#Headers],MAX((Table7[[#This Row],[DL Closest]]=MDL[])*(Table7[[#This Row],[Row '#]]=MDL[Row])*COLUMN(MDL[#Headers])-COLUMN(MDL[Row])+1)),""),"")</f>
        <v/>
      </c>
      <c r="I782" s="19"/>
      <c r="J782" s="20" t="e" cm="1">
        <f t="array" ref="J78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82" s="21" t="str" cm="1">
        <f t="array" ref="K782">IFERROR(_xlfn.IFNA(INDEX(SPT[#Headers],MAX((Table7[[#This Row],[SPT Closest]]=SPT[])*(Table7[[#This Row],[Row '#]]=SPT[Row])*COLUMN(SPT[#Headers])-COLUMN(SPT[Row])+1)),""),"")</f>
        <v/>
      </c>
      <c r="L782" s="19"/>
      <c r="M782" s="20" t="e" cm="1">
        <f t="array" ref="M78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82" s="21" cm="1">
        <f t="array" ref="N782">IF(Table7[[#This Row],[HRP Raw]]&lt;4,0,IFERROR(INDEX(HRP[#Headers],MAX((Table7[[#This Row],[HRP Closest]]=HRP[])*(Table7[[#This Row],[Row '#]]=HRP[Row])*COLUMN(HRP[#Headers])-COLUMN(HRP[Row])+1)),""))</f>
        <v>0</v>
      </c>
      <c r="O782" s="22"/>
      <c r="P782" s="20" t="e" cm="1">
        <f t="array" ref="P78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82" s="21" t="str" cm="1">
        <f t="array" ref="Q782">IFERROR(INDEX(SDC[#Headers],MAX((Table7[[#This Row],[SDC Closest]]=SDC[])*(Table7[[#This Row],[Row '#]]=SDC[Row])*COLUMN(SDC[#Headers])-COLUMN(SDC[Row])+1)),"")</f>
        <v/>
      </c>
      <c r="R782" s="22"/>
      <c r="S782" s="20" t="e" cm="1">
        <f t="array" ref="S78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82" s="21" t="str" cm="1">
        <f t="array" ref="T782">IFERROR(_xlfn.IFNA(INDEX(PLK[#Headers],MAX((Table7[[#This Row],[Plank Closest]]=PLK[])*(Table7[[#This Row],[Row '#]]=PLK[Row])*COLUMN(PLK[#Headers])-COLUMN(PLK[Row])+1)),""),"")</f>
        <v/>
      </c>
      <c r="U782" s="22"/>
      <c r="V782" s="20" t="e" cm="1">
        <f t="array" ref="V78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82" s="21" t="str" cm="1">
        <f t="array" ref="W782">IFERROR(_xlfn.IFNA(INDEX(TwoMile[#Headers],SUMPRODUCT(MAX((Table7[[#This Row],[Closest number]]=TwoMile[])*(Table7[[#This Row],[Row '#]]=TwoMile[Row])*COLUMN(TwoMile[#Headers])))-COLUMN(TwoMile[Row])+1),""),"")</f>
        <v/>
      </c>
      <c r="X78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83" spans="1:24" x14ac:dyDescent="0.25">
      <c r="A783" s="19"/>
      <c r="B783" s="19"/>
      <c r="C783" s="19"/>
      <c r="D783" s="19"/>
      <c r="E783" s="20" t="e" cm="1">
        <f t="array" ref="E783">INDEX(MDL[],MATCH(1,(MDL[Gender]=Table7[[#This Row],[Sex]])*(Table7[[#This Row],[Age]]&lt;=MDL[Max Age])*(Table7[[#This Row],[Age]]&gt;=MDL[Min Age]),0),1)</f>
        <v>#N/A</v>
      </c>
      <c r="F783" s="19"/>
      <c r="G783" s="20" t="e" cm="1">
        <f t="array" ref="G78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83" s="21" t="str" cm="1">
        <f t="array" ref="H783">IFERROR(_xlfn.IFNA(INDEX(MDL[#Headers],MAX((Table7[[#This Row],[DL Closest]]=MDL[])*(Table7[[#This Row],[Row '#]]=MDL[Row])*COLUMN(MDL[#Headers])-COLUMN(MDL[Row])+1)),""),"")</f>
        <v/>
      </c>
      <c r="I783" s="19"/>
      <c r="J783" s="20" t="e" cm="1">
        <f t="array" ref="J78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83" s="21" t="str" cm="1">
        <f t="array" ref="K783">IFERROR(_xlfn.IFNA(INDEX(SPT[#Headers],MAX((Table7[[#This Row],[SPT Closest]]=SPT[])*(Table7[[#This Row],[Row '#]]=SPT[Row])*COLUMN(SPT[#Headers])-COLUMN(SPT[Row])+1)),""),"")</f>
        <v/>
      </c>
      <c r="L783" s="19"/>
      <c r="M783" s="20" t="e" cm="1">
        <f t="array" ref="M78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83" s="21" cm="1">
        <f t="array" ref="N783">IF(Table7[[#This Row],[HRP Raw]]&lt;4,0,IFERROR(INDEX(HRP[#Headers],MAX((Table7[[#This Row],[HRP Closest]]=HRP[])*(Table7[[#This Row],[Row '#]]=HRP[Row])*COLUMN(HRP[#Headers])-COLUMN(HRP[Row])+1)),""))</f>
        <v>0</v>
      </c>
      <c r="O783" s="22"/>
      <c r="P783" s="20" t="e" cm="1">
        <f t="array" ref="P78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83" s="21" t="str" cm="1">
        <f t="array" ref="Q783">IFERROR(INDEX(SDC[#Headers],MAX((Table7[[#This Row],[SDC Closest]]=SDC[])*(Table7[[#This Row],[Row '#]]=SDC[Row])*COLUMN(SDC[#Headers])-COLUMN(SDC[Row])+1)),"")</f>
        <v/>
      </c>
      <c r="R783" s="22"/>
      <c r="S783" s="20" t="e" cm="1">
        <f t="array" ref="S78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83" s="21" t="str" cm="1">
        <f t="array" ref="T783">IFERROR(_xlfn.IFNA(INDEX(PLK[#Headers],MAX((Table7[[#This Row],[Plank Closest]]=PLK[])*(Table7[[#This Row],[Row '#]]=PLK[Row])*COLUMN(PLK[#Headers])-COLUMN(PLK[Row])+1)),""),"")</f>
        <v/>
      </c>
      <c r="U783" s="22"/>
      <c r="V783" s="20" t="e" cm="1">
        <f t="array" ref="V78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83" s="21" t="str" cm="1">
        <f t="array" ref="W783">IFERROR(_xlfn.IFNA(INDEX(TwoMile[#Headers],SUMPRODUCT(MAX((Table7[[#This Row],[Closest number]]=TwoMile[])*(Table7[[#This Row],[Row '#]]=TwoMile[Row])*COLUMN(TwoMile[#Headers])))-COLUMN(TwoMile[Row])+1),""),"")</f>
        <v/>
      </c>
      <c r="X78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84" spans="1:24" x14ac:dyDescent="0.25">
      <c r="A784" s="19"/>
      <c r="B784" s="19"/>
      <c r="C784" s="19"/>
      <c r="D784" s="19"/>
      <c r="E784" s="20" t="e" cm="1">
        <f t="array" ref="E784">INDEX(MDL[],MATCH(1,(MDL[Gender]=Table7[[#This Row],[Sex]])*(Table7[[#This Row],[Age]]&lt;=MDL[Max Age])*(Table7[[#This Row],[Age]]&gt;=MDL[Min Age]),0),1)</f>
        <v>#N/A</v>
      </c>
      <c r="F784" s="19"/>
      <c r="G784" s="20" t="e" cm="1">
        <f t="array" ref="G78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84" s="21" t="str" cm="1">
        <f t="array" ref="H784">IFERROR(_xlfn.IFNA(INDEX(MDL[#Headers],MAX((Table7[[#This Row],[DL Closest]]=MDL[])*(Table7[[#This Row],[Row '#]]=MDL[Row])*COLUMN(MDL[#Headers])-COLUMN(MDL[Row])+1)),""),"")</f>
        <v/>
      </c>
      <c r="I784" s="19"/>
      <c r="J784" s="20" t="e" cm="1">
        <f t="array" ref="J78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84" s="21" t="str" cm="1">
        <f t="array" ref="K784">IFERROR(_xlfn.IFNA(INDEX(SPT[#Headers],MAX((Table7[[#This Row],[SPT Closest]]=SPT[])*(Table7[[#This Row],[Row '#]]=SPT[Row])*COLUMN(SPT[#Headers])-COLUMN(SPT[Row])+1)),""),"")</f>
        <v/>
      </c>
      <c r="L784" s="19"/>
      <c r="M784" s="20" t="e" cm="1">
        <f t="array" ref="M78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84" s="21" cm="1">
        <f t="array" ref="N784">IF(Table7[[#This Row],[HRP Raw]]&lt;4,0,IFERROR(INDEX(HRP[#Headers],MAX((Table7[[#This Row],[HRP Closest]]=HRP[])*(Table7[[#This Row],[Row '#]]=HRP[Row])*COLUMN(HRP[#Headers])-COLUMN(HRP[Row])+1)),""))</f>
        <v>0</v>
      </c>
      <c r="O784" s="22"/>
      <c r="P784" s="20" t="e" cm="1">
        <f t="array" ref="P78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84" s="21" t="str" cm="1">
        <f t="array" ref="Q784">IFERROR(INDEX(SDC[#Headers],MAX((Table7[[#This Row],[SDC Closest]]=SDC[])*(Table7[[#This Row],[Row '#]]=SDC[Row])*COLUMN(SDC[#Headers])-COLUMN(SDC[Row])+1)),"")</f>
        <v/>
      </c>
      <c r="R784" s="22"/>
      <c r="S784" s="20" t="e" cm="1">
        <f t="array" ref="S78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84" s="21" t="str" cm="1">
        <f t="array" ref="T784">IFERROR(_xlfn.IFNA(INDEX(PLK[#Headers],MAX((Table7[[#This Row],[Plank Closest]]=PLK[])*(Table7[[#This Row],[Row '#]]=PLK[Row])*COLUMN(PLK[#Headers])-COLUMN(PLK[Row])+1)),""),"")</f>
        <v/>
      </c>
      <c r="U784" s="22"/>
      <c r="V784" s="20" t="e" cm="1">
        <f t="array" ref="V78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84" s="21" t="str" cm="1">
        <f t="array" ref="W784">IFERROR(_xlfn.IFNA(INDEX(TwoMile[#Headers],SUMPRODUCT(MAX((Table7[[#This Row],[Closest number]]=TwoMile[])*(Table7[[#This Row],[Row '#]]=TwoMile[Row])*COLUMN(TwoMile[#Headers])))-COLUMN(TwoMile[Row])+1),""),"")</f>
        <v/>
      </c>
      <c r="X78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85" spans="1:24" x14ac:dyDescent="0.25">
      <c r="A785" s="19"/>
      <c r="B785" s="19"/>
      <c r="C785" s="19"/>
      <c r="D785" s="19"/>
      <c r="E785" s="20" t="e" cm="1">
        <f t="array" ref="E785">INDEX(MDL[],MATCH(1,(MDL[Gender]=Table7[[#This Row],[Sex]])*(Table7[[#This Row],[Age]]&lt;=MDL[Max Age])*(Table7[[#This Row],[Age]]&gt;=MDL[Min Age]),0),1)</f>
        <v>#N/A</v>
      </c>
      <c r="F785" s="19"/>
      <c r="G785" s="20" t="e" cm="1">
        <f t="array" ref="G78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85" s="21" t="str" cm="1">
        <f t="array" ref="H785">IFERROR(_xlfn.IFNA(INDEX(MDL[#Headers],MAX((Table7[[#This Row],[DL Closest]]=MDL[])*(Table7[[#This Row],[Row '#]]=MDL[Row])*COLUMN(MDL[#Headers])-COLUMN(MDL[Row])+1)),""),"")</f>
        <v/>
      </c>
      <c r="I785" s="19"/>
      <c r="J785" s="20" t="e" cm="1">
        <f t="array" ref="J78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85" s="21" t="str" cm="1">
        <f t="array" ref="K785">IFERROR(_xlfn.IFNA(INDEX(SPT[#Headers],MAX((Table7[[#This Row],[SPT Closest]]=SPT[])*(Table7[[#This Row],[Row '#]]=SPT[Row])*COLUMN(SPT[#Headers])-COLUMN(SPT[Row])+1)),""),"")</f>
        <v/>
      </c>
      <c r="L785" s="19"/>
      <c r="M785" s="20" t="e" cm="1">
        <f t="array" ref="M78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85" s="21" cm="1">
        <f t="array" ref="N785">IF(Table7[[#This Row],[HRP Raw]]&lt;4,0,IFERROR(INDEX(HRP[#Headers],MAX((Table7[[#This Row],[HRP Closest]]=HRP[])*(Table7[[#This Row],[Row '#]]=HRP[Row])*COLUMN(HRP[#Headers])-COLUMN(HRP[Row])+1)),""))</f>
        <v>0</v>
      </c>
      <c r="O785" s="22"/>
      <c r="P785" s="20" t="e" cm="1">
        <f t="array" ref="P78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85" s="21" t="str" cm="1">
        <f t="array" ref="Q785">IFERROR(INDEX(SDC[#Headers],MAX((Table7[[#This Row],[SDC Closest]]=SDC[])*(Table7[[#This Row],[Row '#]]=SDC[Row])*COLUMN(SDC[#Headers])-COLUMN(SDC[Row])+1)),"")</f>
        <v/>
      </c>
      <c r="R785" s="22"/>
      <c r="S785" s="20" t="e" cm="1">
        <f t="array" ref="S78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85" s="21" t="str" cm="1">
        <f t="array" ref="T785">IFERROR(_xlfn.IFNA(INDEX(PLK[#Headers],MAX((Table7[[#This Row],[Plank Closest]]=PLK[])*(Table7[[#This Row],[Row '#]]=PLK[Row])*COLUMN(PLK[#Headers])-COLUMN(PLK[Row])+1)),""),"")</f>
        <v/>
      </c>
      <c r="U785" s="22"/>
      <c r="V785" s="20" t="e" cm="1">
        <f t="array" ref="V78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85" s="21" t="str" cm="1">
        <f t="array" ref="W785">IFERROR(_xlfn.IFNA(INDEX(TwoMile[#Headers],SUMPRODUCT(MAX((Table7[[#This Row],[Closest number]]=TwoMile[])*(Table7[[#This Row],[Row '#]]=TwoMile[Row])*COLUMN(TwoMile[#Headers])))-COLUMN(TwoMile[Row])+1),""),"")</f>
        <v/>
      </c>
      <c r="X78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86" spans="1:24" x14ac:dyDescent="0.25">
      <c r="A786" s="19"/>
      <c r="B786" s="19"/>
      <c r="C786" s="19"/>
      <c r="D786" s="19"/>
      <c r="E786" s="20" t="e" cm="1">
        <f t="array" ref="E786">INDEX(MDL[],MATCH(1,(MDL[Gender]=Table7[[#This Row],[Sex]])*(Table7[[#This Row],[Age]]&lt;=MDL[Max Age])*(Table7[[#This Row],[Age]]&gt;=MDL[Min Age]),0),1)</f>
        <v>#N/A</v>
      </c>
      <c r="F786" s="19"/>
      <c r="G786" s="20" t="e" cm="1">
        <f t="array" ref="G78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86" s="21" t="str" cm="1">
        <f t="array" ref="H786">IFERROR(_xlfn.IFNA(INDEX(MDL[#Headers],MAX((Table7[[#This Row],[DL Closest]]=MDL[])*(Table7[[#This Row],[Row '#]]=MDL[Row])*COLUMN(MDL[#Headers])-COLUMN(MDL[Row])+1)),""),"")</f>
        <v/>
      </c>
      <c r="I786" s="19"/>
      <c r="J786" s="20" t="e" cm="1">
        <f t="array" ref="J78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86" s="21" t="str" cm="1">
        <f t="array" ref="K786">IFERROR(_xlfn.IFNA(INDEX(SPT[#Headers],MAX((Table7[[#This Row],[SPT Closest]]=SPT[])*(Table7[[#This Row],[Row '#]]=SPT[Row])*COLUMN(SPT[#Headers])-COLUMN(SPT[Row])+1)),""),"")</f>
        <v/>
      </c>
      <c r="L786" s="19"/>
      <c r="M786" s="20" t="e" cm="1">
        <f t="array" ref="M78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86" s="21" cm="1">
        <f t="array" ref="N786">IF(Table7[[#This Row],[HRP Raw]]&lt;4,0,IFERROR(INDEX(HRP[#Headers],MAX((Table7[[#This Row],[HRP Closest]]=HRP[])*(Table7[[#This Row],[Row '#]]=HRP[Row])*COLUMN(HRP[#Headers])-COLUMN(HRP[Row])+1)),""))</f>
        <v>0</v>
      </c>
      <c r="O786" s="22"/>
      <c r="P786" s="20" t="e" cm="1">
        <f t="array" ref="P78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86" s="21" t="str" cm="1">
        <f t="array" ref="Q786">IFERROR(INDEX(SDC[#Headers],MAX((Table7[[#This Row],[SDC Closest]]=SDC[])*(Table7[[#This Row],[Row '#]]=SDC[Row])*COLUMN(SDC[#Headers])-COLUMN(SDC[Row])+1)),"")</f>
        <v/>
      </c>
      <c r="R786" s="22"/>
      <c r="S786" s="20" t="e" cm="1">
        <f t="array" ref="S78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86" s="21" t="str" cm="1">
        <f t="array" ref="T786">IFERROR(_xlfn.IFNA(INDEX(PLK[#Headers],MAX((Table7[[#This Row],[Plank Closest]]=PLK[])*(Table7[[#This Row],[Row '#]]=PLK[Row])*COLUMN(PLK[#Headers])-COLUMN(PLK[Row])+1)),""),"")</f>
        <v/>
      </c>
      <c r="U786" s="22"/>
      <c r="V786" s="20" t="e" cm="1">
        <f t="array" ref="V78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86" s="21" t="str" cm="1">
        <f t="array" ref="W786">IFERROR(_xlfn.IFNA(INDEX(TwoMile[#Headers],SUMPRODUCT(MAX((Table7[[#This Row],[Closest number]]=TwoMile[])*(Table7[[#This Row],[Row '#]]=TwoMile[Row])*COLUMN(TwoMile[#Headers])))-COLUMN(TwoMile[Row])+1),""),"")</f>
        <v/>
      </c>
      <c r="X78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87" spans="1:24" x14ac:dyDescent="0.25">
      <c r="A787" s="19"/>
      <c r="B787" s="19"/>
      <c r="C787" s="19"/>
      <c r="D787" s="19"/>
      <c r="E787" s="20" t="e" cm="1">
        <f t="array" ref="E787">INDEX(MDL[],MATCH(1,(MDL[Gender]=Table7[[#This Row],[Sex]])*(Table7[[#This Row],[Age]]&lt;=MDL[Max Age])*(Table7[[#This Row],[Age]]&gt;=MDL[Min Age]),0),1)</f>
        <v>#N/A</v>
      </c>
      <c r="F787" s="19"/>
      <c r="G787" s="20" t="e" cm="1">
        <f t="array" ref="G78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87" s="21" t="str" cm="1">
        <f t="array" ref="H787">IFERROR(_xlfn.IFNA(INDEX(MDL[#Headers],MAX((Table7[[#This Row],[DL Closest]]=MDL[])*(Table7[[#This Row],[Row '#]]=MDL[Row])*COLUMN(MDL[#Headers])-COLUMN(MDL[Row])+1)),""),"")</f>
        <v/>
      </c>
      <c r="I787" s="19"/>
      <c r="J787" s="20" t="e" cm="1">
        <f t="array" ref="J78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87" s="21" t="str" cm="1">
        <f t="array" ref="K787">IFERROR(_xlfn.IFNA(INDEX(SPT[#Headers],MAX((Table7[[#This Row],[SPT Closest]]=SPT[])*(Table7[[#This Row],[Row '#]]=SPT[Row])*COLUMN(SPT[#Headers])-COLUMN(SPT[Row])+1)),""),"")</f>
        <v/>
      </c>
      <c r="L787" s="19"/>
      <c r="M787" s="20" t="e" cm="1">
        <f t="array" ref="M78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87" s="21" cm="1">
        <f t="array" ref="N787">IF(Table7[[#This Row],[HRP Raw]]&lt;4,0,IFERROR(INDEX(HRP[#Headers],MAX((Table7[[#This Row],[HRP Closest]]=HRP[])*(Table7[[#This Row],[Row '#]]=HRP[Row])*COLUMN(HRP[#Headers])-COLUMN(HRP[Row])+1)),""))</f>
        <v>0</v>
      </c>
      <c r="O787" s="22"/>
      <c r="P787" s="20" t="e" cm="1">
        <f t="array" ref="P78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87" s="21" t="str" cm="1">
        <f t="array" ref="Q787">IFERROR(INDEX(SDC[#Headers],MAX((Table7[[#This Row],[SDC Closest]]=SDC[])*(Table7[[#This Row],[Row '#]]=SDC[Row])*COLUMN(SDC[#Headers])-COLUMN(SDC[Row])+1)),"")</f>
        <v/>
      </c>
      <c r="R787" s="22"/>
      <c r="S787" s="20" t="e" cm="1">
        <f t="array" ref="S78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87" s="21" t="str" cm="1">
        <f t="array" ref="T787">IFERROR(_xlfn.IFNA(INDEX(PLK[#Headers],MAX((Table7[[#This Row],[Plank Closest]]=PLK[])*(Table7[[#This Row],[Row '#]]=PLK[Row])*COLUMN(PLK[#Headers])-COLUMN(PLK[Row])+1)),""),"")</f>
        <v/>
      </c>
      <c r="U787" s="22"/>
      <c r="V787" s="20" t="e" cm="1">
        <f t="array" ref="V78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87" s="21" t="str" cm="1">
        <f t="array" ref="W787">IFERROR(_xlfn.IFNA(INDEX(TwoMile[#Headers],SUMPRODUCT(MAX((Table7[[#This Row],[Closest number]]=TwoMile[])*(Table7[[#This Row],[Row '#]]=TwoMile[Row])*COLUMN(TwoMile[#Headers])))-COLUMN(TwoMile[Row])+1),""),"")</f>
        <v/>
      </c>
      <c r="X78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88" spans="1:24" x14ac:dyDescent="0.25">
      <c r="A788" s="19"/>
      <c r="B788" s="19"/>
      <c r="C788" s="19"/>
      <c r="D788" s="19"/>
      <c r="E788" s="20" t="e" cm="1">
        <f t="array" ref="E788">INDEX(MDL[],MATCH(1,(MDL[Gender]=Table7[[#This Row],[Sex]])*(Table7[[#This Row],[Age]]&lt;=MDL[Max Age])*(Table7[[#This Row],[Age]]&gt;=MDL[Min Age]),0),1)</f>
        <v>#N/A</v>
      </c>
      <c r="F788" s="19"/>
      <c r="G788" s="20" t="e" cm="1">
        <f t="array" ref="G78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88" s="21" t="str" cm="1">
        <f t="array" ref="H788">IFERROR(_xlfn.IFNA(INDEX(MDL[#Headers],MAX((Table7[[#This Row],[DL Closest]]=MDL[])*(Table7[[#This Row],[Row '#]]=MDL[Row])*COLUMN(MDL[#Headers])-COLUMN(MDL[Row])+1)),""),"")</f>
        <v/>
      </c>
      <c r="I788" s="19"/>
      <c r="J788" s="20" t="e" cm="1">
        <f t="array" ref="J78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88" s="21" t="str" cm="1">
        <f t="array" ref="K788">IFERROR(_xlfn.IFNA(INDEX(SPT[#Headers],MAX((Table7[[#This Row],[SPT Closest]]=SPT[])*(Table7[[#This Row],[Row '#]]=SPT[Row])*COLUMN(SPT[#Headers])-COLUMN(SPT[Row])+1)),""),"")</f>
        <v/>
      </c>
      <c r="L788" s="19"/>
      <c r="M788" s="20" t="e" cm="1">
        <f t="array" ref="M78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88" s="21" cm="1">
        <f t="array" ref="N788">IF(Table7[[#This Row],[HRP Raw]]&lt;4,0,IFERROR(INDEX(HRP[#Headers],MAX((Table7[[#This Row],[HRP Closest]]=HRP[])*(Table7[[#This Row],[Row '#]]=HRP[Row])*COLUMN(HRP[#Headers])-COLUMN(HRP[Row])+1)),""))</f>
        <v>0</v>
      </c>
      <c r="O788" s="22"/>
      <c r="P788" s="20" t="e" cm="1">
        <f t="array" ref="P78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88" s="21" t="str" cm="1">
        <f t="array" ref="Q788">IFERROR(INDEX(SDC[#Headers],MAX((Table7[[#This Row],[SDC Closest]]=SDC[])*(Table7[[#This Row],[Row '#]]=SDC[Row])*COLUMN(SDC[#Headers])-COLUMN(SDC[Row])+1)),"")</f>
        <v/>
      </c>
      <c r="R788" s="22"/>
      <c r="S788" s="20" t="e" cm="1">
        <f t="array" ref="S78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88" s="21" t="str" cm="1">
        <f t="array" ref="T788">IFERROR(_xlfn.IFNA(INDEX(PLK[#Headers],MAX((Table7[[#This Row],[Plank Closest]]=PLK[])*(Table7[[#This Row],[Row '#]]=PLK[Row])*COLUMN(PLK[#Headers])-COLUMN(PLK[Row])+1)),""),"")</f>
        <v/>
      </c>
      <c r="U788" s="22"/>
      <c r="V788" s="20" t="e" cm="1">
        <f t="array" ref="V78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88" s="21" t="str" cm="1">
        <f t="array" ref="W788">IFERROR(_xlfn.IFNA(INDEX(TwoMile[#Headers],SUMPRODUCT(MAX((Table7[[#This Row],[Closest number]]=TwoMile[])*(Table7[[#This Row],[Row '#]]=TwoMile[Row])*COLUMN(TwoMile[#Headers])))-COLUMN(TwoMile[Row])+1),""),"")</f>
        <v/>
      </c>
      <c r="X78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89" spans="1:24" x14ac:dyDescent="0.25">
      <c r="A789" s="19"/>
      <c r="B789" s="19"/>
      <c r="C789" s="19"/>
      <c r="D789" s="19"/>
      <c r="E789" s="20" t="e" cm="1">
        <f t="array" ref="E789">INDEX(MDL[],MATCH(1,(MDL[Gender]=Table7[[#This Row],[Sex]])*(Table7[[#This Row],[Age]]&lt;=MDL[Max Age])*(Table7[[#This Row],[Age]]&gt;=MDL[Min Age]),0),1)</f>
        <v>#N/A</v>
      </c>
      <c r="F789" s="19"/>
      <c r="G789" s="20" t="e" cm="1">
        <f t="array" ref="G78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89" s="21" t="str" cm="1">
        <f t="array" ref="H789">IFERROR(_xlfn.IFNA(INDEX(MDL[#Headers],MAX((Table7[[#This Row],[DL Closest]]=MDL[])*(Table7[[#This Row],[Row '#]]=MDL[Row])*COLUMN(MDL[#Headers])-COLUMN(MDL[Row])+1)),""),"")</f>
        <v/>
      </c>
      <c r="I789" s="19"/>
      <c r="J789" s="20" t="e" cm="1">
        <f t="array" ref="J78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89" s="21" t="str" cm="1">
        <f t="array" ref="K789">IFERROR(_xlfn.IFNA(INDEX(SPT[#Headers],MAX((Table7[[#This Row],[SPT Closest]]=SPT[])*(Table7[[#This Row],[Row '#]]=SPT[Row])*COLUMN(SPT[#Headers])-COLUMN(SPT[Row])+1)),""),"")</f>
        <v/>
      </c>
      <c r="L789" s="19"/>
      <c r="M789" s="20" t="e" cm="1">
        <f t="array" ref="M78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89" s="21" cm="1">
        <f t="array" ref="N789">IF(Table7[[#This Row],[HRP Raw]]&lt;4,0,IFERROR(INDEX(HRP[#Headers],MAX((Table7[[#This Row],[HRP Closest]]=HRP[])*(Table7[[#This Row],[Row '#]]=HRP[Row])*COLUMN(HRP[#Headers])-COLUMN(HRP[Row])+1)),""))</f>
        <v>0</v>
      </c>
      <c r="O789" s="22"/>
      <c r="P789" s="20" t="e" cm="1">
        <f t="array" ref="P78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89" s="21" t="str" cm="1">
        <f t="array" ref="Q789">IFERROR(INDEX(SDC[#Headers],MAX((Table7[[#This Row],[SDC Closest]]=SDC[])*(Table7[[#This Row],[Row '#]]=SDC[Row])*COLUMN(SDC[#Headers])-COLUMN(SDC[Row])+1)),"")</f>
        <v/>
      </c>
      <c r="R789" s="22"/>
      <c r="S789" s="20" t="e" cm="1">
        <f t="array" ref="S78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89" s="21" t="str" cm="1">
        <f t="array" ref="T789">IFERROR(_xlfn.IFNA(INDEX(PLK[#Headers],MAX((Table7[[#This Row],[Plank Closest]]=PLK[])*(Table7[[#This Row],[Row '#]]=PLK[Row])*COLUMN(PLK[#Headers])-COLUMN(PLK[Row])+1)),""),"")</f>
        <v/>
      </c>
      <c r="U789" s="22"/>
      <c r="V789" s="20" t="e" cm="1">
        <f t="array" ref="V78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89" s="21" t="str" cm="1">
        <f t="array" ref="W789">IFERROR(_xlfn.IFNA(INDEX(TwoMile[#Headers],SUMPRODUCT(MAX((Table7[[#This Row],[Closest number]]=TwoMile[])*(Table7[[#This Row],[Row '#]]=TwoMile[Row])*COLUMN(TwoMile[#Headers])))-COLUMN(TwoMile[Row])+1),""),"")</f>
        <v/>
      </c>
      <c r="X78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90" spans="1:24" x14ac:dyDescent="0.25">
      <c r="A790" s="19"/>
      <c r="B790" s="19"/>
      <c r="C790" s="19"/>
      <c r="D790" s="19"/>
      <c r="E790" s="20" t="e" cm="1">
        <f t="array" ref="E790">INDEX(MDL[],MATCH(1,(MDL[Gender]=Table7[[#This Row],[Sex]])*(Table7[[#This Row],[Age]]&lt;=MDL[Max Age])*(Table7[[#This Row],[Age]]&gt;=MDL[Min Age]),0),1)</f>
        <v>#N/A</v>
      </c>
      <c r="F790" s="19"/>
      <c r="G790" s="20" t="e" cm="1">
        <f t="array" ref="G79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90" s="21" t="str" cm="1">
        <f t="array" ref="H790">IFERROR(_xlfn.IFNA(INDEX(MDL[#Headers],MAX((Table7[[#This Row],[DL Closest]]=MDL[])*(Table7[[#This Row],[Row '#]]=MDL[Row])*COLUMN(MDL[#Headers])-COLUMN(MDL[Row])+1)),""),"")</f>
        <v/>
      </c>
      <c r="I790" s="19"/>
      <c r="J790" s="20" t="e" cm="1">
        <f t="array" ref="J79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90" s="21" t="str" cm="1">
        <f t="array" ref="K790">IFERROR(_xlfn.IFNA(INDEX(SPT[#Headers],MAX((Table7[[#This Row],[SPT Closest]]=SPT[])*(Table7[[#This Row],[Row '#]]=SPT[Row])*COLUMN(SPT[#Headers])-COLUMN(SPT[Row])+1)),""),"")</f>
        <v/>
      </c>
      <c r="L790" s="19"/>
      <c r="M790" s="20" t="e" cm="1">
        <f t="array" ref="M79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90" s="21" cm="1">
        <f t="array" ref="N790">IF(Table7[[#This Row],[HRP Raw]]&lt;4,0,IFERROR(INDEX(HRP[#Headers],MAX((Table7[[#This Row],[HRP Closest]]=HRP[])*(Table7[[#This Row],[Row '#]]=HRP[Row])*COLUMN(HRP[#Headers])-COLUMN(HRP[Row])+1)),""))</f>
        <v>0</v>
      </c>
      <c r="O790" s="22"/>
      <c r="P790" s="20" t="e" cm="1">
        <f t="array" ref="P79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90" s="21" t="str" cm="1">
        <f t="array" ref="Q790">IFERROR(INDEX(SDC[#Headers],MAX((Table7[[#This Row],[SDC Closest]]=SDC[])*(Table7[[#This Row],[Row '#]]=SDC[Row])*COLUMN(SDC[#Headers])-COLUMN(SDC[Row])+1)),"")</f>
        <v/>
      </c>
      <c r="R790" s="22"/>
      <c r="S790" s="20" t="e" cm="1">
        <f t="array" ref="S79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90" s="21" t="str" cm="1">
        <f t="array" ref="T790">IFERROR(_xlfn.IFNA(INDEX(PLK[#Headers],MAX((Table7[[#This Row],[Plank Closest]]=PLK[])*(Table7[[#This Row],[Row '#]]=PLK[Row])*COLUMN(PLK[#Headers])-COLUMN(PLK[Row])+1)),""),"")</f>
        <v/>
      </c>
      <c r="U790" s="22"/>
      <c r="V790" s="20" t="e" cm="1">
        <f t="array" ref="V79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90" s="21" t="str" cm="1">
        <f t="array" ref="W790">IFERROR(_xlfn.IFNA(INDEX(TwoMile[#Headers],SUMPRODUCT(MAX((Table7[[#This Row],[Closest number]]=TwoMile[])*(Table7[[#This Row],[Row '#]]=TwoMile[Row])*COLUMN(TwoMile[#Headers])))-COLUMN(TwoMile[Row])+1),""),"")</f>
        <v/>
      </c>
      <c r="X79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91" spans="1:24" x14ac:dyDescent="0.25">
      <c r="A791" s="19"/>
      <c r="B791" s="19"/>
      <c r="C791" s="19"/>
      <c r="D791" s="19"/>
      <c r="E791" s="20" t="e" cm="1">
        <f t="array" ref="E791">INDEX(MDL[],MATCH(1,(MDL[Gender]=Table7[[#This Row],[Sex]])*(Table7[[#This Row],[Age]]&lt;=MDL[Max Age])*(Table7[[#This Row],[Age]]&gt;=MDL[Min Age]),0),1)</f>
        <v>#N/A</v>
      </c>
      <c r="F791" s="19"/>
      <c r="G791" s="20" t="e" cm="1">
        <f t="array" ref="G79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91" s="21" t="str" cm="1">
        <f t="array" ref="H791">IFERROR(_xlfn.IFNA(INDEX(MDL[#Headers],MAX((Table7[[#This Row],[DL Closest]]=MDL[])*(Table7[[#This Row],[Row '#]]=MDL[Row])*COLUMN(MDL[#Headers])-COLUMN(MDL[Row])+1)),""),"")</f>
        <v/>
      </c>
      <c r="I791" s="19"/>
      <c r="J791" s="20" t="e" cm="1">
        <f t="array" ref="J79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91" s="21" t="str" cm="1">
        <f t="array" ref="K791">IFERROR(_xlfn.IFNA(INDEX(SPT[#Headers],MAX((Table7[[#This Row],[SPT Closest]]=SPT[])*(Table7[[#This Row],[Row '#]]=SPT[Row])*COLUMN(SPT[#Headers])-COLUMN(SPT[Row])+1)),""),"")</f>
        <v/>
      </c>
      <c r="L791" s="19"/>
      <c r="M791" s="20" t="e" cm="1">
        <f t="array" ref="M79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91" s="21" cm="1">
        <f t="array" ref="N791">IF(Table7[[#This Row],[HRP Raw]]&lt;4,0,IFERROR(INDEX(HRP[#Headers],MAX((Table7[[#This Row],[HRP Closest]]=HRP[])*(Table7[[#This Row],[Row '#]]=HRP[Row])*COLUMN(HRP[#Headers])-COLUMN(HRP[Row])+1)),""))</f>
        <v>0</v>
      </c>
      <c r="O791" s="22"/>
      <c r="P791" s="20" t="e" cm="1">
        <f t="array" ref="P79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91" s="21" t="str" cm="1">
        <f t="array" ref="Q791">IFERROR(INDEX(SDC[#Headers],MAX((Table7[[#This Row],[SDC Closest]]=SDC[])*(Table7[[#This Row],[Row '#]]=SDC[Row])*COLUMN(SDC[#Headers])-COLUMN(SDC[Row])+1)),"")</f>
        <v/>
      </c>
      <c r="R791" s="22"/>
      <c r="S791" s="20" t="e" cm="1">
        <f t="array" ref="S79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91" s="21" t="str" cm="1">
        <f t="array" ref="T791">IFERROR(_xlfn.IFNA(INDEX(PLK[#Headers],MAX((Table7[[#This Row],[Plank Closest]]=PLK[])*(Table7[[#This Row],[Row '#]]=PLK[Row])*COLUMN(PLK[#Headers])-COLUMN(PLK[Row])+1)),""),"")</f>
        <v/>
      </c>
      <c r="U791" s="22"/>
      <c r="V791" s="20" t="e" cm="1">
        <f t="array" ref="V79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91" s="21" t="str" cm="1">
        <f t="array" ref="W791">IFERROR(_xlfn.IFNA(INDEX(TwoMile[#Headers],SUMPRODUCT(MAX((Table7[[#This Row],[Closest number]]=TwoMile[])*(Table7[[#This Row],[Row '#]]=TwoMile[Row])*COLUMN(TwoMile[#Headers])))-COLUMN(TwoMile[Row])+1),""),"")</f>
        <v/>
      </c>
      <c r="X79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92" spans="1:24" x14ac:dyDescent="0.25">
      <c r="A792" s="19"/>
      <c r="B792" s="19"/>
      <c r="C792" s="19"/>
      <c r="D792" s="19"/>
      <c r="E792" s="20" t="e" cm="1">
        <f t="array" ref="E792">INDEX(MDL[],MATCH(1,(MDL[Gender]=Table7[[#This Row],[Sex]])*(Table7[[#This Row],[Age]]&lt;=MDL[Max Age])*(Table7[[#This Row],[Age]]&gt;=MDL[Min Age]),0),1)</f>
        <v>#N/A</v>
      </c>
      <c r="F792" s="19"/>
      <c r="G792" s="20" t="e" cm="1">
        <f t="array" ref="G79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92" s="21" t="str" cm="1">
        <f t="array" ref="H792">IFERROR(_xlfn.IFNA(INDEX(MDL[#Headers],MAX((Table7[[#This Row],[DL Closest]]=MDL[])*(Table7[[#This Row],[Row '#]]=MDL[Row])*COLUMN(MDL[#Headers])-COLUMN(MDL[Row])+1)),""),"")</f>
        <v/>
      </c>
      <c r="I792" s="19"/>
      <c r="J792" s="20" t="e" cm="1">
        <f t="array" ref="J79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92" s="21" t="str" cm="1">
        <f t="array" ref="K792">IFERROR(_xlfn.IFNA(INDEX(SPT[#Headers],MAX((Table7[[#This Row],[SPT Closest]]=SPT[])*(Table7[[#This Row],[Row '#]]=SPT[Row])*COLUMN(SPT[#Headers])-COLUMN(SPT[Row])+1)),""),"")</f>
        <v/>
      </c>
      <c r="L792" s="19"/>
      <c r="M792" s="20" t="e" cm="1">
        <f t="array" ref="M79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92" s="21" cm="1">
        <f t="array" ref="N792">IF(Table7[[#This Row],[HRP Raw]]&lt;4,0,IFERROR(INDEX(HRP[#Headers],MAX((Table7[[#This Row],[HRP Closest]]=HRP[])*(Table7[[#This Row],[Row '#]]=HRP[Row])*COLUMN(HRP[#Headers])-COLUMN(HRP[Row])+1)),""))</f>
        <v>0</v>
      </c>
      <c r="O792" s="22"/>
      <c r="P792" s="20" t="e" cm="1">
        <f t="array" ref="P79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92" s="21" t="str" cm="1">
        <f t="array" ref="Q792">IFERROR(INDEX(SDC[#Headers],MAX((Table7[[#This Row],[SDC Closest]]=SDC[])*(Table7[[#This Row],[Row '#]]=SDC[Row])*COLUMN(SDC[#Headers])-COLUMN(SDC[Row])+1)),"")</f>
        <v/>
      </c>
      <c r="R792" s="22"/>
      <c r="S792" s="20" t="e" cm="1">
        <f t="array" ref="S79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92" s="21" t="str" cm="1">
        <f t="array" ref="T792">IFERROR(_xlfn.IFNA(INDEX(PLK[#Headers],MAX((Table7[[#This Row],[Plank Closest]]=PLK[])*(Table7[[#This Row],[Row '#]]=PLK[Row])*COLUMN(PLK[#Headers])-COLUMN(PLK[Row])+1)),""),"")</f>
        <v/>
      </c>
      <c r="U792" s="22"/>
      <c r="V792" s="20" t="e" cm="1">
        <f t="array" ref="V79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92" s="21" t="str" cm="1">
        <f t="array" ref="W792">IFERROR(_xlfn.IFNA(INDEX(TwoMile[#Headers],SUMPRODUCT(MAX((Table7[[#This Row],[Closest number]]=TwoMile[])*(Table7[[#This Row],[Row '#]]=TwoMile[Row])*COLUMN(TwoMile[#Headers])))-COLUMN(TwoMile[Row])+1),""),"")</f>
        <v/>
      </c>
      <c r="X79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93" spans="1:24" x14ac:dyDescent="0.25">
      <c r="A793" s="19"/>
      <c r="B793" s="19"/>
      <c r="C793" s="19"/>
      <c r="D793" s="19"/>
      <c r="E793" s="20" t="e" cm="1">
        <f t="array" ref="E793">INDEX(MDL[],MATCH(1,(MDL[Gender]=Table7[[#This Row],[Sex]])*(Table7[[#This Row],[Age]]&lt;=MDL[Max Age])*(Table7[[#This Row],[Age]]&gt;=MDL[Min Age]),0),1)</f>
        <v>#N/A</v>
      </c>
      <c r="F793" s="19"/>
      <c r="G793" s="20" t="e" cm="1">
        <f t="array" ref="G79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93" s="21" t="str" cm="1">
        <f t="array" ref="H793">IFERROR(_xlfn.IFNA(INDEX(MDL[#Headers],MAX((Table7[[#This Row],[DL Closest]]=MDL[])*(Table7[[#This Row],[Row '#]]=MDL[Row])*COLUMN(MDL[#Headers])-COLUMN(MDL[Row])+1)),""),"")</f>
        <v/>
      </c>
      <c r="I793" s="19"/>
      <c r="J793" s="20" t="e" cm="1">
        <f t="array" ref="J79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93" s="21" t="str" cm="1">
        <f t="array" ref="K793">IFERROR(_xlfn.IFNA(INDEX(SPT[#Headers],MAX((Table7[[#This Row],[SPT Closest]]=SPT[])*(Table7[[#This Row],[Row '#]]=SPT[Row])*COLUMN(SPT[#Headers])-COLUMN(SPT[Row])+1)),""),"")</f>
        <v/>
      </c>
      <c r="L793" s="19"/>
      <c r="M793" s="20" t="e" cm="1">
        <f t="array" ref="M79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93" s="21" cm="1">
        <f t="array" ref="N793">IF(Table7[[#This Row],[HRP Raw]]&lt;4,0,IFERROR(INDEX(HRP[#Headers],MAX((Table7[[#This Row],[HRP Closest]]=HRP[])*(Table7[[#This Row],[Row '#]]=HRP[Row])*COLUMN(HRP[#Headers])-COLUMN(HRP[Row])+1)),""))</f>
        <v>0</v>
      </c>
      <c r="O793" s="22"/>
      <c r="P793" s="20" t="e" cm="1">
        <f t="array" ref="P79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93" s="21" t="str" cm="1">
        <f t="array" ref="Q793">IFERROR(INDEX(SDC[#Headers],MAX((Table7[[#This Row],[SDC Closest]]=SDC[])*(Table7[[#This Row],[Row '#]]=SDC[Row])*COLUMN(SDC[#Headers])-COLUMN(SDC[Row])+1)),"")</f>
        <v/>
      </c>
      <c r="R793" s="22"/>
      <c r="S793" s="20" t="e" cm="1">
        <f t="array" ref="S79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93" s="21" t="str" cm="1">
        <f t="array" ref="T793">IFERROR(_xlfn.IFNA(INDEX(PLK[#Headers],MAX((Table7[[#This Row],[Plank Closest]]=PLK[])*(Table7[[#This Row],[Row '#]]=PLK[Row])*COLUMN(PLK[#Headers])-COLUMN(PLK[Row])+1)),""),"")</f>
        <v/>
      </c>
      <c r="U793" s="22"/>
      <c r="V793" s="20" t="e" cm="1">
        <f t="array" ref="V79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93" s="21" t="str" cm="1">
        <f t="array" ref="W793">IFERROR(_xlfn.IFNA(INDEX(TwoMile[#Headers],SUMPRODUCT(MAX((Table7[[#This Row],[Closest number]]=TwoMile[])*(Table7[[#This Row],[Row '#]]=TwoMile[Row])*COLUMN(TwoMile[#Headers])))-COLUMN(TwoMile[Row])+1),""),"")</f>
        <v/>
      </c>
      <c r="X79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94" spans="1:24" x14ac:dyDescent="0.25">
      <c r="A794" s="19"/>
      <c r="B794" s="19"/>
      <c r="C794" s="19"/>
      <c r="D794" s="19"/>
      <c r="E794" s="20" t="e" cm="1">
        <f t="array" ref="E794">INDEX(MDL[],MATCH(1,(MDL[Gender]=Table7[[#This Row],[Sex]])*(Table7[[#This Row],[Age]]&lt;=MDL[Max Age])*(Table7[[#This Row],[Age]]&gt;=MDL[Min Age]),0),1)</f>
        <v>#N/A</v>
      </c>
      <c r="F794" s="19"/>
      <c r="G794" s="20" t="e" cm="1">
        <f t="array" ref="G79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94" s="21" t="str" cm="1">
        <f t="array" ref="H794">IFERROR(_xlfn.IFNA(INDEX(MDL[#Headers],MAX((Table7[[#This Row],[DL Closest]]=MDL[])*(Table7[[#This Row],[Row '#]]=MDL[Row])*COLUMN(MDL[#Headers])-COLUMN(MDL[Row])+1)),""),"")</f>
        <v/>
      </c>
      <c r="I794" s="19"/>
      <c r="J794" s="20" t="e" cm="1">
        <f t="array" ref="J79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94" s="21" t="str" cm="1">
        <f t="array" ref="K794">IFERROR(_xlfn.IFNA(INDEX(SPT[#Headers],MAX((Table7[[#This Row],[SPT Closest]]=SPT[])*(Table7[[#This Row],[Row '#]]=SPT[Row])*COLUMN(SPT[#Headers])-COLUMN(SPT[Row])+1)),""),"")</f>
        <v/>
      </c>
      <c r="L794" s="19"/>
      <c r="M794" s="20" t="e" cm="1">
        <f t="array" ref="M79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94" s="21" cm="1">
        <f t="array" ref="N794">IF(Table7[[#This Row],[HRP Raw]]&lt;4,0,IFERROR(INDEX(HRP[#Headers],MAX((Table7[[#This Row],[HRP Closest]]=HRP[])*(Table7[[#This Row],[Row '#]]=HRP[Row])*COLUMN(HRP[#Headers])-COLUMN(HRP[Row])+1)),""))</f>
        <v>0</v>
      </c>
      <c r="O794" s="22"/>
      <c r="P794" s="20" t="e" cm="1">
        <f t="array" ref="P79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94" s="21" t="str" cm="1">
        <f t="array" ref="Q794">IFERROR(INDEX(SDC[#Headers],MAX((Table7[[#This Row],[SDC Closest]]=SDC[])*(Table7[[#This Row],[Row '#]]=SDC[Row])*COLUMN(SDC[#Headers])-COLUMN(SDC[Row])+1)),"")</f>
        <v/>
      </c>
      <c r="R794" s="22"/>
      <c r="S794" s="20" t="e" cm="1">
        <f t="array" ref="S79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94" s="21" t="str" cm="1">
        <f t="array" ref="T794">IFERROR(_xlfn.IFNA(INDEX(PLK[#Headers],MAX((Table7[[#This Row],[Plank Closest]]=PLK[])*(Table7[[#This Row],[Row '#]]=PLK[Row])*COLUMN(PLK[#Headers])-COLUMN(PLK[Row])+1)),""),"")</f>
        <v/>
      </c>
      <c r="U794" s="22"/>
      <c r="V794" s="20" t="e" cm="1">
        <f t="array" ref="V79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94" s="21" t="str" cm="1">
        <f t="array" ref="W794">IFERROR(_xlfn.IFNA(INDEX(TwoMile[#Headers],SUMPRODUCT(MAX((Table7[[#This Row],[Closest number]]=TwoMile[])*(Table7[[#This Row],[Row '#]]=TwoMile[Row])*COLUMN(TwoMile[#Headers])))-COLUMN(TwoMile[Row])+1),""),"")</f>
        <v/>
      </c>
      <c r="X79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95" spans="1:24" x14ac:dyDescent="0.25">
      <c r="A795" s="19"/>
      <c r="B795" s="19"/>
      <c r="C795" s="19"/>
      <c r="D795" s="19"/>
      <c r="E795" s="20" t="e" cm="1">
        <f t="array" ref="E795">INDEX(MDL[],MATCH(1,(MDL[Gender]=Table7[[#This Row],[Sex]])*(Table7[[#This Row],[Age]]&lt;=MDL[Max Age])*(Table7[[#This Row],[Age]]&gt;=MDL[Min Age]),0),1)</f>
        <v>#N/A</v>
      </c>
      <c r="F795" s="19"/>
      <c r="G795" s="20" t="e" cm="1">
        <f t="array" ref="G79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95" s="21" t="str" cm="1">
        <f t="array" ref="H795">IFERROR(_xlfn.IFNA(INDEX(MDL[#Headers],MAX((Table7[[#This Row],[DL Closest]]=MDL[])*(Table7[[#This Row],[Row '#]]=MDL[Row])*COLUMN(MDL[#Headers])-COLUMN(MDL[Row])+1)),""),"")</f>
        <v/>
      </c>
      <c r="I795" s="19"/>
      <c r="J795" s="20" t="e" cm="1">
        <f t="array" ref="J79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95" s="21" t="str" cm="1">
        <f t="array" ref="K795">IFERROR(_xlfn.IFNA(INDEX(SPT[#Headers],MAX((Table7[[#This Row],[SPT Closest]]=SPT[])*(Table7[[#This Row],[Row '#]]=SPT[Row])*COLUMN(SPT[#Headers])-COLUMN(SPT[Row])+1)),""),"")</f>
        <v/>
      </c>
      <c r="L795" s="19"/>
      <c r="M795" s="20" t="e" cm="1">
        <f t="array" ref="M79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95" s="21" cm="1">
        <f t="array" ref="N795">IF(Table7[[#This Row],[HRP Raw]]&lt;4,0,IFERROR(INDEX(HRP[#Headers],MAX((Table7[[#This Row],[HRP Closest]]=HRP[])*(Table7[[#This Row],[Row '#]]=HRP[Row])*COLUMN(HRP[#Headers])-COLUMN(HRP[Row])+1)),""))</f>
        <v>0</v>
      </c>
      <c r="O795" s="22"/>
      <c r="P795" s="20" t="e" cm="1">
        <f t="array" ref="P79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95" s="21" t="str" cm="1">
        <f t="array" ref="Q795">IFERROR(INDEX(SDC[#Headers],MAX((Table7[[#This Row],[SDC Closest]]=SDC[])*(Table7[[#This Row],[Row '#]]=SDC[Row])*COLUMN(SDC[#Headers])-COLUMN(SDC[Row])+1)),"")</f>
        <v/>
      </c>
      <c r="R795" s="22"/>
      <c r="S795" s="20" t="e" cm="1">
        <f t="array" ref="S79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95" s="21" t="str" cm="1">
        <f t="array" ref="T795">IFERROR(_xlfn.IFNA(INDEX(PLK[#Headers],MAX((Table7[[#This Row],[Plank Closest]]=PLK[])*(Table7[[#This Row],[Row '#]]=PLK[Row])*COLUMN(PLK[#Headers])-COLUMN(PLK[Row])+1)),""),"")</f>
        <v/>
      </c>
      <c r="U795" s="22"/>
      <c r="V795" s="20" t="e" cm="1">
        <f t="array" ref="V79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95" s="21" t="str" cm="1">
        <f t="array" ref="W795">IFERROR(_xlfn.IFNA(INDEX(TwoMile[#Headers],SUMPRODUCT(MAX((Table7[[#This Row],[Closest number]]=TwoMile[])*(Table7[[#This Row],[Row '#]]=TwoMile[Row])*COLUMN(TwoMile[#Headers])))-COLUMN(TwoMile[Row])+1),""),"")</f>
        <v/>
      </c>
      <c r="X79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96" spans="1:24" x14ac:dyDescent="0.25">
      <c r="A796" s="19"/>
      <c r="B796" s="19"/>
      <c r="C796" s="19"/>
      <c r="D796" s="19"/>
      <c r="E796" s="20" t="e" cm="1">
        <f t="array" ref="E796">INDEX(MDL[],MATCH(1,(MDL[Gender]=Table7[[#This Row],[Sex]])*(Table7[[#This Row],[Age]]&lt;=MDL[Max Age])*(Table7[[#This Row],[Age]]&gt;=MDL[Min Age]),0),1)</f>
        <v>#N/A</v>
      </c>
      <c r="F796" s="19"/>
      <c r="G796" s="20" t="e" cm="1">
        <f t="array" ref="G79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96" s="21" t="str" cm="1">
        <f t="array" ref="H796">IFERROR(_xlfn.IFNA(INDEX(MDL[#Headers],MAX((Table7[[#This Row],[DL Closest]]=MDL[])*(Table7[[#This Row],[Row '#]]=MDL[Row])*COLUMN(MDL[#Headers])-COLUMN(MDL[Row])+1)),""),"")</f>
        <v/>
      </c>
      <c r="I796" s="19"/>
      <c r="J796" s="20" t="e" cm="1">
        <f t="array" ref="J79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96" s="21" t="str" cm="1">
        <f t="array" ref="K796">IFERROR(_xlfn.IFNA(INDEX(SPT[#Headers],MAX((Table7[[#This Row],[SPT Closest]]=SPT[])*(Table7[[#This Row],[Row '#]]=SPT[Row])*COLUMN(SPT[#Headers])-COLUMN(SPT[Row])+1)),""),"")</f>
        <v/>
      </c>
      <c r="L796" s="19"/>
      <c r="M796" s="20" t="e" cm="1">
        <f t="array" ref="M79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96" s="21" cm="1">
        <f t="array" ref="N796">IF(Table7[[#This Row],[HRP Raw]]&lt;4,0,IFERROR(INDEX(HRP[#Headers],MAX((Table7[[#This Row],[HRP Closest]]=HRP[])*(Table7[[#This Row],[Row '#]]=HRP[Row])*COLUMN(HRP[#Headers])-COLUMN(HRP[Row])+1)),""))</f>
        <v>0</v>
      </c>
      <c r="O796" s="22"/>
      <c r="P796" s="20" t="e" cm="1">
        <f t="array" ref="P79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96" s="21" t="str" cm="1">
        <f t="array" ref="Q796">IFERROR(INDEX(SDC[#Headers],MAX((Table7[[#This Row],[SDC Closest]]=SDC[])*(Table7[[#This Row],[Row '#]]=SDC[Row])*COLUMN(SDC[#Headers])-COLUMN(SDC[Row])+1)),"")</f>
        <v/>
      </c>
      <c r="R796" s="22"/>
      <c r="S796" s="20" t="e" cm="1">
        <f t="array" ref="S79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96" s="21" t="str" cm="1">
        <f t="array" ref="T796">IFERROR(_xlfn.IFNA(INDEX(PLK[#Headers],MAX((Table7[[#This Row],[Plank Closest]]=PLK[])*(Table7[[#This Row],[Row '#]]=PLK[Row])*COLUMN(PLK[#Headers])-COLUMN(PLK[Row])+1)),""),"")</f>
        <v/>
      </c>
      <c r="U796" s="22"/>
      <c r="V796" s="20" t="e" cm="1">
        <f t="array" ref="V79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96" s="21" t="str" cm="1">
        <f t="array" ref="W796">IFERROR(_xlfn.IFNA(INDEX(TwoMile[#Headers],SUMPRODUCT(MAX((Table7[[#This Row],[Closest number]]=TwoMile[])*(Table7[[#This Row],[Row '#]]=TwoMile[Row])*COLUMN(TwoMile[#Headers])))-COLUMN(TwoMile[Row])+1),""),"")</f>
        <v/>
      </c>
      <c r="X79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97" spans="1:24" x14ac:dyDescent="0.25">
      <c r="A797" s="19"/>
      <c r="B797" s="19"/>
      <c r="C797" s="19"/>
      <c r="D797" s="19"/>
      <c r="E797" s="20" t="e" cm="1">
        <f t="array" ref="E797">INDEX(MDL[],MATCH(1,(MDL[Gender]=Table7[[#This Row],[Sex]])*(Table7[[#This Row],[Age]]&lt;=MDL[Max Age])*(Table7[[#This Row],[Age]]&gt;=MDL[Min Age]),0),1)</f>
        <v>#N/A</v>
      </c>
      <c r="F797" s="19"/>
      <c r="G797" s="20" t="e" cm="1">
        <f t="array" ref="G79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97" s="21" t="str" cm="1">
        <f t="array" ref="H797">IFERROR(_xlfn.IFNA(INDEX(MDL[#Headers],MAX((Table7[[#This Row],[DL Closest]]=MDL[])*(Table7[[#This Row],[Row '#]]=MDL[Row])*COLUMN(MDL[#Headers])-COLUMN(MDL[Row])+1)),""),"")</f>
        <v/>
      </c>
      <c r="I797" s="19"/>
      <c r="J797" s="20" t="e" cm="1">
        <f t="array" ref="J79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97" s="21" t="str" cm="1">
        <f t="array" ref="K797">IFERROR(_xlfn.IFNA(INDEX(SPT[#Headers],MAX((Table7[[#This Row],[SPT Closest]]=SPT[])*(Table7[[#This Row],[Row '#]]=SPT[Row])*COLUMN(SPT[#Headers])-COLUMN(SPT[Row])+1)),""),"")</f>
        <v/>
      </c>
      <c r="L797" s="19"/>
      <c r="M797" s="20" t="e" cm="1">
        <f t="array" ref="M79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97" s="21" cm="1">
        <f t="array" ref="N797">IF(Table7[[#This Row],[HRP Raw]]&lt;4,0,IFERROR(INDEX(HRP[#Headers],MAX((Table7[[#This Row],[HRP Closest]]=HRP[])*(Table7[[#This Row],[Row '#]]=HRP[Row])*COLUMN(HRP[#Headers])-COLUMN(HRP[Row])+1)),""))</f>
        <v>0</v>
      </c>
      <c r="O797" s="22"/>
      <c r="P797" s="20" t="e" cm="1">
        <f t="array" ref="P79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97" s="21" t="str" cm="1">
        <f t="array" ref="Q797">IFERROR(INDEX(SDC[#Headers],MAX((Table7[[#This Row],[SDC Closest]]=SDC[])*(Table7[[#This Row],[Row '#]]=SDC[Row])*COLUMN(SDC[#Headers])-COLUMN(SDC[Row])+1)),"")</f>
        <v/>
      </c>
      <c r="R797" s="22"/>
      <c r="S797" s="20" t="e" cm="1">
        <f t="array" ref="S79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97" s="21" t="str" cm="1">
        <f t="array" ref="T797">IFERROR(_xlfn.IFNA(INDEX(PLK[#Headers],MAX((Table7[[#This Row],[Plank Closest]]=PLK[])*(Table7[[#This Row],[Row '#]]=PLK[Row])*COLUMN(PLK[#Headers])-COLUMN(PLK[Row])+1)),""),"")</f>
        <v/>
      </c>
      <c r="U797" s="22"/>
      <c r="V797" s="20" t="e" cm="1">
        <f t="array" ref="V79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97" s="21" t="str" cm="1">
        <f t="array" ref="W797">IFERROR(_xlfn.IFNA(INDEX(TwoMile[#Headers],SUMPRODUCT(MAX((Table7[[#This Row],[Closest number]]=TwoMile[])*(Table7[[#This Row],[Row '#]]=TwoMile[Row])*COLUMN(TwoMile[#Headers])))-COLUMN(TwoMile[Row])+1),""),"")</f>
        <v/>
      </c>
      <c r="X79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98" spans="1:24" x14ac:dyDescent="0.25">
      <c r="A798" s="19"/>
      <c r="B798" s="19"/>
      <c r="C798" s="19"/>
      <c r="D798" s="19"/>
      <c r="E798" s="20" t="e" cm="1">
        <f t="array" ref="E798">INDEX(MDL[],MATCH(1,(MDL[Gender]=Table7[[#This Row],[Sex]])*(Table7[[#This Row],[Age]]&lt;=MDL[Max Age])*(Table7[[#This Row],[Age]]&gt;=MDL[Min Age]),0),1)</f>
        <v>#N/A</v>
      </c>
      <c r="F798" s="19"/>
      <c r="G798" s="20" t="e" cm="1">
        <f t="array" ref="G79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98" s="21" t="str" cm="1">
        <f t="array" ref="H798">IFERROR(_xlfn.IFNA(INDEX(MDL[#Headers],MAX((Table7[[#This Row],[DL Closest]]=MDL[])*(Table7[[#This Row],[Row '#]]=MDL[Row])*COLUMN(MDL[#Headers])-COLUMN(MDL[Row])+1)),""),"")</f>
        <v/>
      </c>
      <c r="I798" s="19"/>
      <c r="J798" s="20" t="e" cm="1">
        <f t="array" ref="J79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98" s="21" t="str" cm="1">
        <f t="array" ref="K798">IFERROR(_xlfn.IFNA(INDEX(SPT[#Headers],MAX((Table7[[#This Row],[SPT Closest]]=SPT[])*(Table7[[#This Row],[Row '#]]=SPT[Row])*COLUMN(SPT[#Headers])-COLUMN(SPT[Row])+1)),""),"")</f>
        <v/>
      </c>
      <c r="L798" s="19"/>
      <c r="M798" s="20" t="e" cm="1">
        <f t="array" ref="M79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98" s="21" cm="1">
        <f t="array" ref="N798">IF(Table7[[#This Row],[HRP Raw]]&lt;4,0,IFERROR(INDEX(HRP[#Headers],MAX((Table7[[#This Row],[HRP Closest]]=HRP[])*(Table7[[#This Row],[Row '#]]=HRP[Row])*COLUMN(HRP[#Headers])-COLUMN(HRP[Row])+1)),""))</f>
        <v>0</v>
      </c>
      <c r="O798" s="22"/>
      <c r="P798" s="20" t="e" cm="1">
        <f t="array" ref="P79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98" s="21" t="str" cm="1">
        <f t="array" ref="Q798">IFERROR(INDEX(SDC[#Headers],MAX((Table7[[#This Row],[SDC Closest]]=SDC[])*(Table7[[#This Row],[Row '#]]=SDC[Row])*COLUMN(SDC[#Headers])-COLUMN(SDC[Row])+1)),"")</f>
        <v/>
      </c>
      <c r="R798" s="22"/>
      <c r="S798" s="20" t="e" cm="1">
        <f t="array" ref="S79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98" s="21" t="str" cm="1">
        <f t="array" ref="T798">IFERROR(_xlfn.IFNA(INDEX(PLK[#Headers],MAX((Table7[[#This Row],[Plank Closest]]=PLK[])*(Table7[[#This Row],[Row '#]]=PLK[Row])*COLUMN(PLK[#Headers])-COLUMN(PLK[Row])+1)),""),"")</f>
        <v/>
      </c>
      <c r="U798" s="22"/>
      <c r="V798" s="20" t="e" cm="1">
        <f t="array" ref="V79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98" s="21" t="str" cm="1">
        <f t="array" ref="W798">IFERROR(_xlfn.IFNA(INDEX(TwoMile[#Headers],SUMPRODUCT(MAX((Table7[[#This Row],[Closest number]]=TwoMile[])*(Table7[[#This Row],[Row '#]]=TwoMile[Row])*COLUMN(TwoMile[#Headers])))-COLUMN(TwoMile[Row])+1),""),"")</f>
        <v/>
      </c>
      <c r="X79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799" spans="1:24" x14ac:dyDescent="0.25">
      <c r="A799" s="19"/>
      <c r="B799" s="19"/>
      <c r="C799" s="19"/>
      <c r="D799" s="19"/>
      <c r="E799" s="20" t="e" cm="1">
        <f t="array" ref="E799">INDEX(MDL[],MATCH(1,(MDL[Gender]=Table7[[#This Row],[Sex]])*(Table7[[#This Row],[Age]]&lt;=MDL[Max Age])*(Table7[[#This Row],[Age]]&gt;=MDL[Min Age]),0),1)</f>
        <v>#N/A</v>
      </c>
      <c r="F799" s="19"/>
      <c r="G799" s="20" t="e" cm="1">
        <f t="array" ref="G79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799" s="21" t="str" cm="1">
        <f t="array" ref="H799">IFERROR(_xlfn.IFNA(INDEX(MDL[#Headers],MAX((Table7[[#This Row],[DL Closest]]=MDL[])*(Table7[[#This Row],[Row '#]]=MDL[Row])*COLUMN(MDL[#Headers])-COLUMN(MDL[Row])+1)),""),"")</f>
        <v/>
      </c>
      <c r="I799" s="19"/>
      <c r="J799" s="20" t="e" cm="1">
        <f t="array" ref="J79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799" s="21" t="str" cm="1">
        <f t="array" ref="K799">IFERROR(_xlfn.IFNA(INDEX(SPT[#Headers],MAX((Table7[[#This Row],[SPT Closest]]=SPT[])*(Table7[[#This Row],[Row '#]]=SPT[Row])*COLUMN(SPT[#Headers])-COLUMN(SPT[Row])+1)),""),"")</f>
        <v/>
      </c>
      <c r="L799" s="19"/>
      <c r="M799" s="20" t="e" cm="1">
        <f t="array" ref="M79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799" s="21" cm="1">
        <f t="array" ref="N799">IF(Table7[[#This Row],[HRP Raw]]&lt;4,0,IFERROR(INDEX(HRP[#Headers],MAX((Table7[[#This Row],[HRP Closest]]=HRP[])*(Table7[[#This Row],[Row '#]]=HRP[Row])*COLUMN(HRP[#Headers])-COLUMN(HRP[Row])+1)),""))</f>
        <v>0</v>
      </c>
      <c r="O799" s="22"/>
      <c r="P799" s="20" t="e" cm="1">
        <f t="array" ref="P79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799" s="21" t="str" cm="1">
        <f t="array" ref="Q799">IFERROR(INDEX(SDC[#Headers],MAX((Table7[[#This Row],[SDC Closest]]=SDC[])*(Table7[[#This Row],[Row '#]]=SDC[Row])*COLUMN(SDC[#Headers])-COLUMN(SDC[Row])+1)),"")</f>
        <v/>
      </c>
      <c r="R799" s="22"/>
      <c r="S799" s="20" t="e" cm="1">
        <f t="array" ref="S79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799" s="21" t="str" cm="1">
        <f t="array" ref="T799">IFERROR(_xlfn.IFNA(INDEX(PLK[#Headers],MAX((Table7[[#This Row],[Plank Closest]]=PLK[])*(Table7[[#This Row],[Row '#]]=PLK[Row])*COLUMN(PLK[#Headers])-COLUMN(PLK[Row])+1)),""),"")</f>
        <v/>
      </c>
      <c r="U799" s="22"/>
      <c r="V799" s="20" t="e" cm="1">
        <f t="array" ref="V79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799" s="21" t="str" cm="1">
        <f t="array" ref="W799">IFERROR(_xlfn.IFNA(INDEX(TwoMile[#Headers],SUMPRODUCT(MAX((Table7[[#This Row],[Closest number]]=TwoMile[])*(Table7[[#This Row],[Row '#]]=TwoMile[Row])*COLUMN(TwoMile[#Headers])))-COLUMN(TwoMile[Row])+1),""),"")</f>
        <v/>
      </c>
      <c r="X79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00" spans="1:24" x14ac:dyDescent="0.25">
      <c r="A800" s="19"/>
      <c r="B800" s="19"/>
      <c r="C800" s="19"/>
      <c r="D800" s="19"/>
      <c r="E800" s="20" t="e" cm="1">
        <f t="array" ref="E800">INDEX(MDL[],MATCH(1,(MDL[Gender]=Table7[[#This Row],[Sex]])*(Table7[[#This Row],[Age]]&lt;=MDL[Max Age])*(Table7[[#This Row],[Age]]&gt;=MDL[Min Age]),0),1)</f>
        <v>#N/A</v>
      </c>
      <c r="F800" s="19"/>
      <c r="G800" s="20" t="e" cm="1">
        <f t="array" ref="G80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00" s="21" t="str" cm="1">
        <f t="array" ref="H800">IFERROR(_xlfn.IFNA(INDEX(MDL[#Headers],MAX((Table7[[#This Row],[DL Closest]]=MDL[])*(Table7[[#This Row],[Row '#]]=MDL[Row])*COLUMN(MDL[#Headers])-COLUMN(MDL[Row])+1)),""),"")</f>
        <v/>
      </c>
      <c r="I800" s="19"/>
      <c r="J800" s="20" t="e" cm="1">
        <f t="array" ref="J80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00" s="21" t="str" cm="1">
        <f t="array" ref="K800">IFERROR(_xlfn.IFNA(INDEX(SPT[#Headers],MAX((Table7[[#This Row],[SPT Closest]]=SPT[])*(Table7[[#This Row],[Row '#]]=SPT[Row])*COLUMN(SPT[#Headers])-COLUMN(SPT[Row])+1)),""),"")</f>
        <v/>
      </c>
      <c r="L800" s="19"/>
      <c r="M800" s="20" t="e" cm="1">
        <f t="array" ref="M80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00" s="21" cm="1">
        <f t="array" ref="N800">IF(Table7[[#This Row],[HRP Raw]]&lt;4,0,IFERROR(INDEX(HRP[#Headers],MAX((Table7[[#This Row],[HRP Closest]]=HRP[])*(Table7[[#This Row],[Row '#]]=HRP[Row])*COLUMN(HRP[#Headers])-COLUMN(HRP[Row])+1)),""))</f>
        <v>0</v>
      </c>
      <c r="O800" s="22"/>
      <c r="P800" s="20" t="e" cm="1">
        <f t="array" ref="P80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00" s="21" t="str" cm="1">
        <f t="array" ref="Q800">IFERROR(INDEX(SDC[#Headers],MAX((Table7[[#This Row],[SDC Closest]]=SDC[])*(Table7[[#This Row],[Row '#]]=SDC[Row])*COLUMN(SDC[#Headers])-COLUMN(SDC[Row])+1)),"")</f>
        <v/>
      </c>
      <c r="R800" s="22"/>
      <c r="S800" s="20" t="e" cm="1">
        <f t="array" ref="S80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00" s="21" t="str" cm="1">
        <f t="array" ref="T800">IFERROR(_xlfn.IFNA(INDEX(PLK[#Headers],MAX((Table7[[#This Row],[Plank Closest]]=PLK[])*(Table7[[#This Row],[Row '#]]=PLK[Row])*COLUMN(PLK[#Headers])-COLUMN(PLK[Row])+1)),""),"")</f>
        <v/>
      </c>
      <c r="U800" s="22"/>
      <c r="V800" s="20" t="e" cm="1">
        <f t="array" ref="V80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00" s="21" t="str" cm="1">
        <f t="array" ref="W800">IFERROR(_xlfn.IFNA(INDEX(TwoMile[#Headers],SUMPRODUCT(MAX((Table7[[#This Row],[Closest number]]=TwoMile[])*(Table7[[#This Row],[Row '#]]=TwoMile[Row])*COLUMN(TwoMile[#Headers])))-COLUMN(TwoMile[Row])+1),""),"")</f>
        <v/>
      </c>
      <c r="X80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01" spans="1:24" x14ac:dyDescent="0.25">
      <c r="A801" s="19"/>
      <c r="B801" s="19"/>
      <c r="C801" s="19"/>
      <c r="D801" s="19"/>
      <c r="E801" s="20" t="e" cm="1">
        <f t="array" ref="E801">INDEX(MDL[],MATCH(1,(MDL[Gender]=Table7[[#This Row],[Sex]])*(Table7[[#This Row],[Age]]&lt;=MDL[Max Age])*(Table7[[#This Row],[Age]]&gt;=MDL[Min Age]),0),1)</f>
        <v>#N/A</v>
      </c>
      <c r="F801" s="19"/>
      <c r="G801" s="20" t="e" cm="1">
        <f t="array" ref="G80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01" s="21" t="str" cm="1">
        <f t="array" ref="H801">IFERROR(_xlfn.IFNA(INDEX(MDL[#Headers],MAX((Table7[[#This Row],[DL Closest]]=MDL[])*(Table7[[#This Row],[Row '#]]=MDL[Row])*COLUMN(MDL[#Headers])-COLUMN(MDL[Row])+1)),""),"")</f>
        <v/>
      </c>
      <c r="I801" s="19"/>
      <c r="J801" s="20" t="e" cm="1">
        <f t="array" ref="J80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01" s="21" t="str" cm="1">
        <f t="array" ref="K801">IFERROR(_xlfn.IFNA(INDEX(SPT[#Headers],MAX((Table7[[#This Row],[SPT Closest]]=SPT[])*(Table7[[#This Row],[Row '#]]=SPT[Row])*COLUMN(SPT[#Headers])-COLUMN(SPT[Row])+1)),""),"")</f>
        <v/>
      </c>
      <c r="L801" s="19"/>
      <c r="M801" s="20" t="e" cm="1">
        <f t="array" ref="M80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01" s="21" cm="1">
        <f t="array" ref="N801">IF(Table7[[#This Row],[HRP Raw]]&lt;4,0,IFERROR(INDEX(HRP[#Headers],MAX((Table7[[#This Row],[HRP Closest]]=HRP[])*(Table7[[#This Row],[Row '#]]=HRP[Row])*COLUMN(HRP[#Headers])-COLUMN(HRP[Row])+1)),""))</f>
        <v>0</v>
      </c>
      <c r="O801" s="22"/>
      <c r="P801" s="20" t="e" cm="1">
        <f t="array" ref="P80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01" s="21" t="str" cm="1">
        <f t="array" ref="Q801">IFERROR(INDEX(SDC[#Headers],MAX((Table7[[#This Row],[SDC Closest]]=SDC[])*(Table7[[#This Row],[Row '#]]=SDC[Row])*COLUMN(SDC[#Headers])-COLUMN(SDC[Row])+1)),"")</f>
        <v/>
      </c>
      <c r="R801" s="22"/>
      <c r="S801" s="20" t="e" cm="1">
        <f t="array" ref="S80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01" s="21" t="str" cm="1">
        <f t="array" ref="T801">IFERROR(_xlfn.IFNA(INDEX(PLK[#Headers],MAX((Table7[[#This Row],[Plank Closest]]=PLK[])*(Table7[[#This Row],[Row '#]]=PLK[Row])*COLUMN(PLK[#Headers])-COLUMN(PLK[Row])+1)),""),"")</f>
        <v/>
      </c>
      <c r="U801" s="22"/>
      <c r="V801" s="20" t="e" cm="1">
        <f t="array" ref="V80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01" s="21" t="str" cm="1">
        <f t="array" ref="W801">IFERROR(_xlfn.IFNA(INDEX(TwoMile[#Headers],SUMPRODUCT(MAX((Table7[[#This Row],[Closest number]]=TwoMile[])*(Table7[[#This Row],[Row '#]]=TwoMile[Row])*COLUMN(TwoMile[#Headers])))-COLUMN(TwoMile[Row])+1),""),"")</f>
        <v/>
      </c>
      <c r="X80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02" spans="1:24" x14ac:dyDescent="0.25">
      <c r="A802" s="19"/>
      <c r="B802" s="19"/>
      <c r="C802" s="19"/>
      <c r="D802" s="19"/>
      <c r="E802" s="20" t="e" cm="1">
        <f t="array" ref="E802">INDEX(MDL[],MATCH(1,(MDL[Gender]=Table7[[#This Row],[Sex]])*(Table7[[#This Row],[Age]]&lt;=MDL[Max Age])*(Table7[[#This Row],[Age]]&gt;=MDL[Min Age]),0),1)</f>
        <v>#N/A</v>
      </c>
      <c r="F802" s="19"/>
      <c r="G802" s="20" t="e" cm="1">
        <f t="array" ref="G80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02" s="21" t="str" cm="1">
        <f t="array" ref="H802">IFERROR(_xlfn.IFNA(INDEX(MDL[#Headers],MAX((Table7[[#This Row],[DL Closest]]=MDL[])*(Table7[[#This Row],[Row '#]]=MDL[Row])*COLUMN(MDL[#Headers])-COLUMN(MDL[Row])+1)),""),"")</f>
        <v/>
      </c>
      <c r="I802" s="19"/>
      <c r="J802" s="20" t="e" cm="1">
        <f t="array" ref="J80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02" s="21" t="str" cm="1">
        <f t="array" ref="K802">IFERROR(_xlfn.IFNA(INDEX(SPT[#Headers],MAX((Table7[[#This Row],[SPT Closest]]=SPT[])*(Table7[[#This Row],[Row '#]]=SPT[Row])*COLUMN(SPT[#Headers])-COLUMN(SPT[Row])+1)),""),"")</f>
        <v/>
      </c>
      <c r="L802" s="19"/>
      <c r="M802" s="20" t="e" cm="1">
        <f t="array" ref="M80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02" s="21" cm="1">
        <f t="array" ref="N802">IF(Table7[[#This Row],[HRP Raw]]&lt;4,0,IFERROR(INDEX(HRP[#Headers],MAX((Table7[[#This Row],[HRP Closest]]=HRP[])*(Table7[[#This Row],[Row '#]]=HRP[Row])*COLUMN(HRP[#Headers])-COLUMN(HRP[Row])+1)),""))</f>
        <v>0</v>
      </c>
      <c r="O802" s="22"/>
      <c r="P802" s="20" t="e" cm="1">
        <f t="array" ref="P80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02" s="21" t="str" cm="1">
        <f t="array" ref="Q802">IFERROR(INDEX(SDC[#Headers],MAX((Table7[[#This Row],[SDC Closest]]=SDC[])*(Table7[[#This Row],[Row '#]]=SDC[Row])*COLUMN(SDC[#Headers])-COLUMN(SDC[Row])+1)),"")</f>
        <v/>
      </c>
      <c r="R802" s="22"/>
      <c r="S802" s="20" t="e" cm="1">
        <f t="array" ref="S80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02" s="21" t="str" cm="1">
        <f t="array" ref="T802">IFERROR(_xlfn.IFNA(INDEX(PLK[#Headers],MAX((Table7[[#This Row],[Plank Closest]]=PLK[])*(Table7[[#This Row],[Row '#]]=PLK[Row])*COLUMN(PLK[#Headers])-COLUMN(PLK[Row])+1)),""),"")</f>
        <v/>
      </c>
      <c r="U802" s="22"/>
      <c r="V802" s="20" t="e" cm="1">
        <f t="array" ref="V80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02" s="21" t="str" cm="1">
        <f t="array" ref="W802">IFERROR(_xlfn.IFNA(INDEX(TwoMile[#Headers],SUMPRODUCT(MAX((Table7[[#This Row],[Closest number]]=TwoMile[])*(Table7[[#This Row],[Row '#]]=TwoMile[Row])*COLUMN(TwoMile[#Headers])))-COLUMN(TwoMile[Row])+1),""),"")</f>
        <v/>
      </c>
      <c r="X80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03" spans="1:24" x14ac:dyDescent="0.25">
      <c r="A803" s="19"/>
      <c r="B803" s="19"/>
      <c r="C803" s="19"/>
      <c r="D803" s="19"/>
      <c r="E803" s="20" t="e" cm="1">
        <f t="array" ref="E803">INDEX(MDL[],MATCH(1,(MDL[Gender]=Table7[[#This Row],[Sex]])*(Table7[[#This Row],[Age]]&lt;=MDL[Max Age])*(Table7[[#This Row],[Age]]&gt;=MDL[Min Age]),0),1)</f>
        <v>#N/A</v>
      </c>
      <c r="F803" s="19"/>
      <c r="G803" s="20" t="e" cm="1">
        <f t="array" ref="G80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03" s="21" t="str" cm="1">
        <f t="array" ref="H803">IFERROR(_xlfn.IFNA(INDEX(MDL[#Headers],MAX((Table7[[#This Row],[DL Closest]]=MDL[])*(Table7[[#This Row],[Row '#]]=MDL[Row])*COLUMN(MDL[#Headers])-COLUMN(MDL[Row])+1)),""),"")</f>
        <v/>
      </c>
      <c r="I803" s="19"/>
      <c r="J803" s="20" t="e" cm="1">
        <f t="array" ref="J80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03" s="21" t="str" cm="1">
        <f t="array" ref="K803">IFERROR(_xlfn.IFNA(INDEX(SPT[#Headers],MAX((Table7[[#This Row],[SPT Closest]]=SPT[])*(Table7[[#This Row],[Row '#]]=SPT[Row])*COLUMN(SPT[#Headers])-COLUMN(SPT[Row])+1)),""),"")</f>
        <v/>
      </c>
      <c r="L803" s="19"/>
      <c r="M803" s="20" t="e" cm="1">
        <f t="array" ref="M80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03" s="21" cm="1">
        <f t="array" ref="N803">IF(Table7[[#This Row],[HRP Raw]]&lt;4,0,IFERROR(INDEX(HRP[#Headers],MAX((Table7[[#This Row],[HRP Closest]]=HRP[])*(Table7[[#This Row],[Row '#]]=HRP[Row])*COLUMN(HRP[#Headers])-COLUMN(HRP[Row])+1)),""))</f>
        <v>0</v>
      </c>
      <c r="O803" s="22"/>
      <c r="P803" s="20" t="e" cm="1">
        <f t="array" ref="P80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03" s="21" t="str" cm="1">
        <f t="array" ref="Q803">IFERROR(INDEX(SDC[#Headers],MAX((Table7[[#This Row],[SDC Closest]]=SDC[])*(Table7[[#This Row],[Row '#]]=SDC[Row])*COLUMN(SDC[#Headers])-COLUMN(SDC[Row])+1)),"")</f>
        <v/>
      </c>
      <c r="R803" s="22"/>
      <c r="S803" s="20" t="e" cm="1">
        <f t="array" ref="S80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03" s="21" t="str" cm="1">
        <f t="array" ref="T803">IFERROR(_xlfn.IFNA(INDEX(PLK[#Headers],MAX((Table7[[#This Row],[Plank Closest]]=PLK[])*(Table7[[#This Row],[Row '#]]=PLK[Row])*COLUMN(PLK[#Headers])-COLUMN(PLK[Row])+1)),""),"")</f>
        <v/>
      </c>
      <c r="U803" s="22"/>
      <c r="V803" s="20" t="e" cm="1">
        <f t="array" ref="V80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03" s="21" t="str" cm="1">
        <f t="array" ref="W803">IFERROR(_xlfn.IFNA(INDEX(TwoMile[#Headers],SUMPRODUCT(MAX((Table7[[#This Row],[Closest number]]=TwoMile[])*(Table7[[#This Row],[Row '#]]=TwoMile[Row])*COLUMN(TwoMile[#Headers])))-COLUMN(TwoMile[Row])+1),""),"")</f>
        <v/>
      </c>
      <c r="X80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04" spans="1:24" x14ac:dyDescent="0.25">
      <c r="A804" s="19"/>
      <c r="B804" s="19"/>
      <c r="C804" s="19"/>
      <c r="D804" s="19"/>
      <c r="E804" s="20" t="e" cm="1">
        <f t="array" ref="E804">INDEX(MDL[],MATCH(1,(MDL[Gender]=Table7[[#This Row],[Sex]])*(Table7[[#This Row],[Age]]&lt;=MDL[Max Age])*(Table7[[#This Row],[Age]]&gt;=MDL[Min Age]),0),1)</f>
        <v>#N/A</v>
      </c>
      <c r="F804" s="19"/>
      <c r="G804" s="20" t="e" cm="1">
        <f t="array" ref="G80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04" s="21" t="str" cm="1">
        <f t="array" ref="H804">IFERROR(_xlfn.IFNA(INDEX(MDL[#Headers],MAX((Table7[[#This Row],[DL Closest]]=MDL[])*(Table7[[#This Row],[Row '#]]=MDL[Row])*COLUMN(MDL[#Headers])-COLUMN(MDL[Row])+1)),""),"")</f>
        <v/>
      </c>
      <c r="I804" s="19"/>
      <c r="J804" s="20" t="e" cm="1">
        <f t="array" ref="J80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04" s="21" t="str" cm="1">
        <f t="array" ref="K804">IFERROR(_xlfn.IFNA(INDEX(SPT[#Headers],MAX((Table7[[#This Row],[SPT Closest]]=SPT[])*(Table7[[#This Row],[Row '#]]=SPT[Row])*COLUMN(SPT[#Headers])-COLUMN(SPT[Row])+1)),""),"")</f>
        <v/>
      </c>
      <c r="L804" s="19"/>
      <c r="M804" s="20" t="e" cm="1">
        <f t="array" ref="M80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04" s="21" cm="1">
        <f t="array" ref="N804">IF(Table7[[#This Row],[HRP Raw]]&lt;4,0,IFERROR(INDEX(HRP[#Headers],MAX((Table7[[#This Row],[HRP Closest]]=HRP[])*(Table7[[#This Row],[Row '#]]=HRP[Row])*COLUMN(HRP[#Headers])-COLUMN(HRP[Row])+1)),""))</f>
        <v>0</v>
      </c>
      <c r="O804" s="22"/>
      <c r="P804" s="20" t="e" cm="1">
        <f t="array" ref="P80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04" s="21" t="str" cm="1">
        <f t="array" ref="Q804">IFERROR(INDEX(SDC[#Headers],MAX((Table7[[#This Row],[SDC Closest]]=SDC[])*(Table7[[#This Row],[Row '#]]=SDC[Row])*COLUMN(SDC[#Headers])-COLUMN(SDC[Row])+1)),"")</f>
        <v/>
      </c>
      <c r="R804" s="22"/>
      <c r="S804" s="20" t="e" cm="1">
        <f t="array" ref="S80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04" s="21" t="str" cm="1">
        <f t="array" ref="T804">IFERROR(_xlfn.IFNA(INDEX(PLK[#Headers],MAX((Table7[[#This Row],[Plank Closest]]=PLK[])*(Table7[[#This Row],[Row '#]]=PLK[Row])*COLUMN(PLK[#Headers])-COLUMN(PLK[Row])+1)),""),"")</f>
        <v/>
      </c>
      <c r="U804" s="22"/>
      <c r="V804" s="20" t="e" cm="1">
        <f t="array" ref="V80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04" s="21" t="str" cm="1">
        <f t="array" ref="W804">IFERROR(_xlfn.IFNA(INDEX(TwoMile[#Headers],SUMPRODUCT(MAX((Table7[[#This Row],[Closest number]]=TwoMile[])*(Table7[[#This Row],[Row '#]]=TwoMile[Row])*COLUMN(TwoMile[#Headers])))-COLUMN(TwoMile[Row])+1),""),"")</f>
        <v/>
      </c>
      <c r="X80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05" spans="1:24" x14ac:dyDescent="0.25">
      <c r="A805" s="19"/>
      <c r="B805" s="19"/>
      <c r="C805" s="19"/>
      <c r="D805" s="19"/>
      <c r="E805" s="20" t="e" cm="1">
        <f t="array" ref="E805">INDEX(MDL[],MATCH(1,(MDL[Gender]=Table7[[#This Row],[Sex]])*(Table7[[#This Row],[Age]]&lt;=MDL[Max Age])*(Table7[[#This Row],[Age]]&gt;=MDL[Min Age]),0),1)</f>
        <v>#N/A</v>
      </c>
      <c r="F805" s="19"/>
      <c r="G805" s="20" t="e" cm="1">
        <f t="array" ref="G80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05" s="21" t="str" cm="1">
        <f t="array" ref="H805">IFERROR(_xlfn.IFNA(INDEX(MDL[#Headers],MAX((Table7[[#This Row],[DL Closest]]=MDL[])*(Table7[[#This Row],[Row '#]]=MDL[Row])*COLUMN(MDL[#Headers])-COLUMN(MDL[Row])+1)),""),"")</f>
        <v/>
      </c>
      <c r="I805" s="19"/>
      <c r="J805" s="20" t="e" cm="1">
        <f t="array" ref="J80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05" s="21" t="str" cm="1">
        <f t="array" ref="K805">IFERROR(_xlfn.IFNA(INDEX(SPT[#Headers],MAX((Table7[[#This Row],[SPT Closest]]=SPT[])*(Table7[[#This Row],[Row '#]]=SPT[Row])*COLUMN(SPT[#Headers])-COLUMN(SPT[Row])+1)),""),"")</f>
        <v/>
      </c>
      <c r="L805" s="19"/>
      <c r="M805" s="20" t="e" cm="1">
        <f t="array" ref="M80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05" s="21" cm="1">
        <f t="array" ref="N805">IF(Table7[[#This Row],[HRP Raw]]&lt;4,0,IFERROR(INDEX(HRP[#Headers],MAX((Table7[[#This Row],[HRP Closest]]=HRP[])*(Table7[[#This Row],[Row '#]]=HRP[Row])*COLUMN(HRP[#Headers])-COLUMN(HRP[Row])+1)),""))</f>
        <v>0</v>
      </c>
      <c r="O805" s="22"/>
      <c r="P805" s="20" t="e" cm="1">
        <f t="array" ref="P80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05" s="21" t="str" cm="1">
        <f t="array" ref="Q805">IFERROR(INDEX(SDC[#Headers],MAX((Table7[[#This Row],[SDC Closest]]=SDC[])*(Table7[[#This Row],[Row '#]]=SDC[Row])*COLUMN(SDC[#Headers])-COLUMN(SDC[Row])+1)),"")</f>
        <v/>
      </c>
      <c r="R805" s="22"/>
      <c r="S805" s="20" t="e" cm="1">
        <f t="array" ref="S80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05" s="21" t="str" cm="1">
        <f t="array" ref="T805">IFERROR(_xlfn.IFNA(INDEX(PLK[#Headers],MAX((Table7[[#This Row],[Plank Closest]]=PLK[])*(Table7[[#This Row],[Row '#]]=PLK[Row])*COLUMN(PLK[#Headers])-COLUMN(PLK[Row])+1)),""),"")</f>
        <v/>
      </c>
      <c r="U805" s="22"/>
      <c r="V805" s="20" t="e" cm="1">
        <f t="array" ref="V80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05" s="21" t="str" cm="1">
        <f t="array" ref="W805">IFERROR(_xlfn.IFNA(INDEX(TwoMile[#Headers],SUMPRODUCT(MAX((Table7[[#This Row],[Closest number]]=TwoMile[])*(Table7[[#This Row],[Row '#]]=TwoMile[Row])*COLUMN(TwoMile[#Headers])))-COLUMN(TwoMile[Row])+1),""),"")</f>
        <v/>
      </c>
      <c r="X80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06" spans="1:24" x14ac:dyDescent="0.25">
      <c r="A806" s="19"/>
      <c r="B806" s="19"/>
      <c r="C806" s="19"/>
      <c r="D806" s="19"/>
      <c r="E806" s="20" t="e" cm="1">
        <f t="array" ref="E806">INDEX(MDL[],MATCH(1,(MDL[Gender]=Table7[[#This Row],[Sex]])*(Table7[[#This Row],[Age]]&lt;=MDL[Max Age])*(Table7[[#This Row],[Age]]&gt;=MDL[Min Age]),0),1)</f>
        <v>#N/A</v>
      </c>
      <c r="F806" s="19"/>
      <c r="G806" s="20" t="e" cm="1">
        <f t="array" ref="G80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06" s="21" t="str" cm="1">
        <f t="array" ref="H806">IFERROR(_xlfn.IFNA(INDEX(MDL[#Headers],MAX((Table7[[#This Row],[DL Closest]]=MDL[])*(Table7[[#This Row],[Row '#]]=MDL[Row])*COLUMN(MDL[#Headers])-COLUMN(MDL[Row])+1)),""),"")</f>
        <v/>
      </c>
      <c r="I806" s="19"/>
      <c r="J806" s="20" t="e" cm="1">
        <f t="array" ref="J80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06" s="21" t="str" cm="1">
        <f t="array" ref="K806">IFERROR(_xlfn.IFNA(INDEX(SPT[#Headers],MAX((Table7[[#This Row],[SPT Closest]]=SPT[])*(Table7[[#This Row],[Row '#]]=SPT[Row])*COLUMN(SPT[#Headers])-COLUMN(SPT[Row])+1)),""),"")</f>
        <v/>
      </c>
      <c r="L806" s="19"/>
      <c r="M806" s="20" t="e" cm="1">
        <f t="array" ref="M80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06" s="21" cm="1">
        <f t="array" ref="N806">IF(Table7[[#This Row],[HRP Raw]]&lt;4,0,IFERROR(INDEX(HRP[#Headers],MAX((Table7[[#This Row],[HRP Closest]]=HRP[])*(Table7[[#This Row],[Row '#]]=HRP[Row])*COLUMN(HRP[#Headers])-COLUMN(HRP[Row])+1)),""))</f>
        <v>0</v>
      </c>
      <c r="O806" s="22"/>
      <c r="P806" s="20" t="e" cm="1">
        <f t="array" ref="P80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06" s="21" t="str" cm="1">
        <f t="array" ref="Q806">IFERROR(INDEX(SDC[#Headers],MAX((Table7[[#This Row],[SDC Closest]]=SDC[])*(Table7[[#This Row],[Row '#]]=SDC[Row])*COLUMN(SDC[#Headers])-COLUMN(SDC[Row])+1)),"")</f>
        <v/>
      </c>
      <c r="R806" s="22"/>
      <c r="S806" s="20" t="e" cm="1">
        <f t="array" ref="S80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06" s="21" t="str" cm="1">
        <f t="array" ref="T806">IFERROR(_xlfn.IFNA(INDEX(PLK[#Headers],MAX((Table7[[#This Row],[Plank Closest]]=PLK[])*(Table7[[#This Row],[Row '#]]=PLK[Row])*COLUMN(PLK[#Headers])-COLUMN(PLK[Row])+1)),""),"")</f>
        <v/>
      </c>
      <c r="U806" s="22"/>
      <c r="V806" s="20" t="e" cm="1">
        <f t="array" ref="V80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06" s="21" t="str" cm="1">
        <f t="array" ref="W806">IFERROR(_xlfn.IFNA(INDEX(TwoMile[#Headers],SUMPRODUCT(MAX((Table7[[#This Row],[Closest number]]=TwoMile[])*(Table7[[#This Row],[Row '#]]=TwoMile[Row])*COLUMN(TwoMile[#Headers])))-COLUMN(TwoMile[Row])+1),""),"")</f>
        <v/>
      </c>
      <c r="X80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07" spans="1:24" x14ac:dyDescent="0.25">
      <c r="A807" s="19"/>
      <c r="B807" s="19"/>
      <c r="C807" s="19"/>
      <c r="D807" s="19"/>
      <c r="E807" s="20" t="e" cm="1">
        <f t="array" ref="E807">INDEX(MDL[],MATCH(1,(MDL[Gender]=Table7[[#This Row],[Sex]])*(Table7[[#This Row],[Age]]&lt;=MDL[Max Age])*(Table7[[#This Row],[Age]]&gt;=MDL[Min Age]),0),1)</f>
        <v>#N/A</v>
      </c>
      <c r="F807" s="19"/>
      <c r="G807" s="20" t="e" cm="1">
        <f t="array" ref="G80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07" s="21" t="str" cm="1">
        <f t="array" ref="H807">IFERROR(_xlfn.IFNA(INDEX(MDL[#Headers],MAX((Table7[[#This Row],[DL Closest]]=MDL[])*(Table7[[#This Row],[Row '#]]=MDL[Row])*COLUMN(MDL[#Headers])-COLUMN(MDL[Row])+1)),""),"")</f>
        <v/>
      </c>
      <c r="I807" s="19"/>
      <c r="J807" s="20" t="e" cm="1">
        <f t="array" ref="J80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07" s="21" t="str" cm="1">
        <f t="array" ref="K807">IFERROR(_xlfn.IFNA(INDEX(SPT[#Headers],MAX((Table7[[#This Row],[SPT Closest]]=SPT[])*(Table7[[#This Row],[Row '#]]=SPT[Row])*COLUMN(SPT[#Headers])-COLUMN(SPT[Row])+1)),""),"")</f>
        <v/>
      </c>
      <c r="L807" s="19"/>
      <c r="M807" s="20" t="e" cm="1">
        <f t="array" ref="M80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07" s="21" cm="1">
        <f t="array" ref="N807">IF(Table7[[#This Row],[HRP Raw]]&lt;4,0,IFERROR(INDEX(HRP[#Headers],MAX((Table7[[#This Row],[HRP Closest]]=HRP[])*(Table7[[#This Row],[Row '#]]=HRP[Row])*COLUMN(HRP[#Headers])-COLUMN(HRP[Row])+1)),""))</f>
        <v>0</v>
      </c>
      <c r="O807" s="22"/>
      <c r="P807" s="20" t="e" cm="1">
        <f t="array" ref="P80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07" s="21" t="str" cm="1">
        <f t="array" ref="Q807">IFERROR(INDEX(SDC[#Headers],MAX((Table7[[#This Row],[SDC Closest]]=SDC[])*(Table7[[#This Row],[Row '#]]=SDC[Row])*COLUMN(SDC[#Headers])-COLUMN(SDC[Row])+1)),"")</f>
        <v/>
      </c>
      <c r="R807" s="22"/>
      <c r="S807" s="20" t="e" cm="1">
        <f t="array" ref="S80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07" s="21" t="str" cm="1">
        <f t="array" ref="T807">IFERROR(_xlfn.IFNA(INDEX(PLK[#Headers],MAX((Table7[[#This Row],[Plank Closest]]=PLK[])*(Table7[[#This Row],[Row '#]]=PLK[Row])*COLUMN(PLK[#Headers])-COLUMN(PLK[Row])+1)),""),"")</f>
        <v/>
      </c>
      <c r="U807" s="22"/>
      <c r="V807" s="20" t="e" cm="1">
        <f t="array" ref="V80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07" s="21" t="str" cm="1">
        <f t="array" ref="W807">IFERROR(_xlfn.IFNA(INDEX(TwoMile[#Headers],SUMPRODUCT(MAX((Table7[[#This Row],[Closest number]]=TwoMile[])*(Table7[[#This Row],[Row '#]]=TwoMile[Row])*COLUMN(TwoMile[#Headers])))-COLUMN(TwoMile[Row])+1),""),"")</f>
        <v/>
      </c>
      <c r="X80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08" spans="1:24" x14ac:dyDescent="0.25">
      <c r="A808" s="19"/>
      <c r="B808" s="19"/>
      <c r="C808" s="19"/>
      <c r="D808" s="19"/>
      <c r="E808" s="20" t="e" cm="1">
        <f t="array" ref="E808">INDEX(MDL[],MATCH(1,(MDL[Gender]=Table7[[#This Row],[Sex]])*(Table7[[#This Row],[Age]]&lt;=MDL[Max Age])*(Table7[[#This Row],[Age]]&gt;=MDL[Min Age]),0),1)</f>
        <v>#N/A</v>
      </c>
      <c r="F808" s="19"/>
      <c r="G808" s="20" t="e" cm="1">
        <f t="array" ref="G80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08" s="21" t="str" cm="1">
        <f t="array" ref="H808">IFERROR(_xlfn.IFNA(INDEX(MDL[#Headers],MAX((Table7[[#This Row],[DL Closest]]=MDL[])*(Table7[[#This Row],[Row '#]]=MDL[Row])*COLUMN(MDL[#Headers])-COLUMN(MDL[Row])+1)),""),"")</f>
        <v/>
      </c>
      <c r="I808" s="19"/>
      <c r="J808" s="20" t="e" cm="1">
        <f t="array" ref="J80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08" s="21" t="str" cm="1">
        <f t="array" ref="K808">IFERROR(_xlfn.IFNA(INDEX(SPT[#Headers],MAX((Table7[[#This Row],[SPT Closest]]=SPT[])*(Table7[[#This Row],[Row '#]]=SPT[Row])*COLUMN(SPT[#Headers])-COLUMN(SPT[Row])+1)),""),"")</f>
        <v/>
      </c>
      <c r="L808" s="19"/>
      <c r="M808" s="20" t="e" cm="1">
        <f t="array" ref="M80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08" s="21" cm="1">
        <f t="array" ref="N808">IF(Table7[[#This Row],[HRP Raw]]&lt;4,0,IFERROR(INDEX(HRP[#Headers],MAX((Table7[[#This Row],[HRP Closest]]=HRP[])*(Table7[[#This Row],[Row '#]]=HRP[Row])*COLUMN(HRP[#Headers])-COLUMN(HRP[Row])+1)),""))</f>
        <v>0</v>
      </c>
      <c r="O808" s="22"/>
      <c r="P808" s="20" t="e" cm="1">
        <f t="array" ref="P80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08" s="21" t="str" cm="1">
        <f t="array" ref="Q808">IFERROR(INDEX(SDC[#Headers],MAX((Table7[[#This Row],[SDC Closest]]=SDC[])*(Table7[[#This Row],[Row '#]]=SDC[Row])*COLUMN(SDC[#Headers])-COLUMN(SDC[Row])+1)),"")</f>
        <v/>
      </c>
      <c r="R808" s="22"/>
      <c r="S808" s="20" t="e" cm="1">
        <f t="array" ref="S80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08" s="21" t="str" cm="1">
        <f t="array" ref="T808">IFERROR(_xlfn.IFNA(INDEX(PLK[#Headers],MAX((Table7[[#This Row],[Plank Closest]]=PLK[])*(Table7[[#This Row],[Row '#]]=PLK[Row])*COLUMN(PLK[#Headers])-COLUMN(PLK[Row])+1)),""),"")</f>
        <v/>
      </c>
      <c r="U808" s="22"/>
      <c r="V808" s="20" t="e" cm="1">
        <f t="array" ref="V80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08" s="21" t="str" cm="1">
        <f t="array" ref="W808">IFERROR(_xlfn.IFNA(INDEX(TwoMile[#Headers],SUMPRODUCT(MAX((Table7[[#This Row],[Closest number]]=TwoMile[])*(Table7[[#This Row],[Row '#]]=TwoMile[Row])*COLUMN(TwoMile[#Headers])))-COLUMN(TwoMile[Row])+1),""),"")</f>
        <v/>
      </c>
      <c r="X80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09" spans="1:24" x14ac:dyDescent="0.25">
      <c r="A809" s="19"/>
      <c r="B809" s="19"/>
      <c r="C809" s="19"/>
      <c r="D809" s="19"/>
      <c r="E809" s="20" t="e" cm="1">
        <f t="array" ref="E809">INDEX(MDL[],MATCH(1,(MDL[Gender]=Table7[[#This Row],[Sex]])*(Table7[[#This Row],[Age]]&lt;=MDL[Max Age])*(Table7[[#This Row],[Age]]&gt;=MDL[Min Age]),0),1)</f>
        <v>#N/A</v>
      </c>
      <c r="F809" s="19"/>
      <c r="G809" s="20" t="e" cm="1">
        <f t="array" ref="G80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09" s="21" t="str" cm="1">
        <f t="array" ref="H809">IFERROR(_xlfn.IFNA(INDEX(MDL[#Headers],MAX((Table7[[#This Row],[DL Closest]]=MDL[])*(Table7[[#This Row],[Row '#]]=MDL[Row])*COLUMN(MDL[#Headers])-COLUMN(MDL[Row])+1)),""),"")</f>
        <v/>
      </c>
      <c r="I809" s="19"/>
      <c r="J809" s="20" t="e" cm="1">
        <f t="array" ref="J80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09" s="21" t="str" cm="1">
        <f t="array" ref="K809">IFERROR(_xlfn.IFNA(INDEX(SPT[#Headers],MAX((Table7[[#This Row],[SPT Closest]]=SPT[])*(Table7[[#This Row],[Row '#]]=SPT[Row])*COLUMN(SPT[#Headers])-COLUMN(SPT[Row])+1)),""),"")</f>
        <v/>
      </c>
      <c r="L809" s="19"/>
      <c r="M809" s="20" t="e" cm="1">
        <f t="array" ref="M80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09" s="21" cm="1">
        <f t="array" ref="N809">IF(Table7[[#This Row],[HRP Raw]]&lt;4,0,IFERROR(INDEX(HRP[#Headers],MAX((Table7[[#This Row],[HRP Closest]]=HRP[])*(Table7[[#This Row],[Row '#]]=HRP[Row])*COLUMN(HRP[#Headers])-COLUMN(HRP[Row])+1)),""))</f>
        <v>0</v>
      </c>
      <c r="O809" s="22"/>
      <c r="P809" s="20" t="e" cm="1">
        <f t="array" ref="P80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09" s="21" t="str" cm="1">
        <f t="array" ref="Q809">IFERROR(INDEX(SDC[#Headers],MAX((Table7[[#This Row],[SDC Closest]]=SDC[])*(Table7[[#This Row],[Row '#]]=SDC[Row])*COLUMN(SDC[#Headers])-COLUMN(SDC[Row])+1)),"")</f>
        <v/>
      </c>
      <c r="R809" s="22"/>
      <c r="S809" s="20" t="e" cm="1">
        <f t="array" ref="S80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09" s="21" t="str" cm="1">
        <f t="array" ref="T809">IFERROR(_xlfn.IFNA(INDEX(PLK[#Headers],MAX((Table7[[#This Row],[Plank Closest]]=PLK[])*(Table7[[#This Row],[Row '#]]=PLK[Row])*COLUMN(PLK[#Headers])-COLUMN(PLK[Row])+1)),""),"")</f>
        <v/>
      </c>
      <c r="U809" s="22"/>
      <c r="V809" s="20" t="e" cm="1">
        <f t="array" ref="V80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09" s="21" t="str" cm="1">
        <f t="array" ref="W809">IFERROR(_xlfn.IFNA(INDEX(TwoMile[#Headers],SUMPRODUCT(MAX((Table7[[#This Row],[Closest number]]=TwoMile[])*(Table7[[#This Row],[Row '#]]=TwoMile[Row])*COLUMN(TwoMile[#Headers])))-COLUMN(TwoMile[Row])+1),""),"")</f>
        <v/>
      </c>
      <c r="X80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10" spans="1:24" x14ac:dyDescent="0.25">
      <c r="A810" s="19"/>
      <c r="B810" s="19"/>
      <c r="C810" s="19"/>
      <c r="D810" s="19"/>
      <c r="E810" s="20" t="e" cm="1">
        <f t="array" ref="E810">INDEX(MDL[],MATCH(1,(MDL[Gender]=Table7[[#This Row],[Sex]])*(Table7[[#This Row],[Age]]&lt;=MDL[Max Age])*(Table7[[#This Row],[Age]]&gt;=MDL[Min Age]),0),1)</f>
        <v>#N/A</v>
      </c>
      <c r="F810" s="19"/>
      <c r="G810" s="20" t="e" cm="1">
        <f t="array" ref="G81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10" s="21" t="str" cm="1">
        <f t="array" ref="H810">IFERROR(_xlfn.IFNA(INDEX(MDL[#Headers],MAX((Table7[[#This Row],[DL Closest]]=MDL[])*(Table7[[#This Row],[Row '#]]=MDL[Row])*COLUMN(MDL[#Headers])-COLUMN(MDL[Row])+1)),""),"")</f>
        <v/>
      </c>
      <c r="I810" s="19"/>
      <c r="J810" s="20" t="e" cm="1">
        <f t="array" ref="J81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10" s="21" t="str" cm="1">
        <f t="array" ref="K810">IFERROR(_xlfn.IFNA(INDEX(SPT[#Headers],MAX((Table7[[#This Row],[SPT Closest]]=SPT[])*(Table7[[#This Row],[Row '#]]=SPT[Row])*COLUMN(SPT[#Headers])-COLUMN(SPT[Row])+1)),""),"")</f>
        <v/>
      </c>
      <c r="L810" s="19"/>
      <c r="M810" s="20" t="e" cm="1">
        <f t="array" ref="M81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10" s="21" cm="1">
        <f t="array" ref="N810">IF(Table7[[#This Row],[HRP Raw]]&lt;4,0,IFERROR(INDEX(HRP[#Headers],MAX((Table7[[#This Row],[HRP Closest]]=HRP[])*(Table7[[#This Row],[Row '#]]=HRP[Row])*COLUMN(HRP[#Headers])-COLUMN(HRP[Row])+1)),""))</f>
        <v>0</v>
      </c>
      <c r="O810" s="22"/>
      <c r="P810" s="20" t="e" cm="1">
        <f t="array" ref="P81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10" s="21" t="str" cm="1">
        <f t="array" ref="Q810">IFERROR(INDEX(SDC[#Headers],MAX((Table7[[#This Row],[SDC Closest]]=SDC[])*(Table7[[#This Row],[Row '#]]=SDC[Row])*COLUMN(SDC[#Headers])-COLUMN(SDC[Row])+1)),"")</f>
        <v/>
      </c>
      <c r="R810" s="22"/>
      <c r="S810" s="20" t="e" cm="1">
        <f t="array" ref="S81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10" s="21" t="str" cm="1">
        <f t="array" ref="T810">IFERROR(_xlfn.IFNA(INDEX(PLK[#Headers],MAX((Table7[[#This Row],[Plank Closest]]=PLK[])*(Table7[[#This Row],[Row '#]]=PLK[Row])*COLUMN(PLK[#Headers])-COLUMN(PLK[Row])+1)),""),"")</f>
        <v/>
      </c>
      <c r="U810" s="22"/>
      <c r="V810" s="20" t="e" cm="1">
        <f t="array" ref="V81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10" s="21" t="str" cm="1">
        <f t="array" ref="W810">IFERROR(_xlfn.IFNA(INDEX(TwoMile[#Headers],SUMPRODUCT(MAX((Table7[[#This Row],[Closest number]]=TwoMile[])*(Table7[[#This Row],[Row '#]]=TwoMile[Row])*COLUMN(TwoMile[#Headers])))-COLUMN(TwoMile[Row])+1),""),"")</f>
        <v/>
      </c>
      <c r="X81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11" spans="1:24" x14ac:dyDescent="0.25">
      <c r="A811" s="19"/>
      <c r="B811" s="19"/>
      <c r="C811" s="19"/>
      <c r="D811" s="19"/>
      <c r="E811" s="20" t="e" cm="1">
        <f t="array" ref="E811">INDEX(MDL[],MATCH(1,(MDL[Gender]=Table7[[#This Row],[Sex]])*(Table7[[#This Row],[Age]]&lt;=MDL[Max Age])*(Table7[[#This Row],[Age]]&gt;=MDL[Min Age]),0),1)</f>
        <v>#N/A</v>
      </c>
      <c r="F811" s="19"/>
      <c r="G811" s="20" t="e" cm="1">
        <f t="array" ref="G81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11" s="21" t="str" cm="1">
        <f t="array" ref="H811">IFERROR(_xlfn.IFNA(INDEX(MDL[#Headers],MAX((Table7[[#This Row],[DL Closest]]=MDL[])*(Table7[[#This Row],[Row '#]]=MDL[Row])*COLUMN(MDL[#Headers])-COLUMN(MDL[Row])+1)),""),"")</f>
        <v/>
      </c>
      <c r="I811" s="19"/>
      <c r="J811" s="20" t="e" cm="1">
        <f t="array" ref="J81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11" s="21" t="str" cm="1">
        <f t="array" ref="K811">IFERROR(_xlfn.IFNA(INDEX(SPT[#Headers],MAX((Table7[[#This Row],[SPT Closest]]=SPT[])*(Table7[[#This Row],[Row '#]]=SPT[Row])*COLUMN(SPT[#Headers])-COLUMN(SPT[Row])+1)),""),"")</f>
        <v/>
      </c>
      <c r="L811" s="19"/>
      <c r="M811" s="20" t="e" cm="1">
        <f t="array" ref="M81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11" s="21" cm="1">
        <f t="array" ref="N811">IF(Table7[[#This Row],[HRP Raw]]&lt;4,0,IFERROR(INDEX(HRP[#Headers],MAX((Table7[[#This Row],[HRP Closest]]=HRP[])*(Table7[[#This Row],[Row '#]]=HRP[Row])*COLUMN(HRP[#Headers])-COLUMN(HRP[Row])+1)),""))</f>
        <v>0</v>
      </c>
      <c r="O811" s="22"/>
      <c r="P811" s="20" t="e" cm="1">
        <f t="array" ref="P81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11" s="21" t="str" cm="1">
        <f t="array" ref="Q811">IFERROR(INDEX(SDC[#Headers],MAX((Table7[[#This Row],[SDC Closest]]=SDC[])*(Table7[[#This Row],[Row '#]]=SDC[Row])*COLUMN(SDC[#Headers])-COLUMN(SDC[Row])+1)),"")</f>
        <v/>
      </c>
      <c r="R811" s="22"/>
      <c r="S811" s="20" t="e" cm="1">
        <f t="array" ref="S81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11" s="21" t="str" cm="1">
        <f t="array" ref="T811">IFERROR(_xlfn.IFNA(INDEX(PLK[#Headers],MAX((Table7[[#This Row],[Plank Closest]]=PLK[])*(Table7[[#This Row],[Row '#]]=PLK[Row])*COLUMN(PLK[#Headers])-COLUMN(PLK[Row])+1)),""),"")</f>
        <v/>
      </c>
      <c r="U811" s="22"/>
      <c r="V811" s="20" t="e" cm="1">
        <f t="array" ref="V81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11" s="21" t="str" cm="1">
        <f t="array" ref="W811">IFERROR(_xlfn.IFNA(INDEX(TwoMile[#Headers],SUMPRODUCT(MAX((Table7[[#This Row],[Closest number]]=TwoMile[])*(Table7[[#This Row],[Row '#]]=TwoMile[Row])*COLUMN(TwoMile[#Headers])))-COLUMN(TwoMile[Row])+1),""),"")</f>
        <v/>
      </c>
      <c r="X81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12" spans="1:24" x14ac:dyDescent="0.25">
      <c r="A812" s="19"/>
      <c r="B812" s="19"/>
      <c r="C812" s="19"/>
      <c r="D812" s="19"/>
      <c r="E812" s="20" t="e" cm="1">
        <f t="array" ref="E812">INDEX(MDL[],MATCH(1,(MDL[Gender]=Table7[[#This Row],[Sex]])*(Table7[[#This Row],[Age]]&lt;=MDL[Max Age])*(Table7[[#This Row],[Age]]&gt;=MDL[Min Age]),0),1)</f>
        <v>#N/A</v>
      </c>
      <c r="F812" s="19"/>
      <c r="G812" s="20" t="e" cm="1">
        <f t="array" ref="G81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12" s="21" t="str" cm="1">
        <f t="array" ref="H812">IFERROR(_xlfn.IFNA(INDEX(MDL[#Headers],MAX((Table7[[#This Row],[DL Closest]]=MDL[])*(Table7[[#This Row],[Row '#]]=MDL[Row])*COLUMN(MDL[#Headers])-COLUMN(MDL[Row])+1)),""),"")</f>
        <v/>
      </c>
      <c r="I812" s="19"/>
      <c r="J812" s="20" t="e" cm="1">
        <f t="array" ref="J81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12" s="21" t="str" cm="1">
        <f t="array" ref="K812">IFERROR(_xlfn.IFNA(INDEX(SPT[#Headers],MAX((Table7[[#This Row],[SPT Closest]]=SPT[])*(Table7[[#This Row],[Row '#]]=SPT[Row])*COLUMN(SPT[#Headers])-COLUMN(SPT[Row])+1)),""),"")</f>
        <v/>
      </c>
      <c r="L812" s="19"/>
      <c r="M812" s="20" t="e" cm="1">
        <f t="array" ref="M81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12" s="21" cm="1">
        <f t="array" ref="N812">IF(Table7[[#This Row],[HRP Raw]]&lt;4,0,IFERROR(INDEX(HRP[#Headers],MAX((Table7[[#This Row],[HRP Closest]]=HRP[])*(Table7[[#This Row],[Row '#]]=HRP[Row])*COLUMN(HRP[#Headers])-COLUMN(HRP[Row])+1)),""))</f>
        <v>0</v>
      </c>
      <c r="O812" s="22"/>
      <c r="P812" s="20" t="e" cm="1">
        <f t="array" ref="P81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12" s="21" t="str" cm="1">
        <f t="array" ref="Q812">IFERROR(INDEX(SDC[#Headers],MAX((Table7[[#This Row],[SDC Closest]]=SDC[])*(Table7[[#This Row],[Row '#]]=SDC[Row])*COLUMN(SDC[#Headers])-COLUMN(SDC[Row])+1)),"")</f>
        <v/>
      </c>
      <c r="R812" s="22"/>
      <c r="S812" s="20" t="e" cm="1">
        <f t="array" ref="S81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12" s="21" t="str" cm="1">
        <f t="array" ref="T812">IFERROR(_xlfn.IFNA(INDEX(PLK[#Headers],MAX((Table7[[#This Row],[Plank Closest]]=PLK[])*(Table7[[#This Row],[Row '#]]=PLK[Row])*COLUMN(PLK[#Headers])-COLUMN(PLK[Row])+1)),""),"")</f>
        <v/>
      </c>
      <c r="U812" s="22"/>
      <c r="V812" s="20" t="e" cm="1">
        <f t="array" ref="V81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12" s="21" t="str" cm="1">
        <f t="array" ref="W812">IFERROR(_xlfn.IFNA(INDEX(TwoMile[#Headers],SUMPRODUCT(MAX((Table7[[#This Row],[Closest number]]=TwoMile[])*(Table7[[#This Row],[Row '#]]=TwoMile[Row])*COLUMN(TwoMile[#Headers])))-COLUMN(TwoMile[Row])+1),""),"")</f>
        <v/>
      </c>
      <c r="X81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13" spans="1:24" x14ac:dyDescent="0.25">
      <c r="A813" s="19"/>
      <c r="B813" s="19"/>
      <c r="C813" s="19"/>
      <c r="D813" s="19"/>
      <c r="E813" s="20" t="e" cm="1">
        <f t="array" ref="E813">INDEX(MDL[],MATCH(1,(MDL[Gender]=Table7[[#This Row],[Sex]])*(Table7[[#This Row],[Age]]&lt;=MDL[Max Age])*(Table7[[#This Row],[Age]]&gt;=MDL[Min Age]),0),1)</f>
        <v>#N/A</v>
      </c>
      <c r="F813" s="19"/>
      <c r="G813" s="20" t="e" cm="1">
        <f t="array" ref="G81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13" s="21" t="str" cm="1">
        <f t="array" ref="H813">IFERROR(_xlfn.IFNA(INDEX(MDL[#Headers],MAX((Table7[[#This Row],[DL Closest]]=MDL[])*(Table7[[#This Row],[Row '#]]=MDL[Row])*COLUMN(MDL[#Headers])-COLUMN(MDL[Row])+1)),""),"")</f>
        <v/>
      </c>
      <c r="I813" s="19"/>
      <c r="J813" s="20" t="e" cm="1">
        <f t="array" ref="J81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13" s="21" t="str" cm="1">
        <f t="array" ref="K813">IFERROR(_xlfn.IFNA(INDEX(SPT[#Headers],MAX((Table7[[#This Row],[SPT Closest]]=SPT[])*(Table7[[#This Row],[Row '#]]=SPT[Row])*COLUMN(SPT[#Headers])-COLUMN(SPT[Row])+1)),""),"")</f>
        <v/>
      </c>
      <c r="L813" s="19"/>
      <c r="M813" s="20" t="e" cm="1">
        <f t="array" ref="M81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13" s="21" cm="1">
        <f t="array" ref="N813">IF(Table7[[#This Row],[HRP Raw]]&lt;4,0,IFERROR(INDEX(HRP[#Headers],MAX((Table7[[#This Row],[HRP Closest]]=HRP[])*(Table7[[#This Row],[Row '#]]=HRP[Row])*COLUMN(HRP[#Headers])-COLUMN(HRP[Row])+1)),""))</f>
        <v>0</v>
      </c>
      <c r="O813" s="22"/>
      <c r="P813" s="20" t="e" cm="1">
        <f t="array" ref="P81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13" s="21" t="str" cm="1">
        <f t="array" ref="Q813">IFERROR(INDEX(SDC[#Headers],MAX((Table7[[#This Row],[SDC Closest]]=SDC[])*(Table7[[#This Row],[Row '#]]=SDC[Row])*COLUMN(SDC[#Headers])-COLUMN(SDC[Row])+1)),"")</f>
        <v/>
      </c>
      <c r="R813" s="22"/>
      <c r="S813" s="20" t="e" cm="1">
        <f t="array" ref="S81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13" s="21" t="str" cm="1">
        <f t="array" ref="T813">IFERROR(_xlfn.IFNA(INDEX(PLK[#Headers],MAX((Table7[[#This Row],[Plank Closest]]=PLK[])*(Table7[[#This Row],[Row '#]]=PLK[Row])*COLUMN(PLK[#Headers])-COLUMN(PLK[Row])+1)),""),"")</f>
        <v/>
      </c>
      <c r="U813" s="22"/>
      <c r="V813" s="20" t="e" cm="1">
        <f t="array" ref="V81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13" s="21" t="str" cm="1">
        <f t="array" ref="W813">IFERROR(_xlfn.IFNA(INDEX(TwoMile[#Headers],SUMPRODUCT(MAX((Table7[[#This Row],[Closest number]]=TwoMile[])*(Table7[[#This Row],[Row '#]]=TwoMile[Row])*COLUMN(TwoMile[#Headers])))-COLUMN(TwoMile[Row])+1),""),"")</f>
        <v/>
      </c>
      <c r="X81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14" spans="1:24" x14ac:dyDescent="0.25">
      <c r="A814" s="19"/>
      <c r="B814" s="19"/>
      <c r="C814" s="19"/>
      <c r="D814" s="19"/>
      <c r="E814" s="20" t="e" cm="1">
        <f t="array" ref="E814">INDEX(MDL[],MATCH(1,(MDL[Gender]=Table7[[#This Row],[Sex]])*(Table7[[#This Row],[Age]]&lt;=MDL[Max Age])*(Table7[[#This Row],[Age]]&gt;=MDL[Min Age]),0),1)</f>
        <v>#N/A</v>
      </c>
      <c r="F814" s="19"/>
      <c r="G814" s="20" t="e" cm="1">
        <f t="array" ref="G81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14" s="21" t="str" cm="1">
        <f t="array" ref="H814">IFERROR(_xlfn.IFNA(INDEX(MDL[#Headers],MAX((Table7[[#This Row],[DL Closest]]=MDL[])*(Table7[[#This Row],[Row '#]]=MDL[Row])*COLUMN(MDL[#Headers])-COLUMN(MDL[Row])+1)),""),"")</f>
        <v/>
      </c>
      <c r="I814" s="19"/>
      <c r="J814" s="20" t="e" cm="1">
        <f t="array" ref="J81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14" s="21" t="str" cm="1">
        <f t="array" ref="K814">IFERROR(_xlfn.IFNA(INDEX(SPT[#Headers],MAX((Table7[[#This Row],[SPT Closest]]=SPT[])*(Table7[[#This Row],[Row '#]]=SPT[Row])*COLUMN(SPT[#Headers])-COLUMN(SPT[Row])+1)),""),"")</f>
        <v/>
      </c>
      <c r="L814" s="19"/>
      <c r="M814" s="20" t="e" cm="1">
        <f t="array" ref="M81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14" s="21" cm="1">
        <f t="array" ref="N814">IF(Table7[[#This Row],[HRP Raw]]&lt;4,0,IFERROR(INDEX(HRP[#Headers],MAX((Table7[[#This Row],[HRP Closest]]=HRP[])*(Table7[[#This Row],[Row '#]]=HRP[Row])*COLUMN(HRP[#Headers])-COLUMN(HRP[Row])+1)),""))</f>
        <v>0</v>
      </c>
      <c r="O814" s="22"/>
      <c r="P814" s="20" t="e" cm="1">
        <f t="array" ref="P81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14" s="21" t="str" cm="1">
        <f t="array" ref="Q814">IFERROR(INDEX(SDC[#Headers],MAX((Table7[[#This Row],[SDC Closest]]=SDC[])*(Table7[[#This Row],[Row '#]]=SDC[Row])*COLUMN(SDC[#Headers])-COLUMN(SDC[Row])+1)),"")</f>
        <v/>
      </c>
      <c r="R814" s="22"/>
      <c r="S814" s="20" t="e" cm="1">
        <f t="array" ref="S81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14" s="21" t="str" cm="1">
        <f t="array" ref="T814">IFERROR(_xlfn.IFNA(INDEX(PLK[#Headers],MAX((Table7[[#This Row],[Plank Closest]]=PLK[])*(Table7[[#This Row],[Row '#]]=PLK[Row])*COLUMN(PLK[#Headers])-COLUMN(PLK[Row])+1)),""),"")</f>
        <v/>
      </c>
      <c r="U814" s="22"/>
      <c r="V814" s="20" t="e" cm="1">
        <f t="array" ref="V81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14" s="21" t="str" cm="1">
        <f t="array" ref="W814">IFERROR(_xlfn.IFNA(INDEX(TwoMile[#Headers],SUMPRODUCT(MAX((Table7[[#This Row],[Closest number]]=TwoMile[])*(Table7[[#This Row],[Row '#]]=TwoMile[Row])*COLUMN(TwoMile[#Headers])))-COLUMN(TwoMile[Row])+1),""),"")</f>
        <v/>
      </c>
      <c r="X81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15" spans="1:24" x14ac:dyDescent="0.25">
      <c r="A815" s="19"/>
      <c r="B815" s="19"/>
      <c r="C815" s="19"/>
      <c r="D815" s="19"/>
      <c r="E815" s="20" t="e" cm="1">
        <f t="array" ref="E815">INDEX(MDL[],MATCH(1,(MDL[Gender]=Table7[[#This Row],[Sex]])*(Table7[[#This Row],[Age]]&lt;=MDL[Max Age])*(Table7[[#This Row],[Age]]&gt;=MDL[Min Age]),0),1)</f>
        <v>#N/A</v>
      </c>
      <c r="F815" s="19"/>
      <c r="G815" s="20" t="e" cm="1">
        <f t="array" ref="G81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15" s="21" t="str" cm="1">
        <f t="array" ref="H815">IFERROR(_xlfn.IFNA(INDEX(MDL[#Headers],MAX((Table7[[#This Row],[DL Closest]]=MDL[])*(Table7[[#This Row],[Row '#]]=MDL[Row])*COLUMN(MDL[#Headers])-COLUMN(MDL[Row])+1)),""),"")</f>
        <v/>
      </c>
      <c r="I815" s="19"/>
      <c r="J815" s="20" t="e" cm="1">
        <f t="array" ref="J81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15" s="21" t="str" cm="1">
        <f t="array" ref="K815">IFERROR(_xlfn.IFNA(INDEX(SPT[#Headers],MAX((Table7[[#This Row],[SPT Closest]]=SPT[])*(Table7[[#This Row],[Row '#]]=SPT[Row])*COLUMN(SPT[#Headers])-COLUMN(SPT[Row])+1)),""),"")</f>
        <v/>
      </c>
      <c r="L815" s="19"/>
      <c r="M815" s="20" t="e" cm="1">
        <f t="array" ref="M81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15" s="21" cm="1">
        <f t="array" ref="N815">IF(Table7[[#This Row],[HRP Raw]]&lt;4,0,IFERROR(INDEX(HRP[#Headers],MAX((Table7[[#This Row],[HRP Closest]]=HRP[])*(Table7[[#This Row],[Row '#]]=HRP[Row])*COLUMN(HRP[#Headers])-COLUMN(HRP[Row])+1)),""))</f>
        <v>0</v>
      </c>
      <c r="O815" s="22"/>
      <c r="P815" s="20" t="e" cm="1">
        <f t="array" ref="P81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15" s="21" t="str" cm="1">
        <f t="array" ref="Q815">IFERROR(INDEX(SDC[#Headers],MAX((Table7[[#This Row],[SDC Closest]]=SDC[])*(Table7[[#This Row],[Row '#]]=SDC[Row])*COLUMN(SDC[#Headers])-COLUMN(SDC[Row])+1)),"")</f>
        <v/>
      </c>
      <c r="R815" s="22"/>
      <c r="S815" s="20" t="e" cm="1">
        <f t="array" ref="S81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15" s="21" t="str" cm="1">
        <f t="array" ref="T815">IFERROR(_xlfn.IFNA(INDEX(PLK[#Headers],MAX((Table7[[#This Row],[Plank Closest]]=PLK[])*(Table7[[#This Row],[Row '#]]=PLK[Row])*COLUMN(PLK[#Headers])-COLUMN(PLK[Row])+1)),""),"")</f>
        <v/>
      </c>
      <c r="U815" s="22"/>
      <c r="V815" s="20" t="e" cm="1">
        <f t="array" ref="V81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15" s="21" t="str" cm="1">
        <f t="array" ref="W815">IFERROR(_xlfn.IFNA(INDEX(TwoMile[#Headers],SUMPRODUCT(MAX((Table7[[#This Row],[Closest number]]=TwoMile[])*(Table7[[#This Row],[Row '#]]=TwoMile[Row])*COLUMN(TwoMile[#Headers])))-COLUMN(TwoMile[Row])+1),""),"")</f>
        <v/>
      </c>
      <c r="X81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16" spans="1:24" x14ac:dyDescent="0.25">
      <c r="A816" s="19"/>
      <c r="B816" s="19"/>
      <c r="C816" s="19"/>
      <c r="D816" s="19"/>
      <c r="E816" s="20" t="e" cm="1">
        <f t="array" ref="E816">INDEX(MDL[],MATCH(1,(MDL[Gender]=Table7[[#This Row],[Sex]])*(Table7[[#This Row],[Age]]&lt;=MDL[Max Age])*(Table7[[#This Row],[Age]]&gt;=MDL[Min Age]),0),1)</f>
        <v>#N/A</v>
      </c>
      <c r="F816" s="19"/>
      <c r="G816" s="20" t="e" cm="1">
        <f t="array" ref="G81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16" s="21" t="str" cm="1">
        <f t="array" ref="H816">IFERROR(_xlfn.IFNA(INDEX(MDL[#Headers],MAX((Table7[[#This Row],[DL Closest]]=MDL[])*(Table7[[#This Row],[Row '#]]=MDL[Row])*COLUMN(MDL[#Headers])-COLUMN(MDL[Row])+1)),""),"")</f>
        <v/>
      </c>
      <c r="I816" s="19"/>
      <c r="J816" s="20" t="e" cm="1">
        <f t="array" ref="J81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16" s="21" t="str" cm="1">
        <f t="array" ref="K816">IFERROR(_xlfn.IFNA(INDEX(SPT[#Headers],MAX((Table7[[#This Row],[SPT Closest]]=SPT[])*(Table7[[#This Row],[Row '#]]=SPT[Row])*COLUMN(SPT[#Headers])-COLUMN(SPT[Row])+1)),""),"")</f>
        <v/>
      </c>
      <c r="L816" s="19"/>
      <c r="M816" s="20" t="e" cm="1">
        <f t="array" ref="M81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16" s="21" cm="1">
        <f t="array" ref="N816">IF(Table7[[#This Row],[HRP Raw]]&lt;4,0,IFERROR(INDEX(HRP[#Headers],MAX((Table7[[#This Row],[HRP Closest]]=HRP[])*(Table7[[#This Row],[Row '#]]=HRP[Row])*COLUMN(HRP[#Headers])-COLUMN(HRP[Row])+1)),""))</f>
        <v>0</v>
      </c>
      <c r="O816" s="22"/>
      <c r="P816" s="20" t="e" cm="1">
        <f t="array" ref="P81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16" s="21" t="str" cm="1">
        <f t="array" ref="Q816">IFERROR(INDEX(SDC[#Headers],MAX((Table7[[#This Row],[SDC Closest]]=SDC[])*(Table7[[#This Row],[Row '#]]=SDC[Row])*COLUMN(SDC[#Headers])-COLUMN(SDC[Row])+1)),"")</f>
        <v/>
      </c>
      <c r="R816" s="22"/>
      <c r="S816" s="20" t="e" cm="1">
        <f t="array" ref="S81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16" s="21" t="str" cm="1">
        <f t="array" ref="T816">IFERROR(_xlfn.IFNA(INDEX(PLK[#Headers],MAX((Table7[[#This Row],[Plank Closest]]=PLK[])*(Table7[[#This Row],[Row '#]]=PLK[Row])*COLUMN(PLK[#Headers])-COLUMN(PLK[Row])+1)),""),"")</f>
        <v/>
      </c>
      <c r="U816" s="22"/>
      <c r="V816" s="20" t="e" cm="1">
        <f t="array" ref="V81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16" s="21" t="str" cm="1">
        <f t="array" ref="W816">IFERROR(_xlfn.IFNA(INDEX(TwoMile[#Headers],SUMPRODUCT(MAX((Table7[[#This Row],[Closest number]]=TwoMile[])*(Table7[[#This Row],[Row '#]]=TwoMile[Row])*COLUMN(TwoMile[#Headers])))-COLUMN(TwoMile[Row])+1),""),"")</f>
        <v/>
      </c>
      <c r="X81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17" spans="1:24" x14ac:dyDescent="0.25">
      <c r="A817" s="19"/>
      <c r="B817" s="19"/>
      <c r="C817" s="19"/>
      <c r="D817" s="19"/>
      <c r="E817" s="20" t="e" cm="1">
        <f t="array" ref="E817">INDEX(MDL[],MATCH(1,(MDL[Gender]=Table7[[#This Row],[Sex]])*(Table7[[#This Row],[Age]]&lt;=MDL[Max Age])*(Table7[[#This Row],[Age]]&gt;=MDL[Min Age]),0),1)</f>
        <v>#N/A</v>
      </c>
      <c r="F817" s="19"/>
      <c r="G817" s="20" t="e" cm="1">
        <f t="array" ref="G81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17" s="21" t="str" cm="1">
        <f t="array" ref="H817">IFERROR(_xlfn.IFNA(INDEX(MDL[#Headers],MAX((Table7[[#This Row],[DL Closest]]=MDL[])*(Table7[[#This Row],[Row '#]]=MDL[Row])*COLUMN(MDL[#Headers])-COLUMN(MDL[Row])+1)),""),"")</f>
        <v/>
      </c>
      <c r="I817" s="19"/>
      <c r="J817" s="20" t="e" cm="1">
        <f t="array" ref="J81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17" s="21" t="str" cm="1">
        <f t="array" ref="K817">IFERROR(_xlfn.IFNA(INDEX(SPT[#Headers],MAX((Table7[[#This Row],[SPT Closest]]=SPT[])*(Table7[[#This Row],[Row '#]]=SPT[Row])*COLUMN(SPT[#Headers])-COLUMN(SPT[Row])+1)),""),"")</f>
        <v/>
      </c>
      <c r="L817" s="19"/>
      <c r="M817" s="20" t="e" cm="1">
        <f t="array" ref="M81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17" s="21" cm="1">
        <f t="array" ref="N817">IF(Table7[[#This Row],[HRP Raw]]&lt;4,0,IFERROR(INDEX(HRP[#Headers],MAX((Table7[[#This Row],[HRP Closest]]=HRP[])*(Table7[[#This Row],[Row '#]]=HRP[Row])*COLUMN(HRP[#Headers])-COLUMN(HRP[Row])+1)),""))</f>
        <v>0</v>
      </c>
      <c r="O817" s="22"/>
      <c r="P817" s="20" t="e" cm="1">
        <f t="array" ref="P81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17" s="21" t="str" cm="1">
        <f t="array" ref="Q817">IFERROR(INDEX(SDC[#Headers],MAX((Table7[[#This Row],[SDC Closest]]=SDC[])*(Table7[[#This Row],[Row '#]]=SDC[Row])*COLUMN(SDC[#Headers])-COLUMN(SDC[Row])+1)),"")</f>
        <v/>
      </c>
      <c r="R817" s="22"/>
      <c r="S817" s="20" t="e" cm="1">
        <f t="array" ref="S81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17" s="21" t="str" cm="1">
        <f t="array" ref="T817">IFERROR(_xlfn.IFNA(INDEX(PLK[#Headers],MAX((Table7[[#This Row],[Plank Closest]]=PLK[])*(Table7[[#This Row],[Row '#]]=PLK[Row])*COLUMN(PLK[#Headers])-COLUMN(PLK[Row])+1)),""),"")</f>
        <v/>
      </c>
      <c r="U817" s="22"/>
      <c r="V817" s="20" t="e" cm="1">
        <f t="array" ref="V81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17" s="21" t="str" cm="1">
        <f t="array" ref="W817">IFERROR(_xlfn.IFNA(INDEX(TwoMile[#Headers],SUMPRODUCT(MAX((Table7[[#This Row],[Closest number]]=TwoMile[])*(Table7[[#This Row],[Row '#]]=TwoMile[Row])*COLUMN(TwoMile[#Headers])))-COLUMN(TwoMile[Row])+1),""),"")</f>
        <v/>
      </c>
      <c r="X81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18" spans="1:24" x14ac:dyDescent="0.25">
      <c r="A818" s="19"/>
      <c r="B818" s="19"/>
      <c r="C818" s="19"/>
      <c r="D818" s="19"/>
      <c r="E818" s="20" t="e" cm="1">
        <f t="array" ref="E818">INDEX(MDL[],MATCH(1,(MDL[Gender]=Table7[[#This Row],[Sex]])*(Table7[[#This Row],[Age]]&lt;=MDL[Max Age])*(Table7[[#This Row],[Age]]&gt;=MDL[Min Age]),0),1)</f>
        <v>#N/A</v>
      </c>
      <c r="F818" s="19"/>
      <c r="G818" s="20" t="e" cm="1">
        <f t="array" ref="G81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18" s="21" t="str" cm="1">
        <f t="array" ref="H818">IFERROR(_xlfn.IFNA(INDEX(MDL[#Headers],MAX((Table7[[#This Row],[DL Closest]]=MDL[])*(Table7[[#This Row],[Row '#]]=MDL[Row])*COLUMN(MDL[#Headers])-COLUMN(MDL[Row])+1)),""),"")</f>
        <v/>
      </c>
      <c r="I818" s="19"/>
      <c r="J818" s="20" t="e" cm="1">
        <f t="array" ref="J81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18" s="21" t="str" cm="1">
        <f t="array" ref="K818">IFERROR(_xlfn.IFNA(INDEX(SPT[#Headers],MAX((Table7[[#This Row],[SPT Closest]]=SPT[])*(Table7[[#This Row],[Row '#]]=SPT[Row])*COLUMN(SPT[#Headers])-COLUMN(SPT[Row])+1)),""),"")</f>
        <v/>
      </c>
      <c r="L818" s="19"/>
      <c r="M818" s="20" t="e" cm="1">
        <f t="array" ref="M81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18" s="21" cm="1">
        <f t="array" ref="N818">IF(Table7[[#This Row],[HRP Raw]]&lt;4,0,IFERROR(INDEX(HRP[#Headers],MAX((Table7[[#This Row],[HRP Closest]]=HRP[])*(Table7[[#This Row],[Row '#]]=HRP[Row])*COLUMN(HRP[#Headers])-COLUMN(HRP[Row])+1)),""))</f>
        <v>0</v>
      </c>
      <c r="O818" s="22"/>
      <c r="P818" s="20" t="e" cm="1">
        <f t="array" ref="P81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18" s="21" t="str" cm="1">
        <f t="array" ref="Q818">IFERROR(INDEX(SDC[#Headers],MAX((Table7[[#This Row],[SDC Closest]]=SDC[])*(Table7[[#This Row],[Row '#]]=SDC[Row])*COLUMN(SDC[#Headers])-COLUMN(SDC[Row])+1)),"")</f>
        <v/>
      </c>
      <c r="R818" s="22"/>
      <c r="S818" s="20" t="e" cm="1">
        <f t="array" ref="S81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18" s="21" t="str" cm="1">
        <f t="array" ref="T818">IFERROR(_xlfn.IFNA(INDEX(PLK[#Headers],MAX((Table7[[#This Row],[Plank Closest]]=PLK[])*(Table7[[#This Row],[Row '#]]=PLK[Row])*COLUMN(PLK[#Headers])-COLUMN(PLK[Row])+1)),""),"")</f>
        <v/>
      </c>
      <c r="U818" s="22"/>
      <c r="V818" s="20" t="e" cm="1">
        <f t="array" ref="V81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18" s="21" t="str" cm="1">
        <f t="array" ref="W818">IFERROR(_xlfn.IFNA(INDEX(TwoMile[#Headers],SUMPRODUCT(MAX((Table7[[#This Row],[Closest number]]=TwoMile[])*(Table7[[#This Row],[Row '#]]=TwoMile[Row])*COLUMN(TwoMile[#Headers])))-COLUMN(TwoMile[Row])+1),""),"")</f>
        <v/>
      </c>
      <c r="X81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19" spans="1:24" x14ac:dyDescent="0.25">
      <c r="A819" s="19"/>
      <c r="B819" s="19"/>
      <c r="C819" s="19"/>
      <c r="D819" s="19"/>
      <c r="E819" s="20" t="e" cm="1">
        <f t="array" ref="E819">INDEX(MDL[],MATCH(1,(MDL[Gender]=Table7[[#This Row],[Sex]])*(Table7[[#This Row],[Age]]&lt;=MDL[Max Age])*(Table7[[#This Row],[Age]]&gt;=MDL[Min Age]),0),1)</f>
        <v>#N/A</v>
      </c>
      <c r="F819" s="19"/>
      <c r="G819" s="20" t="e" cm="1">
        <f t="array" ref="G81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19" s="21" t="str" cm="1">
        <f t="array" ref="H819">IFERROR(_xlfn.IFNA(INDEX(MDL[#Headers],MAX((Table7[[#This Row],[DL Closest]]=MDL[])*(Table7[[#This Row],[Row '#]]=MDL[Row])*COLUMN(MDL[#Headers])-COLUMN(MDL[Row])+1)),""),"")</f>
        <v/>
      </c>
      <c r="I819" s="19"/>
      <c r="J819" s="20" t="e" cm="1">
        <f t="array" ref="J81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19" s="21" t="str" cm="1">
        <f t="array" ref="K819">IFERROR(_xlfn.IFNA(INDEX(SPT[#Headers],MAX((Table7[[#This Row],[SPT Closest]]=SPT[])*(Table7[[#This Row],[Row '#]]=SPT[Row])*COLUMN(SPT[#Headers])-COLUMN(SPT[Row])+1)),""),"")</f>
        <v/>
      </c>
      <c r="L819" s="19"/>
      <c r="M819" s="20" t="e" cm="1">
        <f t="array" ref="M81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19" s="21" cm="1">
        <f t="array" ref="N819">IF(Table7[[#This Row],[HRP Raw]]&lt;4,0,IFERROR(INDEX(HRP[#Headers],MAX((Table7[[#This Row],[HRP Closest]]=HRP[])*(Table7[[#This Row],[Row '#]]=HRP[Row])*COLUMN(HRP[#Headers])-COLUMN(HRP[Row])+1)),""))</f>
        <v>0</v>
      </c>
      <c r="O819" s="22"/>
      <c r="P819" s="20" t="e" cm="1">
        <f t="array" ref="P81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19" s="21" t="str" cm="1">
        <f t="array" ref="Q819">IFERROR(INDEX(SDC[#Headers],MAX((Table7[[#This Row],[SDC Closest]]=SDC[])*(Table7[[#This Row],[Row '#]]=SDC[Row])*COLUMN(SDC[#Headers])-COLUMN(SDC[Row])+1)),"")</f>
        <v/>
      </c>
      <c r="R819" s="22"/>
      <c r="S819" s="20" t="e" cm="1">
        <f t="array" ref="S81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19" s="21" t="str" cm="1">
        <f t="array" ref="T819">IFERROR(_xlfn.IFNA(INDEX(PLK[#Headers],MAX((Table7[[#This Row],[Plank Closest]]=PLK[])*(Table7[[#This Row],[Row '#]]=PLK[Row])*COLUMN(PLK[#Headers])-COLUMN(PLK[Row])+1)),""),"")</f>
        <v/>
      </c>
      <c r="U819" s="22"/>
      <c r="V819" s="20" t="e" cm="1">
        <f t="array" ref="V81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19" s="21" t="str" cm="1">
        <f t="array" ref="W819">IFERROR(_xlfn.IFNA(INDEX(TwoMile[#Headers],SUMPRODUCT(MAX((Table7[[#This Row],[Closest number]]=TwoMile[])*(Table7[[#This Row],[Row '#]]=TwoMile[Row])*COLUMN(TwoMile[#Headers])))-COLUMN(TwoMile[Row])+1),""),"")</f>
        <v/>
      </c>
      <c r="X81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20" spans="1:24" x14ac:dyDescent="0.25">
      <c r="A820" s="19"/>
      <c r="B820" s="19"/>
      <c r="C820" s="19"/>
      <c r="D820" s="19"/>
      <c r="E820" s="20" t="e" cm="1">
        <f t="array" ref="E820">INDEX(MDL[],MATCH(1,(MDL[Gender]=Table7[[#This Row],[Sex]])*(Table7[[#This Row],[Age]]&lt;=MDL[Max Age])*(Table7[[#This Row],[Age]]&gt;=MDL[Min Age]),0),1)</f>
        <v>#N/A</v>
      </c>
      <c r="F820" s="19"/>
      <c r="G820" s="20" t="e" cm="1">
        <f t="array" ref="G82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20" s="21" t="str" cm="1">
        <f t="array" ref="H820">IFERROR(_xlfn.IFNA(INDEX(MDL[#Headers],MAX((Table7[[#This Row],[DL Closest]]=MDL[])*(Table7[[#This Row],[Row '#]]=MDL[Row])*COLUMN(MDL[#Headers])-COLUMN(MDL[Row])+1)),""),"")</f>
        <v/>
      </c>
      <c r="I820" s="19"/>
      <c r="J820" s="20" t="e" cm="1">
        <f t="array" ref="J82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20" s="21" t="str" cm="1">
        <f t="array" ref="K820">IFERROR(_xlfn.IFNA(INDEX(SPT[#Headers],MAX((Table7[[#This Row],[SPT Closest]]=SPT[])*(Table7[[#This Row],[Row '#]]=SPT[Row])*COLUMN(SPT[#Headers])-COLUMN(SPT[Row])+1)),""),"")</f>
        <v/>
      </c>
      <c r="L820" s="19"/>
      <c r="M820" s="20" t="e" cm="1">
        <f t="array" ref="M82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20" s="21" cm="1">
        <f t="array" ref="N820">IF(Table7[[#This Row],[HRP Raw]]&lt;4,0,IFERROR(INDEX(HRP[#Headers],MAX((Table7[[#This Row],[HRP Closest]]=HRP[])*(Table7[[#This Row],[Row '#]]=HRP[Row])*COLUMN(HRP[#Headers])-COLUMN(HRP[Row])+1)),""))</f>
        <v>0</v>
      </c>
      <c r="O820" s="22"/>
      <c r="P820" s="20" t="e" cm="1">
        <f t="array" ref="P82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20" s="21" t="str" cm="1">
        <f t="array" ref="Q820">IFERROR(INDEX(SDC[#Headers],MAX((Table7[[#This Row],[SDC Closest]]=SDC[])*(Table7[[#This Row],[Row '#]]=SDC[Row])*COLUMN(SDC[#Headers])-COLUMN(SDC[Row])+1)),"")</f>
        <v/>
      </c>
      <c r="R820" s="22"/>
      <c r="S820" s="20" t="e" cm="1">
        <f t="array" ref="S82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20" s="21" t="str" cm="1">
        <f t="array" ref="T820">IFERROR(_xlfn.IFNA(INDEX(PLK[#Headers],MAX((Table7[[#This Row],[Plank Closest]]=PLK[])*(Table7[[#This Row],[Row '#]]=PLK[Row])*COLUMN(PLK[#Headers])-COLUMN(PLK[Row])+1)),""),"")</f>
        <v/>
      </c>
      <c r="U820" s="22"/>
      <c r="V820" s="20" t="e" cm="1">
        <f t="array" ref="V82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20" s="21" t="str" cm="1">
        <f t="array" ref="W820">IFERROR(_xlfn.IFNA(INDEX(TwoMile[#Headers],SUMPRODUCT(MAX((Table7[[#This Row],[Closest number]]=TwoMile[])*(Table7[[#This Row],[Row '#]]=TwoMile[Row])*COLUMN(TwoMile[#Headers])))-COLUMN(TwoMile[Row])+1),""),"")</f>
        <v/>
      </c>
      <c r="X82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21" spans="1:24" x14ac:dyDescent="0.25">
      <c r="A821" s="19"/>
      <c r="B821" s="19"/>
      <c r="C821" s="19"/>
      <c r="D821" s="19"/>
      <c r="E821" s="20" t="e" cm="1">
        <f t="array" ref="E821">INDEX(MDL[],MATCH(1,(MDL[Gender]=Table7[[#This Row],[Sex]])*(Table7[[#This Row],[Age]]&lt;=MDL[Max Age])*(Table7[[#This Row],[Age]]&gt;=MDL[Min Age]),0),1)</f>
        <v>#N/A</v>
      </c>
      <c r="F821" s="19"/>
      <c r="G821" s="20" t="e" cm="1">
        <f t="array" ref="G82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21" s="21" t="str" cm="1">
        <f t="array" ref="H821">IFERROR(_xlfn.IFNA(INDEX(MDL[#Headers],MAX((Table7[[#This Row],[DL Closest]]=MDL[])*(Table7[[#This Row],[Row '#]]=MDL[Row])*COLUMN(MDL[#Headers])-COLUMN(MDL[Row])+1)),""),"")</f>
        <v/>
      </c>
      <c r="I821" s="19"/>
      <c r="J821" s="20" t="e" cm="1">
        <f t="array" ref="J82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21" s="21" t="str" cm="1">
        <f t="array" ref="K821">IFERROR(_xlfn.IFNA(INDEX(SPT[#Headers],MAX((Table7[[#This Row],[SPT Closest]]=SPT[])*(Table7[[#This Row],[Row '#]]=SPT[Row])*COLUMN(SPT[#Headers])-COLUMN(SPT[Row])+1)),""),"")</f>
        <v/>
      </c>
      <c r="L821" s="19"/>
      <c r="M821" s="20" t="e" cm="1">
        <f t="array" ref="M82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21" s="21" cm="1">
        <f t="array" ref="N821">IF(Table7[[#This Row],[HRP Raw]]&lt;4,0,IFERROR(INDEX(HRP[#Headers],MAX((Table7[[#This Row],[HRP Closest]]=HRP[])*(Table7[[#This Row],[Row '#]]=HRP[Row])*COLUMN(HRP[#Headers])-COLUMN(HRP[Row])+1)),""))</f>
        <v>0</v>
      </c>
      <c r="O821" s="22"/>
      <c r="P821" s="20" t="e" cm="1">
        <f t="array" ref="P82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21" s="21" t="str" cm="1">
        <f t="array" ref="Q821">IFERROR(INDEX(SDC[#Headers],MAX((Table7[[#This Row],[SDC Closest]]=SDC[])*(Table7[[#This Row],[Row '#]]=SDC[Row])*COLUMN(SDC[#Headers])-COLUMN(SDC[Row])+1)),"")</f>
        <v/>
      </c>
      <c r="R821" s="22"/>
      <c r="S821" s="20" t="e" cm="1">
        <f t="array" ref="S82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21" s="21" t="str" cm="1">
        <f t="array" ref="T821">IFERROR(_xlfn.IFNA(INDEX(PLK[#Headers],MAX((Table7[[#This Row],[Plank Closest]]=PLK[])*(Table7[[#This Row],[Row '#]]=PLK[Row])*COLUMN(PLK[#Headers])-COLUMN(PLK[Row])+1)),""),"")</f>
        <v/>
      </c>
      <c r="U821" s="22"/>
      <c r="V821" s="20" t="e" cm="1">
        <f t="array" ref="V82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21" s="21" t="str" cm="1">
        <f t="array" ref="W821">IFERROR(_xlfn.IFNA(INDEX(TwoMile[#Headers],SUMPRODUCT(MAX((Table7[[#This Row],[Closest number]]=TwoMile[])*(Table7[[#This Row],[Row '#]]=TwoMile[Row])*COLUMN(TwoMile[#Headers])))-COLUMN(TwoMile[Row])+1),""),"")</f>
        <v/>
      </c>
      <c r="X82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22" spans="1:24" x14ac:dyDescent="0.25">
      <c r="A822" s="19"/>
      <c r="B822" s="19"/>
      <c r="C822" s="19"/>
      <c r="D822" s="19"/>
      <c r="E822" s="20" t="e" cm="1">
        <f t="array" ref="E822">INDEX(MDL[],MATCH(1,(MDL[Gender]=Table7[[#This Row],[Sex]])*(Table7[[#This Row],[Age]]&lt;=MDL[Max Age])*(Table7[[#This Row],[Age]]&gt;=MDL[Min Age]),0),1)</f>
        <v>#N/A</v>
      </c>
      <c r="F822" s="19"/>
      <c r="G822" s="20" t="e" cm="1">
        <f t="array" ref="G82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22" s="21" t="str" cm="1">
        <f t="array" ref="H822">IFERROR(_xlfn.IFNA(INDEX(MDL[#Headers],MAX((Table7[[#This Row],[DL Closest]]=MDL[])*(Table7[[#This Row],[Row '#]]=MDL[Row])*COLUMN(MDL[#Headers])-COLUMN(MDL[Row])+1)),""),"")</f>
        <v/>
      </c>
      <c r="I822" s="19"/>
      <c r="J822" s="20" t="e" cm="1">
        <f t="array" ref="J82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22" s="21" t="str" cm="1">
        <f t="array" ref="K822">IFERROR(_xlfn.IFNA(INDEX(SPT[#Headers],MAX((Table7[[#This Row],[SPT Closest]]=SPT[])*(Table7[[#This Row],[Row '#]]=SPT[Row])*COLUMN(SPT[#Headers])-COLUMN(SPT[Row])+1)),""),"")</f>
        <v/>
      </c>
      <c r="L822" s="19"/>
      <c r="M822" s="20" t="e" cm="1">
        <f t="array" ref="M82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22" s="21" cm="1">
        <f t="array" ref="N822">IF(Table7[[#This Row],[HRP Raw]]&lt;4,0,IFERROR(INDEX(HRP[#Headers],MAX((Table7[[#This Row],[HRP Closest]]=HRP[])*(Table7[[#This Row],[Row '#]]=HRP[Row])*COLUMN(HRP[#Headers])-COLUMN(HRP[Row])+1)),""))</f>
        <v>0</v>
      </c>
      <c r="O822" s="22"/>
      <c r="P822" s="20" t="e" cm="1">
        <f t="array" ref="P82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22" s="21" t="str" cm="1">
        <f t="array" ref="Q822">IFERROR(INDEX(SDC[#Headers],MAX((Table7[[#This Row],[SDC Closest]]=SDC[])*(Table7[[#This Row],[Row '#]]=SDC[Row])*COLUMN(SDC[#Headers])-COLUMN(SDC[Row])+1)),"")</f>
        <v/>
      </c>
      <c r="R822" s="22"/>
      <c r="S822" s="20" t="e" cm="1">
        <f t="array" ref="S82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22" s="21" t="str" cm="1">
        <f t="array" ref="T822">IFERROR(_xlfn.IFNA(INDEX(PLK[#Headers],MAX((Table7[[#This Row],[Plank Closest]]=PLK[])*(Table7[[#This Row],[Row '#]]=PLK[Row])*COLUMN(PLK[#Headers])-COLUMN(PLK[Row])+1)),""),"")</f>
        <v/>
      </c>
      <c r="U822" s="22"/>
      <c r="V822" s="20" t="e" cm="1">
        <f t="array" ref="V82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22" s="21" t="str" cm="1">
        <f t="array" ref="W822">IFERROR(_xlfn.IFNA(INDEX(TwoMile[#Headers],SUMPRODUCT(MAX((Table7[[#This Row],[Closest number]]=TwoMile[])*(Table7[[#This Row],[Row '#]]=TwoMile[Row])*COLUMN(TwoMile[#Headers])))-COLUMN(TwoMile[Row])+1),""),"")</f>
        <v/>
      </c>
      <c r="X82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23" spans="1:24" x14ac:dyDescent="0.25">
      <c r="A823" s="19"/>
      <c r="B823" s="19"/>
      <c r="C823" s="19"/>
      <c r="D823" s="19"/>
      <c r="E823" s="20" t="e" cm="1">
        <f t="array" ref="E823">INDEX(MDL[],MATCH(1,(MDL[Gender]=Table7[[#This Row],[Sex]])*(Table7[[#This Row],[Age]]&lt;=MDL[Max Age])*(Table7[[#This Row],[Age]]&gt;=MDL[Min Age]),0),1)</f>
        <v>#N/A</v>
      </c>
      <c r="F823" s="19"/>
      <c r="G823" s="20" t="e" cm="1">
        <f t="array" ref="G82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23" s="21" t="str" cm="1">
        <f t="array" ref="H823">IFERROR(_xlfn.IFNA(INDEX(MDL[#Headers],MAX((Table7[[#This Row],[DL Closest]]=MDL[])*(Table7[[#This Row],[Row '#]]=MDL[Row])*COLUMN(MDL[#Headers])-COLUMN(MDL[Row])+1)),""),"")</f>
        <v/>
      </c>
      <c r="I823" s="19"/>
      <c r="J823" s="20" t="e" cm="1">
        <f t="array" ref="J82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23" s="21" t="str" cm="1">
        <f t="array" ref="K823">IFERROR(_xlfn.IFNA(INDEX(SPT[#Headers],MAX((Table7[[#This Row],[SPT Closest]]=SPT[])*(Table7[[#This Row],[Row '#]]=SPT[Row])*COLUMN(SPT[#Headers])-COLUMN(SPT[Row])+1)),""),"")</f>
        <v/>
      </c>
      <c r="L823" s="19"/>
      <c r="M823" s="20" t="e" cm="1">
        <f t="array" ref="M82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23" s="21" cm="1">
        <f t="array" ref="N823">IF(Table7[[#This Row],[HRP Raw]]&lt;4,0,IFERROR(INDEX(HRP[#Headers],MAX((Table7[[#This Row],[HRP Closest]]=HRP[])*(Table7[[#This Row],[Row '#]]=HRP[Row])*COLUMN(HRP[#Headers])-COLUMN(HRP[Row])+1)),""))</f>
        <v>0</v>
      </c>
      <c r="O823" s="22"/>
      <c r="P823" s="20" t="e" cm="1">
        <f t="array" ref="P82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23" s="21" t="str" cm="1">
        <f t="array" ref="Q823">IFERROR(INDEX(SDC[#Headers],MAX((Table7[[#This Row],[SDC Closest]]=SDC[])*(Table7[[#This Row],[Row '#]]=SDC[Row])*COLUMN(SDC[#Headers])-COLUMN(SDC[Row])+1)),"")</f>
        <v/>
      </c>
      <c r="R823" s="22"/>
      <c r="S823" s="20" t="e" cm="1">
        <f t="array" ref="S82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23" s="21" t="str" cm="1">
        <f t="array" ref="T823">IFERROR(_xlfn.IFNA(INDEX(PLK[#Headers],MAX((Table7[[#This Row],[Plank Closest]]=PLK[])*(Table7[[#This Row],[Row '#]]=PLK[Row])*COLUMN(PLK[#Headers])-COLUMN(PLK[Row])+1)),""),"")</f>
        <v/>
      </c>
      <c r="U823" s="22"/>
      <c r="V823" s="20" t="e" cm="1">
        <f t="array" ref="V82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23" s="21" t="str" cm="1">
        <f t="array" ref="W823">IFERROR(_xlfn.IFNA(INDEX(TwoMile[#Headers],SUMPRODUCT(MAX((Table7[[#This Row],[Closest number]]=TwoMile[])*(Table7[[#This Row],[Row '#]]=TwoMile[Row])*COLUMN(TwoMile[#Headers])))-COLUMN(TwoMile[Row])+1),""),"")</f>
        <v/>
      </c>
      <c r="X82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24" spans="1:24" x14ac:dyDescent="0.25">
      <c r="A824" s="19"/>
      <c r="B824" s="19"/>
      <c r="C824" s="19"/>
      <c r="D824" s="19"/>
      <c r="E824" s="20" t="e" cm="1">
        <f t="array" ref="E824">INDEX(MDL[],MATCH(1,(MDL[Gender]=Table7[[#This Row],[Sex]])*(Table7[[#This Row],[Age]]&lt;=MDL[Max Age])*(Table7[[#This Row],[Age]]&gt;=MDL[Min Age]),0),1)</f>
        <v>#N/A</v>
      </c>
      <c r="F824" s="19"/>
      <c r="G824" s="20" t="e" cm="1">
        <f t="array" ref="G82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24" s="21" t="str" cm="1">
        <f t="array" ref="H824">IFERROR(_xlfn.IFNA(INDEX(MDL[#Headers],MAX((Table7[[#This Row],[DL Closest]]=MDL[])*(Table7[[#This Row],[Row '#]]=MDL[Row])*COLUMN(MDL[#Headers])-COLUMN(MDL[Row])+1)),""),"")</f>
        <v/>
      </c>
      <c r="I824" s="19"/>
      <c r="J824" s="20" t="e" cm="1">
        <f t="array" ref="J82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24" s="21" t="str" cm="1">
        <f t="array" ref="K824">IFERROR(_xlfn.IFNA(INDEX(SPT[#Headers],MAX((Table7[[#This Row],[SPT Closest]]=SPT[])*(Table7[[#This Row],[Row '#]]=SPT[Row])*COLUMN(SPT[#Headers])-COLUMN(SPT[Row])+1)),""),"")</f>
        <v/>
      </c>
      <c r="L824" s="19"/>
      <c r="M824" s="20" t="e" cm="1">
        <f t="array" ref="M82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24" s="21" cm="1">
        <f t="array" ref="N824">IF(Table7[[#This Row],[HRP Raw]]&lt;4,0,IFERROR(INDEX(HRP[#Headers],MAX((Table7[[#This Row],[HRP Closest]]=HRP[])*(Table7[[#This Row],[Row '#]]=HRP[Row])*COLUMN(HRP[#Headers])-COLUMN(HRP[Row])+1)),""))</f>
        <v>0</v>
      </c>
      <c r="O824" s="22"/>
      <c r="P824" s="20" t="e" cm="1">
        <f t="array" ref="P82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24" s="21" t="str" cm="1">
        <f t="array" ref="Q824">IFERROR(INDEX(SDC[#Headers],MAX((Table7[[#This Row],[SDC Closest]]=SDC[])*(Table7[[#This Row],[Row '#]]=SDC[Row])*COLUMN(SDC[#Headers])-COLUMN(SDC[Row])+1)),"")</f>
        <v/>
      </c>
      <c r="R824" s="22"/>
      <c r="S824" s="20" t="e" cm="1">
        <f t="array" ref="S82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24" s="21" t="str" cm="1">
        <f t="array" ref="T824">IFERROR(_xlfn.IFNA(INDEX(PLK[#Headers],MAX((Table7[[#This Row],[Plank Closest]]=PLK[])*(Table7[[#This Row],[Row '#]]=PLK[Row])*COLUMN(PLK[#Headers])-COLUMN(PLK[Row])+1)),""),"")</f>
        <v/>
      </c>
      <c r="U824" s="22"/>
      <c r="V824" s="20" t="e" cm="1">
        <f t="array" ref="V82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24" s="21" t="str" cm="1">
        <f t="array" ref="W824">IFERROR(_xlfn.IFNA(INDEX(TwoMile[#Headers],SUMPRODUCT(MAX((Table7[[#This Row],[Closest number]]=TwoMile[])*(Table7[[#This Row],[Row '#]]=TwoMile[Row])*COLUMN(TwoMile[#Headers])))-COLUMN(TwoMile[Row])+1),""),"")</f>
        <v/>
      </c>
      <c r="X82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25" spans="1:24" x14ac:dyDescent="0.25">
      <c r="A825" s="19"/>
      <c r="B825" s="19"/>
      <c r="C825" s="19"/>
      <c r="D825" s="19"/>
      <c r="E825" s="20" t="e" cm="1">
        <f t="array" ref="E825">INDEX(MDL[],MATCH(1,(MDL[Gender]=Table7[[#This Row],[Sex]])*(Table7[[#This Row],[Age]]&lt;=MDL[Max Age])*(Table7[[#This Row],[Age]]&gt;=MDL[Min Age]),0),1)</f>
        <v>#N/A</v>
      </c>
      <c r="F825" s="19"/>
      <c r="G825" s="20" t="e" cm="1">
        <f t="array" ref="G82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25" s="21" t="str" cm="1">
        <f t="array" ref="H825">IFERROR(_xlfn.IFNA(INDEX(MDL[#Headers],MAX((Table7[[#This Row],[DL Closest]]=MDL[])*(Table7[[#This Row],[Row '#]]=MDL[Row])*COLUMN(MDL[#Headers])-COLUMN(MDL[Row])+1)),""),"")</f>
        <v/>
      </c>
      <c r="I825" s="19"/>
      <c r="J825" s="20" t="e" cm="1">
        <f t="array" ref="J82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25" s="21" t="str" cm="1">
        <f t="array" ref="K825">IFERROR(_xlfn.IFNA(INDEX(SPT[#Headers],MAX((Table7[[#This Row],[SPT Closest]]=SPT[])*(Table7[[#This Row],[Row '#]]=SPT[Row])*COLUMN(SPT[#Headers])-COLUMN(SPT[Row])+1)),""),"")</f>
        <v/>
      </c>
      <c r="L825" s="19"/>
      <c r="M825" s="20" t="e" cm="1">
        <f t="array" ref="M82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25" s="21" cm="1">
        <f t="array" ref="N825">IF(Table7[[#This Row],[HRP Raw]]&lt;4,0,IFERROR(INDEX(HRP[#Headers],MAX((Table7[[#This Row],[HRP Closest]]=HRP[])*(Table7[[#This Row],[Row '#]]=HRP[Row])*COLUMN(HRP[#Headers])-COLUMN(HRP[Row])+1)),""))</f>
        <v>0</v>
      </c>
      <c r="O825" s="22"/>
      <c r="P825" s="20" t="e" cm="1">
        <f t="array" ref="P82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25" s="21" t="str" cm="1">
        <f t="array" ref="Q825">IFERROR(INDEX(SDC[#Headers],MAX((Table7[[#This Row],[SDC Closest]]=SDC[])*(Table7[[#This Row],[Row '#]]=SDC[Row])*COLUMN(SDC[#Headers])-COLUMN(SDC[Row])+1)),"")</f>
        <v/>
      </c>
      <c r="R825" s="22"/>
      <c r="S825" s="20" t="e" cm="1">
        <f t="array" ref="S82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25" s="21" t="str" cm="1">
        <f t="array" ref="T825">IFERROR(_xlfn.IFNA(INDEX(PLK[#Headers],MAX((Table7[[#This Row],[Plank Closest]]=PLK[])*(Table7[[#This Row],[Row '#]]=PLK[Row])*COLUMN(PLK[#Headers])-COLUMN(PLK[Row])+1)),""),"")</f>
        <v/>
      </c>
      <c r="U825" s="22"/>
      <c r="V825" s="20" t="e" cm="1">
        <f t="array" ref="V82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25" s="21" t="str" cm="1">
        <f t="array" ref="W825">IFERROR(_xlfn.IFNA(INDEX(TwoMile[#Headers],SUMPRODUCT(MAX((Table7[[#This Row],[Closest number]]=TwoMile[])*(Table7[[#This Row],[Row '#]]=TwoMile[Row])*COLUMN(TwoMile[#Headers])))-COLUMN(TwoMile[Row])+1),""),"")</f>
        <v/>
      </c>
      <c r="X82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26" spans="1:24" x14ac:dyDescent="0.25">
      <c r="A826" s="19"/>
      <c r="B826" s="19"/>
      <c r="C826" s="19"/>
      <c r="D826" s="19"/>
      <c r="E826" s="20" t="e" cm="1">
        <f t="array" ref="E826">INDEX(MDL[],MATCH(1,(MDL[Gender]=Table7[[#This Row],[Sex]])*(Table7[[#This Row],[Age]]&lt;=MDL[Max Age])*(Table7[[#This Row],[Age]]&gt;=MDL[Min Age]),0),1)</f>
        <v>#N/A</v>
      </c>
      <c r="F826" s="19"/>
      <c r="G826" s="20" t="e" cm="1">
        <f t="array" ref="G82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26" s="21" t="str" cm="1">
        <f t="array" ref="H826">IFERROR(_xlfn.IFNA(INDEX(MDL[#Headers],MAX((Table7[[#This Row],[DL Closest]]=MDL[])*(Table7[[#This Row],[Row '#]]=MDL[Row])*COLUMN(MDL[#Headers])-COLUMN(MDL[Row])+1)),""),"")</f>
        <v/>
      </c>
      <c r="I826" s="19"/>
      <c r="J826" s="20" t="e" cm="1">
        <f t="array" ref="J82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26" s="21" t="str" cm="1">
        <f t="array" ref="K826">IFERROR(_xlfn.IFNA(INDEX(SPT[#Headers],MAX((Table7[[#This Row],[SPT Closest]]=SPT[])*(Table7[[#This Row],[Row '#]]=SPT[Row])*COLUMN(SPT[#Headers])-COLUMN(SPT[Row])+1)),""),"")</f>
        <v/>
      </c>
      <c r="L826" s="19"/>
      <c r="M826" s="20" t="e" cm="1">
        <f t="array" ref="M82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26" s="21" cm="1">
        <f t="array" ref="N826">IF(Table7[[#This Row],[HRP Raw]]&lt;4,0,IFERROR(INDEX(HRP[#Headers],MAX((Table7[[#This Row],[HRP Closest]]=HRP[])*(Table7[[#This Row],[Row '#]]=HRP[Row])*COLUMN(HRP[#Headers])-COLUMN(HRP[Row])+1)),""))</f>
        <v>0</v>
      </c>
      <c r="O826" s="22"/>
      <c r="P826" s="20" t="e" cm="1">
        <f t="array" ref="P82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26" s="21" t="str" cm="1">
        <f t="array" ref="Q826">IFERROR(INDEX(SDC[#Headers],MAX((Table7[[#This Row],[SDC Closest]]=SDC[])*(Table7[[#This Row],[Row '#]]=SDC[Row])*COLUMN(SDC[#Headers])-COLUMN(SDC[Row])+1)),"")</f>
        <v/>
      </c>
      <c r="R826" s="22"/>
      <c r="S826" s="20" t="e" cm="1">
        <f t="array" ref="S82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26" s="21" t="str" cm="1">
        <f t="array" ref="T826">IFERROR(_xlfn.IFNA(INDEX(PLK[#Headers],MAX((Table7[[#This Row],[Plank Closest]]=PLK[])*(Table7[[#This Row],[Row '#]]=PLK[Row])*COLUMN(PLK[#Headers])-COLUMN(PLK[Row])+1)),""),"")</f>
        <v/>
      </c>
      <c r="U826" s="22"/>
      <c r="V826" s="20" t="e" cm="1">
        <f t="array" ref="V82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26" s="21" t="str" cm="1">
        <f t="array" ref="W826">IFERROR(_xlfn.IFNA(INDEX(TwoMile[#Headers],SUMPRODUCT(MAX((Table7[[#This Row],[Closest number]]=TwoMile[])*(Table7[[#This Row],[Row '#]]=TwoMile[Row])*COLUMN(TwoMile[#Headers])))-COLUMN(TwoMile[Row])+1),""),"")</f>
        <v/>
      </c>
      <c r="X82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27" spans="1:24" x14ac:dyDescent="0.25">
      <c r="A827" s="19"/>
      <c r="B827" s="19"/>
      <c r="C827" s="19"/>
      <c r="D827" s="19"/>
      <c r="E827" s="20" t="e" cm="1">
        <f t="array" ref="E827">INDEX(MDL[],MATCH(1,(MDL[Gender]=Table7[[#This Row],[Sex]])*(Table7[[#This Row],[Age]]&lt;=MDL[Max Age])*(Table7[[#This Row],[Age]]&gt;=MDL[Min Age]),0),1)</f>
        <v>#N/A</v>
      </c>
      <c r="F827" s="19"/>
      <c r="G827" s="20" t="e" cm="1">
        <f t="array" ref="G82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27" s="21" t="str" cm="1">
        <f t="array" ref="H827">IFERROR(_xlfn.IFNA(INDEX(MDL[#Headers],MAX((Table7[[#This Row],[DL Closest]]=MDL[])*(Table7[[#This Row],[Row '#]]=MDL[Row])*COLUMN(MDL[#Headers])-COLUMN(MDL[Row])+1)),""),"")</f>
        <v/>
      </c>
      <c r="I827" s="19"/>
      <c r="J827" s="20" t="e" cm="1">
        <f t="array" ref="J82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27" s="21" t="str" cm="1">
        <f t="array" ref="K827">IFERROR(_xlfn.IFNA(INDEX(SPT[#Headers],MAX((Table7[[#This Row],[SPT Closest]]=SPT[])*(Table7[[#This Row],[Row '#]]=SPT[Row])*COLUMN(SPT[#Headers])-COLUMN(SPT[Row])+1)),""),"")</f>
        <v/>
      </c>
      <c r="L827" s="19"/>
      <c r="M827" s="20" t="e" cm="1">
        <f t="array" ref="M82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27" s="21" cm="1">
        <f t="array" ref="N827">IF(Table7[[#This Row],[HRP Raw]]&lt;4,0,IFERROR(INDEX(HRP[#Headers],MAX((Table7[[#This Row],[HRP Closest]]=HRP[])*(Table7[[#This Row],[Row '#]]=HRP[Row])*COLUMN(HRP[#Headers])-COLUMN(HRP[Row])+1)),""))</f>
        <v>0</v>
      </c>
      <c r="O827" s="22"/>
      <c r="P827" s="20" t="e" cm="1">
        <f t="array" ref="P82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27" s="21" t="str" cm="1">
        <f t="array" ref="Q827">IFERROR(INDEX(SDC[#Headers],MAX((Table7[[#This Row],[SDC Closest]]=SDC[])*(Table7[[#This Row],[Row '#]]=SDC[Row])*COLUMN(SDC[#Headers])-COLUMN(SDC[Row])+1)),"")</f>
        <v/>
      </c>
      <c r="R827" s="22"/>
      <c r="S827" s="20" t="e" cm="1">
        <f t="array" ref="S82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27" s="21" t="str" cm="1">
        <f t="array" ref="T827">IFERROR(_xlfn.IFNA(INDEX(PLK[#Headers],MAX((Table7[[#This Row],[Plank Closest]]=PLK[])*(Table7[[#This Row],[Row '#]]=PLK[Row])*COLUMN(PLK[#Headers])-COLUMN(PLK[Row])+1)),""),"")</f>
        <v/>
      </c>
      <c r="U827" s="22"/>
      <c r="V827" s="20" t="e" cm="1">
        <f t="array" ref="V82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27" s="21" t="str" cm="1">
        <f t="array" ref="W827">IFERROR(_xlfn.IFNA(INDEX(TwoMile[#Headers],SUMPRODUCT(MAX((Table7[[#This Row],[Closest number]]=TwoMile[])*(Table7[[#This Row],[Row '#]]=TwoMile[Row])*COLUMN(TwoMile[#Headers])))-COLUMN(TwoMile[Row])+1),""),"")</f>
        <v/>
      </c>
      <c r="X82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28" spans="1:24" x14ac:dyDescent="0.25">
      <c r="A828" s="19"/>
      <c r="B828" s="19"/>
      <c r="C828" s="19"/>
      <c r="D828" s="19"/>
      <c r="E828" s="20" t="e" cm="1">
        <f t="array" ref="E828">INDEX(MDL[],MATCH(1,(MDL[Gender]=Table7[[#This Row],[Sex]])*(Table7[[#This Row],[Age]]&lt;=MDL[Max Age])*(Table7[[#This Row],[Age]]&gt;=MDL[Min Age]),0),1)</f>
        <v>#N/A</v>
      </c>
      <c r="F828" s="19"/>
      <c r="G828" s="20" t="e" cm="1">
        <f t="array" ref="G82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28" s="21" t="str" cm="1">
        <f t="array" ref="H828">IFERROR(_xlfn.IFNA(INDEX(MDL[#Headers],MAX((Table7[[#This Row],[DL Closest]]=MDL[])*(Table7[[#This Row],[Row '#]]=MDL[Row])*COLUMN(MDL[#Headers])-COLUMN(MDL[Row])+1)),""),"")</f>
        <v/>
      </c>
      <c r="I828" s="19"/>
      <c r="J828" s="20" t="e" cm="1">
        <f t="array" ref="J82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28" s="21" t="str" cm="1">
        <f t="array" ref="K828">IFERROR(_xlfn.IFNA(INDEX(SPT[#Headers],MAX((Table7[[#This Row],[SPT Closest]]=SPT[])*(Table7[[#This Row],[Row '#]]=SPT[Row])*COLUMN(SPT[#Headers])-COLUMN(SPT[Row])+1)),""),"")</f>
        <v/>
      </c>
      <c r="L828" s="19"/>
      <c r="M828" s="20" t="e" cm="1">
        <f t="array" ref="M82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28" s="21" cm="1">
        <f t="array" ref="N828">IF(Table7[[#This Row],[HRP Raw]]&lt;4,0,IFERROR(INDEX(HRP[#Headers],MAX((Table7[[#This Row],[HRP Closest]]=HRP[])*(Table7[[#This Row],[Row '#]]=HRP[Row])*COLUMN(HRP[#Headers])-COLUMN(HRP[Row])+1)),""))</f>
        <v>0</v>
      </c>
      <c r="O828" s="22"/>
      <c r="P828" s="20" t="e" cm="1">
        <f t="array" ref="P82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28" s="21" t="str" cm="1">
        <f t="array" ref="Q828">IFERROR(INDEX(SDC[#Headers],MAX((Table7[[#This Row],[SDC Closest]]=SDC[])*(Table7[[#This Row],[Row '#]]=SDC[Row])*COLUMN(SDC[#Headers])-COLUMN(SDC[Row])+1)),"")</f>
        <v/>
      </c>
      <c r="R828" s="22"/>
      <c r="S828" s="20" t="e" cm="1">
        <f t="array" ref="S82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28" s="21" t="str" cm="1">
        <f t="array" ref="T828">IFERROR(_xlfn.IFNA(INDEX(PLK[#Headers],MAX((Table7[[#This Row],[Plank Closest]]=PLK[])*(Table7[[#This Row],[Row '#]]=PLK[Row])*COLUMN(PLK[#Headers])-COLUMN(PLK[Row])+1)),""),"")</f>
        <v/>
      </c>
      <c r="U828" s="22"/>
      <c r="V828" s="20" t="e" cm="1">
        <f t="array" ref="V82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28" s="21" t="str" cm="1">
        <f t="array" ref="W828">IFERROR(_xlfn.IFNA(INDEX(TwoMile[#Headers],SUMPRODUCT(MAX((Table7[[#This Row],[Closest number]]=TwoMile[])*(Table7[[#This Row],[Row '#]]=TwoMile[Row])*COLUMN(TwoMile[#Headers])))-COLUMN(TwoMile[Row])+1),""),"")</f>
        <v/>
      </c>
      <c r="X82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29" spans="1:24" x14ac:dyDescent="0.25">
      <c r="A829" s="19"/>
      <c r="B829" s="19"/>
      <c r="C829" s="19"/>
      <c r="D829" s="19"/>
      <c r="E829" s="20" t="e" cm="1">
        <f t="array" ref="E829">INDEX(MDL[],MATCH(1,(MDL[Gender]=Table7[[#This Row],[Sex]])*(Table7[[#This Row],[Age]]&lt;=MDL[Max Age])*(Table7[[#This Row],[Age]]&gt;=MDL[Min Age]),0),1)</f>
        <v>#N/A</v>
      </c>
      <c r="F829" s="19"/>
      <c r="G829" s="20" t="e" cm="1">
        <f t="array" ref="G82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29" s="21" t="str" cm="1">
        <f t="array" ref="H829">IFERROR(_xlfn.IFNA(INDEX(MDL[#Headers],MAX((Table7[[#This Row],[DL Closest]]=MDL[])*(Table7[[#This Row],[Row '#]]=MDL[Row])*COLUMN(MDL[#Headers])-COLUMN(MDL[Row])+1)),""),"")</f>
        <v/>
      </c>
      <c r="I829" s="19"/>
      <c r="J829" s="20" t="e" cm="1">
        <f t="array" ref="J82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29" s="21" t="str" cm="1">
        <f t="array" ref="K829">IFERROR(_xlfn.IFNA(INDEX(SPT[#Headers],MAX((Table7[[#This Row],[SPT Closest]]=SPT[])*(Table7[[#This Row],[Row '#]]=SPT[Row])*COLUMN(SPT[#Headers])-COLUMN(SPT[Row])+1)),""),"")</f>
        <v/>
      </c>
      <c r="L829" s="19"/>
      <c r="M829" s="20" t="e" cm="1">
        <f t="array" ref="M82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29" s="21" cm="1">
        <f t="array" ref="N829">IF(Table7[[#This Row],[HRP Raw]]&lt;4,0,IFERROR(INDEX(HRP[#Headers],MAX((Table7[[#This Row],[HRP Closest]]=HRP[])*(Table7[[#This Row],[Row '#]]=HRP[Row])*COLUMN(HRP[#Headers])-COLUMN(HRP[Row])+1)),""))</f>
        <v>0</v>
      </c>
      <c r="O829" s="22"/>
      <c r="P829" s="20" t="e" cm="1">
        <f t="array" ref="P82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29" s="21" t="str" cm="1">
        <f t="array" ref="Q829">IFERROR(INDEX(SDC[#Headers],MAX((Table7[[#This Row],[SDC Closest]]=SDC[])*(Table7[[#This Row],[Row '#]]=SDC[Row])*COLUMN(SDC[#Headers])-COLUMN(SDC[Row])+1)),"")</f>
        <v/>
      </c>
      <c r="R829" s="22"/>
      <c r="S829" s="20" t="e" cm="1">
        <f t="array" ref="S82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29" s="21" t="str" cm="1">
        <f t="array" ref="T829">IFERROR(_xlfn.IFNA(INDEX(PLK[#Headers],MAX((Table7[[#This Row],[Plank Closest]]=PLK[])*(Table7[[#This Row],[Row '#]]=PLK[Row])*COLUMN(PLK[#Headers])-COLUMN(PLK[Row])+1)),""),"")</f>
        <v/>
      </c>
      <c r="U829" s="22"/>
      <c r="V829" s="20" t="e" cm="1">
        <f t="array" ref="V82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29" s="21" t="str" cm="1">
        <f t="array" ref="W829">IFERROR(_xlfn.IFNA(INDEX(TwoMile[#Headers],SUMPRODUCT(MAX((Table7[[#This Row],[Closest number]]=TwoMile[])*(Table7[[#This Row],[Row '#]]=TwoMile[Row])*COLUMN(TwoMile[#Headers])))-COLUMN(TwoMile[Row])+1),""),"")</f>
        <v/>
      </c>
      <c r="X82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30" spans="1:24" x14ac:dyDescent="0.25">
      <c r="A830" s="19"/>
      <c r="B830" s="19"/>
      <c r="C830" s="19"/>
      <c r="D830" s="19"/>
      <c r="E830" s="20" t="e" cm="1">
        <f t="array" ref="E830">INDEX(MDL[],MATCH(1,(MDL[Gender]=Table7[[#This Row],[Sex]])*(Table7[[#This Row],[Age]]&lt;=MDL[Max Age])*(Table7[[#This Row],[Age]]&gt;=MDL[Min Age]),0),1)</f>
        <v>#N/A</v>
      </c>
      <c r="F830" s="19"/>
      <c r="G830" s="20" t="e" cm="1">
        <f t="array" ref="G83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30" s="21" t="str" cm="1">
        <f t="array" ref="H830">IFERROR(_xlfn.IFNA(INDEX(MDL[#Headers],MAX((Table7[[#This Row],[DL Closest]]=MDL[])*(Table7[[#This Row],[Row '#]]=MDL[Row])*COLUMN(MDL[#Headers])-COLUMN(MDL[Row])+1)),""),"")</f>
        <v/>
      </c>
      <c r="I830" s="19"/>
      <c r="J830" s="20" t="e" cm="1">
        <f t="array" ref="J83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30" s="21" t="str" cm="1">
        <f t="array" ref="K830">IFERROR(_xlfn.IFNA(INDEX(SPT[#Headers],MAX((Table7[[#This Row],[SPT Closest]]=SPT[])*(Table7[[#This Row],[Row '#]]=SPT[Row])*COLUMN(SPT[#Headers])-COLUMN(SPT[Row])+1)),""),"")</f>
        <v/>
      </c>
      <c r="L830" s="19"/>
      <c r="M830" s="20" t="e" cm="1">
        <f t="array" ref="M83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30" s="21" cm="1">
        <f t="array" ref="N830">IF(Table7[[#This Row],[HRP Raw]]&lt;4,0,IFERROR(INDEX(HRP[#Headers],MAX((Table7[[#This Row],[HRP Closest]]=HRP[])*(Table7[[#This Row],[Row '#]]=HRP[Row])*COLUMN(HRP[#Headers])-COLUMN(HRP[Row])+1)),""))</f>
        <v>0</v>
      </c>
      <c r="O830" s="22"/>
      <c r="P830" s="20" t="e" cm="1">
        <f t="array" ref="P83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30" s="21" t="str" cm="1">
        <f t="array" ref="Q830">IFERROR(INDEX(SDC[#Headers],MAX((Table7[[#This Row],[SDC Closest]]=SDC[])*(Table7[[#This Row],[Row '#]]=SDC[Row])*COLUMN(SDC[#Headers])-COLUMN(SDC[Row])+1)),"")</f>
        <v/>
      </c>
      <c r="R830" s="22"/>
      <c r="S830" s="20" t="e" cm="1">
        <f t="array" ref="S83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30" s="21" t="str" cm="1">
        <f t="array" ref="T830">IFERROR(_xlfn.IFNA(INDEX(PLK[#Headers],MAX((Table7[[#This Row],[Plank Closest]]=PLK[])*(Table7[[#This Row],[Row '#]]=PLK[Row])*COLUMN(PLK[#Headers])-COLUMN(PLK[Row])+1)),""),"")</f>
        <v/>
      </c>
      <c r="U830" s="22"/>
      <c r="V830" s="20" t="e" cm="1">
        <f t="array" ref="V83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30" s="21" t="str" cm="1">
        <f t="array" ref="W830">IFERROR(_xlfn.IFNA(INDEX(TwoMile[#Headers],SUMPRODUCT(MAX((Table7[[#This Row],[Closest number]]=TwoMile[])*(Table7[[#This Row],[Row '#]]=TwoMile[Row])*COLUMN(TwoMile[#Headers])))-COLUMN(TwoMile[Row])+1),""),"")</f>
        <v/>
      </c>
      <c r="X83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31" spans="1:24" x14ac:dyDescent="0.25">
      <c r="A831" s="19"/>
      <c r="B831" s="19"/>
      <c r="C831" s="19"/>
      <c r="D831" s="19"/>
      <c r="E831" s="20" t="e" cm="1">
        <f t="array" ref="E831">INDEX(MDL[],MATCH(1,(MDL[Gender]=Table7[[#This Row],[Sex]])*(Table7[[#This Row],[Age]]&lt;=MDL[Max Age])*(Table7[[#This Row],[Age]]&gt;=MDL[Min Age]),0),1)</f>
        <v>#N/A</v>
      </c>
      <c r="F831" s="19"/>
      <c r="G831" s="20" t="e" cm="1">
        <f t="array" ref="G83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31" s="21" t="str" cm="1">
        <f t="array" ref="H831">IFERROR(_xlfn.IFNA(INDEX(MDL[#Headers],MAX((Table7[[#This Row],[DL Closest]]=MDL[])*(Table7[[#This Row],[Row '#]]=MDL[Row])*COLUMN(MDL[#Headers])-COLUMN(MDL[Row])+1)),""),"")</f>
        <v/>
      </c>
      <c r="I831" s="19"/>
      <c r="J831" s="20" t="e" cm="1">
        <f t="array" ref="J83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31" s="21" t="str" cm="1">
        <f t="array" ref="K831">IFERROR(_xlfn.IFNA(INDEX(SPT[#Headers],MAX((Table7[[#This Row],[SPT Closest]]=SPT[])*(Table7[[#This Row],[Row '#]]=SPT[Row])*COLUMN(SPT[#Headers])-COLUMN(SPT[Row])+1)),""),"")</f>
        <v/>
      </c>
      <c r="L831" s="19"/>
      <c r="M831" s="20" t="e" cm="1">
        <f t="array" ref="M83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31" s="21" cm="1">
        <f t="array" ref="N831">IF(Table7[[#This Row],[HRP Raw]]&lt;4,0,IFERROR(INDEX(HRP[#Headers],MAX((Table7[[#This Row],[HRP Closest]]=HRP[])*(Table7[[#This Row],[Row '#]]=HRP[Row])*COLUMN(HRP[#Headers])-COLUMN(HRP[Row])+1)),""))</f>
        <v>0</v>
      </c>
      <c r="O831" s="22"/>
      <c r="P831" s="20" t="e" cm="1">
        <f t="array" ref="P83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31" s="21" t="str" cm="1">
        <f t="array" ref="Q831">IFERROR(INDEX(SDC[#Headers],MAX((Table7[[#This Row],[SDC Closest]]=SDC[])*(Table7[[#This Row],[Row '#]]=SDC[Row])*COLUMN(SDC[#Headers])-COLUMN(SDC[Row])+1)),"")</f>
        <v/>
      </c>
      <c r="R831" s="22"/>
      <c r="S831" s="20" t="e" cm="1">
        <f t="array" ref="S83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31" s="21" t="str" cm="1">
        <f t="array" ref="T831">IFERROR(_xlfn.IFNA(INDEX(PLK[#Headers],MAX((Table7[[#This Row],[Plank Closest]]=PLK[])*(Table7[[#This Row],[Row '#]]=PLK[Row])*COLUMN(PLK[#Headers])-COLUMN(PLK[Row])+1)),""),"")</f>
        <v/>
      </c>
      <c r="U831" s="22"/>
      <c r="V831" s="20" t="e" cm="1">
        <f t="array" ref="V83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31" s="21" t="str" cm="1">
        <f t="array" ref="W831">IFERROR(_xlfn.IFNA(INDEX(TwoMile[#Headers],SUMPRODUCT(MAX((Table7[[#This Row],[Closest number]]=TwoMile[])*(Table7[[#This Row],[Row '#]]=TwoMile[Row])*COLUMN(TwoMile[#Headers])))-COLUMN(TwoMile[Row])+1),""),"")</f>
        <v/>
      </c>
      <c r="X83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32" spans="1:24" x14ac:dyDescent="0.25">
      <c r="A832" s="19"/>
      <c r="B832" s="19"/>
      <c r="C832" s="19"/>
      <c r="D832" s="19"/>
      <c r="E832" s="20" t="e" cm="1">
        <f t="array" ref="E832">INDEX(MDL[],MATCH(1,(MDL[Gender]=Table7[[#This Row],[Sex]])*(Table7[[#This Row],[Age]]&lt;=MDL[Max Age])*(Table7[[#This Row],[Age]]&gt;=MDL[Min Age]),0),1)</f>
        <v>#N/A</v>
      </c>
      <c r="F832" s="19"/>
      <c r="G832" s="20" t="e" cm="1">
        <f t="array" ref="G83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32" s="21" t="str" cm="1">
        <f t="array" ref="H832">IFERROR(_xlfn.IFNA(INDEX(MDL[#Headers],MAX((Table7[[#This Row],[DL Closest]]=MDL[])*(Table7[[#This Row],[Row '#]]=MDL[Row])*COLUMN(MDL[#Headers])-COLUMN(MDL[Row])+1)),""),"")</f>
        <v/>
      </c>
      <c r="I832" s="19"/>
      <c r="J832" s="20" t="e" cm="1">
        <f t="array" ref="J83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32" s="21" t="str" cm="1">
        <f t="array" ref="K832">IFERROR(_xlfn.IFNA(INDEX(SPT[#Headers],MAX((Table7[[#This Row],[SPT Closest]]=SPT[])*(Table7[[#This Row],[Row '#]]=SPT[Row])*COLUMN(SPT[#Headers])-COLUMN(SPT[Row])+1)),""),"")</f>
        <v/>
      </c>
      <c r="L832" s="19"/>
      <c r="M832" s="20" t="e" cm="1">
        <f t="array" ref="M83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32" s="21" cm="1">
        <f t="array" ref="N832">IF(Table7[[#This Row],[HRP Raw]]&lt;4,0,IFERROR(INDEX(HRP[#Headers],MAX((Table7[[#This Row],[HRP Closest]]=HRP[])*(Table7[[#This Row],[Row '#]]=HRP[Row])*COLUMN(HRP[#Headers])-COLUMN(HRP[Row])+1)),""))</f>
        <v>0</v>
      </c>
      <c r="O832" s="22"/>
      <c r="P832" s="20" t="e" cm="1">
        <f t="array" ref="P83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32" s="21" t="str" cm="1">
        <f t="array" ref="Q832">IFERROR(INDEX(SDC[#Headers],MAX((Table7[[#This Row],[SDC Closest]]=SDC[])*(Table7[[#This Row],[Row '#]]=SDC[Row])*COLUMN(SDC[#Headers])-COLUMN(SDC[Row])+1)),"")</f>
        <v/>
      </c>
      <c r="R832" s="22"/>
      <c r="S832" s="20" t="e" cm="1">
        <f t="array" ref="S83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32" s="21" t="str" cm="1">
        <f t="array" ref="T832">IFERROR(_xlfn.IFNA(INDEX(PLK[#Headers],MAX((Table7[[#This Row],[Plank Closest]]=PLK[])*(Table7[[#This Row],[Row '#]]=PLK[Row])*COLUMN(PLK[#Headers])-COLUMN(PLK[Row])+1)),""),"")</f>
        <v/>
      </c>
      <c r="U832" s="22"/>
      <c r="V832" s="20" t="e" cm="1">
        <f t="array" ref="V83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32" s="21" t="str" cm="1">
        <f t="array" ref="W832">IFERROR(_xlfn.IFNA(INDEX(TwoMile[#Headers],SUMPRODUCT(MAX((Table7[[#This Row],[Closest number]]=TwoMile[])*(Table7[[#This Row],[Row '#]]=TwoMile[Row])*COLUMN(TwoMile[#Headers])))-COLUMN(TwoMile[Row])+1),""),"")</f>
        <v/>
      </c>
      <c r="X83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33" spans="1:24" x14ac:dyDescent="0.25">
      <c r="A833" s="19"/>
      <c r="B833" s="19"/>
      <c r="C833" s="19"/>
      <c r="D833" s="19"/>
      <c r="E833" s="20" t="e" cm="1">
        <f t="array" ref="E833">INDEX(MDL[],MATCH(1,(MDL[Gender]=Table7[[#This Row],[Sex]])*(Table7[[#This Row],[Age]]&lt;=MDL[Max Age])*(Table7[[#This Row],[Age]]&gt;=MDL[Min Age]),0),1)</f>
        <v>#N/A</v>
      </c>
      <c r="F833" s="19"/>
      <c r="G833" s="20" t="e" cm="1">
        <f t="array" ref="G83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33" s="21" t="str" cm="1">
        <f t="array" ref="H833">IFERROR(_xlfn.IFNA(INDEX(MDL[#Headers],MAX((Table7[[#This Row],[DL Closest]]=MDL[])*(Table7[[#This Row],[Row '#]]=MDL[Row])*COLUMN(MDL[#Headers])-COLUMN(MDL[Row])+1)),""),"")</f>
        <v/>
      </c>
      <c r="I833" s="19"/>
      <c r="J833" s="20" t="e" cm="1">
        <f t="array" ref="J83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33" s="21" t="str" cm="1">
        <f t="array" ref="K833">IFERROR(_xlfn.IFNA(INDEX(SPT[#Headers],MAX((Table7[[#This Row],[SPT Closest]]=SPT[])*(Table7[[#This Row],[Row '#]]=SPT[Row])*COLUMN(SPT[#Headers])-COLUMN(SPT[Row])+1)),""),"")</f>
        <v/>
      </c>
      <c r="L833" s="19"/>
      <c r="M833" s="20" t="e" cm="1">
        <f t="array" ref="M83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33" s="21" cm="1">
        <f t="array" ref="N833">IF(Table7[[#This Row],[HRP Raw]]&lt;4,0,IFERROR(INDEX(HRP[#Headers],MAX((Table7[[#This Row],[HRP Closest]]=HRP[])*(Table7[[#This Row],[Row '#]]=HRP[Row])*COLUMN(HRP[#Headers])-COLUMN(HRP[Row])+1)),""))</f>
        <v>0</v>
      </c>
      <c r="O833" s="22"/>
      <c r="P833" s="20" t="e" cm="1">
        <f t="array" ref="P83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33" s="21" t="str" cm="1">
        <f t="array" ref="Q833">IFERROR(INDEX(SDC[#Headers],MAX((Table7[[#This Row],[SDC Closest]]=SDC[])*(Table7[[#This Row],[Row '#]]=SDC[Row])*COLUMN(SDC[#Headers])-COLUMN(SDC[Row])+1)),"")</f>
        <v/>
      </c>
      <c r="R833" s="22"/>
      <c r="S833" s="20" t="e" cm="1">
        <f t="array" ref="S83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33" s="21" t="str" cm="1">
        <f t="array" ref="T833">IFERROR(_xlfn.IFNA(INDEX(PLK[#Headers],MAX((Table7[[#This Row],[Plank Closest]]=PLK[])*(Table7[[#This Row],[Row '#]]=PLK[Row])*COLUMN(PLK[#Headers])-COLUMN(PLK[Row])+1)),""),"")</f>
        <v/>
      </c>
      <c r="U833" s="22"/>
      <c r="V833" s="20" t="e" cm="1">
        <f t="array" ref="V83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33" s="21" t="str" cm="1">
        <f t="array" ref="W833">IFERROR(_xlfn.IFNA(INDEX(TwoMile[#Headers],SUMPRODUCT(MAX((Table7[[#This Row],[Closest number]]=TwoMile[])*(Table7[[#This Row],[Row '#]]=TwoMile[Row])*COLUMN(TwoMile[#Headers])))-COLUMN(TwoMile[Row])+1),""),"")</f>
        <v/>
      </c>
      <c r="X83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34" spans="1:24" x14ac:dyDescent="0.25">
      <c r="A834" s="19"/>
      <c r="B834" s="19"/>
      <c r="C834" s="19"/>
      <c r="D834" s="19"/>
      <c r="E834" s="20" t="e" cm="1">
        <f t="array" ref="E834">INDEX(MDL[],MATCH(1,(MDL[Gender]=Table7[[#This Row],[Sex]])*(Table7[[#This Row],[Age]]&lt;=MDL[Max Age])*(Table7[[#This Row],[Age]]&gt;=MDL[Min Age]),0),1)</f>
        <v>#N/A</v>
      </c>
      <c r="F834" s="19"/>
      <c r="G834" s="20" t="e" cm="1">
        <f t="array" ref="G83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34" s="21" t="str" cm="1">
        <f t="array" ref="H834">IFERROR(_xlfn.IFNA(INDEX(MDL[#Headers],MAX((Table7[[#This Row],[DL Closest]]=MDL[])*(Table7[[#This Row],[Row '#]]=MDL[Row])*COLUMN(MDL[#Headers])-COLUMN(MDL[Row])+1)),""),"")</f>
        <v/>
      </c>
      <c r="I834" s="19"/>
      <c r="J834" s="20" t="e" cm="1">
        <f t="array" ref="J83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34" s="21" t="str" cm="1">
        <f t="array" ref="K834">IFERROR(_xlfn.IFNA(INDEX(SPT[#Headers],MAX((Table7[[#This Row],[SPT Closest]]=SPT[])*(Table7[[#This Row],[Row '#]]=SPT[Row])*COLUMN(SPT[#Headers])-COLUMN(SPT[Row])+1)),""),"")</f>
        <v/>
      </c>
      <c r="L834" s="19"/>
      <c r="M834" s="20" t="e" cm="1">
        <f t="array" ref="M83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34" s="21" cm="1">
        <f t="array" ref="N834">IF(Table7[[#This Row],[HRP Raw]]&lt;4,0,IFERROR(INDEX(HRP[#Headers],MAX((Table7[[#This Row],[HRP Closest]]=HRP[])*(Table7[[#This Row],[Row '#]]=HRP[Row])*COLUMN(HRP[#Headers])-COLUMN(HRP[Row])+1)),""))</f>
        <v>0</v>
      </c>
      <c r="O834" s="22"/>
      <c r="P834" s="20" t="e" cm="1">
        <f t="array" ref="P83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34" s="21" t="str" cm="1">
        <f t="array" ref="Q834">IFERROR(INDEX(SDC[#Headers],MAX((Table7[[#This Row],[SDC Closest]]=SDC[])*(Table7[[#This Row],[Row '#]]=SDC[Row])*COLUMN(SDC[#Headers])-COLUMN(SDC[Row])+1)),"")</f>
        <v/>
      </c>
      <c r="R834" s="22"/>
      <c r="S834" s="20" t="e" cm="1">
        <f t="array" ref="S83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34" s="21" t="str" cm="1">
        <f t="array" ref="T834">IFERROR(_xlfn.IFNA(INDEX(PLK[#Headers],MAX((Table7[[#This Row],[Plank Closest]]=PLK[])*(Table7[[#This Row],[Row '#]]=PLK[Row])*COLUMN(PLK[#Headers])-COLUMN(PLK[Row])+1)),""),"")</f>
        <v/>
      </c>
      <c r="U834" s="22"/>
      <c r="V834" s="20" t="e" cm="1">
        <f t="array" ref="V83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34" s="21" t="str" cm="1">
        <f t="array" ref="W834">IFERROR(_xlfn.IFNA(INDEX(TwoMile[#Headers],SUMPRODUCT(MAX((Table7[[#This Row],[Closest number]]=TwoMile[])*(Table7[[#This Row],[Row '#]]=TwoMile[Row])*COLUMN(TwoMile[#Headers])))-COLUMN(TwoMile[Row])+1),""),"")</f>
        <v/>
      </c>
      <c r="X83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35" spans="1:24" x14ac:dyDescent="0.25">
      <c r="A835" s="19"/>
      <c r="B835" s="19"/>
      <c r="C835" s="19"/>
      <c r="D835" s="19"/>
      <c r="E835" s="20" t="e" cm="1">
        <f t="array" ref="E835">INDEX(MDL[],MATCH(1,(MDL[Gender]=Table7[[#This Row],[Sex]])*(Table7[[#This Row],[Age]]&lt;=MDL[Max Age])*(Table7[[#This Row],[Age]]&gt;=MDL[Min Age]),0),1)</f>
        <v>#N/A</v>
      </c>
      <c r="F835" s="19"/>
      <c r="G835" s="20" t="e" cm="1">
        <f t="array" ref="G83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35" s="21" t="str" cm="1">
        <f t="array" ref="H835">IFERROR(_xlfn.IFNA(INDEX(MDL[#Headers],MAX((Table7[[#This Row],[DL Closest]]=MDL[])*(Table7[[#This Row],[Row '#]]=MDL[Row])*COLUMN(MDL[#Headers])-COLUMN(MDL[Row])+1)),""),"")</f>
        <v/>
      </c>
      <c r="I835" s="19"/>
      <c r="J835" s="20" t="e" cm="1">
        <f t="array" ref="J83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35" s="21" t="str" cm="1">
        <f t="array" ref="K835">IFERROR(_xlfn.IFNA(INDEX(SPT[#Headers],MAX((Table7[[#This Row],[SPT Closest]]=SPT[])*(Table7[[#This Row],[Row '#]]=SPT[Row])*COLUMN(SPT[#Headers])-COLUMN(SPT[Row])+1)),""),"")</f>
        <v/>
      </c>
      <c r="L835" s="19"/>
      <c r="M835" s="20" t="e" cm="1">
        <f t="array" ref="M83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35" s="21" cm="1">
        <f t="array" ref="N835">IF(Table7[[#This Row],[HRP Raw]]&lt;4,0,IFERROR(INDEX(HRP[#Headers],MAX((Table7[[#This Row],[HRP Closest]]=HRP[])*(Table7[[#This Row],[Row '#]]=HRP[Row])*COLUMN(HRP[#Headers])-COLUMN(HRP[Row])+1)),""))</f>
        <v>0</v>
      </c>
      <c r="O835" s="22"/>
      <c r="P835" s="20" t="e" cm="1">
        <f t="array" ref="P83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35" s="21" t="str" cm="1">
        <f t="array" ref="Q835">IFERROR(INDEX(SDC[#Headers],MAX((Table7[[#This Row],[SDC Closest]]=SDC[])*(Table7[[#This Row],[Row '#]]=SDC[Row])*COLUMN(SDC[#Headers])-COLUMN(SDC[Row])+1)),"")</f>
        <v/>
      </c>
      <c r="R835" s="22"/>
      <c r="S835" s="20" t="e" cm="1">
        <f t="array" ref="S83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35" s="21" t="str" cm="1">
        <f t="array" ref="T835">IFERROR(_xlfn.IFNA(INDEX(PLK[#Headers],MAX((Table7[[#This Row],[Plank Closest]]=PLK[])*(Table7[[#This Row],[Row '#]]=PLK[Row])*COLUMN(PLK[#Headers])-COLUMN(PLK[Row])+1)),""),"")</f>
        <v/>
      </c>
      <c r="U835" s="22"/>
      <c r="V835" s="20" t="e" cm="1">
        <f t="array" ref="V83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35" s="21" t="str" cm="1">
        <f t="array" ref="W835">IFERROR(_xlfn.IFNA(INDEX(TwoMile[#Headers],SUMPRODUCT(MAX((Table7[[#This Row],[Closest number]]=TwoMile[])*(Table7[[#This Row],[Row '#]]=TwoMile[Row])*COLUMN(TwoMile[#Headers])))-COLUMN(TwoMile[Row])+1),""),"")</f>
        <v/>
      </c>
      <c r="X83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36" spans="1:24" x14ac:dyDescent="0.25">
      <c r="A836" s="19"/>
      <c r="B836" s="19"/>
      <c r="C836" s="19"/>
      <c r="D836" s="19"/>
      <c r="E836" s="20" t="e" cm="1">
        <f t="array" ref="E836">INDEX(MDL[],MATCH(1,(MDL[Gender]=Table7[[#This Row],[Sex]])*(Table7[[#This Row],[Age]]&lt;=MDL[Max Age])*(Table7[[#This Row],[Age]]&gt;=MDL[Min Age]),0),1)</f>
        <v>#N/A</v>
      </c>
      <c r="F836" s="19"/>
      <c r="G836" s="20" t="e" cm="1">
        <f t="array" ref="G83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36" s="21" t="str" cm="1">
        <f t="array" ref="H836">IFERROR(_xlfn.IFNA(INDEX(MDL[#Headers],MAX((Table7[[#This Row],[DL Closest]]=MDL[])*(Table7[[#This Row],[Row '#]]=MDL[Row])*COLUMN(MDL[#Headers])-COLUMN(MDL[Row])+1)),""),"")</f>
        <v/>
      </c>
      <c r="I836" s="19"/>
      <c r="J836" s="20" t="e" cm="1">
        <f t="array" ref="J83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36" s="21" t="str" cm="1">
        <f t="array" ref="K836">IFERROR(_xlfn.IFNA(INDEX(SPT[#Headers],MAX((Table7[[#This Row],[SPT Closest]]=SPT[])*(Table7[[#This Row],[Row '#]]=SPT[Row])*COLUMN(SPT[#Headers])-COLUMN(SPT[Row])+1)),""),"")</f>
        <v/>
      </c>
      <c r="L836" s="19"/>
      <c r="M836" s="20" t="e" cm="1">
        <f t="array" ref="M83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36" s="21" cm="1">
        <f t="array" ref="N836">IF(Table7[[#This Row],[HRP Raw]]&lt;4,0,IFERROR(INDEX(HRP[#Headers],MAX((Table7[[#This Row],[HRP Closest]]=HRP[])*(Table7[[#This Row],[Row '#]]=HRP[Row])*COLUMN(HRP[#Headers])-COLUMN(HRP[Row])+1)),""))</f>
        <v>0</v>
      </c>
      <c r="O836" s="22"/>
      <c r="P836" s="20" t="e" cm="1">
        <f t="array" ref="P83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36" s="21" t="str" cm="1">
        <f t="array" ref="Q836">IFERROR(INDEX(SDC[#Headers],MAX((Table7[[#This Row],[SDC Closest]]=SDC[])*(Table7[[#This Row],[Row '#]]=SDC[Row])*COLUMN(SDC[#Headers])-COLUMN(SDC[Row])+1)),"")</f>
        <v/>
      </c>
      <c r="R836" s="22"/>
      <c r="S836" s="20" t="e" cm="1">
        <f t="array" ref="S83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36" s="21" t="str" cm="1">
        <f t="array" ref="T836">IFERROR(_xlfn.IFNA(INDEX(PLK[#Headers],MAX((Table7[[#This Row],[Plank Closest]]=PLK[])*(Table7[[#This Row],[Row '#]]=PLK[Row])*COLUMN(PLK[#Headers])-COLUMN(PLK[Row])+1)),""),"")</f>
        <v/>
      </c>
      <c r="U836" s="22"/>
      <c r="V836" s="20" t="e" cm="1">
        <f t="array" ref="V83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36" s="21" t="str" cm="1">
        <f t="array" ref="W836">IFERROR(_xlfn.IFNA(INDEX(TwoMile[#Headers],SUMPRODUCT(MAX((Table7[[#This Row],[Closest number]]=TwoMile[])*(Table7[[#This Row],[Row '#]]=TwoMile[Row])*COLUMN(TwoMile[#Headers])))-COLUMN(TwoMile[Row])+1),""),"")</f>
        <v/>
      </c>
      <c r="X83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37" spans="1:24" x14ac:dyDescent="0.25">
      <c r="A837" s="19"/>
      <c r="B837" s="19"/>
      <c r="C837" s="19"/>
      <c r="D837" s="19"/>
      <c r="E837" s="20" t="e" cm="1">
        <f t="array" ref="E837">INDEX(MDL[],MATCH(1,(MDL[Gender]=Table7[[#This Row],[Sex]])*(Table7[[#This Row],[Age]]&lt;=MDL[Max Age])*(Table7[[#This Row],[Age]]&gt;=MDL[Min Age]),0),1)</f>
        <v>#N/A</v>
      </c>
      <c r="F837" s="19"/>
      <c r="G837" s="20" t="e" cm="1">
        <f t="array" ref="G83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37" s="21" t="str" cm="1">
        <f t="array" ref="H837">IFERROR(_xlfn.IFNA(INDEX(MDL[#Headers],MAX((Table7[[#This Row],[DL Closest]]=MDL[])*(Table7[[#This Row],[Row '#]]=MDL[Row])*COLUMN(MDL[#Headers])-COLUMN(MDL[Row])+1)),""),"")</f>
        <v/>
      </c>
      <c r="I837" s="19"/>
      <c r="J837" s="20" t="e" cm="1">
        <f t="array" ref="J83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37" s="21" t="str" cm="1">
        <f t="array" ref="K837">IFERROR(_xlfn.IFNA(INDEX(SPT[#Headers],MAX((Table7[[#This Row],[SPT Closest]]=SPT[])*(Table7[[#This Row],[Row '#]]=SPT[Row])*COLUMN(SPT[#Headers])-COLUMN(SPT[Row])+1)),""),"")</f>
        <v/>
      </c>
      <c r="L837" s="19"/>
      <c r="M837" s="20" t="e" cm="1">
        <f t="array" ref="M83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37" s="21" cm="1">
        <f t="array" ref="N837">IF(Table7[[#This Row],[HRP Raw]]&lt;4,0,IFERROR(INDEX(HRP[#Headers],MAX((Table7[[#This Row],[HRP Closest]]=HRP[])*(Table7[[#This Row],[Row '#]]=HRP[Row])*COLUMN(HRP[#Headers])-COLUMN(HRP[Row])+1)),""))</f>
        <v>0</v>
      </c>
      <c r="O837" s="22"/>
      <c r="P837" s="20" t="e" cm="1">
        <f t="array" ref="P83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37" s="21" t="str" cm="1">
        <f t="array" ref="Q837">IFERROR(INDEX(SDC[#Headers],MAX((Table7[[#This Row],[SDC Closest]]=SDC[])*(Table7[[#This Row],[Row '#]]=SDC[Row])*COLUMN(SDC[#Headers])-COLUMN(SDC[Row])+1)),"")</f>
        <v/>
      </c>
      <c r="R837" s="22"/>
      <c r="S837" s="20" t="e" cm="1">
        <f t="array" ref="S83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37" s="21" t="str" cm="1">
        <f t="array" ref="T837">IFERROR(_xlfn.IFNA(INDEX(PLK[#Headers],MAX((Table7[[#This Row],[Plank Closest]]=PLK[])*(Table7[[#This Row],[Row '#]]=PLK[Row])*COLUMN(PLK[#Headers])-COLUMN(PLK[Row])+1)),""),"")</f>
        <v/>
      </c>
      <c r="U837" s="22"/>
      <c r="V837" s="20" t="e" cm="1">
        <f t="array" ref="V83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37" s="21" t="str" cm="1">
        <f t="array" ref="W837">IFERROR(_xlfn.IFNA(INDEX(TwoMile[#Headers],SUMPRODUCT(MAX((Table7[[#This Row],[Closest number]]=TwoMile[])*(Table7[[#This Row],[Row '#]]=TwoMile[Row])*COLUMN(TwoMile[#Headers])))-COLUMN(TwoMile[Row])+1),""),"")</f>
        <v/>
      </c>
      <c r="X83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38" spans="1:24" x14ac:dyDescent="0.25">
      <c r="A838" s="19"/>
      <c r="B838" s="19"/>
      <c r="C838" s="19"/>
      <c r="D838" s="19"/>
      <c r="E838" s="20" t="e" cm="1">
        <f t="array" ref="E838">INDEX(MDL[],MATCH(1,(MDL[Gender]=Table7[[#This Row],[Sex]])*(Table7[[#This Row],[Age]]&lt;=MDL[Max Age])*(Table7[[#This Row],[Age]]&gt;=MDL[Min Age]),0),1)</f>
        <v>#N/A</v>
      </c>
      <c r="F838" s="19"/>
      <c r="G838" s="20" t="e" cm="1">
        <f t="array" ref="G83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38" s="21" t="str" cm="1">
        <f t="array" ref="H838">IFERROR(_xlfn.IFNA(INDEX(MDL[#Headers],MAX((Table7[[#This Row],[DL Closest]]=MDL[])*(Table7[[#This Row],[Row '#]]=MDL[Row])*COLUMN(MDL[#Headers])-COLUMN(MDL[Row])+1)),""),"")</f>
        <v/>
      </c>
      <c r="I838" s="19"/>
      <c r="J838" s="20" t="e" cm="1">
        <f t="array" ref="J83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38" s="21" t="str" cm="1">
        <f t="array" ref="K838">IFERROR(_xlfn.IFNA(INDEX(SPT[#Headers],MAX((Table7[[#This Row],[SPT Closest]]=SPT[])*(Table7[[#This Row],[Row '#]]=SPT[Row])*COLUMN(SPT[#Headers])-COLUMN(SPT[Row])+1)),""),"")</f>
        <v/>
      </c>
      <c r="L838" s="19"/>
      <c r="M838" s="20" t="e" cm="1">
        <f t="array" ref="M83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38" s="21" cm="1">
        <f t="array" ref="N838">IF(Table7[[#This Row],[HRP Raw]]&lt;4,0,IFERROR(INDEX(HRP[#Headers],MAX((Table7[[#This Row],[HRP Closest]]=HRP[])*(Table7[[#This Row],[Row '#]]=HRP[Row])*COLUMN(HRP[#Headers])-COLUMN(HRP[Row])+1)),""))</f>
        <v>0</v>
      </c>
      <c r="O838" s="22"/>
      <c r="P838" s="20" t="e" cm="1">
        <f t="array" ref="P83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38" s="21" t="str" cm="1">
        <f t="array" ref="Q838">IFERROR(INDEX(SDC[#Headers],MAX((Table7[[#This Row],[SDC Closest]]=SDC[])*(Table7[[#This Row],[Row '#]]=SDC[Row])*COLUMN(SDC[#Headers])-COLUMN(SDC[Row])+1)),"")</f>
        <v/>
      </c>
      <c r="R838" s="22"/>
      <c r="S838" s="20" t="e" cm="1">
        <f t="array" ref="S83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38" s="21" t="str" cm="1">
        <f t="array" ref="T838">IFERROR(_xlfn.IFNA(INDEX(PLK[#Headers],MAX((Table7[[#This Row],[Plank Closest]]=PLK[])*(Table7[[#This Row],[Row '#]]=PLK[Row])*COLUMN(PLK[#Headers])-COLUMN(PLK[Row])+1)),""),"")</f>
        <v/>
      </c>
      <c r="U838" s="22"/>
      <c r="V838" s="20" t="e" cm="1">
        <f t="array" ref="V83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38" s="21" t="str" cm="1">
        <f t="array" ref="W838">IFERROR(_xlfn.IFNA(INDEX(TwoMile[#Headers],SUMPRODUCT(MAX((Table7[[#This Row],[Closest number]]=TwoMile[])*(Table7[[#This Row],[Row '#]]=TwoMile[Row])*COLUMN(TwoMile[#Headers])))-COLUMN(TwoMile[Row])+1),""),"")</f>
        <v/>
      </c>
      <c r="X83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39" spans="1:24" x14ac:dyDescent="0.25">
      <c r="A839" s="19"/>
      <c r="B839" s="19"/>
      <c r="C839" s="19"/>
      <c r="D839" s="19"/>
      <c r="E839" s="20" t="e" cm="1">
        <f t="array" ref="E839">INDEX(MDL[],MATCH(1,(MDL[Gender]=Table7[[#This Row],[Sex]])*(Table7[[#This Row],[Age]]&lt;=MDL[Max Age])*(Table7[[#This Row],[Age]]&gt;=MDL[Min Age]),0),1)</f>
        <v>#N/A</v>
      </c>
      <c r="F839" s="19"/>
      <c r="G839" s="20" t="e" cm="1">
        <f t="array" ref="G83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39" s="21" t="str" cm="1">
        <f t="array" ref="H839">IFERROR(_xlfn.IFNA(INDEX(MDL[#Headers],MAX((Table7[[#This Row],[DL Closest]]=MDL[])*(Table7[[#This Row],[Row '#]]=MDL[Row])*COLUMN(MDL[#Headers])-COLUMN(MDL[Row])+1)),""),"")</f>
        <v/>
      </c>
      <c r="I839" s="19"/>
      <c r="J839" s="20" t="e" cm="1">
        <f t="array" ref="J83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39" s="21" t="str" cm="1">
        <f t="array" ref="K839">IFERROR(_xlfn.IFNA(INDEX(SPT[#Headers],MAX((Table7[[#This Row],[SPT Closest]]=SPT[])*(Table7[[#This Row],[Row '#]]=SPT[Row])*COLUMN(SPT[#Headers])-COLUMN(SPT[Row])+1)),""),"")</f>
        <v/>
      </c>
      <c r="L839" s="19"/>
      <c r="M839" s="20" t="e" cm="1">
        <f t="array" ref="M83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39" s="21" cm="1">
        <f t="array" ref="N839">IF(Table7[[#This Row],[HRP Raw]]&lt;4,0,IFERROR(INDEX(HRP[#Headers],MAX((Table7[[#This Row],[HRP Closest]]=HRP[])*(Table7[[#This Row],[Row '#]]=HRP[Row])*COLUMN(HRP[#Headers])-COLUMN(HRP[Row])+1)),""))</f>
        <v>0</v>
      </c>
      <c r="O839" s="22"/>
      <c r="P839" s="20" t="e" cm="1">
        <f t="array" ref="P83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39" s="21" t="str" cm="1">
        <f t="array" ref="Q839">IFERROR(INDEX(SDC[#Headers],MAX((Table7[[#This Row],[SDC Closest]]=SDC[])*(Table7[[#This Row],[Row '#]]=SDC[Row])*COLUMN(SDC[#Headers])-COLUMN(SDC[Row])+1)),"")</f>
        <v/>
      </c>
      <c r="R839" s="22"/>
      <c r="S839" s="20" t="e" cm="1">
        <f t="array" ref="S83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39" s="21" t="str" cm="1">
        <f t="array" ref="T839">IFERROR(_xlfn.IFNA(INDEX(PLK[#Headers],MAX((Table7[[#This Row],[Plank Closest]]=PLK[])*(Table7[[#This Row],[Row '#]]=PLK[Row])*COLUMN(PLK[#Headers])-COLUMN(PLK[Row])+1)),""),"")</f>
        <v/>
      </c>
      <c r="U839" s="22"/>
      <c r="V839" s="20" t="e" cm="1">
        <f t="array" ref="V83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39" s="21" t="str" cm="1">
        <f t="array" ref="W839">IFERROR(_xlfn.IFNA(INDEX(TwoMile[#Headers],SUMPRODUCT(MAX((Table7[[#This Row],[Closest number]]=TwoMile[])*(Table7[[#This Row],[Row '#]]=TwoMile[Row])*COLUMN(TwoMile[#Headers])))-COLUMN(TwoMile[Row])+1),""),"")</f>
        <v/>
      </c>
      <c r="X83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40" spans="1:24" x14ac:dyDescent="0.25">
      <c r="A840" s="19"/>
      <c r="B840" s="19"/>
      <c r="C840" s="19"/>
      <c r="D840" s="19"/>
      <c r="E840" s="20" t="e" cm="1">
        <f t="array" ref="E840">INDEX(MDL[],MATCH(1,(MDL[Gender]=Table7[[#This Row],[Sex]])*(Table7[[#This Row],[Age]]&lt;=MDL[Max Age])*(Table7[[#This Row],[Age]]&gt;=MDL[Min Age]),0),1)</f>
        <v>#N/A</v>
      </c>
      <c r="F840" s="19"/>
      <c r="G840" s="20" t="e" cm="1">
        <f t="array" ref="G84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40" s="21" t="str" cm="1">
        <f t="array" ref="H840">IFERROR(_xlfn.IFNA(INDEX(MDL[#Headers],MAX((Table7[[#This Row],[DL Closest]]=MDL[])*(Table7[[#This Row],[Row '#]]=MDL[Row])*COLUMN(MDL[#Headers])-COLUMN(MDL[Row])+1)),""),"")</f>
        <v/>
      </c>
      <c r="I840" s="19"/>
      <c r="J840" s="20" t="e" cm="1">
        <f t="array" ref="J84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40" s="21" t="str" cm="1">
        <f t="array" ref="K840">IFERROR(_xlfn.IFNA(INDEX(SPT[#Headers],MAX((Table7[[#This Row],[SPT Closest]]=SPT[])*(Table7[[#This Row],[Row '#]]=SPT[Row])*COLUMN(SPT[#Headers])-COLUMN(SPT[Row])+1)),""),"")</f>
        <v/>
      </c>
      <c r="L840" s="19"/>
      <c r="M840" s="20" t="e" cm="1">
        <f t="array" ref="M84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40" s="21" cm="1">
        <f t="array" ref="N840">IF(Table7[[#This Row],[HRP Raw]]&lt;4,0,IFERROR(INDEX(HRP[#Headers],MAX((Table7[[#This Row],[HRP Closest]]=HRP[])*(Table7[[#This Row],[Row '#]]=HRP[Row])*COLUMN(HRP[#Headers])-COLUMN(HRP[Row])+1)),""))</f>
        <v>0</v>
      </c>
      <c r="O840" s="22"/>
      <c r="P840" s="20" t="e" cm="1">
        <f t="array" ref="P84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40" s="21" t="str" cm="1">
        <f t="array" ref="Q840">IFERROR(INDEX(SDC[#Headers],MAX((Table7[[#This Row],[SDC Closest]]=SDC[])*(Table7[[#This Row],[Row '#]]=SDC[Row])*COLUMN(SDC[#Headers])-COLUMN(SDC[Row])+1)),"")</f>
        <v/>
      </c>
      <c r="R840" s="22"/>
      <c r="S840" s="20" t="e" cm="1">
        <f t="array" ref="S84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40" s="21" t="str" cm="1">
        <f t="array" ref="T840">IFERROR(_xlfn.IFNA(INDEX(PLK[#Headers],MAX((Table7[[#This Row],[Plank Closest]]=PLK[])*(Table7[[#This Row],[Row '#]]=PLK[Row])*COLUMN(PLK[#Headers])-COLUMN(PLK[Row])+1)),""),"")</f>
        <v/>
      </c>
      <c r="U840" s="22"/>
      <c r="V840" s="20" t="e" cm="1">
        <f t="array" ref="V84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40" s="21" t="str" cm="1">
        <f t="array" ref="W840">IFERROR(_xlfn.IFNA(INDEX(TwoMile[#Headers],SUMPRODUCT(MAX((Table7[[#This Row],[Closest number]]=TwoMile[])*(Table7[[#This Row],[Row '#]]=TwoMile[Row])*COLUMN(TwoMile[#Headers])))-COLUMN(TwoMile[Row])+1),""),"")</f>
        <v/>
      </c>
      <c r="X84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41" spans="1:24" x14ac:dyDescent="0.25">
      <c r="A841" s="19"/>
      <c r="B841" s="19"/>
      <c r="C841" s="19"/>
      <c r="D841" s="19"/>
      <c r="E841" s="20" t="e" cm="1">
        <f t="array" ref="E841">INDEX(MDL[],MATCH(1,(MDL[Gender]=Table7[[#This Row],[Sex]])*(Table7[[#This Row],[Age]]&lt;=MDL[Max Age])*(Table7[[#This Row],[Age]]&gt;=MDL[Min Age]),0),1)</f>
        <v>#N/A</v>
      </c>
      <c r="F841" s="19"/>
      <c r="G841" s="20" t="e" cm="1">
        <f t="array" ref="G84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41" s="21" t="str" cm="1">
        <f t="array" ref="H841">IFERROR(_xlfn.IFNA(INDEX(MDL[#Headers],MAX((Table7[[#This Row],[DL Closest]]=MDL[])*(Table7[[#This Row],[Row '#]]=MDL[Row])*COLUMN(MDL[#Headers])-COLUMN(MDL[Row])+1)),""),"")</f>
        <v/>
      </c>
      <c r="I841" s="19"/>
      <c r="J841" s="20" t="e" cm="1">
        <f t="array" ref="J84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41" s="21" t="str" cm="1">
        <f t="array" ref="K841">IFERROR(_xlfn.IFNA(INDEX(SPT[#Headers],MAX((Table7[[#This Row],[SPT Closest]]=SPT[])*(Table7[[#This Row],[Row '#]]=SPT[Row])*COLUMN(SPT[#Headers])-COLUMN(SPT[Row])+1)),""),"")</f>
        <v/>
      </c>
      <c r="L841" s="19"/>
      <c r="M841" s="20" t="e" cm="1">
        <f t="array" ref="M84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41" s="21" cm="1">
        <f t="array" ref="N841">IF(Table7[[#This Row],[HRP Raw]]&lt;4,0,IFERROR(INDEX(HRP[#Headers],MAX((Table7[[#This Row],[HRP Closest]]=HRP[])*(Table7[[#This Row],[Row '#]]=HRP[Row])*COLUMN(HRP[#Headers])-COLUMN(HRP[Row])+1)),""))</f>
        <v>0</v>
      </c>
      <c r="O841" s="22"/>
      <c r="P841" s="20" t="e" cm="1">
        <f t="array" ref="P84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41" s="21" t="str" cm="1">
        <f t="array" ref="Q841">IFERROR(INDEX(SDC[#Headers],MAX((Table7[[#This Row],[SDC Closest]]=SDC[])*(Table7[[#This Row],[Row '#]]=SDC[Row])*COLUMN(SDC[#Headers])-COLUMN(SDC[Row])+1)),"")</f>
        <v/>
      </c>
      <c r="R841" s="22"/>
      <c r="S841" s="20" t="e" cm="1">
        <f t="array" ref="S84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41" s="21" t="str" cm="1">
        <f t="array" ref="T841">IFERROR(_xlfn.IFNA(INDEX(PLK[#Headers],MAX((Table7[[#This Row],[Plank Closest]]=PLK[])*(Table7[[#This Row],[Row '#]]=PLK[Row])*COLUMN(PLK[#Headers])-COLUMN(PLK[Row])+1)),""),"")</f>
        <v/>
      </c>
      <c r="U841" s="22"/>
      <c r="V841" s="20" t="e" cm="1">
        <f t="array" ref="V84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41" s="21" t="str" cm="1">
        <f t="array" ref="W841">IFERROR(_xlfn.IFNA(INDEX(TwoMile[#Headers],SUMPRODUCT(MAX((Table7[[#This Row],[Closest number]]=TwoMile[])*(Table7[[#This Row],[Row '#]]=TwoMile[Row])*COLUMN(TwoMile[#Headers])))-COLUMN(TwoMile[Row])+1),""),"")</f>
        <v/>
      </c>
      <c r="X84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42" spans="1:24" x14ac:dyDescent="0.25">
      <c r="A842" s="19"/>
      <c r="B842" s="19"/>
      <c r="C842" s="19"/>
      <c r="D842" s="19"/>
      <c r="E842" s="20" t="e" cm="1">
        <f t="array" ref="E842">INDEX(MDL[],MATCH(1,(MDL[Gender]=Table7[[#This Row],[Sex]])*(Table7[[#This Row],[Age]]&lt;=MDL[Max Age])*(Table7[[#This Row],[Age]]&gt;=MDL[Min Age]),0),1)</f>
        <v>#N/A</v>
      </c>
      <c r="F842" s="19"/>
      <c r="G842" s="20" t="e" cm="1">
        <f t="array" ref="G84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42" s="21" t="str" cm="1">
        <f t="array" ref="H842">IFERROR(_xlfn.IFNA(INDEX(MDL[#Headers],MAX((Table7[[#This Row],[DL Closest]]=MDL[])*(Table7[[#This Row],[Row '#]]=MDL[Row])*COLUMN(MDL[#Headers])-COLUMN(MDL[Row])+1)),""),"")</f>
        <v/>
      </c>
      <c r="I842" s="19"/>
      <c r="J842" s="20" t="e" cm="1">
        <f t="array" ref="J84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42" s="21" t="str" cm="1">
        <f t="array" ref="K842">IFERROR(_xlfn.IFNA(INDEX(SPT[#Headers],MAX((Table7[[#This Row],[SPT Closest]]=SPT[])*(Table7[[#This Row],[Row '#]]=SPT[Row])*COLUMN(SPT[#Headers])-COLUMN(SPT[Row])+1)),""),"")</f>
        <v/>
      </c>
      <c r="L842" s="19"/>
      <c r="M842" s="20" t="e" cm="1">
        <f t="array" ref="M84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42" s="21" cm="1">
        <f t="array" ref="N842">IF(Table7[[#This Row],[HRP Raw]]&lt;4,0,IFERROR(INDEX(HRP[#Headers],MAX((Table7[[#This Row],[HRP Closest]]=HRP[])*(Table7[[#This Row],[Row '#]]=HRP[Row])*COLUMN(HRP[#Headers])-COLUMN(HRP[Row])+1)),""))</f>
        <v>0</v>
      </c>
      <c r="O842" s="22"/>
      <c r="P842" s="20" t="e" cm="1">
        <f t="array" ref="P84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42" s="21" t="str" cm="1">
        <f t="array" ref="Q842">IFERROR(INDEX(SDC[#Headers],MAX((Table7[[#This Row],[SDC Closest]]=SDC[])*(Table7[[#This Row],[Row '#]]=SDC[Row])*COLUMN(SDC[#Headers])-COLUMN(SDC[Row])+1)),"")</f>
        <v/>
      </c>
      <c r="R842" s="22"/>
      <c r="S842" s="20" t="e" cm="1">
        <f t="array" ref="S84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42" s="21" t="str" cm="1">
        <f t="array" ref="T842">IFERROR(_xlfn.IFNA(INDEX(PLK[#Headers],MAX((Table7[[#This Row],[Plank Closest]]=PLK[])*(Table7[[#This Row],[Row '#]]=PLK[Row])*COLUMN(PLK[#Headers])-COLUMN(PLK[Row])+1)),""),"")</f>
        <v/>
      </c>
      <c r="U842" s="22"/>
      <c r="V842" s="20" t="e" cm="1">
        <f t="array" ref="V84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42" s="21" t="str" cm="1">
        <f t="array" ref="W842">IFERROR(_xlfn.IFNA(INDEX(TwoMile[#Headers],SUMPRODUCT(MAX((Table7[[#This Row],[Closest number]]=TwoMile[])*(Table7[[#This Row],[Row '#]]=TwoMile[Row])*COLUMN(TwoMile[#Headers])))-COLUMN(TwoMile[Row])+1),""),"")</f>
        <v/>
      </c>
      <c r="X84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43" spans="1:24" x14ac:dyDescent="0.25">
      <c r="A843" s="19"/>
      <c r="B843" s="19"/>
      <c r="C843" s="19"/>
      <c r="D843" s="19"/>
      <c r="E843" s="20" t="e" cm="1">
        <f t="array" ref="E843">INDEX(MDL[],MATCH(1,(MDL[Gender]=Table7[[#This Row],[Sex]])*(Table7[[#This Row],[Age]]&lt;=MDL[Max Age])*(Table7[[#This Row],[Age]]&gt;=MDL[Min Age]),0),1)</f>
        <v>#N/A</v>
      </c>
      <c r="F843" s="19"/>
      <c r="G843" s="20" t="e" cm="1">
        <f t="array" ref="G84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43" s="21" t="str" cm="1">
        <f t="array" ref="H843">IFERROR(_xlfn.IFNA(INDEX(MDL[#Headers],MAX((Table7[[#This Row],[DL Closest]]=MDL[])*(Table7[[#This Row],[Row '#]]=MDL[Row])*COLUMN(MDL[#Headers])-COLUMN(MDL[Row])+1)),""),"")</f>
        <v/>
      </c>
      <c r="I843" s="19"/>
      <c r="J843" s="20" t="e" cm="1">
        <f t="array" ref="J84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43" s="21" t="str" cm="1">
        <f t="array" ref="K843">IFERROR(_xlfn.IFNA(INDEX(SPT[#Headers],MAX((Table7[[#This Row],[SPT Closest]]=SPT[])*(Table7[[#This Row],[Row '#]]=SPT[Row])*COLUMN(SPT[#Headers])-COLUMN(SPT[Row])+1)),""),"")</f>
        <v/>
      </c>
      <c r="L843" s="19"/>
      <c r="M843" s="20" t="e" cm="1">
        <f t="array" ref="M84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43" s="21" cm="1">
        <f t="array" ref="N843">IF(Table7[[#This Row],[HRP Raw]]&lt;4,0,IFERROR(INDEX(HRP[#Headers],MAX((Table7[[#This Row],[HRP Closest]]=HRP[])*(Table7[[#This Row],[Row '#]]=HRP[Row])*COLUMN(HRP[#Headers])-COLUMN(HRP[Row])+1)),""))</f>
        <v>0</v>
      </c>
      <c r="O843" s="22"/>
      <c r="P843" s="20" t="e" cm="1">
        <f t="array" ref="P84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43" s="21" t="str" cm="1">
        <f t="array" ref="Q843">IFERROR(INDEX(SDC[#Headers],MAX((Table7[[#This Row],[SDC Closest]]=SDC[])*(Table7[[#This Row],[Row '#]]=SDC[Row])*COLUMN(SDC[#Headers])-COLUMN(SDC[Row])+1)),"")</f>
        <v/>
      </c>
      <c r="R843" s="22"/>
      <c r="S843" s="20" t="e" cm="1">
        <f t="array" ref="S84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43" s="21" t="str" cm="1">
        <f t="array" ref="T843">IFERROR(_xlfn.IFNA(INDEX(PLK[#Headers],MAX((Table7[[#This Row],[Plank Closest]]=PLK[])*(Table7[[#This Row],[Row '#]]=PLK[Row])*COLUMN(PLK[#Headers])-COLUMN(PLK[Row])+1)),""),"")</f>
        <v/>
      </c>
      <c r="U843" s="22"/>
      <c r="V843" s="20" t="e" cm="1">
        <f t="array" ref="V84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43" s="21" t="str" cm="1">
        <f t="array" ref="W843">IFERROR(_xlfn.IFNA(INDEX(TwoMile[#Headers],SUMPRODUCT(MAX((Table7[[#This Row],[Closest number]]=TwoMile[])*(Table7[[#This Row],[Row '#]]=TwoMile[Row])*COLUMN(TwoMile[#Headers])))-COLUMN(TwoMile[Row])+1),""),"")</f>
        <v/>
      </c>
      <c r="X84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44" spans="1:24" x14ac:dyDescent="0.25">
      <c r="A844" s="19"/>
      <c r="B844" s="19"/>
      <c r="C844" s="19"/>
      <c r="D844" s="19"/>
      <c r="E844" s="20" t="e" cm="1">
        <f t="array" ref="E844">INDEX(MDL[],MATCH(1,(MDL[Gender]=Table7[[#This Row],[Sex]])*(Table7[[#This Row],[Age]]&lt;=MDL[Max Age])*(Table7[[#This Row],[Age]]&gt;=MDL[Min Age]),0),1)</f>
        <v>#N/A</v>
      </c>
      <c r="F844" s="19"/>
      <c r="G844" s="20" t="e" cm="1">
        <f t="array" ref="G84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44" s="21" t="str" cm="1">
        <f t="array" ref="H844">IFERROR(_xlfn.IFNA(INDEX(MDL[#Headers],MAX((Table7[[#This Row],[DL Closest]]=MDL[])*(Table7[[#This Row],[Row '#]]=MDL[Row])*COLUMN(MDL[#Headers])-COLUMN(MDL[Row])+1)),""),"")</f>
        <v/>
      </c>
      <c r="I844" s="19"/>
      <c r="J844" s="20" t="e" cm="1">
        <f t="array" ref="J84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44" s="21" t="str" cm="1">
        <f t="array" ref="K844">IFERROR(_xlfn.IFNA(INDEX(SPT[#Headers],MAX((Table7[[#This Row],[SPT Closest]]=SPT[])*(Table7[[#This Row],[Row '#]]=SPT[Row])*COLUMN(SPT[#Headers])-COLUMN(SPT[Row])+1)),""),"")</f>
        <v/>
      </c>
      <c r="L844" s="19"/>
      <c r="M844" s="20" t="e" cm="1">
        <f t="array" ref="M84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44" s="21" cm="1">
        <f t="array" ref="N844">IF(Table7[[#This Row],[HRP Raw]]&lt;4,0,IFERROR(INDEX(HRP[#Headers],MAX((Table7[[#This Row],[HRP Closest]]=HRP[])*(Table7[[#This Row],[Row '#]]=HRP[Row])*COLUMN(HRP[#Headers])-COLUMN(HRP[Row])+1)),""))</f>
        <v>0</v>
      </c>
      <c r="O844" s="22"/>
      <c r="P844" s="20" t="e" cm="1">
        <f t="array" ref="P84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44" s="21" t="str" cm="1">
        <f t="array" ref="Q844">IFERROR(INDEX(SDC[#Headers],MAX((Table7[[#This Row],[SDC Closest]]=SDC[])*(Table7[[#This Row],[Row '#]]=SDC[Row])*COLUMN(SDC[#Headers])-COLUMN(SDC[Row])+1)),"")</f>
        <v/>
      </c>
      <c r="R844" s="22"/>
      <c r="S844" s="20" t="e" cm="1">
        <f t="array" ref="S84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44" s="21" t="str" cm="1">
        <f t="array" ref="T844">IFERROR(_xlfn.IFNA(INDEX(PLK[#Headers],MAX((Table7[[#This Row],[Plank Closest]]=PLK[])*(Table7[[#This Row],[Row '#]]=PLK[Row])*COLUMN(PLK[#Headers])-COLUMN(PLK[Row])+1)),""),"")</f>
        <v/>
      </c>
      <c r="U844" s="22"/>
      <c r="V844" s="20" t="e" cm="1">
        <f t="array" ref="V84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44" s="21" t="str" cm="1">
        <f t="array" ref="W844">IFERROR(_xlfn.IFNA(INDEX(TwoMile[#Headers],SUMPRODUCT(MAX((Table7[[#This Row],[Closest number]]=TwoMile[])*(Table7[[#This Row],[Row '#]]=TwoMile[Row])*COLUMN(TwoMile[#Headers])))-COLUMN(TwoMile[Row])+1),""),"")</f>
        <v/>
      </c>
      <c r="X84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45" spans="1:24" x14ac:dyDescent="0.25">
      <c r="A845" s="19"/>
      <c r="B845" s="19"/>
      <c r="C845" s="19"/>
      <c r="D845" s="19"/>
      <c r="E845" s="20" t="e" cm="1">
        <f t="array" ref="E845">INDEX(MDL[],MATCH(1,(MDL[Gender]=Table7[[#This Row],[Sex]])*(Table7[[#This Row],[Age]]&lt;=MDL[Max Age])*(Table7[[#This Row],[Age]]&gt;=MDL[Min Age]),0),1)</f>
        <v>#N/A</v>
      </c>
      <c r="F845" s="19"/>
      <c r="G845" s="20" t="e" cm="1">
        <f t="array" ref="G84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45" s="21" t="str" cm="1">
        <f t="array" ref="H845">IFERROR(_xlfn.IFNA(INDEX(MDL[#Headers],MAX((Table7[[#This Row],[DL Closest]]=MDL[])*(Table7[[#This Row],[Row '#]]=MDL[Row])*COLUMN(MDL[#Headers])-COLUMN(MDL[Row])+1)),""),"")</f>
        <v/>
      </c>
      <c r="I845" s="19"/>
      <c r="J845" s="20" t="e" cm="1">
        <f t="array" ref="J84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45" s="21" t="str" cm="1">
        <f t="array" ref="K845">IFERROR(_xlfn.IFNA(INDEX(SPT[#Headers],MAX((Table7[[#This Row],[SPT Closest]]=SPT[])*(Table7[[#This Row],[Row '#]]=SPT[Row])*COLUMN(SPT[#Headers])-COLUMN(SPT[Row])+1)),""),"")</f>
        <v/>
      </c>
      <c r="L845" s="19"/>
      <c r="M845" s="20" t="e" cm="1">
        <f t="array" ref="M84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45" s="21" cm="1">
        <f t="array" ref="N845">IF(Table7[[#This Row],[HRP Raw]]&lt;4,0,IFERROR(INDEX(HRP[#Headers],MAX((Table7[[#This Row],[HRP Closest]]=HRP[])*(Table7[[#This Row],[Row '#]]=HRP[Row])*COLUMN(HRP[#Headers])-COLUMN(HRP[Row])+1)),""))</f>
        <v>0</v>
      </c>
      <c r="O845" s="22"/>
      <c r="P845" s="20" t="e" cm="1">
        <f t="array" ref="P84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45" s="21" t="str" cm="1">
        <f t="array" ref="Q845">IFERROR(INDEX(SDC[#Headers],MAX((Table7[[#This Row],[SDC Closest]]=SDC[])*(Table7[[#This Row],[Row '#]]=SDC[Row])*COLUMN(SDC[#Headers])-COLUMN(SDC[Row])+1)),"")</f>
        <v/>
      </c>
      <c r="R845" s="22"/>
      <c r="S845" s="20" t="e" cm="1">
        <f t="array" ref="S84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45" s="21" t="str" cm="1">
        <f t="array" ref="T845">IFERROR(_xlfn.IFNA(INDEX(PLK[#Headers],MAX((Table7[[#This Row],[Plank Closest]]=PLK[])*(Table7[[#This Row],[Row '#]]=PLK[Row])*COLUMN(PLK[#Headers])-COLUMN(PLK[Row])+1)),""),"")</f>
        <v/>
      </c>
      <c r="U845" s="22"/>
      <c r="V845" s="20" t="e" cm="1">
        <f t="array" ref="V84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45" s="21" t="str" cm="1">
        <f t="array" ref="W845">IFERROR(_xlfn.IFNA(INDEX(TwoMile[#Headers],SUMPRODUCT(MAX((Table7[[#This Row],[Closest number]]=TwoMile[])*(Table7[[#This Row],[Row '#]]=TwoMile[Row])*COLUMN(TwoMile[#Headers])))-COLUMN(TwoMile[Row])+1),""),"")</f>
        <v/>
      </c>
      <c r="X84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46" spans="1:24" x14ac:dyDescent="0.25">
      <c r="A846" s="19"/>
      <c r="B846" s="19"/>
      <c r="C846" s="19"/>
      <c r="D846" s="19"/>
      <c r="E846" s="20" t="e" cm="1">
        <f t="array" ref="E846">INDEX(MDL[],MATCH(1,(MDL[Gender]=Table7[[#This Row],[Sex]])*(Table7[[#This Row],[Age]]&lt;=MDL[Max Age])*(Table7[[#This Row],[Age]]&gt;=MDL[Min Age]),0),1)</f>
        <v>#N/A</v>
      </c>
      <c r="F846" s="19"/>
      <c r="G846" s="20" t="e" cm="1">
        <f t="array" ref="G84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46" s="21" t="str" cm="1">
        <f t="array" ref="H846">IFERROR(_xlfn.IFNA(INDEX(MDL[#Headers],MAX((Table7[[#This Row],[DL Closest]]=MDL[])*(Table7[[#This Row],[Row '#]]=MDL[Row])*COLUMN(MDL[#Headers])-COLUMN(MDL[Row])+1)),""),"")</f>
        <v/>
      </c>
      <c r="I846" s="19"/>
      <c r="J846" s="20" t="e" cm="1">
        <f t="array" ref="J84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46" s="21" t="str" cm="1">
        <f t="array" ref="K846">IFERROR(_xlfn.IFNA(INDEX(SPT[#Headers],MAX((Table7[[#This Row],[SPT Closest]]=SPT[])*(Table7[[#This Row],[Row '#]]=SPT[Row])*COLUMN(SPT[#Headers])-COLUMN(SPT[Row])+1)),""),"")</f>
        <v/>
      </c>
      <c r="L846" s="19"/>
      <c r="M846" s="20" t="e" cm="1">
        <f t="array" ref="M84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46" s="21" cm="1">
        <f t="array" ref="N846">IF(Table7[[#This Row],[HRP Raw]]&lt;4,0,IFERROR(INDEX(HRP[#Headers],MAX((Table7[[#This Row],[HRP Closest]]=HRP[])*(Table7[[#This Row],[Row '#]]=HRP[Row])*COLUMN(HRP[#Headers])-COLUMN(HRP[Row])+1)),""))</f>
        <v>0</v>
      </c>
      <c r="O846" s="22"/>
      <c r="P846" s="20" t="e" cm="1">
        <f t="array" ref="P84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46" s="21" t="str" cm="1">
        <f t="array" ref="Q846">IFERROR(INDEX(SDC[#Headers],MAX((Table7[[#This Row],[SDC Closest]]=SDC[])*(Table7[[#This Row],[Row '#]]=SDC[Row])*COLUMN(SDC[#Headers])-COLUMN(SDC[Row])+1)),"")</f>
        <v/>
      </c>
      <c r="R846" s="22"/>
      <c r="S846" s="20" t="e" cm="1">
        <f t="array" ref="S84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46" s="21" t="str" cm="1">
        <f t="array" ref="T846">IFERROR(_xlfn.IFNA(INDEX(PLK[#Headers],MAX((Table7[[#This Row],[Plank Closest]]=PLK[])*(Table7[[#This Row],[Row '#]]=PLK[Row])*COLUMN(PLK[#Headers])-COLUMN(PLK[Row])+1)),""),"")</f>
        <v/>
      </c>
      <c r="U846" s="22"/>
      <c r="V846" s="20" t="e" cm="1">
        <f t="array" ref="V84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46" s="21" t="str" cm="1">
        <f t="array" ref="W846">IFERROR(_xlfn.IFNA(INDEX(TwoMile[#Headers],SUMPRODUCT(MAX((Table7[[#This Row],[Closest number]]=TwoMile[])*(Table7[[#This Row],[Row '#]]=TwoMile[Row])*COLUMN(TwoMile[#Headers])))-COLUMN(TwoMile[Row])+1),""),"")</f>
        <v/>
      </c>
      <c r="X84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47" spans="1:24" x14ac:dyDescent="0.25">
      <c r="A847" s="19"/>
      <c r="B847" s="19"/>
      <c r="C847" s="19"/>
      <c r="D847" s="19"/>
      <c r="E847" s="20" t="e" cm="1">
        <f t="array" ref="E847">INDEX(MDL[],MATCH(1,(MDL[Gender]=Table7[[#This Row],[Sex]])*(Table7[[#This Row],[Age]]&lt;=MDL[Max Age])*(Table7[[#This Row],[Age]]&gt;=MDL[Min Age]),0),1)</f>
        <v>#N/A</v>
      </c>
      <c r="F847" s="19"/>
      <c r="G847" s="20" t="e" cm="1">
        <f t="array" ref="G84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47" s="21" t="str" cm="1">
        <f t="array" ref="H847">IFERROR(_xlfn.IFNA(INDEX(MDL[#Headers],MAX((Table7[[#This Row],[DL Closest]]=MDL[])*(Table7[[#This Row],[Row '#]]=MDL[Row])*COLUMN(MDL[#Headers])-COLUMN(MDL[Row])+1)),""),"")</f>
        <v/>
      </c>
      <c r="I847" s="19"/>
      <c r="J847" s="20" t="e" cm="1">
        <f t="array" ref="J84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47" s="21" t="str" cm="1">
        <f t="array" ref="K847">IFERROR(_xlfn.IFNA(INDEX(SPT[#Headers],MAX((Table7[[#This Row],[SPT Closest]]=SPT[])*(Table7[[#This Row],[Row '#]]=SPT[Row])*COLUMN(SPT[#Headers])-COLUMN(SPT[Row])+1)),""),"")</f>
        <v/>
      </c>
      <c r="L847" s="19"/>
      <c r="M847" s="20" t="e" cm="1">
        <f t="array" ref="M84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47" s="21" cm="1">
        <f t="array" ref="N847">IF(Table7[[#This Row],[HRP Raw]]&lt;4,0,IFERROR(INDEX(HRP[#Headers],MAX((Table7[[#This Row],[HRP Closest]]=HRP[])*(Table7[[#This Row],[Row '#]]=HRP[Row])*COLUMN(HRP[#Headers])-COLUMN(HRP[Row])+1)),""))</f>
        <v>0</v>
      </c>
      <c r="O847" s="22"/>
      <c r="P847" s="20" t="e" cm="1">
        <f t="array" ref="P84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47" s="21" t="str" cm="1">
        <f t="array" ref="Q847">IFERROR(INDEX(SDC[#Headers],MAX((Table7[[#This Row],[SDC Closest]]=SDC[])*(Table7[[#This Row],[Row '#]]=SDC[Row])*COLUMN(SDC[#Headers])-COLUMN(SDC[Row])+1)),"")</f>
        <v/>
      </c>
      <c r="R847" s="22"/>
      <c r="S847" s="20" t="e" cm="1">
        <f t="array" ref="S84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47" s="21" t="str" cm="1">
        <f t="array" ref="T847">IFERROR(_xlfn.IFNA(INDEX(PLK[#Headers],MAX((Table7[[#This Row],[Plank Closest]]=PLK[])*(Table7[[#This Row],[Row '#]]=PLK[Row])*COLUMN(PLK[#Headers])-COLUMN(PLK[Row])+1)),""),"")</f>
        <v/>
      </c>
      <c r="U847" s="22"/>
      <c r="V847" s="20" t="e" cm="1">
        <f t="array" ref="V84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47" s="21" t="str" cm="1">
        <f t="array" ref="W847">IFERROR(_xlfn.IFNA(INDEX(TwoMile[#Headers],SUMPRODUCT(MAX((Table7[[#This Row],[Closest number]]=TwoMile[])*(Table7[[#This Row],[Row '#]]=TwoMile[Row])*COLUMN(TwoMile[#Headers])))-COLUMN(TwoMile[Row])+1),""),"")</f>
        <v/>
      </c>
      <c r="X84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48" spans="1:24" x14ac:dyDescent="0.25">
      <c r="A848" s="19"/>
      <c r="B848" s="19"/>
      <c r="C848" s="19"/>
      <c r="D848" s="19"/>
      <c r="E848" s="20" t="e" cm="1">
        <f t="array" ref="E848">INDEX(MDL[],MATCH(1,(MDL[Gender]=Table7[[#This Row],[Sex]])*(Table7[[#This Row],[Age]]&lt;=MDL[Max Age])*(Table7[[#This Row],[Age]]&gt;=MDL[Min Age]),0),1)</f>
        <v>#N/A</v>
      </c>
      <c r="F848" s="19"/>
      <c r="G848" s="20" t="e" cm="1">
        <f t="array" ref="G84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48" s="21" t="str" cm="1">
        <f t="array" ref="H848">IFERROR(_xlfn.IFNA(INDEX(MDL[#Headers],MAX((Table7[[#This Row],[DL Closest]]=MDL[])*(Table7[[#This Row],[Row '#]]=MDL[Row])*COLUMN(MDL[#Headers])-COLUMN(MDL[Row])+1)),""),"")</f>
        <v/>
      </c>
      <c r="I848" s="19"/>
      <c r="J848" s="20" t="e" cm="1">
        <f t="array" ref="J84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48" s="21" t="str" cm="1">
        <f t="array" ref="K848">IFERROR(_xlfn.IFNA(INDEX(SPT[#Headers],MAX((Table7[[#This Row],[SPT Closest]]=SPT[])*(Table7[[#This Row],[Row '#]]=SPT[Row])*COLUMN(SPT[#Headers])-COLUMN(SPT[Row])+1)),""),"")</f>
        <v/>
      </c>
      <c r="L848" s="19"/>
      <c r="M848" s="20" t="e" cm="1">
        <f t="array" ref="M84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48" s="21" cm="1">
        <f t="array" ref="N848">IF(Table7[[#This Row],[HRP Raw]]&lt;4,0,IFERROR(INDEX(HRP[#Headers],MAX((Table7[[#This Row],[HRP Closest]]=HRP[])*(Table7[[#This Row],[Row '#]]=HRP[Row])*COLUMN(HRP[#Headers])-COLUMN(HRP[Row])+1)),""))</f>
        <v>0</v>
      </c>
      <c r="O848" s="22"/>
      <c r="P848" s="20" t="e" cm="1">
        <f t="array" ref="P84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48" s="21" t="str" cm="1">
        <f t="array" ref="Q848">IFERROR(INDEX(SDC[#Headers],MAX((Table7[[#This Row],[SDC Closest]]=SDC[])*(Table7[[#This Row],[Row '#]]=SDC[Row])*COLUMN(SDC[#Headers])-COLUMN(SDC[Row])+1)),"")</f>
        <v/>
      </c>
      <c r="R848" s="22"/>
      <c r="S848" s="20" t="e" cm="1">
        <f t="array" ref="S84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48" s="21" t="str" cm="1">
        <f t="array" ref="T848">IFERROR(_xlfn.IFNA(INDEX(PLK[#Headers],MAX((Table7[[#This Row],[Plank Closest]]=PLK[])*(Table7[[#This Row],[Row '#]]=PLK[Row])*COLUMN(PLK[#Headers])-COLUMN(PLK[Row])+1)),""),"")</f>
        <v/>
      </c>
      <c r="U848" s="22"/>
      <c r="V848" s="20" t="e" cm="1">
        <f t="array" ref="V84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48" s="21" t="str" cm="1">
        <f t="array" ref="W848">IFERROR(_xlfn.IFNA(INDEX(TwoMile[#Headers],SUMPRODUCT(MAX((Table7[[#This Row],[Closest number]]=TwoMile[])*(Table7[[#This Row],[Row '#]]=TwoMile[Row])*COLUMN(TwoMile[#Headers])))-COLUMN(TwoMile[Row])+1),""),"")</f>
        <v/>
      </c>
      <c r="X84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49" spans="1:24" x14ac:dyDescent="0.25">
      <c r="A849" s="19"/>
      <c r="B849" s="19"/>
      <c r="C849" s="19"/>
      <c r="D849" s="19"/>
      <c r="E849" s="20" t="e" cm="1">
        <f t="array" ref="E849">INDEX(MDL[],MATCH(1,(MDL[Gender]=Table7[[#This Row],[Sex]])*(Table7[[#This Row],[Age]]&lt;=MDL[Max Age])*(Table7[[#This Row],[Age]]&gt;=MDL[Min Age]),0),1)</f>
        <v>#N/A</v>
      </c>
      <c r="F849" s="19"/>
      <c r="G849" s="20" t="e" cm="1">
        <f t="array" ref="G84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49" s="21" t="str" cm="1">
        <f t="array" ref="H849">IFERROR(_xlfn.IFNA(INDEX(MDL[#Headers],MAX((Table7[[#This Row],[DL Closest]]=MDL[])*(Table7[[#This Row],[Row '#]]=MDL[Row])*COLUMN(MDL[#Headers])-COLUMN(MDL[Row])+1)),""),"")</f>
        <v/>
      </c>
      <c r="I849" s="19"/>
      <c r="J849" s="20" t="e" cm="1">
        <f t="array" ref="J84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49" s="21" t="str" cm="1">
        <f t="array" ref="K849">IFERROR(_xlfn.IFNA(INDEX(SPT[#Headers],MAX((Table7[[#This Row],[SPT Closest]]=SPT[])*(Table7[[#This Row],[Row '#]]=SPT[Row])*COLUMN(SPT[#Headers])-COLUMN(SPT[Row])+1)),""),"")</f>
        <v/>
      </c>
      <c r="L849" s="19"/>
      <c r="M849" s="20" t="e" cm="1">
        <f t="array" ref="M84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49" s="21" cm="1">
        <f t="array" ref="N849">IF(Table7[[#This Row],[HRP Raw]]&lt;4,0,IFERROR(INDEX(HRP[#Headers],MAX((Table7[[#This Row],[HRP Closest]]=HRP[])*(Table7[[#This Row],[Row '#]]=HRP[Row])*COLUMN(HRP[#Headers])-COLUMN(HRP[Row])+1)),""))</f>
        <v>0</v>
      </c>
      <c r="O849" s="22"/>
      <c r="P849" s="20" t="e" cm="1">
        <f t="array" ref="P84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49" s="21" t="str" cm="1">
        <f t="array" ref="Q849">IFERROR(INDEX(SDC[#Headers],MAX((Table7[[#This Row],[SDC Closest]]=SDC[])*(Table7[[#This Row],[Row '#]]=SDC[Row])*COLUMN(SDC[#Headers])-COLUMN(SDC[Row])+1)),"")</f>
        <v/>
      </c>
      <c r="R849" s="22"/>
      <c r="S849" s="20" t="e" cm="1">
        <f t="array" ref="S84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49" s="21" t="str" cm="1">
        <f t="array" ref="T849">IFERROR(_xlfn.IFNA(INDEX(PLK[#Headers],MAX((Table7[[#This Row],[Plank Closest]]=PLK[])*(Table7[[#This Row],[Row '#]]=PLK[Row])*COLUMN(PLK[#Headers])-COLUMN(PLK[Row])+1)),""),"")</f>
        <v/>
      </c>
      <c r="U849" s="22"/>
      <c r="V849" s="20" t="e" cm="1">
        <f t="array" ref="V84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49" s="21" t="str" cm="1">
        <f t="array" ref="W849">IFERROR(_xlfn.IFNA(INDEX(TwoMile[#Headers],SUMPRODUCT(MAX((Table7[[#This Row],[Closest number]]=TwoMile[])*(Table7[[#This Row],[Row '#]]=TwoMile[Row])*COLUMN(TwoMile[#Headers])))-COLUMN(TwoMile[Row])+1),""),"")</f>
        <v/>
      </c>
      <c r="X84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50" spans="1:24" x14ac:dyDescent="0.25">
      <c r="A850" s="19"/>
      <c r="B850" s="19"/>
      <c r="C850" s="19"/>
      <c r="D850" s="19"/>
      <c r="E850" s="20" t="e" cm="1">
        <f t="array" ref="E850">INDEX(MDL[],MATCH(1,(MDL[Gender]=Table7[[#This Row],[Sex]])*(Table7[[#This Row],[Age]]&lt;=MDL[Max Age])*(Table7[[#This Row],[Age]]&gt;=MDL[Min Age]),0),1)</f>
        <v>#N/A</v>
      </c>
      <c r="F850" s="19"/>
      <c r="G850" s="20" t="e" cm="1">
        <f t="array" ref="G85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50" s="21" t="str" cm="1">
        <f t="array" ref="H850">IFERROR(_xlfn.IFNA(INDEX(MDL[#Headers],MAX((Table7[[#This Row],[DL Closest]]=MDL[])*(Table7[[#This Row],[Row '#]]=MDL[Row])*COLUMN(MDL[#Headers])-COLUMN(MDL[Row])+1)),""),"")</f>
        <v/>
      </c>
      <c r="I850" s="19"/>
      <c r="J850" s="20" t="e" cm="1">
        <f t="array" ref="J85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50" s="21" t="str" cm="1">
        <f t="array" ref="K850">IFERROR(_xlfn.IFNA(INDEX(SPT[#Headers],MAX((Table7[[#This Row],[SPT Closest]]=SPT[])*(Table7[[#This Row],[Row '#]]=SPT[Row])*COLUMN(SPT[#Headers])-COLUMN(SPT[Row])+1)),""),"")</f>
        <v/>
      </c>
      <c r="L850" s="19"/>
      <c r="M850" s="20" t="e" cm="1">
        <f t="array" ref="M85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50" s="21" cm="1">
        <f t="array" ref="N850">IF(Table7[[#This Row],[HRP Raw]]&lt;4,0,IFERROR(INDEX(HRP[#Headers],MAX((Table7[[#This Row],[HRP Closest]]=HRP[])*(Table7[[#This Row],[Row '#]]=HRP[Row])*COLUMN(HRP[#Headers])-COLUMN(HRP[Row])+1)),""))</f>
        <v>0</v>
      </c>
      <c r="O850" s="22"/>
      <c r="P850" s="20" t="e" cm="1">
        <f t="array" ref="P85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50" s="21" t="str" cm="1">
        <f t="array" ref="Q850">IFERROR(INDEX(SDC[#Headers],MAX((Table7[[#This Row],[SDC Closest]]=SDC[])*(Table7[[#This Row],[Row '#]]=SDC[Row])*COLUMN(SDC[#Headers])-COLUMN(SDC[Row])+1)),"")</f>
        <v/>
      </c>
      <c r="R850" s="22"/>
      <c r="S850" s="20" t="e" cm="1">
        <f t="array" ref="S85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50" s="21" t="str" cm="1">
        <f t="array" ref="T850">IFERROR(_xlfn.IFNA(INDEX(PLK[#Headers],MAX((Table7[[#This Row],[Plank Closest]]=PLK[])*(Table7[[#This Row],[Row '#]]=PLK[Row])*COLUMN(PLK[#Headers])-COLUMN(PLK[Row])+1)),""),"")</f>
        <v/>
      </c>
      <c r="U850" s="22"/>
      <c r="V850" s="20" t="e" cm="1">
        <f t="array" ref="V85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50" s="21" t="str" cm="1">
        <f t="array" ref="W850">IFERROR(_xlfn.IFNA(INDEX(TwoMile[#Headers],SUMPRODUCT(MAX((Table7[[#This Row],[Closest number]]=TwoMile[])*(Table7[[#This Row],[Row '#]]=TwoMile[Row])*COLUMN(TwoMile[#Headers])))-COLUMN(TwoMile[Row])+1),""),"")</f>
        <v/>
      </c>
      <c r="X85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51" spans="1:24" x14ac:dyDescent="0.25">
      <c r="A851" s="19"/>
      <c r="B851" s="19"/>
      <c r="C851" s="19"/>
      <c r="D851" s="19"/>
      <c r="E851" s="20" t="e" cm="1">
        <f t="array" ref="E851">INDEX(MDL[],MATCH(1,(MDL[Gender]=Table7[[#This Row],[Sex]])*(Table7[[#This Row],[Age]]&lt;=MDL[Max Age])*(Table7[[#This Row],[Age]]&gt;=MDL[Min Age]),0),1)</f>
        <v>#N/A</v>
      </c>
      <c r="F851" s="19"/>
      <c r="G851" s="20" t="e" cm="1">
        <f t="array" ref="G85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51" s="21" t="str" cm="1">
        <f t="array" ref="H851">IFERROR(_xlfn.IFNA(INDEX(MDL[#Headers],MAX((Table7[[#This Row],[DL Closest]]=MDL[])*(Table7[[#This Row],[Row '#]]=MDL[Row])*COLUMN(MDL[#Headers])-COLUMN(MDL[Row])+1)),""),"")</f>
        <v/>
      </c>
      <c r="I851" s="19"/>
      <c r="J851" s="20" t="e" cm="1">
        <f t="array" ref="J85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51" s="21" t="str" cm="1">
        <f t="array" ref="K851">IFERROR(_xlfn.IFNA(INDEX(SPT[#Headers],MAX((Table7[[#This Row],[SPT Closest]]=SPT[])*(Table7[[#This Row],[Row '#]]=SPT[Row])*COLUMN(SPT[#Headers])-COLUMN(SPT[Row])+1)),""),"")</f>
        <v/>
      </c>
      <c r="L851" s="19"/>
      <c r="M851" s="20" t="e" cm="1">
        <f t="array" ref="M85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51" s="21" cm="1">
        <f t="array" ref="N851">IF(Table7[[#This Row],[HRP Raw]]&lt;4,0,IFERROR(INDEX(HRP[#Headers],MAX((Table7[[#This Row],[HRP Closest]]=HRP[])*(Table7[[#This Row],[Row '#]]=HRP[Row])*COLUMN(HRP[#Headers])-COLUMN(HRP[Row])+1)),""))</f>
        <v>0</v>
      </c>
      <c r="O851" s="22"/>
      <c r="P851" s="20" t="e" cm="1">
        <f t="array" ref="P85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51" s="21" t="str" cm="1">
        <f t="array" ref="Q851">IFERROR(INDEX(SDC[#Headers],MAX((Table7[[#This Row],[SDC Closest]]=SDC[])*(Table7[[#This Row],[Row '#]]=SDC[Row])*COLUMN(SDC[#Headers])-COLUMN(SDC[Row])+1)),"")</f>
        <v/>
      </c>
      <c r="R851" s="22"/>
      <c r="S851" s="20" t="e" cm="1">
        <f t="array" ref="S85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51" s="21" t="str" cm="1">
        <f t="array" ref="T851">IFERROR(_xlfn.IFNA(INDEX(PLK[#Headers],MAX((Table7[[#This Row],[Plank Closest]]=PLK[])*(Table7[[#This Row],[Row '#]]=PLK[Row])*COLUMN(PLK[#Headers])-COLUMN(PLK[Row])+1)),""),"")</f>
        <v/>
      </c>
      <c r="U851" s="22"/>
      <c r="V851" s="20" t="e" cm="1">
        <f t="array" ref="V85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51" s="21" t="str" cm="1">
        <f t="array" ref="W851">IFERROR(_xlfn.IFNA(INDEX(TwoMile[#Headers],SUMPRODUCT(MAX((Table7[[#This Row],[Closest number]]=TwoMile[])*(Table7[[#This Row],[Row '#]]=TwoMile[Row])*COLUMN(TwoMile[#Headers])))-COLUMN(TwoMile[Row])+1),""),"")</f>
        <v/>
      </c>
      <c r="X85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52" spans="1:24" x14ac:dyDescent="0.25">
      <c r="A852" s="19"/>
      <c r="B852" s="19"/>
      <c r="C852" s="19"/>
      <c r="D852" s="19"/>
      <c r="E852" s="20" t="e" cm="1">
        <f t="array" ref="E852">INDEX(MDL[],MATCH(1,(MDL[Gender]=Table7[[#This Row],[Sex]])*(Table7[[#This Row],[Age]]&lt;=MDL[Max Age])*(Table7[[#This Row],[Age]]&gt;=MDL[Min Age]),0),1)</f>
        <v>#N/A</v>
      </c>
      <c r="F852" s="19"/>
      <c r="G852" s="20" t="e" cm="1">
        <f t="array" ref="G85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52" s="21" t="str" cm="1">
        <f t="array" ref="H852">IFERROR(_xlfn.IFNA(INDEX(MDL[#Headers],MAX((Table7[[#This Row],[DL Closest]]=MDL[])*(Table7[[#This Row],[Row '#]]=MDL[Row])*COLUMN(MDL[#Headers])-COLUMN(MDL[Row])+1)),""),"")</f>
        <v/>
      </c>
      <c r="I852" s="19"/>
      <c r="J852" s="20" t="e" cm="1">
        <f t="array" ref="J85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52" s="21" t="str" cm="1">
        <f t="array" ref="K852">IFERROR(_xlfn.IFNA(INDEX(SPT[#Headers],MAX((Table7[[#This Row],[SPT Closest]]=SPT[])*(Table7[[#This Row],[Row '#]]=SPT[Row])*COLUMN(SPT[#Headers])-COLUMN(SPT[Row])+1)),""),"")</f>
        <v/>
      </c>
      <c r="L852" s="19"/>
      <c r="M852" s="20" t="e" cm="1">
        <f t="array" ref="M85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52" s="21" cm="1">
        <f t="array" ref="N852">IF(Table7[[#This Row],[HRP Raw]]&lt;4,0,IFERROR(INDEX(HRP[#Headers],MAX((Table7[[#This Row],[HRP Closest]]=HRP[])*(Table7[[#This Row],[Row '#]]=HRP[Row])*COLUMN(HRP[#Headers])-COLUMN(HRP[Row])+1)),""))</f>
        <v>0</v>
      </c>
      <c r="O852" s="22"/>
      <c r="P852" s="20" t="e" cm="1">
        <f t="array" ref="P85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52" s="21" t="str" cm="1">
        <f t="array" ref="Q852">IFERROR(INDEX(SDC[#Headers],MAX((Table7[[#This Row],[SDC Closest]]=SDC[])*(Table7[[#This Row],[Row '#]]=SDC[Row])*COLUMN(SDC[#Headers])-COLUMN(SDC[Row])+1)),"")</f>
        <v/>
      </c>
      <c r="R852" s="22"/>
      <c r="S852" s="20" t="e" cm="1">
        <f t="array" ref="S85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52" s="21" t="str" cm="1">
        <f t="array" ref="T852">IFERROR(_xlfn.IFNA(INDEX(PLK[#Headers],MAX((Table7[[#This Row],[Plank Closest]]=PLK[])*(Table7[[#This Row],[Row '#]]=PLK[Row])*COLUMN(PLK[#Headers])-COLUMN(PLK[Row])+1)),""),"")</f>
        <v/>
      </c>
      <c r="U852" s="22"/>
      <c r="V852" s="20" t="e" cm="1">
        <f t="array" ref="V85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52" s="21" t="str" cm="1">
        <f t="array" ref="W852">IFERROR(_xlfn.IFNA(INDEX(TwoMile[#Headers],SUMPRODUCT(MAX((Table7[[#This Row],[Closest number]]=TwoMile[])*(Table7[[#This Row],[Row '#]]=TwoMile[Row])*COLUMN(TwoMile[#Headers])))-COLUMN(TwoMile[Row])+1),""),"")</f>
        <v/>
      </c>
      <c r="X85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53" spans="1:24" x14ac:dyDescent="0.25">
      <c r="A853" s="19"/>
      <c r="B853" s="19"/>
      <c r="C853" s="19"/>
      <c r="D853" s="19"/>
      <c r="E853" s="20" t="e" cm="1">
        <f t="array" ref="E853">INDEX(MDL[],MATCH(1,(MDL[Gender]=Table7[[#This Row],[Sex]])*(Table7[[#This Row],[Age]]&lt;=MDL[Max Age])*(Table7[[#This Row],[Age]]&gt;=MDL[Min Age]),0),1)</f>
        <v>#N/A</v>
      </c>
      <c r="F853" s="19"/>
      <c r="G853" s="20" t="e" cm="1">
        <f t="array" ref="G85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53" s="21" t="str" cm="1">
        <f t="array" ref="H853">IFERROR(_xlfn.IFNA(INDEX(MDL[#Headers],MAX((Table7[[#This Row],[DL Closest]]=MDL[])*(Table7[[#This Row],[Row '#]]=MDL[Row])*COLUMN(MDL[#Headers])-COLUMN(MDL[Row])+1)),""),"")</f>
        <v/>
      </c>
      <c r="I853" s="19"/>
      <c r="J853" s="20" t="e" cm="1">
        <f t="array" ref="J85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53" s="21" t="str" cm="1">
        <f t="array" ref="K853">IFERROR(_xlfn.IFNA(INDEX(SPT[#Headers],MAX((Table7[[#This Row],[SPT Closest]]=SPT[])*(Table7[[#This Row],[Row '#]]=SPT[Row])*COLUMN(SPT[#Headers])-COLUMN(SPT[Row])+1)),""),"")</f>
        <v/>
      </c>
      <c r="L853" s="19"/>
      <c r="M853" s="20" t="e" cm="1">
        <f t="array" ref="M85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53" s="21" cm="1">
        <f t="array" ref="N853">IF(Table7[[#This Row],[HRP Raw]]&lt;4,0,IFERROR(INDEX(HRP[#Headers],MAX((Table7[[#This Row],[HRP Closest]]=HRP[])*(Table7[[#This Row],[Row '#]]=HRP[Row])*COLUMN(HRP[#Headers])-COLUMN(HRP[Row])+1)),""))</f>
        <v>0</v>
      </c>
      <c r="O853" s="22"/>
      <c r="P853" s="20" t="e" cm="1">
        <f t="array" ref="P85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53" s="21" t="str" cm="1">
        <f t="array" ref="Q853">IFERROR(INDEX(SDC[#Headers],MAX((Table7[[#This Row],[SDC Closest]]=SDC[])*(Table7[[#This Row],[Row '#]]=SDC[Row])*COLUMN(SDC[#Headers])-COLUMN(SDC[Row])+1)),"")</f>
        <v/>
      </c>
      <c r="R853" s="22"/>
      <c r="S853" s="20" t="e" cm="1">
        <f t="array" ref="S85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53" s="21" t="str" cm="1">
        <f t="array" ref="T853">IFERROR(_xlfn.IFNA(INDEX(PLK[#Headers],MAX((Table7[[#This Row],[Plank Closest]]=PLK[])*(Table7[[#This Row],[Row '#]]=PLK[Row])*COLUMN(PLK[#Headers])-COLUMN(PLK[Row])+1)),""),"")</f>
        <v/>
      </c>
      <c r="U853" s="22"/>
      <c r="V853" s="20" t="e" cm="1">
        <f t="array" ref="V85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53" s="21" t="str" cm="1">
        <f t="array" ref="W853">IFERROR(_xlfn.IFNA(INDEX(TwoMile[#Headers],SUMPRODUCT(MAX((Table7[[#This Row],[Closest number]]=TwoMile[])*(Table7[[#This Row],[Row '#]]=TwoMile[Row])*COLUMN(TwoMile[#Headers])))-COLUMN(TwoMile[Row])+1),""),"")</f>
        <v/>
      </c>
      <c r="X85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54" spans="1:24" x14ac:dyDescent="0.25">
      <c r="A854" s="19"/>
      <c r="B854" s="19"/>
      <c r="C854" s="19"/>
      <c r="D854" s="19"/>
      <c r="E854" s="20" t="e" cm="1">
        <f t="array" ref="E854">INDEX(MDL[],MATCH(1,(MDL[Gender]=Table7[[#This Row],[Sex]])*(Table7[[#This Row],[Age]]&lt;=MDL[Max Age])*(Table7[[#This Row],[Age]]&gt;=MDL[Min Age]),0),1)</f>
        <v>#N/A</v>
      </c>
      <c r="F854" s="19"/>
      <c r="G854" s="20" t="e" cm="1">
        <f t="array" ref="G85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54" s="21" t="str" cm="1">
        <f t="array" ref="H854">IFERROR(_xlfn.IFNA(INDEX(MDL[#Headers],MAX((Table7[[#This Row],[DL Closest]]=MDL[])*(Table7[[#This Row],[Row '#]]=MDL[Row])*COLUMN(MDL[#Headers])-COLUMN(MDL[Row])+1)),""),"")</f>
        <v/>
      </c>
      <c r="I854" s="19"/>
      <c r="J854" s="20" t="e" cm="1">
        <f t="array" ref="J85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54" s="21" t="str" cm="1">
        <f t="array" ref="K854">IFERROR(_xlfn.IFNA(INDEX(SPT[#Headers],MAX((Table7[[#This Row],[SPT Closest]]=SPT[])*(Table7[[#This Row],[Row '#]]=SPT[Row])*COLUMN(SPT[#Headers])-COLUMN(SPT[Row])+1)),""),"")</f>
        <v/>
      </c>
      <c r="L854" s="19"/>
      <c r="M854" s="20" t="e" cm="1">
        <f t="array" ref="M85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54" s="21" cm="1">
        <f t="array" ref="N854">IF(Table7[[#This Row],[HRP Raw]]&lt;4,0,IFERROR(INDEX(HRP[#Headers],MAX((Table7[[#This Row],[HRP Closest]]=HRP[])*(Table7[[#This Row],[Row '#]]=HRP[Row])*COLUMN(HRP[#Headers])-COLUMN(HRP[Row])+1)),""))</f>
        <v>0</v>
      </c>
      <c r="O854" s="22"/>
      <c r="P854" s="20" t="e" cm="1">
        <f t="array" ref="P85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54" s="21" t="str" cm="1">
        <f t="array" ref="Q854">IFERROR(INDEX(SDC[#Headers],MAX((Table7[[#This Row],[SDC Closest]]=SDC[])*(Table7[[#This Row],[Row '#]]=SDC[Row])*COLUMN(SDC[#Headers])-COLUMN(SDC[Row])+1)),"")</f>
        <v/>
      </c>
      <c r="R854" s="22"/>
      <c r="S854" s="20" t="e" cm="1">
        <f t="array" ref="S85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54" s="21" t="str" cm="1">
        <f t="array" ref="T854">IFERROR(_xlfn.IFNA(INDEX(PLK[#Headers],MAX((Table7[[#This Row],[Plank Closest]]=PLK[])*(Table7[[#This Row],[Row '#]]=PLK[Row])*COLUMN(PLK[#Headers])-COLUMN(PLK[Row])+1)),""),"")</f>
        <v/>
      </c>
      <c r="U854" s="22"/>
      <c r="V854" s="20" t="e" cm="1">
        <f t="array" ref="V85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54" s="21" t="str" cm="1">
        <f t="array" ref="W854">IFERROR(_xlfn.IFNA(INDEX(TwoMile[#Headers],SUMPRODUCT(MAX((Table7[[#This Row],[Closest number]]=TwoMile[])*(Table7[[#This Row],[Row '#]]=TwoMile[Row])*COLUMN(TwoMile[#Headers])))-COLUMN(TwoMile[Row])+1),""),"")</f>
        <v/>
      </c>
      <c r="X85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55" spans="1:24" x14ac:dyDescent="0.25">
      <c r="A855" s="19"/>
      <c r="B855" s="19"/>
      <c r="C855" s="19"/>
      <c r="D855" s="19"/>
      <c r="E855" s="20" t="e" cm="1">
        <f t="array" ref="E855">INDEX(MDL[],MATCH(1,(MDL[Gender]=Table7[[#This Row],[Sex]])*(Table7[[#This Row],[Age]]&lt;=MDL[Max Age])*(Table7[[#This Row],[Age]]&gt;=MDL[Min Age]),0),1)</f>
        <v>#N/A</v>
      </c>
      <c r="F855" s="19"/>
      <c r="G855" s="20" t="e" cm="1">
        <f t="array" ref="G85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55" s="21" t="str" cm="1">
        <f t="array" ref="H855">IFERROR(_xlfn.IFNA(INDEX(MDL[#Headers],MAX((Table7[[#This Row],[DL Closest]]=MDL[])*(Table7[[#This Row],[Row '#]]=MDL[Row])*COLUMN(MDL[#Headers])-COLUMN(MDL[Row])+1)),""),"")</f>
        <v/>
      </c>
      <c r="I855" s="19"/>
      <c r="J855" s="20" t="e" cm="1">
        <f t="array" ref="J85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55" s="21" t="str" cm="1">
        <f t="array" ref="K855">IFERROR(_xlfn.IFNA(INDEX(SPT[#Headers],MAX((Table7[[#This Row],[SPT Closest]]=SPT[])*(Table7[[#This Row],[Row '#]]=SPT[Row])*COLUMN(SPT[#Headers])-COLUMN(SPT[Row])+1)),""),"")</f>
        <v/>
      </c>
      <c r="L855" s="19"/>
      <c r="M855" s="20" t="e" cm="1">
        <f t="array" ref="M85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55" s="21" cm="1">
        <f t="array" ref="N855">IF(Table7[[#This Row],[HRP Raw]]&lt;4,0,IFERROR(INDEX(HRP[#Headers],MAX((Table7[[#This Row],[HRP Closest]]=HRP[])*(Table7[[#This Row],[Row '#]]=HRP[Row])*COLUMN(HRP[#Headers])-COLUMN(HRP[Row])+1)),""))</f>
        <v>0</v>
      </c>
      <c r="O855" s="22"/>
      <c r="P855" s="20" t="e" cm="1">
        <f t="array" ref="P85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55" s="21" t="str" cm="1">
        <f t="array" ref="Q855">IFERROR(INDEX(SDC[#Headers],MAX((Table7[[#This Row],[SDC Closest]]=SDC[])*(Table7[[#This Row],[Row '#]]=SDC[Row])*COLUMN(SDC[#Headers])-COLUMN(SDC[Row])+1)),"")</f>
        <v/>
      </c>
      <c r="R855" s="22"/>
      <c r="S855" s="20" t="e" cm="1">
        <f t="array" ref="S85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55" s="21" t="str" cm="1">
        <f t="array" ref="T855">IFERROR(_xlfn.IFNA(INDEX(PLK[#Headers],MAX((Table7[[#This Row],[Plank Closest]]=PLK[])*(Table7[[#This Row],[Row '#]]=PLK[Row])*COLUMN(PLK[#Headers])-COLUMN(PLK[Row])+1)),""),"")</f>
        <v/>
      </c>
      <c r="U855" s="22"/>
      <c r="V855" s="20" t="e" cm="1">
        <f t="array" ref="V85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55" s="21" t="str" cm="1">
        <f t="array" ref="W855">IFERROR(_xlfn.IFNA(INDEX(TwoMile[#Headers],SUMPRODUCT(MAX((Table7[[#This Row],[Closest number]]=TwoMile[])*(Table7[[#This Row],[Row '#]]=TwoMile[Row])*COLUMN(TwoMile[#Headers])))-COLUMN(TwoMile[Row])+1),""),"")</f>
        <v/>
      </c>
      <c r="X85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56" spans="1:24" x14ac:dyDescent="0.25">
      <c r="A856" s="19"/>
      <c r="B856" s="19"/>
      <c r="C856" s="19"/>
      <c r="D856" s="19"/>
      <c r="E856" s="20" t="e" cm="1">
        <f t="array" ref="E856">INDEX(MDL[],MATCH(1,(MDL[Gender]=Table7[[#This Row],[Sex]])*(Table7[[#This Row],[Age]]&lt;=MDL[Max Age])*(Table7[[#This Row],[Age]]&gt;=MDL[Min Age]),0),1)</f>
        <v>#N/A</v>
      </c>
      <c r="F856" s="19"/>
      <c r="G856" s="20" t="e" cm="1">
        <f t="array" ref="G85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56" s="21" t="str" cm="1">
        <f t="array" ref="H856">IFERROR(_xlfn.IFNA(INDEX(MDL[#Headers],MAX((Table7[[#This Row],[DL Closest]]=MDL[])*(Table7[[#This Row],[Row '#]]=MDL[Row])*COLUMN(MDL[#Headers])-COLUMN(MDL[Row])+1)),""),"")</f>
        <v/>
      </c>
      <c r="I856" s="19"/>
      <c r="J856" s="20" t="e" cm="1">
        <f t="array" ref="J85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56" s="21" t="str" cm="1">
        <f t="array" ref="K856">IFERROR(_xlfn.IFNA(INDEX(SPT[#Headers],MAX((Table7[[#This Row],[SPT Closest]]=SPT[])*(Table7[[#This Row],[Row '#]]=SPT[Row])*COLUMN(SPT[#Headers])-COLUMN(SPT[Row])+1)),""),"")</f>
        <v/>
      </c>
      <c r="L856" s="19"/>
      <c r="M856" s="20" t="e" cm="1">
        <f t="array" ref="M85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56" s="21" cm="1">
        <f t="array" ref="N856">IF(Table7[[#This Row],[HRP Raw]]&lt;4,0,IFERROR(INDEX(HRP[#Headers],MAX((Table7[[#This Row],[HRP Closest]]=HRP[])*(Table7[[#This Row],[Row '#]]=HRP[Row])*COLUMN(HRP[#Headers])-COLUMN(HRP[Row])+1)),""))</f>
        <v>0</v>
      </c>
      <c r="O856" s="22"/>
      <c r="P856" s="20" t="e" cm="1">
        <f t="array" ref="P85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56" s="21" t="str" cm="1">
        <f t="array" ref="Q856">IFERROR(INDEX(SDC[#Headers],MAX((Table7[[#This Row],[SDC Closest]]=SDC[])*(Table7[[#This Row],[Row '#]]=SDC[Row])*COLUMN(SDC[#Headers])-COLUMN(SDC[Row])+1)),"")</f>
        <v/>
      </c>
      <c r="R856" s="22"/>
      <c r="S856" s="20" t="e" cm="1">
        <f t="array" ref="S85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56" s="21" t="str" cm="1">
        <f t="array" ref="T856">IFERROR(_xlfn.IFNA(INDEX(PLK[#Headers],MAX((Table7[[#This Row],[Plank Closest]]=PLK[])*(Table7[[#This Row],[Row '#]]=PLK[Row])*COLUMN(PLK[#Headers])-COLUMN(PLK[Row])+1)),""),"")</f>
        <v/>
      </c>
      <c r="U856" s="22"/>
      <c r="V856" s="20" t="e" cm="1">
        <f t="array" ref="V85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56" s="21" t="str" cm="1">
        <f t="array" ref="W856">IFERROR(_xlfn.IFNA(INDEX(TwoMile[#Headers],SUMPRODUCT(MAX((Table7[[#This Row],[Closest number]]=TwoMile[])*(Table7[[#This Row],[Row '#]]=TwoMile[Row])*COLUMN(TwoMile[#Headers])))-COLUMN(TwoMile[Row])+1),""),"")</f>
        <v/>
      </c>
      <c r="X85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57" spans="1:24" x14ac:dyDescent="0.25">
      <c r="A857" s="19"/>
      <c r="B857" s="19"/>
      <c r="C857" s="19"/>
      <c r="D857" s="19"/>
      <c r="E857" s="20" t="e" cm="1">
        <f t="array" ref="E857">INDEX(MDL[],MATCH(1,(MDL[Gender]=Table7[[#This Row],[Sex]])*(Table7[[#This Row],[Age]]&lt;=MDL[Max Age])*(Table7[[#This Row],[Age]]&gt;=MDL[Min Age]),0),1)</f>
        <v>#N/A</v>
      </c>
      <c r="F857" s="19"/>
      <c r="G857" s="20" t="e" cm="1">
        <f t="array" ref="G85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57" s="21" t="str" cm="1">
        <f t="array" ref="H857">IFERROR(_xlfn.IFNA(INDEX(MDL[#Headers],MAX((Table7[[#This Row],[DL Closest]]=MDL[])*(Table7[[#This Row],[Row '#]]=MDL[Row])*COLUMN(MDL[#Headers])-COLUMN(MDL[Row])+1)),""),"")</f>
        <v/>
      </c>
      <c r="I857" s="19"/>
      <c r="J857" s="20" t="e" cm="1">
        <f t="array" ref="J85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57" s="21" t="str" cm="1">
        <f t="array" ref="K857">IFERROR(_xlfn.IFNA(INDEX(SPT[#Headers],MAX((Table7[[#This Row],[SPT Closest]]=SPT[])*(Table7[[#This Row],[Row '#]]=SPT[Row])*COLUMN(SPT[#Headers])-COLUMN(SPT[Row])+1)),""),"")</f>
        <v/>
      </c>
      <c r="L857" s="19"/>
      <c r="M857" s="20" t="e" cm="1">
        <f t="array" ref="M85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57" s="21" cm="1">
        <f t="array" ref="N857">IF(Table7[[#This Row],[HRP Raw]]&lt;4,0,IFERROR(INDEX(HRP[#Headers],MAX((Table7[[#This Row],[HRP Closest]]=HRP[])*(Table7[[#This Row],[Row '#]]=HRP[Row])*COLUMN(HRP[#Headers])-COLUMN(HRP[Row])+1)),""))</f>
        <v>0</v>
      </c>
      <c r="O857" s="22"/>
      <c r="P857" s="20" t="e" cm="1">
        <f t="array" ref="P85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57" s="21" t="str" cm="1">
        <f t="array" ref="Q857">IFERROR(INDEX(SDC[#Headers],MAX((Table7[[#This Row],[SDC Closest]]=SDC[])*(Table7[[#This Row],[Row '#]]=SDC[Row])*COLUMN(SDC[#Headers])-COLUMN(SDC[Row])+1)),"")</f>
        <v/>
      </c>
      <c r="R857" s="22"/>
      <c r="S857" s="20" t="e" cm="1">
        <f t="array" ref="S85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57" s="21" t="str" cm="1">
        <f t="array" ref="T857">IFERROR(_xlfn.IFNA(INDEX(PLK[#Headers],MAX((Table7[[#This Row],[Plank Closest]]=PLK[])*(Table7[[#This Row],[Row '#]]=PLK[Row])*COLUMN(PLK[#Headers])-COLUMN(PLK[Row])+1)),""),"")</f>
        <v/>
      </c>
      <c r="U857" s="22"/>
      <c r="V857" s="20" t="e" cm="1">
        <f t="array" ref="V85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57" s="21" t="str" cm="1">
        <f t="array" ref="W857">IFERROR(_xlfn.IFNA(INDEX(TwoMile[#Headers],SUMPRODUCT(MAX((Table7[[#This Row],[Closest number]]=TwoMile[])*(Table7[[#This Row],[Row '#]]=TwoMile[Row])*COLUMN(TwoMile[#Headers])))-COLUMN(TwoMile[Row])+1),""),"")</f>
        <v/>
      </c>
      <c r="X85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58" spans="1:24" x14ac:dyDescent="0.25">
      <c r="A858" s="19"/>
      <c r="B858" s="19"/>
      <c r="C858" s="19"/>
      <c r="D858" s="19"/>
      <c r="E858" s="20" t="e" cm="1">
        <f t="array" ref="E858">INDEX(MDL[],MATCH(1,(MDL[Gender]=Table7[[#This Row],[Sex]])*(Table7[[#This Row],[Age]]&lt;=MDL[Max Age])*(Table7[[#This Row],[Age]]&gt;=MDL[Min Age]),0),1)</f>
        <v>#N/A</v>
      </c>
      <c r="F858" s="19"/>
      <c r="G858" s="20" t="e" cm="1">
        <f t="array" ref="G85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58" s="21" t="str" cm="1">
        <f t="array" ref="H858">IFERROR(_xlfn.IFNA(INDEX(MDL[#Headers],MAX((Table7[[#This Row],[DL Closest]]=MDL[])*(Table7[[#This Row],[Row '#]]=MDL[Row])*COLUMN(MDL[#Headers])-COLUMN(MDL[Row])+1)),""),"")</f>
        <v/>
      </c>
      <c r="I858" s="19"/>
      <c r="J858" s="20" t="e" cm="1">
        <f t="array" ref="J85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58" s="21" t="str" cm="1">
        <f t="array" ref="K858">IFERROR(_xlfn.IFNA(INDEX(SPT[#Headers],MAX((Table7[[#This Row],[SPT Closest]]=SPT[])*(Table7[[#This Row],[Row '#]]=SPT[Row])*COLUMN(SPT[#Headers])-COLUMN(SPT[Row])+1)),""),"")</f>
        <v/>
      </c>
      <c r="L858" s="19"/>
      <c r="M858" s="20" t="e" cm="1">
        <f t="array" ref="M85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58" s="21" cm="1">
        <f t="array" ref="N858">IF(Table7[[#This Row],[HRP Raw]]&lt;4,0,IFERROR(INDEX(HRP[#Headers],MAX((Table7[[#This Row],[HRP Closest]]=HRP[])*(Table7[[#This Row],[Row '#]]=HRP[Row])*COLUMN(HRP[#Headers])-COLUMN(HRP[Row])+1)),""))</f>
        <v>0</v>
      </c>
      <c r="O858" s="22"/>
      <c r="P858" s="20" t="e" cm="1">
        <f t="array" ref="P85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58" s="21" t="str" cm="1">
        <f t="array" ref="Q858">IFERROR(INDEX(SDC[#Headers],MAX((Table7[[#This Row],[SDC Closest]]=SDC[])*(Table7[[#This Row],[Row '#]]=SDC[Row])*COLUMN(SDC[#Headers])-COLUMN(SDC[Row])+1)),"")</f>
        <v/>
      </c>
      <c r="R858" s="22"/>
      <c r="S858" s="20" t="e" cm="1">
        <f t="array" ref="S85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58" s="21" t="str" cm="1">
        <f t="array" ref="T858">IFERROR(_xlfn.IFNA(INDEX(PLK[#Headers],MAX((Table7[[#This Row],[Plank Closest]]=PLK[])*(Table7[[#This Row],[Row '#]]=PLK[Row])*COLUMN(PLK[#Headers])-COLUMN(PLK[Row])+1)),""),"")</f>
        <v/>
      </c>
      <c r="U858" s="22"/>
      <c r="V858" s="20" t="e" cm="1">
        <f t="array" ref="V85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58" s="21" t="str" cm="1">
        <f t="array" ref="W858">IFERROR(_xlfn.IFNA(INDEX(TwoMile[#Headers],SUMPRODUCT(MAX((Table7[[#This Row],[Closest number]]=TwoMile[])*(Table7[[#This Row],[Row '#]]=TwoMile[Row])*COLUMN(TwoMile[#Headers])))-COLUMN(TwoMile[Row])+1),""),"")</f>
        <v/>
      </c>
      <c r="X85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59" spans="1:24" x14ac:dyDescent="0.25">
      <c r="A859" s="19"/>
      <c r="B859" s="19"/>
      <c r="C859" s="19"/>
      <c r="D859" s="19"/>
      <c r="E859" s="20" t="e" cm="1">
        <f t="array" ref="E859">INDEX(MDL[],MATCH(1,(MDL[Gender]=Table7[[#This Row],[Sex]])*(Table7[[#This Row],[Age]]&lt;=MDL[Max Age])*(Table7[[#This Row],[Age]]&gt;=MDL[Min Age]),0),1)</f>
        <v>#N/A</v>
      </c>
      <c r="F859" s="19"/>
      <c r="G859" s="20" t="e" cm="1">
        <f t="array" ref="G85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59" s="21" t="str" cm="1">
        <f t="array" ref="H859">IFERROR(_xlfn.IFNA(INDEX(MDL[#Headers],MAX((Table7[[#This Row],[DL Closest]]=MDL[])*(Table7[[#This Row],[Row '#]]=MDL[Row])*COLUMN(MDL[#Headers])-COLUMN(MDL[Row])+1)),""),"")</f>
        <v/>
      </c>
      <c r="I859" s="19"/>
      <c r="J859" s="20" t="e" cm="1">
        <f t="array" ref="J85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59" s="21" t="str" cm="1">
        <f t="array" ref="K859">IFERROR(_xlfn.IFNA(INDEX(SPT[#Headers],MAX((Table7[[#This Row],[SPT Closest]]=SPT[])*(Table7[[#This Row],[Row '#]]=SPT[Row])*COLUMN(SPT[#Headers])-COLUMN(SPT[Row])+1)),""),"")</f>
        <v/>
      </c>
      <c r="L859" s="19"/>
      <c r="M859" s="20" t="e" cm="1">
        <f t="array" ref="M85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59" s="21" cm="1">
        <f t="array" ref="N859">IF(Table7[[#This Row],[HRP Raw]]&lt;4,0,IFERROR(INDEX(HRP[#Headers],MAX((Table7[[#This Row],[HRP Closest]]=HRP[])*(Table7[[#This Row],[Row '#]]=HRP[Row])*COLUMN(HRP[#Headers])-COLUMN(HRP[Row])+1)),""))</f>
        <v>0</v>
      </c>
      <c r="O859" s="22"/>
      <c r="P859" s="20" t="e" cm="1">
        <f t="array" ref="P85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59" s="21" t="str" cm="1">
        <f t="array" ref="Q859">IFERROR(INDEX(SDC[#Headers],MAX((Table7[[#This Row],[SDC Closest]]=SDC[])*(Table7[[#This Row],[Row '#]]=SDC[Row])*COLUMN(SDC[#Headers])-COLUMN(SDC[Row])+1)),"")</f>
        <v/>
      </c>
      <c r="R859" s="22"/>
      <c r="S859" s="20" t="e" cm="1">
        <f t="array" ref="S85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59" s="21" t="str" cm="1">
        <f t="array" ref="T859">IFERROR(_xlfn.IFNA(INDEX(PLK[#Headers],MAX((Table7[[#This Row],[Plank Closest]]=PLK[])*(Table7[[#This Row],[Row '#]]=PLK[Row])*COLUMN(PLK[#Headers])-COLUMN(PLK[Row])+1)),""),"")</f>
        <v/>
      </c>
      <c r="U859" s="22"/>
      <c r="V859" s="20" t="e" cm="1">
        <f t="array" ref="V85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59" s="21" t="str" cm="1">
        <f t="array" ref="W859">IFERROR(_xlfn.IFNA(INDEX(TwoMile[#Headers],SUMPRODUCT(MAX((Table7[[#This Row],[Closest number]]=TwoMile[])*(Table7[[#This Row],[Row '#]]=TwoMile[Row])*COLUMN(TwoMile[#Headers])))-COLUMN(TwoMile[Row])+1),""),"")</f>
        <v/>
      </c>
      <c r="X85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60" spans="1:24" x14ac:dyDescent="0.25">
      <c r="A860" s="19"/>
      <c r="B860" s="19"/>
      <c r="C860" s="19"/>
      <c r="D860" s="19"/>
      <c r="E860" s="20" t="e" cm="1">
        <f t="array" ref="E860">INDEX(MDL[],MATCH(1,(MDL[Gender]=Table7[[#This Row],[Sex]])*(Table7[[#This Row],[Age]]&lt;=MDL[Max Age])*(Table7[[#This Row],[Age]]&gt;=MDL[Min Age]),0),1)</f>
        <v>#N/A</v>
      </c>
      <c r="F860" s="19"/>
      <c r="G860" s="20" t="e" cm="1">
        <f t="array" ref="G86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60" s="21" t="str" cm="1">
        <f t="array" ref="H860">IFERROR(_xlfn.IFNA(INDEX(MDL[#Headers],MAX((Table7[[#This Row],[DL Closest]]=MDL[])*(Table7[[#This Row],[Row '#]]=MDL[Row])*COLUMN(MDL[#Headers])-COLUMN(MDL[Row])+1)),""),"")</f>
        <v/>
      </c>
      <c r="I860" s="19"/>
      <c r="J860" s="20" t="e" cm="1">
        <f t="array" ref="J86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60" s="21" t="str" cm="1">
        <f t="array" ref="K860">IFERROR(_xlfn.IFNA(INDEX(SPT[#Headers],MAX((Table7[[#This Row],[SPT Closest]]=SPT[])*(Table7[[#This Row],[Row '#]]=SPT[Row])*COLUMN(SPT[#Headers])-COLUMN(SPT[Row])+1)),""),"")</f>
        <v/>
      </c>
      <c r="L860" s="19"/>
      <c r="M860" s="20" t="e" cm="1">
        <f t="array" ref="M86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60" s="21" cm="1">
        <f t="array" ref="N860">IF(Table7[[#This Row],[HRP Raw]]&lt;4,0,IFERROR(INDEX(HRP[#Headers],MAX((Table7[[#This Row],[HRP Closest]]=HRP[])*(Table7[[#This Row],[Row '#]]=HRP[Row])*COLUMN(HRP[#Headers])-COLUMN(HRP[Row])+1)),""))</f>
        <v>0</v>
      </c>
      <c r="O860" s="22"/>
      <c r="P860" s="20" t="e" cm="1">
        <f t="array" ref="P86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60" s="21" t="str" cm="1">
        <f t="array" ref="Q860">IFERROR(INDEX(SDC[#Headers],MAX((Table7[[#This Row],[SDC Closest]]=SDC[])*(Table7[[#This Row],[Row '#]]=SDC[Row])*COLUMN(SDC[#Headers])-COLUMN(SDC[Row])+1)),"")</f>
        <v/>
      </c>
      <c r="R860" s="22"/>
      <c r="S860" s="20" t="e" cm="1">
        <f t="array" ref="S86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60" s="21" t="str" cm="1">
        <f t="array" ref="T860">IFERROR(_xlfn.IFNA(INDEX(PLK[#Headers],MAX((Table7[[#This Row],[Plank Closest]]=PLK[])*(Table7[[#This Row],[Row '#]]=PLK[Row])*COLUMN(PLK[#Headers])-COLUMN(PLK[Row])+1)),""),"")</f>
        <v/>
      </c>
      <c r="U860" s="22"/>
      <c r="V860" s="20" t="e" cm="1">
        <f t="array" ref="V86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60" s="21" t="str" cm="1">
        <f t="array" ref="W860">IFERROR(_xlfn.IFNA(INDEX(TwoMile[#Headers],SUMPRODUCT(MAX((Table7[[#This Row],[Closest number]]=TwoMile[])*(Table7[[#This Row],[Row '#]]=TwoMile[Row])*COLUMN(TwoMile[#Headers])))-COLUMN(TwoMile[Row])+1),""),"")</f>
        <v/>
      </c>
      <c r="X86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61" spans="1:24" x14ac:dyDescent="0.25">
      <c r="A861" s="19"/>
      <c r="B861" s="19"/>
      <c r="C861" s="19"/>
      <c r="D861" s="19"/>
      <c r="E861" s="20" t="e" cm="1">
        <f t="array" ref="E861">INDEX(MDL[],MATCH(1,(MDL[Gender]=Table7[[#This Row],[Sex]])*(Table7[[#This Row],[Age]]&lt;=MDL[Max Age])*(Table7[[#This Row],[Age]]&gt;=MDL[Min Age]),0),1)</f>
        <v>#N/A</v>
      </c>
      <c r="F861" s="19"/>
      <c r="G861" s="20" t="e" cm="1">
        <f t="array" ref="G86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61" s="21" t="str" cm="1">
        <f t="array" ref="H861">IFERROR(_xlfn.IFNA(INDEX(MDL[#Headers],MAX((Table7[[#This Row],[DL Closest]]=MDL[])*(Table7[[#This Row],[Row '#]]=MDL[Row])*COLUMN(MDL[#Headers])-COLUMN(MDL[Row])+1)),""),"")</f>
        <v/>
      </c>
      <c r="I861" s="19"/>
      <c r="J861" s="20" t="e" cm="1">
        <f t="array" ref="J86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61" s="21" t="str" cm="1">
        <f t="array" ref="K861">IFERROR(_xlfn.IFNA(INDEX(SPT[#Headers],MAX((Table7[[#This Row],[SPT Closest]]=SPT[])*(Table7[[#This Row],[Row '#]]=SPT[Row])*COLUMN(SPT[#Headers])-COLUMN(SPT[Row])+1)),""),"")</f>
        <v/>
      </c>
      <c r="L861" s="19"/>
      <c r="M861" s="20" t="e" cm="1">
        <f t="array" ref="M86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61" s="21" cm="1">
        <f t="array" ref="N861">IF(Table7[[#This Row],[HRP Raw]]&lt;4,0,IFERROR(INDEX(HRP[#Headers],MAX((Table7[[#This Row],[HRP Closest]]=HRP[])*(Table7[[#This Row],[Row '#]]=HRP[Row])*COLUMN(HRP[#Headers])-COLUMN(HRP[Row])+1)),""))</f>
        <v>0</v>
      </c>
      <c r="O861" s="22"/>
      <c r="P861" s="20" t="e" cm="1">
        <f t="array" ref="P86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61" s="21" t="str" cm="1">
        <f t="array" ref="Q861">IFERROR(INDEX(SDC[#Headers],MAX((Table7[[#This Row],[SDC Closest]]=SDC[])*(Table7[[#This Row],[Row '#]]=SDC[Row])*COLUMN(SDC[#Headers])-COLUMN(SDC[Row])+1)),"")</f>
        <v/>
      </c>
      <c r="R861" s="22"/>
      <c r="S861" s="20" t="e" cm="1">
        <f t="array" ref="S86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61" s="21" t="str" cm="1">
        <f t="array" ref="T861">IFERROR(_xlfn.IFNA(INDEX(PLK[#Headers],MAX((Table7[[#This Row],[Plank Closest]]=PLK[])*(Table7[[#This Row],[Row '#]]=PLK[Row])*COLUMN(PLK[#Headers])-COLUMN(PLK[Row])+1)),""),"")</f>
        <v/>
      </c>
      <c r="U861" s="22"/>
      <c r="V861" s="20" t="e" cm="1">
        <f t="array" ref="V86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61" s="21" t="str" cm="1">
        <f t="array" ref="W861">IFERROR(_xlfn.IFNA(INDEX(TwoMile[#Headers],SUMPRODUCT(MAX((Table7[[#This Row],[Closest number]]=TwoMile[])*(Table7[[#This Row],[Row '#]]=TwoMile[Row])*COLUMN(TwoMile[#Headers])))-COLUMN(TwoMile[Row])+1),""),"")</f>
        <v/>
      </c>
      <c r="X86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62" spans="1:24" x14ac:dyDescent="0.25">
      <c r="A862" s="19"/>
      <c r="B862" s="19"/>
      <c r="C862" s="19"/>
      <c r="D862" s="19"/>
      <c r="E862" s="20" t="e" cm="1">
        <f t="array" ref="E862">INDEX(MDL[],MATCH(1,(MDL[Gender]=Table7[[#This Row],[Sex]])*(Table7[[#This Row],[Age]]&lt;=MDL[Max Age])*(Table7[[#This Row],[Age]]&gt;=MDL[Min Age]),0),1)</f>
        <v>#N/A</v>
      </c>
      <c r="F862" s="19"/>
      <c r="G862" s="20" t="e" cm="1">
        <f t="array" ref="G86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62" s="21" t="str" cm="1">
        <f t="array" ref="H862">IFERROR(_xlfn.IFNA(INDEX(MDL[#Headers],MAX((Table7[[#This Row],[DL Closest]]=MDL[])*(Table7[[#This Row],[Row '#]]=MDL[Row])*COLUMN(MDL[#Headers])-COLUMN(MDL[Row])+1)),""),"")</f>
        <v/>
      </c>
      <c r="I862" s="19"/>
      <c r="J862" s="20" t="e" cm="1">
        <f t="array" ref="J86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62" s="21" t="str" cm="1">
        <f t="array" ref="K862">IFERROR(_xlfn.IFNA(INDEX(SPT[#Headers],MAX((Table7[[#This Row],[SPT Closest]]=SPT[])*(Table7[[#This Row],[Row '#]]=SPT[Row])*COLUMN(SPT[#Headers])-COLUMN(SPT[Row])+1)),""),"")</f>
        <v/>
      </c>
      <c r="L862" s="19"/>
      <c r="M862" s="20" t="e" cm="1">
        <f t="array" ref="M86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62" s="21" cm="1">
        <f t="array" ref="N862">IF(Table7[[#This Row],[HRP Raw]]&lt;4,0,IFERROR(INDEX(HRP[#Headers],MAX((Table7[[#This Row],[HRP Closest]]=HRP[])*(Table7[[#This Row],[Row '#]]=HRP[Row])*COLUMN(HRP[#Headers])-COLUMN(HRP[Row])+1)),""))</f>
        <v>0</v>
      </c>
      <c r="O862" s="22"/>
      <c r="P862" s="20" t="e" cm="1">
        <f t="array" ref="P86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62" s="21" t="str" cm="1">
        <f t="array" ref="Q862">IFERROR(INDEX(SDC[#Headers],MAX((Table7[[#This Row],[SDC Closest]]=SDC[])*(Table7[[#This Row],[Row '#]]=SDC[Row])*COLUMN(SDC[#Headers])-COLUMN(SDC[Row])+1)),"")</f>
        <v/>
      </c>
      <c r="R862" s="22"/>
      <c r="S862" s="20" t="e" cm="1">
        <f t="array" ref="S86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62" s="21" t="str" cm="1">
        <f t="array" ref="T862">IFERROR(_xlfn.IFNA(INDEX(PLK[#Headers],MAX((Table7[[#This Row],[Plank Closest]]=PLK[])*(Table7[[#This Row],[Row '#]]=PLK[Row])*COLUMN(PLK[#Headers])-COLUMN(PLK[Row])+1)),""),"")</f>
        <v/>
      </c>
      <c r="U862" s="22"/>
      <c r="V862" s="20" t="e" cm="1">
        <f t="array" ref="V86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62" s="21" t="str" cm="1">
        <f t="array" ref="W862">IFERROR(_xlfn.IFNA(INDEX(TwoMile[#Headers],SUMPRODUCT(MAX((Table7[[#This Row],[Closest number]]=TwoMile[])*(Table7[[#This Row],[Row '#]]=TwoMile[Row])*COLUMN(TwoMile[#Headers])))-COLUMN(TwoMile[Row])+1),""),"")</f>
        <v/>
      </c>
      <c r="X86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63" spans="1:24" x14ac:dyDescent="0.25">
      <c r="A863" s="19"/>
      <c r="B863" s="19"/>
      <c r="C863" s="19"/>
      <c r="D863" s="19"/>
      <c r="E863" s="20" t="e" cm="1">
        <f t="array" ref="E863">INDEX(MDL[],MATCH(1,(MDL[Gender]=Table7[[#This Row],[Sex]])*(Table7[[#This Row],[Age]]&lt;=MDL[Max Age])*(Table7[[#This Row],[Age]]&gt;=MDL[Min Age]),0),1)</f>
        <v>#N/A</v>
      </c>
      <c r="F863" s="19"/>
      <c r="G863" s="20" t="e" cm="1">
        <f t="array" ref="G86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63" s="21" t="str" cm="1">
        <f t="array" ref="H863">IFERROR(_xlfn.IFNA(INDEX(MDL[#Headers],MAX((Table7[[#This Row],[DL Closest]]=MDL[])*(Table7[[#This Row],[Row '#]]=MDL[Row])*COLUMN(MDL[#Headers])-COLUMN(MDL[Row])+1)),""),"")</f>
        <v/>
      </c>
      <c r="I863" s="19"/>
      <c r="J863" s="20" t="e" cm="1">
        <f t="array" ref="J86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63" s="21" t="str" cm="1">
        <f t="array" ref="K863">IFERROR(_xlfn.IFNA(INDEX(SPT[#Headers],MAX((Table7[[#This Row],[SPT Closest]]=SPT[])*(Table7[[#This Row],[Row '#]]=SPT[Row])*COLUMN(SPT[#Headers])-COLUMN(SPT[Row])+1)),""),"")</f>
        <v/>
      </c>
      <c r="L863" s="19"/>
      <c r="M863" s="20" t="e" cm="1">
        <f t="array" ref="M86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63" s="21" cm="1">
        <f t="array" ref="N863">IF(Table7[[#This Row],[HRP Raw]]&lt;4,0,IFERROR(INDEX(HRP[#Headers],MAX((Table7[[#This Row],[HRP Closest]]=HRP[])*(Table7[[#This Row],[Row '#]]=HRP[Row])*COLUMN(HRP[#Headers])-COLUMN(HRP[Row])+1)),""))</f>
        <v>0</v>
      </c>
      <c r="O863" s="22"/>
      <c r="P863" s="20" t="e" cm="1">
        <f t="array" ref="P86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63" s="21" t="str" cm="1">
        <f t="array" ref="Q863">IFERROR(INDEX(SDC[#Headers],MAX((Table7[[#This Row],[SDC Closest]]=SDC[])*(Table7[[#This Row],[Row '#]]=SDC[Row])*COLUMN(SDC[#Headers])-COLUMN(SDC[Row])+1)),"")</f>
        <v/>
      </c>
      <c r="R863" s="22"/>
      <c r="S863" s="20" t="e" cm="1">
        <f t="array" ref="S86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63" s="21" t="str" cm="1">
        <f t="array" ref="T863">IFERROR(_xlfn.IFNA(INDEX(PLK[#Headers],MAX((Table7[[#This Row],[Plank Closest]]=PLK[])*(Table7[[#This Row],[Row '#]]=PLK[Row])*COLUMN(PLK[#Headers])-COLUMN(PLK[Row])+1)),""),"")</f>
        <v/>
      </c>
      <c r="U863" s="22"/>
      <c r="V863" s="20" t="e" cm="1">
        <f t="array" ref="V86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63" s="21" t="str" cm="1">
        <f t="array" ref="W863">IFERROR(_xlfn.IFNA(INDEX(TwoMile[#Headers],SUMPRODUCT(MAX((Table7[[#This Row],[Closest number]]=TwoMile[])*(Table7[[#This Row],[Row '#]]=TwoMile[Row])*COLUMN(TwoMile[#Headers])))-COLUMN(TwoMile[Row])+1),""),"")</f>
        <v/>
      </c>
      <c r="X86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64" spans="1:24" x14ac:dyDescent="0.25">
      <c r="A864" s="19"/>
      <c r="B864" s="19"/>
      <c r="C864" s="19"/>
      <c r="D864" s="19"/>
      <c r="E864" s="20" t="e" cm="1">
        <f t="array" ref="E864">INDEX(MDL[],MATCH(1,(MDL[Gender]=Table7[[#This Row],[Sex]])*(Table7[[#This Row],[Age]]&lt;=MDL[Max Age])*(Table7[[#This Row],[Age]]&gt;=MDL[Min Age]),0),1)</f>
        <v>#N/A</v>
      </c>
      <c r="F864" s="19"/>
      <c r="G864" s="20" t="e" cm="1">
        <f t="array" ref="G86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64" s="21" t="str" cm="1">
        <f t="array" ref="H864">IFERROR(_xlfn.IFNA(INDEX(MDL[#Headers],MAX((Table7[[#This Row],[DL Closest]]=MDL[])*(Table7[[#This Row],[Row '#]]=MDL[Row])*COLUMN(MDL[#Headers])-COLUMN(MDL[Row])+1)),""),"")</f>
        <v/>
      </c>
      <c r="I864" s="19"/>
      <c r="J864" s="20" t="e" cm="1">
        <f t="array" ref="J86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64" s="21" t="str" cm="1">
        <f t="array" ref="K864">IFERROR(_xlfn.IFNA(INDEX(SPT[#Headers],MAX((Table7[[#This Row],[SPT Closest]]=SPT[])*(Table7[[#This Row],[Row '#]]=SPT[Row])*COLUMN(SPT[#Headers])-COLUMN(SPT[Row])+1)),""),"")</f>
        <v/>
      </c>
      <c r="L864" s="19"/>
      <c r="M864" s="20" t="e" cm="1">
        <f t="array" ref="M86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64" s="21" cm="1">
        <f t="array" ref="N864">IF(Table7[[#This Row],[HRP Raw]]&lt;4,0,IFERROR(INDEX(HRP[#Headers],MAX((Table7[[#This Row],[HRP Closest]]=HRP[])*(Table7[[#This Row],[Row '#]]=HRP[Row])*COLUMN(HRP[#Headers])-COLUMN(HRP[Row])+1)),""))</f>
        <v>0</v>
      </c>
      <c r="O864" s="22"/>
      <c r="P864" s="20" t="e" cm="1">
        <f t="array" ref="P86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64" s="21" t="str" cm="1">
        <f t="array" ref="Q864">IFERROR(INDEX(SDC[#Headers],MAX((Table7[[#This Row],[SDC Closest]]=SDC[])*(Table7[[#This Row],[Row '#]]=SDC[Row])*COLUMN(SDC[#Headers])-COLUMN(SDC[Row])+1)),"")</f>
        <v/>
      </c>
      <c r="R864" s="22"/>
      <c r="S864" s="20" t="e" cm="1">
        <f t="array" ref="S86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64" s="21" t="str" cm="1">
        <f t="array" ref="T864">IFERROR(_xlfn.IFNA(INDEX(PLK[#Headers],MAX((Table7[[#This Row],[Plank Closest]]=PLK[])*(Table7[[#This Row],[Row '#]]=PLK[Row])*COLUMN(PLK[#Headers])-COLUMN(PLK[Row])+1)),""),"")</f>
        <v/>
      </c>
      <c r="U864" s="22"/>
      <c r="V864" s="20" t="e" cm="1">
        <f t="array" ref="V86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64" s="21" t="str" cm="1">
        <f t="array" ref="W864">IFERROR(_xlfn.IFNA(INDEX(TwoMile[#Headers],SUMPRODUCT(MAX((Table7[[#This Row],[Closest number]]=TwoMile[])*(Table7[[#This Row],[Row '#]]=TwoMile[Row])*COLUMN(TwoMile[#Headers])))-COLUMN(TwoMile[Row])+1),""),"")</f>
        <v/>
      </c>
      <c r="X86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65" spans="1:24" x14ac:dyDescent="0.25">
      <c r="A865" s="19"/>
      <c r="B865" s="19"/>
      <c r="C865" s="19"/>
      <c r="D865" s="19"/>
      <c r="E865" s="20" t="e" cm="1">
        <f t="array" ref="E865">INDEX(MDL[],MATCH(1,(MDL[Gender]=Table7[[#This Row],[Sex]])*(Table7[[#This Row],[Age]]&lt;=MDL[Max Age])*(Table7[[#This Row],[Age]]&gt;=MDL[Min Age]),0),1)</f>
        <v>#N/A</v>
      </c>
      <c r="F865" s="19"/>
      <c r="G865" s="20" t="e" cm="1">
        <f t="array" ref="G86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65" s="21" t="str" cm="1">
        <f t="array" ref="H865">IFERROR(_xlfn.IFNA(INDEX(MDL[#Headers],MAX((Table7[[#This Row],[DL Closest]]=MDL[])*(Table7[[#This Row],[Row '#]]=MDL[Row])*COLUMN(MDL[#Headers])-COLUMN(MDL[Row])+1)),""),"")</f>
        <v/>
      </c>
      <c r="I865" s="19"/>
      <c r="J865" s="20" t="e" cm="1">
        <f t="array" ref="J86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65" s="21" t="str" cm="1">
        <f t="array" ref="K865">IFERROR(_xlfn.IFNA(INDEX(SPT[#Headers],MAX((Table7[[#This Row],[SPT Closest]]=SPT[])*(Table7[[#This Row],[Row '#]]=SPT[Row])*COLUMN(SPT[#Headers])-COLUMN(SPT[Row])+1)),""),"")</f>
        <v/>
      </c>
      <c r="L865" s="19"/>
      <c r="M865" s="20" t="e" cm="1">
        <f t="array" ref="M86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65" s="21" cm="1">
        <f t="array" ref="N865">IF(Table7[[#This Row],[HRP Raw]]&lt;4,0,IFERROR(INDEX(HRP[#Headers],MAX((Table7[[#This Row],[HRP Closest]]=HRP[])*(Table7[[#This Row],[Row '#]]=HRP[Row])*COLUMN(HRP[#Headers])-COLUMN(HRP[Row])+1)),""))</f>
        <v>0</v>
      </c>
      <c r="O865" s="22"/>
      <c r="P865" s="20" t="e" cm="1">
        <f t="array" ref="P86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65" s="21" t="str" cm="1">
        <f t="array" ref="Q865">IFERROR(INDEX(SDC[#Headers],MAX((Table7[[#This Row],[SDC Closest]]=SDC[])*(Table7[[#This Row],[Row '#]]=SDC[Row])*COLUMN(SDC[#Headers])-COLUMN(SDC[Row])+1)),"")</f>
        <v/>
      </c>
      <c r="R865" s="22"/>
      <c r="S865" s="20" t="e" cm="1">
        <f t="array" ref="S86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65" s="21" t="str" cm="1">
        <f t="array" ref="T865">IFERROR(_xlfn.IFNA(INDEX(PLK[#Headers],MAX((Table7[[#This Row],[Plank Closest]]=PLK[])*(Table7[[#This Row],[Row '#]]=PLK[Row])*COLUMN(PLK[#Headers])-COLUMN(PLK[Row])+1)),""),"")</f>
        <v/>
      </c>
      <c r="U865" s="22"/>
      <c r="V865" s="20" t="e" cm="1">
        <f t="array" ref="V86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65" s="21" t="str" cm="1">
        <f t="array" ref="W865">IFERROR(_xlfn.IFNA(INDEX(TwoMile[#Headers],SUMPRODUCT(MAX((Table7[[#This Row],[Closest number]]=TwoMile[])*(Table7[[#This Row],[Row '#]]=TwoMile[Row])*COLUMN(TwoMile[#Headers])))-COLUMN(TwoMile[Row])+1),""),"")</f>
        <v/>
      </c>
      <c r="X86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66" spans="1:24" x14ac:dyDescent="0.25">
      <c r="A866" s="19"/>
      <c r="B866" s="19"/>
      <c r="C866" s="19"/>
      <c r="D866" s="19"/>
      <c r="E866" s="20" t="e" cm="1">
        <f t="array" ref="E866">INDEX(MDL[],MATCH(1,(MDL[Gender]=Table7[[#This Row],[Sex]])*(Table7[[#This Row],[Age]]&lt;=MDL[Max Age])*(Table7[[#This Row],[Age]]&gt;=MDL[Min Age]),0),1)</f>
        <v>#N/A</v>
      </c>
      <c r="F866" s="19"/>
      <c r="G866" s="20" t="e" cm="1">
        <f t="array" ref="G86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66" s="21" t="str" cm="1">
        <f t="array" ref="H866">IFERROR(_xlfn.IFNA(INDEX(MDL[#Headers],MAX((Table7[[#This Row],[DL Closest]]=MDL[])*(Table7[[#This Row],[Row '#]]=MDL[Row])*COLUMN(MDL[#Headers])-COLUMN(MDL[Row])+1)),""),"")</f>
        <v/>
      </c>
      <c r="I866" s="19"/>
      <c r="J866" s="20" t="e" cm="1">
        <f t="array" ref="J86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66" s="21" t="str" cm="1">
        <f t="array" ref="K866">IFERROR(_xlfn.IFNA(INDEX(SPT[#Headers],MAX((Table7[[#This Row],[SPT Closest]]=SPT[])*(Table7[[#This Row],[Row '#]]=SPT[Row])*COLUMN(SPT[#Headers])-COLUMN(SPT[Row])+1)),""),"")</f>
        <v/>
      </c>
      <c r="L866" s="19"/>
      <c r="M866" s="20" t="e" cm="1">
        <f t="array" ref="M86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66" s="21" cm="1">
        <f t="array" ref="N866">IF(Table7[[#This Row],[HRP Raw]]&lt;4,0,IFERROR(INDEX(HRP[#Headers],MAX((Table7[[#This Row],[HRP Closest]]=HRP[])*(Table7[[#This Row],[Row '#]]=HRP[Row])*COLUMN(HRP[#Headers])-COLUMN(HRP[Row])+1)),""))</f>
        <v>0</v>
      </c>
      <c r="O866" s="22"/>
      <c r="P866" s="20" t="e" cm="1">
        <f t="array" ref="P86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66" s="21" t="str" cm="1">
        <f t="array" ref="Q866">IFERROR(INDEX(SDC[#Headers],MAX((Table7[[#This Row],[SDC Closest]]=SDC[])*(Table7[[#This Row],[Row '#]]=SDC[Row])*COLUMN(SDC[#Headers])-COLUMN(SDC[Row])+1)),"")</f>
        <v/>
      </c>
      <c r="R866" s="22"/>
      <c r="S866" s="20" t="e" cm="1">
        <f t="array" ref="S86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66" s="21" t="str" cm="1">
        <f t="array" ref="T866">IFERROR(_xlfn.IFNA(INDEX(PLK[#Headers],MAX((Table7[[#This Row],[Plank Closest]]=PLK[])*(Table7[[#This Row],[Row '#]]=PLK[Row])*COLUMN(PLK[#Headers])-COLUMN(PLK[Row])+1)),""),"")</f>
        <v/>
      </c>
      <c r="U866" s="22"/>
      <c r="V866" s="20" t="e" cm="1">
        <f t="array" ref="V86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66" s="21" t="str" cm="1">
        <f t="array" ref="W866">IFERROR(_xlfn.IFNA(INDEX(TwoMile[#Headers],SUMPRODUCT(MAX((Table7[[#This Row],[Closest number]]=TwoMile[])*(Table7[[#This Row],[Row '#]]=TwoMile[Row])*COLUMN(TwoMile[#Headers])))-COLUMN(TwoMile[Row])+1),""),"")</f>
        <v/>
      </c>
      <c r="X86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67" spans="1:24" x14ac:dyDescent="0.25">
      <c r="A867" s="19"/>
      <c r="B867" s="19"/>
      <c r="C867" s="19"/>
      <c r="D867" s="19"/>
      <c r="E867" s="20" t="e" cm="1">
        <f t="array" ref="E867">INDEX(MDL[],MATCH(1,(MDL[Gender]=Table7[[#This Row],[Sex]])*(Table7[[#This Row],[Age]]&lt;=MDL[Max Age])*(Table7[[#This Row],[Age]]&gt;=MDL[Min Age]),0),1)</f>
        <v>#N/A</v>
      </c>
      <c r="F867" s="19"/>
      <c r="G867" s="20" t="e" cm="1">
        <f t="array" ref="G86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67" s="21" t="str" cm="1">
        <f t="array" ref="H867">IFERROR(_xlfn.IFNA(INDEX(MDL[#Headers],MAX((Table7[[#This Row],[DL Closest]]=MDL[])*(Table7[[#This Row],[Row '#]]=MDL[Row])*COLUMN(MDL[#Headers])-COLUMN(MDL[Row])+1)),""),"")</f>
        <v/>
      </c>
      <c r="I867" s="19"/>
      <c r="J867" s="20" t="e" cm="1">
        <f t="array" ref="J86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67" s="21" t="str" cm="1">
        <f t="array" ref="K867">IFERROR(_xlfn.IFNA(INDEX(SPT[#Headers],MAX((Table7[[#This Row],[SPT Closest]]=SPT[])*(Table7[[#This Row],[Row '#]]=SPT[Row])*COLUMN(SPT[#Headers])-COLUMN(SPT[Row])+1)),""),"")</f>
        <v/>
      </c>
      <c r="L867" s="19"/>
      <c r="M867" s="20" t="e" cm="1">
        <f t="array" ref="M86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67" s="21" cm="1">
        <f t="array" ref="N867">IF(Table7[[#This Row],[HRP Raw]]&lt;4,0,IFERROR(INDEX(HRP[#Headers],MAX((Table7[[#This Row],[HRP Closest]]=HRP[])*(Table7[[#This Row],[Row '#]]=HRP[Row])*COLUMN(HRP[#Headers])-COLUMN(HRP[Row])+1)),""))</f>
        <v>0</v>
      </c>
      <c r="O867" s="22"/>
      <c r="P867" s="20" t="e" cm="1">
        <f t="array" ref="P86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67" s="21" t="str" cm="1">
        <f t="array" ref="Q867">IFERROR(INDEX(SDC[#Headers],MAX((Table7[[#This Row],[SDC Closest]]=SDC[])*(Table7[[#This Row],[Row '#]]=SDC[Row])*COLUMN(SDC[#Headers])-COLUMN(SDC[Row])+1)),"")</f>
        <v/>
      </c>
      <c r="R867" s="22"/>
      <c r="S867" s="20" t="e" cm="1">
        <f t="array" ref="S86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67" s="21" t="str" cm="1">
        <f t="array" ref="T867">IFERROR(_xlfn.IFNA(INDEX(PLK[#Headers],MAX((Table7[[#This Row],[Plank Closest]]=PLK[])*(Table7[[#This Row],[Row '#]]=PLK[Row])*COLUMN(PLK[#Headers])-COLUMN(PLK[Row])+1)),""),"")</f>
        <v/>
      </c>
      <c r="U867" s="22"/>
      <c r="V867" s="20" t="e" cm="1">
        <f t="array" ref="V86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67" s="21" t="str" cm="1">
        <f t="array" ref="W867">IFERROR(_xlfn.IFNA(INDEX(TwoMile[#Headers],SUMPRODUCT(MAX((Table7[[#This Row],[Closest number]]=TwoMile[])*(Table7[[#This Row],[Row '#]]=TwoMile[Row])*COLUMN(TwoMile[#Headers])))-COLUMN(TwoMile[Row])+1),""),"")</f>
        <v/>
      </c>
      <c r="X86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68" spans="1:24" x14ac:dyDescent="0.25">
      <c r="A868" s="19"/>
      <c r="B868" s="19"/>
      <c r="C868" s="19"/>
      <c r="D868" s="19"/>
      <c r="E868" s="20" t="e" cm="1">
        <f t="array" ref="E868">INDEX(MDL[],MATCH(1,(MDL[Gender]=Table7[[#This Row],[Sex]])*(Table7[[#This Row],[Age]]&lt;=MDL[Max Age])*(Table7[[#This Row],[Age]]&gt;=MDL[Min Age]),0),1)</f>
        <v>#N/A</v>
      </c>
      <c r="F868" s="19"/>
      <c r="G868" s="20" t="e" cm="1">
        <f t="array" ref="G86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68" s="21" t="str" cm="1">
        <f t="array" ref="H868">IFERROR(_xlfn.IFNA(INDEX(MDL[#Headers],MAX((Table7[[#This Row],[DL Closest]]=MDL[])*(Table7[[#This Row],[Row '#]]=MDL[Row])*COLUMN(MDL[#Headers])-COLUMN(MDL[Row])+1)),""),"")</f>
        <v/>
      </c>
      <c r="I868" s="19"/>
      <c r="J868" s="20" t="e" cm="1">
        <f t="array" ref="J86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68" s="21" t="str" cm="1">
        <f t="array" ref="K868">IFERROR(_xlfn.IFNA(INDEX(SPT[#Headers],MAX((Table7[[#This Row],[SPT Closest]]=SPT[])*(Table7[[#This Row],[Row '#]]=SPT[Row])*COLUMN(SPT[#Headers])-COLUMN(SPT[Row])+1)),""),"")</f>
        <v/>
      </c>
      <c r="L868" s="19"/>
      <c r="M868" s="20" t="e" cm="1">
        <f t="array" ref="M86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68" s="21" cm="1">
        <f t="array" ref="N868">IF(Table7[[#This Row],[HRP Raw]]&lt;4,0,IFERROR(INDEX(HRP[#Headers],MAX((Table7[[#This Row],[HRP Closest]]=HRP[])*(Table7[[#This Row],[Row '#]]=HRP[Row])*COLUMN(HRP[#Headers])-COLUMN(HRP[Row])+1)),""))</f>
        <v>0</v>
      </c>
      <c r="O868" s="22"/>
      <c r="P868" s="20" t="e" cm="1">
        <f t="array" ref="P86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68" s="21" t="str" cm="1">
        <f t="array" ref="Q868">IFERROR(INDEX(SDC[#Headers],MAX((Table7[[#This Row],[SDC Closest]]=SDC[])*(Table7[[#This Row],[Row '#]]=SDC[Row])*COLUMN(SDC[#Headers])-COLUMN(SDC[Row])+1)),"")</f>
        <v/>
      </c>
      <c r="R868" s="22"/>
      <c r="S868" s="20" t="e" cm="1">
        <f t="array" ref="S86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68" s="21" t="str" cm="1">
        <f t="array" ref="T868">IFERROR(_xlfn.IFNA(INDEX(PLK[#Headers],MAX((Table7[[#This Row],[Plank Closest]]=PLK[])*(Table7[[#This Row],[Row '#]]=PLK[Row])*COLUMN(PLK[#Headers])-COLUMN(PLK[Row])+1)),""),"")</f>
        <v/>
      </c>
      <c r="U868" s="22"/>
      <c r="V868" s="20" t="e" cm="1">
        <f t="array" ref="V86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68" s="21" t="str" cm="1">
        <f t="array" ref="W868">IFERROR(_xlfn.IFNA(INDEX(TwoMile[#Headers],SUMPRODUCT(MAX((Table7[[#This Row],[Closest number]]=TwoMile[])*(Table7[[#This Row],[Row '#]]=TwoMile[Row])*COLUMN(TwoMile[#Headers])))-COLUMN(TwoMile[Row])+1),""),"")</f>
        <v/>
      </c>
      <c r="X86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69" spans="1:24" x14ac:dyDescent="0.25">
      <c r="A869" s="19"/>
      <c r="B869" s="19"/>
      <c r="C869" s="19"/>
      <c r="D869" s="19"/>
      <c r="E869" s="20" t="e" cm="1">
        <f t="array" ref="E869">INDEX(MDL[],MATCH(1,(MDL[Gender]=Table7[[#This Row],[Sex]])*(Table7[[#This Row],[Age]]&lt;=MDL[Max Age])*(Table7[[#This Row],[Age]]&gt;=MDL[Min Age]),0),1)</f>
        <v>#N/A</v>
      </c>
      <c r="F869" s="19"/>
      <c r="G869" s="20" t="e" cm="1">
        <f t="array" ref="G86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69" s="21" t="str" cm="1">
        <f t="array" ref="H869">IFERROR(_xlfn.IFNA(INDEX(MDL[#Headers],MAX((Table7[[#This Row],[DL Closest]]=MDL[])*(Table7[[#This Row],[Row '#]]=MDL[Row])*COLUMN(MDL[#Headers])-COLUMN(MDL[Row])+1)),""),"")</f>
        <v/>
      </c>
      <c r="I869" s="19"/>
      <c r="J869" s="20" t="e" cm="1">
        <f t="array" ref="J86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69" s="21" t="str" cm="1">
        <f t="array" ref="K869">IFERROR(_xlfn.IFNA(INDEX(SPT[#Headers],MAX((Table7[[#This Row],[SPT Closest]]=SPT[])*(Table7[[#This Row],[Row '#]]=SPT[Row])*COLUMN(SPT[#Headers])-COLUMN(SPT[Row])+1)),""),"")</f>
        <v/>
      </c>
      <c r="L869" s="19"/>
      <c r="M869" s="20" t="e" cm="1">
        <f t="array" ref="M86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69" s="21" cm="1">
        <f t="array" ref="N869">IF(Table7[[#This Row],[HRP Raw]]&lt;4,0,IFERROR(INDEX(HRP[#Headers],MAX((Table7[[#This Row],[HRP Closest]]=HRP[])*(Table7[[#This Row],[Row '#]]=HRP[Row])*COLUMN(HRP[#Headers])-COLUMN(HRP[Row])+1)),""))</f>
        <v>0</v>
      </c>
      <c r="O869" s="22"/>
      <c r="P869" s="20" t="e" cm="1">
        <f t="array" ref="P86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69" s="21" t="str" cm="1">
        <f t="array" ref="Q869">IFERROR(INDEX(SDC[#Headers],MAX((Table7[[#This Row],[SDC Closest]]=SDC[])*(Table7[[#This Row],[Row '#]]=SDC[Row])*COLUMN(SDC[#Headers])-COLUMN(SDC[Row])+1)),"")</f>
        <v/>
      </c>
      <c r="R869" s="22"/>
      <c r="S869" s="20" t="e" cm="1">
        <f t="array" ref="S86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69" s="21" t="str" cm="1">
        <f t="array" ref="T869">IFERROR(_xlfn.IFNA(INDEX(PLK[#Headers],MAX((Table7[[#This Row],[Plank Closest]]=PLK[])*(Table7[[#This Row],[Row '#]]=PLK[Row])*COLUMN(PLK[#Headers])-COLUMN(PLK[Row])+1)),""),"")</f>
        <v/>
      </c>
      <c r="U869" s="22"/>
      <c r="V869" s="20" t="e" cm="1">
        <f t="array" ref="V86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69" s="21" t="str" cm="1">
        <f t="array" ref="W869">IFERROR(_xlfn.IFNA(INDEX(TwoMile[#Headers],SUMPRODUCT(MAX((Table7[[#This Row],[Closest number]]=TwoMile[])*(Table7[[#This Row],[Row '#]]=TwoMile[Row])*COLUMN(TwoMile[#Headers])))-COLUMN(TwoMile[Row])+1),""),"")</f>
        <v/>
      </c>
      <c r="X86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70" spans="1:24" x14ac:dyDescent="0.25">
      <c r="A870" s="19"/>
      <c r="B870" s="19"/>
      <c r="C870" s="19"/>
      <c r="D870" s="19"/>
      <c r="E870" s="20" t="e" cm="1">
        <f t="array" ref="E870">INDEX(MDL[],MATCH(1,(MDL[Gender]=Table7[[#This Row],[Sex]])*(Table7[[#This Row],[Age]]&lt;=MDL[Max Age])*(Table7[[#This Row],[Age]]&gt;=MDL[Min Age]),0),1)</f>
        <v>#N/A</v>
      </c>
      <c r="F870" s="19"/>
      <c r="G870" s="20" t="e" cm="1">
        <f t="array" ref="G87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70" s="21" t="str" cm="1">
        <f t="array" ref="H870">IFERROR(_xlfn.IFNA(INDEX(MDL[#Headers],MAX((Table7[[#This Row],[DL Closest]]=MDL[])*(Table7[[#This Row],[Row '#]]=MDL[Row])*COLUMN(MDL[#Headers])-COLUMN(MDL[Row])+1)),""),"")</f>
        <v/>
      </c>
      <c r="I870" s="19"/>
      <c r="J870" s="20" t="e" cm="1">
        <f t="array" ref="J87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70" s="21" t="str" cm="1">
        <f t="array" ref="K870">IFERROR(_xlfn.IFNA(INDEX(SPT[#Headers],MAX((Table7[[#This Row],[SPT Closest]]=SPT[])*(Table7[[#This Row],[Row '#]]=SPT[Row])*COLUMN(SPT[#Headers])-COLUMN(SPT[Row])+1)),""),"")</f>
        <v/>
      </c>
      <c r="L870" s="19"/>
      <c r="M870" s="20" t="e" cm="1">
        <f t="array" ref="M87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70" s="21" cm="1">
        <f t="array" ref="N870">IF(Table7[[#This Row],[HRP Raw]]&lt;4,0,IFERROR(INDEX(HRP[#Headers],MAX((Table7[[#This Row],[HRP Closest]]=HRP[])*(Table7[[#This Row],[Row '#]]=HRP[Row])*COLUMN(HRP[#Headers])-COLUMN(HRP[Row])+1)),""))</f>
        <v>0</v>
      </c>
      <c r="O870" s="22"/>
      <c r="P870" s="20" t="e" cm="1">
        <f t="array" ref="P87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70" s="21" t="str" cm="1">
        <f t="array" ref="Q870">IFERROR(INDEX(SDC[#Headers],MAX((Table7[[#This Row],[SDC Closest]]=SDC[])*(Table7[[#This Row],[Row '#]]=SDC[Row])*COLUMN(SDC[#Headers])-COLUMN(SDC[Row])+1)),"")</f>
        <v/>
      </c>
      <c r="R870" s="22"/>
      <c r="S870" s="20" t="e" cm="1">
        <f t="array" ref="S87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70" s="21" t="str" cm="1">
        <f t="array" ref="T870">IFERROR(_xlfn.IFNA(INDEX(PLK[#Headers],MAX((Table7[[#This Row],[Plank Closest]]=PLK[])*(Table7[[#This Row],[Row '#]]=PLK[Row])*COLUMN(PLK[#Headers])-COLUMN(PLK[Row])+1)),""),"")</f>
        <v/>
      </c>
      <c r="U870" s="22"/>
      <c r="V870" s="20" t="e" cm="1">
        <f t="array" ref="V87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70" s="21" t="str" cm="1">
        <f t="array" ref="W870">IFERROR(_xlfn.IFNA(INDEX(TwoMile[#Headers],SUMPRODUCT(MAX((Table7[[#This Row],[Closest number]]=TwoMile[])*(Table7[[#This Row],[Row '#]]=TwoMile[Row])*COLUMN(TwoMile[#Headers])))-COLUMN(TwoMile[Row])+1),""),"")</f>
        <v/>
      </c>
      <c r="X87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71" spans="1:24" x14ac:dyDescent="0.25">
      <c r="A871" s="19"/>
      <c r="B871" s="19"/>
      <c r="C871" s="19"/>
      <c r="D871" s="19"/>
      <c r="E871" s="20" t="e" cm="1">
        <f t="array" ref="E871">INDEX(MDL[],MATCH(1,(MDL[Gender]=Table7[[#This Row],[Sex]])*(Table7[[#This Row],[Age]]&lt;=MDL[Max Age])*(Table7[[#This Row],[Age]]&gt;=MDL[Min Age]),0),1)</f>
        <v>#N/A</v>
      </c>
      <c r="F871" s="19"/>
      <c r="G871" s="20" t="e" cm="1">
        <f t="array" ref="G87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71" s="21" t="str" cm="1">
        <f t="array" ref="H871">IFERROR(_xlfn.IFNA(INDEX(MDL[#Headers],MAX((Table7[[#This Row],[DL Closest]]=MDL[])*(Table7[[#This Row],[Row '#]]=MDL[Row])*COLUMN(MDL[#Headers])-COLUMN(MDL[Row])+1)),""),"")</f>
        <v/>
      </c>
      <c r="I871" s="19"/>
      <c r="J871" s="20" t="e" cm="1">
        <f t="array" ref="J87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71" s="21" t="str" cm="1">
        <f t="array" ref="K871">IFERROR(_xlfn.IFNA(INDEX(SPT[#Headers],MAX((Table7[[#This Row],[SPT Closest]]=SPT[])*(Table7[[#This Row],[Row '#]]=SPT[Row])*COLUMN(SPT[#Headers])-COLUMN(SPT[Row])+1)),""),"")</f>
        <v/>
      </c>
      <c r="L871" s="19"/>
      <c r="M871" s="20" t="e" cm="1">
        <f t="array" ref="M87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71" s="21" cm="1">
        <f t="array" ref="N871">IF(Table7[[#This Row],[HRP Raw]]&lt;4,0,IFERROR(INDEX(HRP[#Headers],MAX((Table7[[#This Row],[HRP Closest]]=HRP[])*(Table7[[#This Row],[Row '#]]=HRP[Row])*COLUMN(HRP[#Headers])-COLUMN(HRP[Row])+1)),""))</f>
        <v>0</v>
      </c>
      <c r="O871" s="22"/>
      <c r="P871" s="20" t="e" cm="1">
        <f t="array" ref="P87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71" s="21" t="str" cm="1">
        <f t="array" ref="Q871">IFERROR(INDEX(SDC[#Headers],MAX((Table7[[#This Row],[SDC Closest]]=SDC[])*(Table7[[#This Row],[Row '#]]=SDC[Row])*COLUMN(SDC[#Headers])-COLUMN(SDC[Row])+1)),"")</f>
        <v/>
      </c>
      <c r="R871" s="22"/>
      <c r="S871" s="20" t="e" cm="1">
        <f t="array" ref="S87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71" s="21" t="str" cm="1">
        <f t="array" ref="T871">IFERROR(_xlfn.IFNA(INDEX(PLK[#Headers],MAX((Table7[[#This Row],[Plank Closest]]=PLK[])*(Table7[[#This Row],[Row '#]]=PLK[Row])*COLUMN(PLK[#Headers])-COLUMN(PLK[Row])+1)),""),"")</f>
        <v/>
      </c>
      <c r="U871" s="22"/>
      <c r="V871" s="20" t="e" cm="1">
        <f t="array" ref="V87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71" s="21" t="str" cm="1">
        <f t="array" ref="W871">IFERROR(_xlfn.IFNA(INDEX(TwoMile[#Headers],SUMPRODUCT(MAX((Table7[[#This Row],[Closest number]]=TwoMile[])*(Table7[[#This Row],[Row '#]]=TwoMile[Row])*COLUMN(TwoMile[#Headers])))-COLUMN(TwoMile[Row])+1),""),"")</f>
        <v/>
      </c>
      <c r="X87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72" spans="1:24" x14ac:dyDescent="0.25">
      <c r="A872" s="19"/>
      <c r="B872" s="19"/>
      <c r="C872" s="19"/>
      <c r="D872" s="19"/>
      <c r="E872" s="20" t="e" cm="1">
        <f t="array" ref="E872">INDEX(MDL[],MATCH(1,(MDL[Gender]=Table7[[#This Row],[Sex]])*(Table7[[#This Row],[Age]]&lt;=MDL[Max Age])*(Table7[[#This Row],[Age]]&gt;=MDL[Min Age]),0),1)</f>
        <v>#N/A</v>
      </c>
      <c r="F872" s="19"/>
      <c r="G872" s="20" t="e" cm="1">
        <f t="array" ref="G87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72" s="21" t="str" cm="1">
        <f t="array" ref="H872">IFERROR(_xlfn.IFNA(INDEX(MDL[#Headers],MAX((Table7[[#This Row],[DL Closest]]=MDL[])*(Table7[[#This Row],[Row '#]]=MDL[Row])*COLUMN(MDL[#Headers])-COLUMN(MDL[Row])+1)),""),"")</f>
        <v/>
      </c>
      <c r="I872" s="19"/>
      <c r="J872" s="20" t="e" cm="1">
        <f t="array" ref="J87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72" s="21" t="str" cm="1">
        <f t="array" ref="K872">IFERROR(_xlfn.IFNA(INDEX(SPT[#Headers],MAX((Table7[[#This Row],[SPT Closest]]=SPT[])*(Table7[[#This Row],[Row '#]]=SPT[Row])*COLUMN(SPT[#Headers])-COLUMN(SPT[Row])+1)),""),"")</f>
        <v/>
      </c>
      <c r="L872" s="19"/>
      <c r="M872" s="20" t="e" cm="1">
        <f t="array" ref="M87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72" s="21" cm="1">
        <f t="array" ref="N872">IF(Table7[[#This Row],[HRP Raw]]&lt;4,0,IFERROR(INDEX(HRP[#Headers],MAX((Table7[[#This Row],[HRP Closest]]=HRP[])*(Table7[[#This Row],[Row '#]]=HRP[Row])*COLUMN(HRP[#Headers])-COLUMN(HRP[Row])+1)),""))</f>
        <v>0</v>
      </c>
      <c r="O872" s="22"/>
      <c r="P872" s="20" t="e" cm="1">
        <f t="array" ref="P87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72" s="21" t="str" cm="1">
        <f t="array" ref="Q872">IFERROR(INDEX(SDC[#Headers],MAX((Table7[[#This Row],[SDC Closest]]=SDC[])*(Table7[[#This Row],[Row '#]]=SDC[Row])*COLUMN(SDC[#Headers])-COLUMN(SDC[Row])+1)),"")</f>
        <v/>
      </c>
      <c r="R872" s="22"/>
      <c r="S872" s="20" t="e" cm="1">
        <f t="array" ref="S87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72" s="21" t="str" cm="1">
        <f t="array" ref="T872">IFERROR(_xlfn.IFNA(INDEX(PLK[#Headers],MAX((Table7[[#This Row],[Plank Closest]]=PLK[])*(Table7[[#This Row],[Row '#]]=PLK[Row])*COLUMN(PLK[#Headers])-COLUMN(PLK[Row])+1)),""),"")</f>
        <v/>
      </c>
      <c r="U872" s="22"/>
      <c r="V872" s="20" t="e" cm="1">
        <f t="array" ref="V87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72" s="21" t="str" cm="1">
        <f t="array" ref="W872">IFERROR(_xlfn.IFNA(INDEX(TwoMile[#Headers],SUMPRODUCT(MAX((Table7[[#This Row],[Closest number]]=TwoMile[])*(Table7[[#This Row],[Row '#]]=TwoMile[Row])*COLUMN(TwoMile[#Headers])))-COLUMN(TwoMile[Row])+1),""),"")</f>
        <v/>
      </c>
      <c r="X87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73" spans="1:24" x14ac:dyDescent="0.25">
      <c r="A873" s="19"/>
      <c r="B873" s="19"/>
      <c r="C873" s="19"/>
      <c r="D873" s="19"/>
      <c r="E873" s="20" t="e" cm="1">
        <f t="array" ref="E873">INDEX(MDL[],MATCH(1,(MDL[Gender]=Table7[[#This Row],[Sex]])*(Table7[[#This Row],[Age]]&lt;=MDL[Max Age])*(Table7[[#This Row],[Age]]&gt;=MDL[Min Age]),0),1)</f>
        <v>#N/A</v>
      </c>
      <c r="F873" s="19"/>
      <c r="G873" s="20" t="e" cm="1">
        <f t="array" ref="G87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73" s="21" t="str" cm="1">
        <f t="array" ref="H873">IFERROR(_xlfn.IFNA(INDEX(MDL[#Headers],MAX((Table7[[#This Row],[DL Closest]]=MDL[])*(Table7[[#This Row],[Row '#]]=MDL[Row])*COLUMN(MDL[#Headers])-COLUMN(MDL[Row])+1)),""),"")</f>
        <v/>
      </c>
      <c r="I873" s="19"/>
      <c r="J873" s="20" t="e" cm="1">
        <f t="array" ref="J87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73" s="21" t="str" cm="1">
        <f t="array" ref="K873">IFERROR(_xlfn.IFNA(INDEX(SPT[#Headers],MAX((Table7[[#This Row],[SPT Closest]]=SPT[])*(Table7[[#This Row],[Row '#]]=SPT[Row])*COLUMN(SPT[#Headers])-COLUMN(SPT[Row])+1)),""),"")</f>
        <v/>
      </c>
      <c r="L873" s="19"/>
      <c r="M873" s="20" t="e" cm="1">
        <f t="array" ref="M87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73" s="21" cm="1">
        <f t="array" ref="N873">IF(Table7[[#This Row],[HRP Raw]]&lt;4,0,IFERROR(INDEX(HRP[#Headers],MAX((Table7[[#This Row],[HRP Closest]]=HRP[])*(Table7[[#This Row],[Row '#]]=HRP[Row])*COLUMN(HRP[#Headers])-COLUMN(HRP[Row])+1)),""))</f>
        <v>0</v>
      </c>
      <c r="O873" s="22"/>
      <c r="P873" s="20" t="e" cm="1">
        <f t="array" ref="P87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73" s="21" t="str" cm="1">
        <f t="array" ref="Q873">IFERROR(INDEX(SDC[#Headers],MAX((Table7[[#This Row],[SDC Closest]]=SDC[])*(Table7[[#This Row],[Row '#]]=SDC[Row])*COLUMN(SDC[#Headers])-COLUMN(SDC[Row])+1)),"")</f>
        <v/>
      </c>
      <c r="R873" s="22"/>
      <c r="S873" s="20" t="e" cm="1">
        <f t="array" ref="S87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73" s="21" t="str" cm="1">
        <f t="array" ref="T873">IFERROR(_xlfn.IFNA(INDEX(PLK[#Headers],MAX((Table7[[#This Row],[Plank Closest]]=PLK[])*(Table7[[#This Row],[Row '#]]=PLK[Row])*COLUMN(PLK[#Headers])-COLUMN(PLK[Row])+1)),""),"")</f>
        <v/>
      </c>
      <c r="U873" s="22"/>
      <c r="V873" s="20" t="e" cm="1">
        <f t="array" ref="V87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73" s="21" t="str" cm="1">
        <f t="array" ref="W873">IFERROR(_xlfn.IFNA(INDEX(TwoMile[#Headers],SUMPRODUCT(MAX((Table7[[#This Row],[Closest number]]=TwoMile[])*(Table7[[#This Row],[Row '#]]=TwoMile[Row])*COLUMN(TwoMile[#Headers])))-COLUMN(TwoMile[Row])+1),""),"")</f>
        <v/>
      </c>
      <c r="X87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74" spans="1:24" x14ac:dyDescent="0.25">
      <c r="A874" s="19"/>
      <c r="B874" s="19"/>
      <c r="C874" s="19"/>
      <c r="D874" s="19"/>
      <c r="E874" s="20" t="e" cm="1">
        <f t="array" ref="E874">INDEX(MDL[],MATCH(1,(MDL[Gender]=Table7[[#This Row],[Sex]])*(Table7[[#This Row],[Age]]&lt;=MDL[Max Age])*(Table7[[#This Row],[Age]]&gt;=MDL[Min Age]),0),1)</f>
        <v>#N/A</v>
      </c>
      <c r="F874" s="19"/>
      <c r="G874" s="20" t="e" cm="1">
        <f t="array" ref="G87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74" s="21" t="str" cm="1">
        <f t="array" ref="H874">IFERROR(_xlfn.IFNA(INDEX(MDL[#Headers],MAX((Table7[[#This Row],[DL Closest]]=MDL[])*(Table7[[#This Row],[Row '#]]=MDL[Row])*COLUMN(MDL[#Headers])-COLUMN(MDL[Row])+1)),""),"")</f>
        <v/>
      </c>
      <c r="I874" s="19"/>
      <c r="J874" s="20" t="e" cm="1">
        <f t="array" ref="J87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74" s="21" t="str" cm="1">
        <f t="array" ref="K874">IFERROR(_xlfn.IFNA(INDEX(SPT[#Headers],MAX((Table7[[#This Row],[SPT Closest]]=SPT[])*(Table7[[#This Row],[Row '#]]=SPT[Row])*COLUMN(SPT[#Headers])-COLUMN(SPT[Row])+1)),""),"")</f>
        <v/>
      </c>
      <c r="L874" s="19"/>
      <c r="M874" s="20" t="e" cm="1">
        <f t="array" ref="M87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74" s="21" cm="1">
        <f t="array" ref="N874">IF(Table7[[#This Row],[HRP Raw]]&lt;4,0,IFERROR(INDEX(HRP[#Headers],MAX((Table7[[#This Row],[HRP Closest]]=HRP[])*(Table7[[#This Row],[Row '#]]=HRP[Row])*COLUMN(HRP[#Headers])-COLUMN(HRP[Row])+1)),""))</f>
        <v>0</v>
      </c>
      <c r="O874" s="22"/>
      <c r="P874" s="20" t="e" cm="1">
        <f t="array" ref="P87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74" s="21" t="str" cm="1">
        <f t="array" ref="Q874">IFERROR(INDEX(SDC[#Headers],MAX((Table7[[#This Row],[SDC Closest]]=SDC[])*(Table7[[#This Row],[Row '#]]=SDC[Row])*COLUMN(SDC[#Headers])-COLUMN(SDC[Row])+1)),"")</f>
        <v/>
      </c>
      <c r="R874" s="22"/>
      <c r="S874" s="20" t="e" cm="1">
        <f t="array" ref="S87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74" s="21" t="str" cm="1">
        <f t="array" ref="T874">IFERROR(_xlfn.IFNA(INDEX(PLK[#Headers],MAX((Table7[[#This Row],[Plank Closest]]=PLK[])*(Table7[[#This Row],[Row '#]]=PLK[Row])*COLUMN(PLK[#Headers])-COLUMN(PLK[Row])+1)),""),"")</f>
        <v/>
      </c>
      <c r="U874" s="22"/>
      <c r="V874" s="20" t="e" cm="1">
        <f t="array" ref="V87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74" s="21" t="str" cm="1">
        <f t="array" ref="W874">IFERROR(_xlfn.IFNA(INDEX(TwoMile[#Headers],SUMPRODUCT(MAX((Table7[[#This Row],[Closest number]]=TwoMile[])*(Table7[[#This Row],[Row '#]]=TwoMile[Row])*COLUMN(TwoMile[#Headers])))-COLUMN(TwoMile[Row])+1),""),"")</f>
        <v/>
      </c>
      <c r="X87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75" spans="1:24" x14ac:dyDescent="0.25">
      <c r="A875" s="19"/>
      <c r="B875" s="19"/>
      <c r="C875" s="19"/>
      <c r="D875" s="19"/>
      <c r="E875" s="20" t="e" cm="1">
        <f t="array" ref="E875">INDEX(MDL[],MATCH(1,(MDL[Gender]=Table7[[#This Row],[Sex]])*(Table7[[#This Row],[Age]]&lt;=MDL[Max Age])*(Table7[[#This Row],[Age]]&gt;=MDL[Min Age]),0),1)</f>
        <v>#N/A</v>
      </c>
      <c r="F875" s="19"/>
      <c r="G875" s="20" t="e" cm="1">
        <f t="array" ref="G87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75" s="21" t="str" cm="1">
        <f t="array" ref="H875">IFERROR(_xlfn.IFNA(INDEX(MDL[#Headers],MAX((Table7[[#This Row],[DL Closest]]=MDL[])*(Table7[[#This Row],[Row '#]]=MDL[Row])*COLUMN(MDL[#Headers])-COLUMN(MDL[Row])+1)),""),"")</f>
        <v/>
      </c>
      <c r="I875" s="19"/>
      <c r="J875" s="20" t="e" cm="1">
        <f t="array" ref="J87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75" s="21" t="str" cm="1">
        <f t="array" ref="K875">IFERROR(_xlfn.IFNA(INDEX(SPT[#Headers],MAX((Table7[[#This Row],[SPT Closest]]=SPT[])*(Table7[[#This Row],[Row '#]]=SPT[Row])*COLUMN(SPT[#Headers])-COLUMN(SPT[Row])+1)),""),"")</f>
        <v/>
      </c>
      <c r="L875" s="19"/>
      <c r="M875" s="20" t="e" cm="1">
        <f t="array" ref="M87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75" s="21" cm="1">
        <f t="array" ref="N875">IF(Table7[[#This Row],[HRP Raw]]&lt;4,0,IFERROR(INDEX(HRP[#Headers],MAX((Table7[[#This Row],[HRP Closest]]=HRP[])*(Table7[[#This Row],[Row '#]]=HRP[Row])*COLUMN(HRP[#Headers])-COLUMN(HRP[Row])+1)),""))</f>
        <v>0</v>
      </c>
      <c r="O875" s="22"/>
      <c r="P875" s="20" t="e" cm="1">
        <f t="array" ref="P87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75" s="21" t="str" cm="1">
        <f t="array" ref="Q875">IFERROR(INDEX(SDC[#Headers],MAX((Table7[[#This Row],[SDC Closest]]=SDC[])*(Table7[[#This Row],[Row '#]]=SDC[Row])*COLUMN(SDC[#Headers])-COLUMN(SDC[Row])+1)),"")</f>
        <v/>
      </c>
      <c r="R875" s="22"/>
      <c r="S875" s="20" t="e" cm="1">
        <f t="array" ref="S87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75" s="21" t="str" cm="1">
        <f t="array" ref="T875">IFERROR(_xlfn.IFNA(INDEX(PLK[#Headers],MAX((Table7[[#This Row],[Plank Closest]]=PLK[])*(Table7[[#This Row],[Row '#]]=PLK[Row])*COLUMN(PLK[#Headers])-COLUMN(PLK[Row])+1)),""),"")</f>
        <v/>
      </c>
      <c r="U875" s="22"/>
      <c r="V875" s="20" t="e" cm="1">
        <f t="array" ref="V87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75" s="21" t="str" cm="1">
        <f t="array" ref="W875">IFERROR(_xlfn.IFNA(INDEX(TwoMile[#Headers],SUMPRODUCT(MAX((Table7[[#This Row],[Closest number]]=TwoMile[])*(Table7[[#This Row],[Row '#]]=TwoMile[Row])*COLUMN(TwoMile[#Headers])))-COLUMN(TwoMile[Row])+1),""),"")</f>
        <v/>
      </c>
      <c r="X87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76" spans="1:24" x14ac:dyDescent="0.25">
      <c r="A876" s="19"/>
      <c r="B876" s="19"/>
      <c r="C876" s="19"/>
      <c r="D876" s="19"/>
      <c r="E876" s="20" t="e" cm="1">
        <f t="array" ref="E876">INDEX(MDL[],MATCH(1,(MDL[Gender]=Table7[[#This Row],[Sex]])*(Table7[[#This Row],[Age]]&lt;=MDL[Max Age])*(Table7[[#This Row],[Age]]&gt;=MDL[Min Age]),0),1)</f>
        <v>#N/A</v>
      </c>
      <c r="F876" s="19"/>
      <c r="G876" s="20" t="e" cm="1">
        <f t="array" ref="G87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76" s="21" t="str" cm="1">
        <f t="array" ref="H876">IFERROR(_xlfn.IFNA(INDEX(MDL[#Headers],MAX((Table7[[#This Row],[DL Closest]]=MDL[])*(Table7[[#This Row],[Row '#]]=MDL[Row])*COLUMN(MDL[#Headers])-COLUMN(MDL[Row])+1)),""),"")</f>
        <v/>
      </c>
      <c r="I876" s="19"/>
      <c r="J876" s="20" t="e" cm="1">
        <f t="array" ref="J87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76" s="21" t="str" cm="1">
        <f t="array" ref="K876">IFERROR(_xlfn.IFNA(INDEX(SPT[#Headers],MAX((Table7[[#This Row],[SPT Closest]]=SPT[])*(Table7[[#This Row],[Row '#]]=SPT[Row])*COLUMN(SPT[#Headers])-COLUMN(SPT[Row])+1)),""),"")</f>
        <v/>
      </c>
      <c r="L876" s="19"/>
      <c r="M876" s="20" t="e" cm="1">
        <f t="array" ref="M87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76" s="21" cm="1">
        <f t="array" ref="N876">IF(Table7[[#This Row],[HRP Raw]]&lt;4,0,IFERROR(INDEX(HRP[#Headers],MAX((Table7[[#This Row],[HRP Closest]]=HRP[])*(Table7[[#This Row],[Row '#]]=HRP[Row])*COLUMN(HRP[#Headers])-COLUMN(HRP[Row])+1)),""))</f>
        <v>0</v>
      </c>
      <c r="O876" s="22"/>
      <c r="P876" s="20" t="e" cm="1">
        <f t="array" ref="P87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76" s="21" t="str" cm="1">
        <f t="array" ref="Q876">IFERROR(INDEX(SDC[#Headers],MAX((Table7[[#This Row],[SDC Closest]]=SDC[])*(Table7[[#This Row],[Row '#]]=SDC[Row])*COLUMN(SDC[#Headers])-COLUMN(SDC[Row])+1)),"")</f>
        <v/>
      </c>
      <c r="R876" s="22"/>
      <c r="S876" s="20" t="e" cm="1">
        <f t="array" ref="S87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76" s="21" t="str" cm="1">
        <f t="array" ref="T876">IFERROR(_xlfn.IFNA(INDEX(PLK[#Headers],MAX((Table7[[#This Row],[Plank Closest]]=PLK[])*(Table7[[#This Row],[Row '#]]=PLK[Row])*COLUMN(PLK[#Headers])-COLUMN(PLK[Row])+1)),""),"")</f>
        <v/>
      </c>
      <c r="U876" s="22"/>
      <c r="V876" s="20" t="e" cm="1">
        <f t="array" ref="V87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76" s="21" t="str" cm="1">
        <f t="array" ref="W876">IFERROR(_xlfn.IFNA(INDEX(TwoMile[#Headers],SUMPRODUCT(MAX((Table7[[#This Row],[Closest number]]=TwoMile[])*(Table7[[#This Row],[Row '#]]=TwoMile[Row])*COLUMN(TwoMile[#Headers])))-COLUMN(TwoMile[Row])+1),""),"")</f>
        <v/>
      </c>
      <c r="X87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77" spans="1:24" x14ac:dyDescent="0.25">
      <c r="A877" s="19"/>
      <c r="B877" s="19"/>
      <c r="C877" s="19"/>
      <c r="D877" s="19"/>
      <c r="E877" s="20" t="e" cm="1">
        <f t="array" ref="E877">INDEX(MDL[],MATCH(1,(MDL[Gender]=Table7[[#This Row],[Sex]])*(Table7[[#This Row],[Age]]&lt;=MDL[Max Age])*(Table7[[#This Row],[Age]]&gt;=MDL[Min Age]),0),1)</f>
        <v>#N/A</v>
      </c>
      <c r="F877" s="19"/>
      <c r="G877" s="20" t="e" cm="1">
        <f t="array" ref="G87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77" s="21" t="str" cm="1">
        <f t="array" ref="H877">IFERROR(_xlfn.IFNA(INDEX(MDL[#Headers],MAX((Table7[[#This Row],[DL Closest]]=MDL[])*(Table7[[#This Row],[Row '#]]=MDL[Row])*COLUMN(MDL[#Headers])-COLUMN(MDL[Row])+1)),""),"")</f>
        <v/>
      </c>
      <c r="I877" s="19"/>
      <c r="J877" s="20" t="e" cm="1">
        <f t="array" ref="J87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77" s="21" t="str" cm="1">
        <f t="array" ref="K877">IFERROR(_xlfn.IFNA(INDEX(SPT[#Headers],MAX((Table7[[#This Row],[SPT Closest]]=SPT[])*(Table7[[#This Row],[Row '#]]=SPT[Row])*COLUMN(SPT[#Headers])-COLUMN(SPT[Row])+1)),""),"")</f>
        <v/>
      </c>
      <c r="L877" s="19"/>
      <c r="M877" s="20" t="e" cm="1">
        <f t="array" ref="M87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77" s="21" cm="1">
        <f t="array" ref="N877">IF(Table7[[#This Row],[HRP Raw]]&lt;4,0,IFERROR(INDEX(HRP[#Headers],MAX((Table7[[#This Row],[HRP Closest]]=HRP[])*(Table7[[#This Row],[Row '#]]=HRP[Row])*COLUMN(HRP[#Headers])-COLUMN(HRP[Row])+1)),""))</f>
        <v>0</v>
      </c>
      <c r="O877" s="22"/>
      <c r="P877" s="20" t="e" cm="1">
        <f t="array" ref="P87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77" s="21" t="str" cm="1">
        <f t="array" ref="Q877">IFERROR(INDEX(SDC[#Headers],MAX((Table7[[#This Row],[SDC Closest]]=SDC[])*(Table7[[#This Row],[Row '#]]=SDC[Row])*COLUMN(SDC[#Headers])-COLUMN(SDC[Row])+1)),"")</f>
        <v/>
      </c>
      <c r="R877" s="22"/>
      <c r="S877" s="20" t="e" cm="1">
        <f t="array" ref="S87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77" s="21" t="str" cm="1">
        <f t="array" ref="T877">IFERROR(_xlfn.IFNA(INDEX(PLK[#Headers],MAX((Table7[[#This Row],[Plank Closest]]=PLK[])*(Table7[[#This Row],[Row '#]]=PLK[Row])*COLUMN(PLK[#Headers])-COLUMN(PLK[Row])+1)),""),"")</f>
        <v/>
      </c>
      <c r="U877" s="22"/>
      <c r="V877" s="20" t="e" cm="1">
        <f t="array" ref="V87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77" s="21" t="str" cm="1">
        <f t="array" ref="W877">IFERROR(_xlfn.IFNA(INDEX(TwoMile[#Headers],SUMPRODUCT(MAX((Table7[[#This Row],[Closest number]]=TwoMile[])*(Table7[[#This Row],[Row '#]]=TwoMile[Row])*COLUMN(TwoMile[#Headers])))-COLUMN(TwoMile[Row])+1),""),"")</f>
        <v/>
      </c>
      <c r="X87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78" spans="1:24" x14ac:dyDescent="0.25">
      <c r="A878" s="19"/>
      <c r="B878" s="19"/>
      <c r="C878" s="19"/>
      <c r="D878" s="19"/>
      <c r="E878" s="20" t="e" cm="1">
        <f t="array" ref="E878">INDEX(MDL[],MATCH(1,(MDL[Gender]=Table7[[#This Row],[Sex]])*(Table7[[#This Row],[Age]]&lt;=MDL[Max Age])*(Table7[[#This Row],[Age]]&gt;=MDL[Min Age]),0),1)</f>
        <v>#N/A</v>
      </c>
      <c r="F878" s="19"/>
      <c r="G878" s="20" t="e" cm="1">
        <f t="array" ref="G87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78" s="21" t="str" cm="1">
        <f t="array" ref="H878">IFERROR(_xlfn.IFNA(INDEX(MDL[#Headers],MAX((Table7[[#This Row],[DL Closest]]=MDL[])*(Table7[[#This Row],[Row '#]]=MDL[Row])*COLUMN(MDL[#Headers])-COLUMN(MDL[Row])+1)),""),"")</f>
        <v/>
      </c>
      <c r="I878" s="19"/>
      <c r="J878" s="20" t="e" cm="1">
        <f t="array" ref="J87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78" s="21" t="str" cm="1">
        <f t="array" ref="K878">IFERROR(_xlfn.IFNA(INDEX(SPT[#Headers],MAX((Table7[[#This Row],[SPT Closest]]=SPT[])*(Table7[[#This Row],[Row '#]]=SPT[Row])*COLUMN(SPT[#Headers])-COLUMN(SPT[Row])+1)),""),"")</f>
        <v/>
      </c>
      <c r="L878" s="19"/>
      <c r="M878" s="20" t="e" cm="1">
        <f t="array" ref="M87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78" s="21" cm="1">
        <f t="array" ref="N878">IF(Table7[[#This Row],[HRP Raw]]&lt;4,0,IFERROR(INDEX(HRP[#Headers],MAX((Table7[[#This Row],[HRP Closest]]=HRP[])*(Table7[[#This Row],[Row '#]]=HRP[Row])*COLUMN(HRP[#Headers])-COLUMN(HRP[Row])+1)),""))</f>
        <v>0</v>
      </c>
      <c r="O878" s="22"/>
      <c r="P878" s="20" t="e" cm="1">
        <f t="array" ref="P87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78" s="21" t="str" cm="1">
        <f t="array" ref="Q878">IFERROR(INDEX(SDC[#Headers],MAX((Table7[[#This Row],[SDC Closest]]=SDC[])*(Table7[[#This Row],[Row '#]]=SDC[Row])*COLUMN(SDC[#Headers])-COLUMN(SDC[Row])+1)),"")</f>
        <v/>
      </c>
      <c r="R878" s="22"/>
      <c r="S878" s="20" t="e" cm="1">
        <f t="array" ref="S87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78" s="21" t="str" cm="1">
        <f t="array" ref="T878">IFERROR(_xlfn.IFNA(INDEX(PLK[#Headers],MAX((Table7[[#This Row],[Plank Closest]]=PLK[])*(Table7[[#This Row],[Row '#]]=PLK[Row])*COLUMN(PLK[#Headers])-COLUMN(PLK[Row])+1)),""),"")</f>
        <v/>
      </c>
      <c r="U878" s="22"/>
      <c r="V878" s="20" t="e" cm="1">
        <f t="array" ref="V87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78" s="21" t="str" cm="1">
        <f t="array" ref="W878">IFERROR(_xlfn.IFNA(INDEX(TwoMile[#Headers],SUMPRODUCT(MAX((Table7[[#This Row],[Closest number]]=TwoMile[])*(Table7[[#This Row],[Row '#]]=TwoMile[Row])*COLUMN(TwoMile[#Headers])))-COLUMN(TwoMile[Row])+1),""),"")</f>
        <v/>
      </c>
      <c r="X87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79" spans="1:24" x14ac:dyDescent="0.25">
      <c r="A879" s="19"/>
      <c r="B879" s="19"/>
      <c r="C879" s="19"/>
      <c r="D879" s="19"/>
      <c r="E879" s="20" t="e" cm="1">
        <f t="array" ref="E879">INDEX(MDL[],MATCH(1,(MDL[Gender]=Table7[[#This Row],[Sex]])*(Table7[[#This Row],[Age]]&lt;=MDL[Max Age])*(Table7[[#This Row],[Age]]&gt;=MDL[Min Age]),0),1)</f>
        <v>#N/A</v>
      </c>
      <c r="F879" s="19"/>
      <c r="G879" s="20" t="e" cm="1">
        <f t="array" ref="G87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79" s="21" t="str" cm="1">
        <f t="array" ref="H879">IFERROR(_xlfn.IFNA(INDEX(MDL[#Headers],MAX((Table7[[#This Row],[DL Closest]]=MDL[])*(Table7[[#This Row],[Row '#]]=MDL[Row])*COLUMN(MDL[#Headers])-COLUMN(MDL[Row])+1)),""),"")</f>
        <v/>
      </c>
      <c r="I879" s="19"/>
      <c r="J879" s="20" t="e" cm="1">
        <f t="array" ref="J87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79" s="21" t="str" cm="1">
        <f t="array" ref="K879">IFERROR(_xlfn.IFNA(INDEX(SPT[#Headers],MAX((Table7[[#This Row],[SPT Closest]]=SPT[])*(Table7[[#This Row],[Row '#]]=SPT[Row])*COLUMN(SPT[#Headers])-COLUMN(SPT[Row])+1)),""),"")</f>
        <v/>
      </c>
      <c r="L879" s="19"/>
      <c r="M879" s="20" t="e" cm="1">
        <f t="array" ref="M87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79" s="21" cm="1">
        <f t="array" ref="N879">IF(Table7[[#This Row],[HRP Raw]]&lt;4,0,IFERROR(INDEX(HRP[#Headers],MAX((Table7[[#This Row],[HRP Closest]]=HRP[])*(Table7[[#This Row],[Row '#]]=HRP[Row])*COLUMN(HRP[#Headers])-COLUMN(HRP[Row])+1)),""))</f>
        <v>0</v>
      </c>
      <c r="O879" s="22"/>
      <c r="P879" s="20" t="e" cm="1">
        <f t="array" ref="P87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79" s="21" t="str" cm="1">
        <f t="array" ref="Q879">IFERROR(INDEX(SDC[#Headers],MAX((Table7[[#This Row],[SDC Closest]]=SDC[])*(Table7[[#This Row],[Row '#]]=SDC[Row])*COLUMN(SDC[#Headers])-COLUMN(SDC[Row])+1)),"")</f>
        <v/>
      </c>
      <c r="R879" s="22"/>
      <c r="S879" s="20" t="e" cm="1">
        <f t="array" ref="S87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79" s="21" t="str" cm="1">
        <f t="array" ref="T879">IFERROR(_xlfn.IFNA(INDEX(PLK[#Headers],MAX((Table7[[#This Row],[Plank Closest]]=PLK[])*(Table7[[#This Row],[Row '#]]=PLK[Row])*COLUMN(PLK[#Headers])-COLUMN(PLK[Row])+1)),""),"")</f>
        <v/>
      </c>
      <c r="U879" s="22"/>
      <c r="V879" s="20" t="e" cm="1">
        <f t="array" ref="V87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79" s="21" t="str" cm="1">
        <f t="array" ref="W879">IFERROR(_xlfn.IFNA(INDEX(TwoMile[#Headers],SUMPRODUCT(MAX((Table7[[#This Row],[Closest number]]=TwoMile[])*(Table7[[#This Row],[Row '#]]=TwoMile[Row])*COLUMN(TwoMile[#Headers])))-COLUMN(TwoMile[Row])+1),""),"")</f>
        <v/>
      </c>
      <c r="X87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80" spans="1:24" x14ac:dyDescent="0.25">
      <c r="A880" s="19"/>
      <c r="B880" s="19"/>
      <c r="C880" s="19"/>
      <c r="D880" s="19"/>
      <c r="E880" s="20" t="e" cm="1">
        <f t="array" ref="E880">INDEX(MDL[],MATCH(1,(MDL[Gender]=Table7[[#This Row],[Sex]])*(Table7[[#This Row],[Age]]&lt;=MDL[Max Age])*(Table7[[#This Row],[Age]]&gt;=MDL[Min Age]),0),1)</f>
        <v>#N/A</v>
      </c>
      <c r="F880" s="19"/>
      <c r="G880" s="20" t="e" cm="1">
        <f t="array" ref="G88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80" s="21" t="str" cm="1">
        <f t="array" ref="H880">IFERROR(_xlfn.IFNA(INDEX(MDL[#Headers],MAX((Table7[[#This Row],[DL Closest]]=MDL[])*(Table7[[#This Row],[Row '#]]=MDL[Row])*COLUMN(MDL[#Headers])-COLUMN(MDL[Row])+1)),""),"")</f>
        <v/>
      </c>
      <c r="I880" s="19"/>
      <c r="J880" s="20" t="e" cm="1">
        <f t="array" ref="J88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80" s="21" t="str" cm="1">
        <f t="array" ref="K880">IFERROR(_xlfn.IFNA(INDEX(SPT[#Headers],MAX((Table7[[#This Row],[SPT Closest]]=SPT[])*(Table7[[#This Row],[Row '#]]=SPT[Row])*COLUMN(SPT[#Headers])-COLUMN(SPT[Row])+1)),""),"")</f>
        <v/>
      </c>
      <c r="L880" s="19"/>
      <c r="M880" s="20" t="e" cm="1">
        <f t="array" ref="M88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80" s="21" cm="1">
        <f t="array" ref="N880">IF(Table7[[#This Row],[HRP Raw]]&lt;4,0,IFERROR(INDEX(HRP[#Headers],MAX((Table7[[#This Row],[HRP Closest]]=HRP[])*(Table7[[#This Row],[Row '#]]=HRP[Row])*COLUMN(HRP[#Headers])-COLUMN(HRP[Row])+1)),""))</f>
        <v>0</v>
      </c>
      <c r="O880" s="22"/>
      <c r="P880" s="20" t="e" cm="1">
        <f t="array" ref="P88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80" s="21" t="str" cm="1">
        <f t="array" ref="Q880">IFERROR(INDEX(SDC[#Headers],MAX((Table7[[#This Row],[SDC Closest]]=SDC[])*(Table7[[#This Row],[Row '#]]=SDC[Row])*COLUMN(SDC[#Headers])-COLUMN(SDC[Row])+1)),"")</f>
        <v/>
      </c>
      <c r="R880" s="22"/>
      <c r="S880" s="20" t="e" cm="1">
        <f t="array" ref="S88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80" s="21" t="str" cm="1">
        <f t="array" ref="T880">IFERROR(_xlfn.IFNA(INDEX(PLK[#Headers],MAX((Table7[[#This Row],[Plank Closest]]=PLK[])*(Table7[[#This Row],[Row '#]]=PLK[Row])*COLUMN(PLK[#Headers])-COLUMN(PLK[Row])+1)),""),"")</f>
        <v/>
      </c>
      <c r="U880" s="22"/>
      <c r="V880" s="20" t="e" cm="1">
        <f t="array" ref="V88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80" s="21" t="str" cm="1">
        <f t="array" ref="W880">IFERROR(_xlfn.IFNA(INDEX(TwoMile[#Headers],SUMPRODUCT(MAX((Table7[[#This Row],[Closest number]]=TwoMile[])*(Table7[[#This Row],[Row '#]]=TwoMile[Row])*COLUMN(TwoMile[#Headers])))-COLUMN(TwoMile[Row])+1),""),"")</f>
        <v/>
      </c>
      <c r="X88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81" spans="1:24" x14ac:dyDescent="0.25">
      <c r="A881" s="19"/>
      <c r="B881" s="19"/>
      <c r="C881" s="19"/>
      <c r="D881" s="19"/>
      <c r="E881" s="20" t="e" cm="1">
        <f t="array" ref="E881">INDEX(MDL[],MATCH(1,(MDL[Gender]=Table7[[#This Row],[Sex]])*(Table7[[#This Row],[Age]]&lt;=MDL[Max Age])*(Table7[[#This Row],[Age]]&gt;=MDL[Min Age]),0),1)</f>
        <v>#N/A</v>
      </c>
      <c r="F881" s="19"/>
      <c r="G881" s="20" t="e" cm="1">
        <f t="array" ref="G88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81" s="21" t="str" cm="1">
        <f t="array" ref="H881">IFERROR(_xlfn.IFNA(INDEX(MDL[#Headers],MAX((Table7[[#This Row],[DL Closest]]=MDL[])*(Table7[[#This Row],[Row '#]]=MDL[Row])*COLUMN(MDL[#Headers])-COLUMN(MDL[Row])+1)),""),"")</f>
        <v/>
      </c>
      <c r="I881" s="19"/>
      <c r="J881" s="20" t="e" cm="1">
        <f t="array" ref="J88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81" s="21" t="str" cm="1">
        <f t="array" ref="K881">IFERROR(_xlfn.IFNA(INDEX(SPT[#Headers],MAX((Table7[[#This Row],[SPT Closest]]=SPT[])*(Table7[[#This Row],[Row '#]]=SPT[Row])*COLUMN(SPT[#Headers])-COLUMN(SPT[Row])+1)),""),"")</f>
        <v/>
      </c>
      <c r="L881" s="19"/>
      <c r="M881" s="20" t="e" cm="1">
        <f t="array" ref="M88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81" s="21" cm="1">
        <f t="array" ref="N881">IF(Table7[[#This Row],[HRP Raw]]&lt;4,0,IFERROR(INDEX(HRP[#Headers],MAX((Table7[[#This Row],[HRP Closest]]=HRP[])*(Table7[[#This Row],[Row '#]]=HRP[Row])*COLUMN(HRP[#Headers])-COLUMN(HRP[Row])+1)),""))</f>
        <v>0</v>
      </c>
      <c r="O881" s="22"/>
      <c r="P881" s="20" t="e" cm="1">
        <f t="array" ref="P88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81" s="21" t="str" cm="1">
        <f t="array" ref="Q881">IFERROR(INDEX(SDC[#Headers],MAX((Table7[[#This Row],[SDC Closest]]=SDC[])*(Table7[[#This Row],[Row '#]]=SDC[Row])*COLUMN(SDC[#Headers])-COLUMN(SDC[Row])+1)),"")</f>
        <v/>
      </c>
      <c r="R881" s="22"/>
      <c r="S881" s="20" t="e" cm="1">
        <f t="array" ref="S88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81" s="21" t="str" cm="1">
        <f t="array" ref="T881">IFERROR(_xlfn.IFNA(INDEX(PLK[#Headers],MAX((Table7[[#This Row],[Plank Closest]]=PLK[])*(Table7[[#This Row],[Row '#]]=PLK[Row])*COLUMN(PLK[#Headers])-COLUMN(PLK[Row])+1)),""),"")</f>
        <v/>
      </c>
      <c r="U881" s="22"/>
      <c r="V881" s="20" t="e" cm="1">
        <f t="array" ref="V88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81" s="21" t="str" cm="1">
        <f t="array" ref="W881">IFERROR(_xlfn.IFNA(INDEX(TwoMile[#Headers],SUMPRODUCT(MAX((Table7[[#This Row],[Closest number]]=TwoMile[])*(Table7[[#This Row],[Row '#]]=TwoMile[Row])*COLUMN(TwoMile[#Headers])))-COLUMN(TwoMile[Row])+1),""),"")</f>
        <v/>
      </c>
      <c r="X88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82" spans="1:24" x14ac:dyDescent="0.25">
      <c r="A882" s="19"/>
      <c r="B882" s="19"/>
      <c r="C882" s="19"/>
      <c r="D882" s="19"/>
      <c r="E882" s="20" t="e" cm="1">
        <f t="array" ref="E882">INDEX(MDL[],MATCH(1,(MDL[Gender]=Table7[[#This Row],[Sex]])*(Table7[[#This Row],[Age]]&lt;=MDL[Max Age])*(Table7[[#This Row],[Age]]&gt;=MDL[Min Age]),0),1)</f>
        <v>#N/A</v>
      </c>
      <c r="F882" s="19"/>
      <c r="G882" s="20" t="e" cm="1">
        <f t="array" ref="G88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82" s="21" t="str" cm="1">
        <f t="array" ref="H882">IFERROR(_xlfn.IFNA(INDEX(MDL[#Headers],MAX((Table7[[#This Row],[DL Closest]]=MDL[])*(Table7[[#This Row],[Row '#]]=MDL[Row])*COLUMN(MDL[#Headers])-COLUMN(MDL[Row])+1)),""),"")</f>
        <v/>
      </c>
      <c r="I882" s="19"/>
      <c r="J882" s="20" t="e" cm="1">
        <f t="array" ref="J88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82" s="21" t="str" cm="1">
        <f t="array" ref="K882">IFERROR(_xlfn.IFNA(INDEX(SPT[#Headers],MAX((Table7[[#This Row],[SPT Closest]]=SPT[])*(Table7[[#This Row],[Row '#]]=SPT[Row])*COLUMN(SPT[#Headers])-COLUMN(SPT[Row])+1)),""),"")</f>
        <v/>
      </c>
      <c r="L882" s="19"/>
      <c r="M882" s="20" t="e" cm="1">
        <f t="array" ref="M88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82" s="21" cm="1">
        <f t="array" ref="N882">IF(Table7[[#This Row],[HRP Raw]]&lt;4,0,IFERROR(INDEX(HRP[#Headers],MAX((Table7[[#This Row],[HRP Closest]]=HRP[])*(Table7[[#This Row],[Row '#]]=HRP[Row])*COLUMN(HRP[#Headers])-COLUMN(HRP[Row])+1)),""))</f>
        <v>0</v>
      </c>
      <c r="O882" s="22"/>
      <c r="P882" s="20" t="e" cm="1">
        <f t="array" ref="P88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82" s="21" t="str" cm="1">
        <f t="array" ref="Q882">IFERROR(INDEX(SDC[#Headers],MAX((Table7[[#This Row],[SDC Closest]]=SDC[])*(Table7[[#This Row],[Row '#]]=SDC[Row])*COLUMN(SDC[#Headers])-COLUMN(SDC[Row])+1)),"")</f>
        <v/>
      </c>
      <c r="R882" s="22"/>
      <c r="S882" s="20" t="e" cm="1">
        <f t="array" ref="S88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82" s="21" t="str" cm="1">
        <f t="array" ref="T882">IFERROR(_xlfn.IFNA(INDEX(PLK[#Headers],MAX((Table7[[#This Row],[Plank Closest]]=PLK[])*(Table7[[#This Row],[Row '#]]=PLK[Row])*COLUMN(PLK[#Headers])-COLUMN(PLK[Row])+1)),""),"")</f>
        <v/>
      </c>
      <c r="U882" s="22"/>
      <c r="V882" s="20" t="e" cm="1">
        <f t="array" ref="V88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82" s="21" t="str" cm="1">
        <f t="array" ref="W882">IFERROR(_xlfn.IFNA(INDEX(TwoMile[#Headers],SUMPRODUCT(MAX((Table7[[#This Row],[Closest number]]=TwoMile[])*(Table7[[#This Row],[Row '#]]=TwoMile[Row])*COLUMN(TwoMile[#Headers])))-COLUMN(TwoMile[Row])+1),""),"")</f>
        <v/>
      </c>
      <c r="X88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83" spans="1:24" x14ac:dyDescent="0.25">
      <c r="A883" s="19"/>
      <c r="B883" s="19"/>
      <c r="C883" s="19"/>
      <c r="D883" s="19"/>
      <c r="E883" s="20" t="e" cm="1">
        <f t="array" ref="E883">INDEX(MDL[],MATCH(1,(MDL[Gender]=Table7[[#This Row],[Sex]])*(Table7[[#This Row],[Age]]&lt;=MDL[Max Age])*(Table7[[#This Row],[Age]]&gt;=MDL[Min Age]),0),1)</f>
        <v>#N/A</v>
      </c>
      <c r="F883" s="19"/>
      <c r="G883" s="20" t="e" cm="1">
        <f t="array" ref="G88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83" s="21" t="str" cm="1">
        <f t="array" ref="H883">IFERROR(_xlfn.IFNA(INDEX(MDL[#Headers],MAX((Table7[[#This Row],[DL Closest]]=MDL[])*(Table7[[#This Row],[Row '#]]=MDL[Row])*COLUMN(MDL[#Headers])-COLUMN(MDL[Row])+1)),""),"")</f>
        <v/>
      </c>
      <c r="I883" s="19"/>
      <c r="J883" s="20" t="e" cm="1">
        <f t="array" ref="J88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83" s="21" t="str" cm="1">
        <f t="array" ref="K883">IFERROR(_xlfn.IFNA(INDEX(SPT[#Headers],MAX((Table7[[#This Row],[SPT Closest]]=SPT[])*(Table7[[#This Row],[Row '#]]=SPT[Row])*COLUMN(SPT[#Headers])-COLUMN(SPT[Row])+1)),""),"")</f>
        <v/>
      </c>
      <c r="L883" s="19"/>
      <c r="M883" s="20" t="e" cm="1">
        <f t="array" ref="M88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83" s="21" cm="1">
        <f t="array" ref="N883">IF(Table7[[#This Row],[HRP Raw]]&lt;4,0,IFERROR(INDEX(HRP[#Headers],MAX((Table7[[#This Row],[HRP Closest]]=HRP[])*(Table7[[#This Row],[Row '#]]=HRP[Row])*COLUMN(HRP[#Headers])-COLUMN(HRP[Row])+1)),""))</f>
        <v>0</v>
      </c>
      <c r="O883" s="22"/>
      <c r="P883" s="20" t="e" cm="1">
        <f t="array" ref="P88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83" s="21" t="str" cm="1">
        <f t="array" ref="Q883">IFERROR(INDEX(SDC[#Headers],MAX((Table7[[#This Row],[SDC Closest]]=SDC[])*(Table7[[#This Row],[Row '#]]=SDC[Row])*COLUMN(SDC[#Headers])-COLUMN(SDC[Row])+1)),"")</f>
        <v/>
      </c>
      <c r="R883" s="22"/>
      <c r="S883" s="20" t="e" cm="1">
        <f t="array" ref="S88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83" s="21" t="str" cm="1">
        <f t="array" ref="T883">IFERROR(_xlfn.IFNA(INDEX(PLK[#Headers],MAX((Table7[[#This Row],[Plank Closest]]=PLK[])*(Table7[[#This Row],[Row '#]]=PLK[Row])*COLUMN(PLK[#Headers])-COLUMN(PLK[Row])+1)),""),"")</f>
        <v/>
      </c>
      <c r="U883" s="22"/>
      <c r="V883" s="20" t="e" cm="1">
        <f t="array" ref="V88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83" s="21" t="str" cm="1">
        <f t="array" ref="W883">IFERROR(_xlfn.IFNA(INDEX(TwoMile[#Headers],SUMPRODUCT(MAX((Table7[[#This Row],[Closest number]]=TwoMile[])*(Table7[[#This Row],[Row '#]]=TwoMile[Row])*COLUMN(TwoMile[#Headers])))-COLUMN(TwoMile[Row])+1),""),"")</f>
        <v/>
      </c>
      <c r="X88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84" spans="1:24" x14ac:dyDescent="0.25">
      <c r="A884" s="19"/>
      <c r="B884" s="19"/>
      <c r="C884" s="19"/>
      <c r="D884" s="19"/>
      <c r="E884" s="20" t="e" cm="1">
        <f t="array" ref="E884">INDEX(MDL[],MATCH(1,(MDL[Gender]=Table7[[#This Row],[Sex]])*(Table7[[#This Row],[Age]]&lt;=MDL[Max Age])*(Table7[[#This Row],[Age]]&gt;=MDL[Min Age]),0),1)</f>
        <v>#N/A</v>
      </c>
      <c r="F884" s="19"/>
      <c r="G884" s="20" t="e" cm="1">
        <f t="array" ref="G88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84" s="21" t="str" cm="1">
        <f t="array" ref="H884">IFERROR(_xlfn.IFNA(INDEX(MDL[#Headers],MAX((Table7[[#This Row],[DL Closest]]=MDL[])*(Table7[[#This Row],[Row '#]]=MDL[Row])*COLUMN(MDL[#Headers])-COLUMN(MDL[Row])+1)),""),"")</f>
        <v/>
      </c>
      <c r="I884" s="19"/>
      <c r="J884" s="20" t="e" cm="1">
        <f t="array" ref="J88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84" s="21" t="str" cm="1">
        <f t="array" ref="K884">IFERROR(_xlfn.IFNA(INDEX(SPT[#Headers],MAX((Table7[[#This Row],[SPT Closest]]=SPT[])*(Table7[[#This Row],[Row '#]]=SPT[Row])*COLUMN(SPT[#Headers])-COLUMN(SPT[Row])+1)),""),"")</f>
        <v/>
      </c>
      <c r="L884" s="19"/>
      <c r="M884" s="20" t="e" cm="1">
        <f t="array" ref="M88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84" s="21" cm="1">
        <f t="array" ref="N884">IF(Table7[[#This Row],[HRP Raw]]&lt;4,0,IFERROR(INDEX(HRP[#Headers],MAX((Table7[[#This Row],[HRP Closest]]=HRP[])*(Table7[[#This Row],[Row '#]]=HRP[Row])*COLUMN(HRP[#Headers])-COLUMN(HRP[Row])+1)),""))</f>
        <v>0</v>
      </c>
      <c r="O884" s="22"/>
      <c r="P884" s="20" t="e" cm="1">
        <f t="array" ref="P88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84" s="21" t="str" cm="1">
        <f t="array" ref="Q884">IFERROR(INDEX(SDC[#Headers],MAX((Table7[[#This Row],[SDC Closest]]=SDC[])*(Table7[[#This Row],[Row '#]]=SDC[Row])*COLUMN(SDC[#Headers])-COLUMN(SDC[Row])+1)),"")</f>
        <v/>
      </c>
      <c r="R884" s="22"/>
      <c r="S884" s="20" t="e" cm="1">
        <f t="array" ref="S88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84" s="21" t="str" cm="1">
        <f t="array" ref="T884">IFERROR(_xlfn.IFNA(INDEX(PLK[#Headers],MAX((Table7[[#This Row],[Plank Closest]]=PLK[])*(Table7[[#This Row],[Row '#]]=PLK[Row])*COLUMN(PLK[#Headers])-COLUMN(PLK[Row])+1)),""),"")</f>
        <v/>
      </c>
      <c r="U884" s="22"/>
      <c r="V884" s="20" t="e" cm="1">
        <f t="array" ref="V88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84" s="21" t="str" cm="1">
        <f t="array" ref="W884">IFERROR(_xlfn.IFNA(INDEX(TwoMile[#Headers],SUMPRODUCT(MAX((Table7[[#This Row],[Closest number]]=TwoMile[])*(Table7[[#This Row],[Row '#]]=TwoMile[Row])*COLUMN(TwoMile[#Headers])))-COLUMN(TwoMile[Row])+1),""),"")</f>
        <v/>
      </c>
      <c r="X88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85" spans="1:24" x14ac:dyDescent="0.25">
      <c r="A885" s="19"/>
      <c r="B885" s="19"/>
      <c r="C885" s="19"/>
      <c r="D885" s="19"/>
      <c r="E885" s="20" t="e" cm="1">
        <f t="array" ref="E885">INDEX(MDL[],MATCH(1,(MDL[Gender]=Table7[[#This Row],[Sex]])*(Table7[[#This Row],[Age]]&lt;=MDL[Max Age])*(Table7[[#This Row],[Age]]&gt;=MDL[Min Age]),0),1)</f>
        <v>#N/A</v>
      </c>
      <c r="F885" s="19"/>
      <c r="G885" s="20" t="e" cm="1">
        <f t="array" ref="G88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85" s="21" t="str" cm="1">
        <f t="array" ref="H885">IFERROR(_xlfn.IFNA(INDEX(MDL[#Headers],MAX((Table7[[#This Row],[DL Closest]]=MDL[])*(Table7[[#This Row],[Row '#]]=MDL[Row])*COLUMN(MDL[#Headers])-COLUMN(MDL[Row])+1)),""),"")</f>
        <v/>
      </c>
      <c r="I885" s="19"/>
      <c r="J885" s="20" t="e" cm="1">
        <f t="array" ref="J88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85" s="21" t="str" cm="1">
        <f t="array" ref="K885">IFERROR(_xlfn.IFNA(INDEX(SPT[#Headers],MAX((Table7[[#This Row],[SPT Closest]]=SPT[])*(Table7[[#This Row],[Row '#]]=SPT[Row])*COLUMN(SPT[#Headers])-COLUMN(SPT[Row])+1)),""),"")</f>
        <v/>
      </c>
      <c r="L885" s="19"/>
      <c r="M885" s="20" t="e" cm="1">
        <f t="array" ref="M88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85" s="21" cm="1">
        <f t="array" ref="N885">IF(Table7[[#This Row],[HRP Raw]]&lt;4,0,IFERROR(INDEX(HRP[#Headers],MAX((Table7[[#This Row],[HRP Closest]]=HRP[])*(Table7[[#This Row],[Row '#]]=HRP[Row])*COLUMN(HRP[#Headers])-COLUMN(HRP[Row])+1)),""))</f>
        <v>0</v>
      </c>
      <c r="O885" s="22"/>
      <c r="P885" s="20" t="e" cm="1">
        <f t="array" ref="P88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85" s="21" t="str" cm="1">
        <f t="array" ref="Q885">IFERROR(INDEX(SDC[#Headers],MAX((Table7[[#This Row],[SDC Closest]]=SDC[])*(Table7[[#This Row],[Row '#]]=SDC[Row])*COLUMN(SDC[#Headers])-COLUMN(SDC[Row])+1)),"")</f>
        <v/>
      </c>
      <c r="R885" s="22"/>
      <c r="S885" s="20" t="e" cm="1">
        <f t="array" ref="S88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85" s="21" t="str" cm="1">
        <f t="array" ref="T885">IFERROR(_xlfn.IFNA(INDEX(PLK[#Headers],MAX((Table7[[#This Row],[Plank Closest]]=PLK[])*(Table7[[#This Row],[Row '#]]=PLK[Row])*COLUMN(PLK[#Headers])-COLUMN(PLK[Row])+1)),""),"")</f>
        <v/>
      </c>
      <c r="U885" s="22"/>
      <c r="V885" s="20" t="e" cm="1">
        <f t="array" ref="V88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85" s="21" t="str" cm="1">
        <f t="array" ref="W885">IFERROR(_xlfn.IFNA(INDEX(TwoMile[#Headers],SUMPRODUCT(MAX((Table7[[#This Row],[Closest number]]=TwoMile[])*(Table7[[#This Row],[Row '#]]=TwoMile[Row])*COLUMN(TwoMile[#Headers])))-COLUMN(TwoMile[Row])+1),""),"")</f>
        <v/>
      </c>
      <c r="X88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86" spans="1:24" x14ac:dyDescent="0.25">
      <c r="A886" s="19"/>
      <c r="B886" s="19"/>
      <c r="C886" s="19"/>
      <c r="D886" s="19"/>
      <c r="E886" s="20" t="e" cm="1">
        <f t="array" ref="E886">INDEX(MDL[],MATCH(1,(MDL[Gender]=Table7[[#This Row],[Sex]])*(Table7[[#This Row],[Age]]&lt;=MDL[Max Age])*(Table7[[#This Row],[Age]]&gt;=MDL[Min Age]),0),1)</f>
        <v>#N/A</v>
      </c>
      <c r="F886" s="19"/>
      <c r="G886" s="20" t="e" cm="1">
        <f t="array" ref="G88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86" s="21" t="str" cm="1">
        <f t="array" ref="H886">IFERROR(_xlfn.IFNA(INDEX(MDL[#Headers],MAX((Table7[[#This Row],[DL Closest]]=MDL[])*(Table7[[#This Row],[Row '#]]=MDL[Row])*COLUMN(MDL[#Headers])-COLUMN(MDL[Row])+1)),""),"")</f>
        <v/>
      </c>
      <c r="I886" s="19"/>
      <c r="J886" s="20" t="e" cm="1">
        <f t="array" ref="J88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86" s="21" t="str" cm="1">
        <f t="array" ref="K886">IFERROR(_xlfn.IFNA(INDEX(SPT[#Headers],MAX((Table7[[#This Row],[SPT Closest]]=SPT[])*(Table7[[#This Row],[Row '#]]=SPT[Row])*COLUMN(SPT[#Headers])-COLUMN(SPT[Row])+1)),""),"")</f>
        <v/>
      </c>
      <c r="L886" s="19"/>
      <c r="M886" s="20" t="e" cm="1">
        <f t="array" ref="M88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86" s="21" cm="1">
        <f t="array" ref="N886">IF(Table7[[#This Row],[HRP Raw]]&lt;4,0,IFERROR(INDEX(HRP[#Headers],MAX((Table7[[#This Row],[HRP Closest]]=HRP[])*(Table7[[#This Row],[Row '#]]=HRP[Row])*COLUMN(HRP[#Headers])-COLUMN(HRP[Row])+1)),""))</f>
        <v>0</v>
      </c>
      <c r="O886" s="22"/>
      <c r="P886" s="20" t="e" cm="1">
        <f t="array" ref="P88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86" s="21" t="str" cm="1">
        <f t="array" ref="Q886">IFERROR(INDEX(SDC[#Headers],MAX((Table7[[#This Row],[SDC Closest]]=SDC[])*(Table7[[#This Row],[Row '#]]=SDC[Row])*COLUMN(SDC[#Headers])-COLUMN(SDC[Row])+1)),"")</f>
        <v/>
      </c>
      <c r="R886" s="22"/>
      <c r="S886" s="20" t="e" cm="1">
        <f t="array" ref="S88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86" s="21" t="str" cm="1">
        <f t="array" ref="T886">IFERROR(_xlfn.IFNA(INDEX(PLK[#Headers],MAX((Table7[[#This Row],[Plank Closest]]=PLK[])*(Table7[[#This Row],[Row '#]]=PLK[Row])*COLUMN(PLK[#Headers])-COLUMN(PLK[Row])+1)),""),"")</f>
        <v/>
      </c>
      <c r="U886" s="22"/>
      <c r="V886" s="20" t="e" cm="1">
        <f t="array" ref="V88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86" s="21" t="str" cm="1">
        <f t="array" ref="W886">IFERROR(_xlfn.IFNA(INDEX(TwoMile[#Headers],SUMPRODUCT(MAX((Table7[[#This Row],[Closest number]]=TwoMile[])*(Table7[[#This Row],[Row '#]]=TwoMile[Row])*COLUMN(TwoMile[#Headers])))-COLUMN(TwoMile[Row])+1),""),"")</f>
        <v/>
      </c>
      <c r="X88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87" spans="1:24" x14ac:dyDescent="0.25">
      <c r="A887" s="19"/>
      <c r="B887" s="19"/>
      <c r="C887" s="19"/>
      <c r="D887" s="19"/>
      <c r="E887" s="20" t="e" cm="1">
        <f t="array" ref="E887">INDEX(MDL[],MATCH(1,(MDL[Gender]=Table7[[#This Row],[Sex]])*(Table7[[#This Row],[Age]]&lt;=MDL[Max Age])*(Table7[[#This Row],[Age]]&gt;=MDL[Min Age]),0),1)</f>
        <v>#N/A</v>
      </c>
      <c r="F887" s="19"/>
      <c r="G887" s="20" t="e" cm="1">
        <f t="array" ref="G88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87" s="21" t="str" cm="1">
        <f t="array" ref="H887">IFERROR(_xlfn.IFNA(INDEX(MDL[#Headers],MAX((Table7[[#This Row],[DL Closest]]=MDL[])*(Table7[[#This Row],[Row '#]]=MDL[Row])*COLUMN(MDL[#Headers])-COLUMN(MDL[Row])+1)),""),"")</f>
        <v/>
      </c>
      <c r="I887" s="19"/>
      <c r="J887" s="20" t="e" cm="1">
        <f t="array" ref="J88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87" s="21" t="str" cm="1">
        <f t="array" ref="K887">IFERROR(_xlfn.IFNA(INDEX(SPT[#Headers],MAX((Table7[[#This Row],[SPT Closest]]=SPT[])*(Table7[[#This Row],[Row '#]]=SPT[Row])*COLUMN(SPT[#Headers])-COLUMN(SPT[Row])+1)),""),"")</f>
        <v/>
      </c>
      <c r="L887" s="19"/>
      <c r="M887" s="20" t="e" cm="1">
        <f t="array" ref="M88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87" s="21" cm="1">
        <f t="array" ref="N887">IF(Table7[[#This Row],[HRP Raw]]&lt;4,0,IFERROR(INDEX(HRP[#Headers],MAX((Table7[[#This Row],[HRP Closest]]=HRP[])*(Table7[[#This Row],[Row '#]]=HRP[Row])*COLUMN(HRP[#Headers])-COLUMN(HRP[Row])+1)),""))</f>
        <v>0</v>
      </c>
      <c r="O887" s="22"/>
      <c r="P887" s="20" t="e" cm="1">
        <f t="array" ref="P88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87" s="21" t="str" cm="1">
        <f t="array" ref="Q887">IFERROR(INDEX(SDC[#Headers],MAX((Table7[[#This Row],[SDC Closest]]=SDC[])*(Table7[[#This Row],[Row '#]]=SDC[Row])*COLUMN(SDC[#Headers])-COLUMN(SDC[Row])+1)),"")</f>
        <v/>
      </c>
      <c r="R887" s="22"/>
      <c r="S887" s="20" t="e" cm="1">
        <f t="array" ref="S88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87" s="21" t="str" cm="1">
        <f t="array" ref="T887">IFERROR(_xlfn.IFNA(INDEX(PLK[#Headers],MAX((Table7[[#This Row],[Plank Closest]]=PLK[])*(Table7[[#This Row],[Row '#]]=PLK[Row])*COLUMN(PLK[#Headers])-COLUMN(PLK[Row])+1)),""),"")</f>
        <v/>
      </c>
      <c r="U887" s="22"/>
      <c r="V887" s="20" t="e" cm="1">
        <f t="array" ref="V88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87" s="21" t="str" cm="1">
        <f t="array" ref="W887">IFERROR(_xlfn.IFNA(INDEX(TwoMile[#Headers],SUMPRODUCT(MAX((Table7[[#This Row],[Closest number]]=TwoMile[])*(Table7[[#This Row],[Row '#]]=TwoMile[Row])*COLUMN(TwoMile[#Headers])))-COLUMN(TwoMile[Row])+1),""),"")</f>
        <v/>
      </c>
      <c r="X88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88" spans="1:24" x14ac:dyDescent="0.25">
      <c r="A888" s="19"/>
      <c r="B888" s="19"/>
      <c r="C888" s="19"/>
      <c r="D888" s="19"/>
      <c r="E888" s="20" t="e" cm="1">
        <f t="array" ref="E888">INDEX(MDL[],MATCH(1,(MDL[Gender]=Table7[[#This Row],[Sex]])*(Table7[[#This Row],[Age]]&lt;=MDL[Max Age])*(Table7[[#This Row],[Age]]&gt;=MDL[Min Age]),0),1)</f>
        <v>#N/A</v>
      </c>
      <c r="F888" s="19"/>
      <c r="G888" s="20" t="e" cm="1">
        <f t="array" ref="G88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88" s="21" t="str" cm="1">
        <f t="array" ref="H888">IFERROR(_xlfn.IFNA(INDEX(MDL[#Headers],MAX((Table7[[#This Row],[DL Closest]]=MDL[])*(Table7[[#This Row],[Row '#]]=MDL[Row])*COLUMN(MDL[#Headers])-COLUMN(MDL[Row])+1)),""),"")</f>
        <v/>
      </c>
      <c r="I888" s="19"/>
      <c r="J888" s="20" t="e" cm="1">
        <f t="array" ref="J88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88" s="21" t="str" cm="1">
        <f t="array" ref="K888">IFERROR(_xlfn.IFNA(INDEX(SPT[#Headers],MAX((Table7[[#This Row],[SPT Closest]]=SPT[])*(Table7[[#This Row],[Row '#]]=SPT[Row])*COLUMN(SPT[#Headers])-COLUMN(SPT[Row])+1)),""),"")</f>
        <v/>
      </c>
      <c r="L888" s="19"/>
      <c r="M888" s="20" t="e" cm="1">
        <f t="array" ref="M88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88" s="21" cm="1">
        <f t="array" ref="N888">IF(Table7[[#This Row],[HRP Raw]]&lt;4,0,IFERROR(INDEX(HRP[#Headers],MAX((Table7[[#This Row],[HRP Closest]]=HRP[])*(Table7[[#This Row],[Row '#]]=HRP[Row])*COLUMN(HRP[#Headers])-COLUMN(HRP[Row])+1)),""))</f>
        <v>0</v>
      </c>
      <c r="O888" s="22"/>
      <c r="P888" s="20" t="e" cm="1">
        <f t="array" ref="P88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88" s="21" t="str" cm="1">
        <f t="array" ref="Q888">IFERROR(INDEX(SDC[#Headers],MAX((Table7[[#This Row],[SDC Closest]]=SDC[])*(Table7[[#This Row],[Row '#]]=SDC[Row])*COLUMN(SDC[#Headers])-COLUMN(SDC[Row])+1)),"")</f>
        <v/>
      </c>
      <c r="R888" s="22"/>
      <c r="S888" s="20" t="e" cm="1">
        <f t="array" ref="S88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88" s="21" t="str" cm="1">
        <f t="array" ref="T888">IFERROR(_xlfn.IFNA(INDEX(PLK[#Headers],MAX((Table7[[#This Row],[Plank Closest]]=PLK[])*(Table7[[#This Row],[Row '#]]=PLK[Row])*COLUMN(PLK[#Headers])-COLUMN(PLK[Row])+1)),""),"")</f>
        <v/>
      </c>
      <c r="U888" s="22"/>
      <c r="V888" s="20" t="e" cm="1">
        <f t="array" ref="V88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88" s="21" t="str" cm="1">
        <f t="array" ref="W888">IFERROR(_xlfn.IFNA(INDEX(TwoMile[#Headers],SUMPRODUCT(MAX((Table7[[#This Row],[Closest number]]=TwoMile[])*(Table7[[#This Row],[Row '#]]=TwoMile[Row])*COLUMN(TwoMile[#Headers])))-COLUMN(TwoMile[Row])+1),""),"")</f>
        <v/>
      </c>
      <c r="X88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89" spans="1:24" x14ac:dyDescent="0.25">
      <c r="A889" s="19"/>
      <c r="B889" s="19"/>
      <c r="C889" s="19"/>
      <c r="D889" s="19"/>
      <c r="E889" s="20" t="e" cm="1">
        <f t="array" ref="E889">INDEX(MDL[],MATCH(1,(MDL[Gender]=Table7[[#This Row],[Sex]])*(Table7[[#This Row],[Age]]&lt;=MDL[Max Age])*(Table7[[#This Row],[Age]]&gt;=MDL[Min Age]),0),1)</f>
        <v>#N/A</v>
      </c>
      <c r="F889" s="19"/>
      <c r="G889" s="20" t="e" cm="1">
        <f t="array" ref="G88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89" s="21" t="str" cm="1">
        <f t="array" ref="H889">IFERROR(_xlfn.IFNA(INDEX(MDL[#Headers],MAX((Table7[[#This Row],[DL Closest]]=MDL[])*(Table7[[#This Row],[Row '#]]=MDL[Row])*COLUMN(MDL[#Headers])-COLUMN(MDL[Row])+1)),""),"")</f>
        <v/>
      </c>
      <c r="I889" s="19"/>
      <c r="J889" s="20" t="e" cm="1">
        <f t="array" ref="J88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89" s="21" t="str" cm="1">
        <f t="array" ref="K889">IFERROR(_xlfn.IFNA(INDEX(SPT[#Headers],MAX((Table7[[#This Row],[SPT Closest]]=SPT[])*(Table7[[#This Row],[Row '#]]=SPT[Row])*COLUMN(SPT[#Headers])-COLUMN(SPT[Row])+1)),""),"")</f>
        <v/>
      </c>
      <c r="L889" s="19"/>
      <c r="M889" s="20" t="e" cm="1">
        <f t="array" ref="M88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89" s="21" cm="1">
        <f t="array" ref="N889">IF(Table7[[#This Row],[HRP Raw]]&lt;4,0,IFERROR(INDEX(HRP[#Headers],MAX((Table7[[#This Row],[HRP Closest]]=HRP[])*(Table7[[#This Row],[Row '#]]=HRP[Row])*COLUMN(HRP[#Headers])-COLUMN(HRP[Row])+1)),""))</f>
        <v>0</v>
      </c>
      <c r="O889" s="22"/>
      <c r="P889" s="20" t="e" cm="1">
        <f t="array" ref="P88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89" s="21" t="str" cm="1">
        <f t="array" ref="Q889">IFERROR(INDEX(SDC[#Headers],MAX((Table7[[#This Row],[SDC Closest]]=SDC[])*(Table7[[#This Row],[Row '#]]=SDC[Row])*COLUMN(SDC[#Headers])-COLUMN(SDC[Row])+1)),"")</f>
        <v/>
      </c>
      <c r="R889" s="22"/>
      <c r="S889" s="20" t="e" cm="1">
        <f t="array" ref="S88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89" s="21" t="str" cm="1">
        <f t="array" ref="T889">IFERROR(_xlfn.IFNA(INDEX(PLK[#Headers],MAX((Table7[[#This Row],[Plank Closest]]=PLK[])*(Table7[[#This Row],[Row '#]]=PLK[Row])*COLUMN(PLK[#Headers])-COLUMN(PLK[Row])+1)),""),"")</f>
        <v/>
      </c>
      <c r="U889" s="22"/>
      <c r="V889" s="20" t="e" cm="1">
        <f t="array" ref="V88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89" s="21" t="str" cm="1">
        <f t="array" ref="W889">IFERROR(_xlfn.IFNA(INDEX(TwoMile[#Headers],SUMPRODUCT(MAX((Table7[[#This Row],[Closest number]]=TwoMile[])*(Table7[[#This Row],[Row '#]]=TwoMile[Row])*COLUMN(TwoMile[#Headers])))-COLUMN(TwoMile[Row])+1),""),"")</f>
        <v/>
      </c>
      <c r="X88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90" spans="1:24" x14ac:dyDescent="0.25">
      <c r="A890" s="19"/>
      <c r="B890" s="19"/>
      <c r="C890" s="19"/>
      <c r="D890" s="19"/>
      <c r="E890" s="20" t="e" cm="1">
        <f t="array" ref="E890">INDEX(MDL[],MATCH(1,(MDL[Gender]=Table7[[#This Row],[Sex]])*(Table7[[#This Row],[Age]]&lt;=MDL[Max Age])*(Table7[[#This Row],[Age]]&gt;=MDL[Min Age]),0),1)</f>
        <v>#N/A</v>
      </c>
      <c r="F890" s="19"/>
      <c r="G890" s="20" t="e" cm="1">
        <f t="array" ref="G89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90" s="21" t="str" cm="1">
        <f t="array" ref="H890">IFERROR(_xlfn.IFNA(INDEX(MDL[#Headers],MAX((Table7[[#This Row],[DL Closest]]=MDL[])*(Table7[[#This Row],[Row '#]]=MDL[Row])*COLUMN(MDL[#Headers])-COLUMN(MDL[Row])+1)),""),"")</f>
        <v/>
      </c>
      <c r="I890" s="19"/>
      <c r="J890" s="20" t="e" cm="1">
        <f t="array" ref="J89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90" s="21" t="str" cm="1">
        <f t="array" ref="K890">IFERROR(_xlfn.IFNA(INDEX(SPT[#Headers],MAX((Table7[[#This Row],[SPT Closest]]=SPT[])*(Table7[[#This Row],[Row '#]]=SPT[Row])*COLUMN(SPT[#Headers])-COLUMN(SPT[Row])+1)),""),"")</f>
        <v/>
      </c>
      <c r="L890" s="19"/>
      <c r="M890" s="20" t="e" cm="1">
        <f t="array" ref="M89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90" s="21" cm="1">
        <f t="array" ref="N890">IF(Table7[[#This Row],[HRP Raw]]&lt;4,0,IFERROR(INDEX(HRP[#Headers],MAX((Table7[[#This Row],[HRP Closest]]=HRP[])*(Table7[[#This Row],[Row '#]]=HRP[Row])*COLUMN(HRP[#Headers])-COLUMN(HRP[Row])+1)),""))</f>
        <v>0</v>
      </c>
      <c r="O890" s="22"/>
      <c r="P890" s="20" t="e" cm="1">
        <f t="array" ref="P89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90" s="21" t="str" cm="1">
        <f t="array" ref="Q890">IFERROR(INDEX(SDC[#Headers],MAX((Table7[[#This Row],[SDC Closest]]=SDC[])*(Table7[[#This Row],[Row '#]]=SDC[Row])*COLUMN(SDC[#Headers])-COLUMN(SDC[Row])+1)),"")</f>
        <v/>
      </c>
      <c r="R890" s="22"/>
      <c r="S890" s="20" t="e" cm="1">
        <f t="array" ref="S89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90" s="21" t="str" cm="1">
        <f t="array" ref="T890">IFERROR(_xlfn.IFNA(INDEX(PLK[#Headers],MAX((Table7[[#This Row],[Plank Closest]]=PLK[])*(Table7[[#This Row],[Row '#]]=PLK[Row])*COLUMN(PLK[#Headers])-COLUMN(PLK[Row])+1)),""),"")</f>
        <v/>
      </c>
      <c r="U890" s="22"/>
      <c r="V890" s="20" t="e" cm="1">
        <f t="array" ref="V89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90" s="21" t="str" cm="1">
        <f t="array" ref="W890">IFERROR(_xlfn.IFNA(INDEX(TwoMile[#Headers],SUMPRODUCT(MAX((Table7[[#This Row],[Closest number]]=TwoMile[])*(Table7[[#This Row],[Row '#]]=TwoMile[Row])*COLUMN(TwoMile[#Headers])))-COLUMN(TwoMile[Row])+1),""),"")</f>
        <v/>
      </c>
      <c r="X89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91" spans="1:24" x14ac:dyDescent="0.25">
      <c r="A891" s="19"/>
      <c r="B891" s="19"/>
      <c r="C891" s="19"/>
      <c r="D891" s="19"/>
      <c r="E891" s="20" t="e" cm="1">
        <f t="array" ref="E891">INDEX(MDL[],MATCH(1,(MDL[Gender]=Table7[[#This Row],[Sex]])*(Table7[[#This Row],[Age]]&lt;=MDL[Max Age])*(Table7[[#This Row],[Age]]&gt;=MDL[Min Age]),0),1)</f>
        <v>#N/A</v>
      </c>
      <c r="F891" s="19"/>
      <c r="G891" s="20" t="e" cm="1">
        <f t="array" ref="G89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91" s="21" t="str" cm="1">
        <f t="array" ref="H891">IFERROR(_xlfn.IFNA(INDEX(MDL[#Headers],MAX((Table7[[#This Row],[DL Closest]]=MDL[])*(Table7[[#This Row],[Row '#]]=MDL[Row])*COLUMN(MDL[#Headers])-COLUMN(MDL[Row])+1)),""),"")</f>
        <v/>
      </c>
      <c r="I891" s="19"/>
      <c r="J891" s="20" t="e" cm="1">
        <f t="array" ref="J89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91" s="21" t="str" cm="1">
        <f t="array" ref="K891">IFERROR(_xlfn.IFNA(INDEX(SPT[#Headers],MAX((Table7[[#This Row],[SPT Closest]]=SPT[])*(Table7[[#This Row],[Row '#]]=SPT[Row])*COLUMN(SPT[#Headers])-COLUMN(SPT[Row])+1)),""),"")</f>
        <v/>
      </c>
      <c r="L891" s="19"/>
      <c r="M891" s="20" t="e" cm="1">
        <f t="array" ref="M89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91" s="21" cm="1">
        <f t="array" ref="N891">IF(Table7[[#This Row],[HRP Raw]]&lt;4,0,IFERROR(INDEX(HRP[#Headers],MAX((Table7[[#This Row],[HRP Closest]]=HRP[])*(Table7[[#This Row],[Row '#]]=HRP[Row])*COLUMN(HRP[#Headers])-COLUMN(HRP[Row])+1)),""))</f>
        <v>0</v>
      </c>
      <c r="O891" s="22"/>
      <c r="P891" s="20" t="e" cm="1">
        <f t="array" ref="P89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91" s="21" t="str" cm="1">
        <f t="array" ref="Q891">IFERROR(INDEX(SDC[#Headers],MAX((Table7[[#This Row],[SDC Closest]]=SDC[])*(Table7[[#This Row],[Row '#]]=SDC[Row])*COLUMN(SDC[#Headers])-COLUMN(SDC[Row])+1)),"")</f>
        <v/>
      </c>
      <c r="R891" s="22"/>
      <c r="S891" s="20" t="e" cm="1">
        <f t="array" ref="S89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91" s="21" t="str" cm="1">
        <f t="array" ref="T891">IFERROR(_xlfn.IFNA(INDEX(PLK[#Headers],MAX((Table7[[#This Row],[Plank Closest]]=PLK[])*(Table7[[#This Row],[Row '#]]=PLK[Row])*COLUMN(PLK[#Headers])-COLUMN(PLK[Row])+1)),""),"")</f>
        <v/>
      </c>
      <c r="U891" s="22"/>
      <c r="V891" s="20" t="e" cm="1">
        <f t="array" ref="V89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91" s="21" t="str" cm="1">
        <f t="array" ref="W891">IFERROR(_xlfn.IFNA(INDEX(TwoMile[#Headers],SUMPRODUCT(MAX((Table7[[#This Row],[Closest number]]=TwoMile[])*(Table7[[#This Row],[Row '#]]=TwoMile[Row])*COLUMN(TwoMile[#Headers])))-COLUMN(TwoMile[Row])+1),""),"")</f>
        <v/>
      </c>
      <c r="X89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92" spans="1:24" x14ac:dyDescent="0.25">
      <c r="A892" s="19"/>
      <c r="B892" s="19"/>
      <c r="C892" s="19"/>
      <c r="D892" s="19"/>
      <c r="E892" s="20" t="e" cm="1">
        <f t="array" ref="E892">INDEX(MDL[],MATCH(1,(MDL[Gender]=Table7[[#This Row],[Sex]])*(Table7[[#This Row],[Age]]&lt;=MDL[Max Age])*(Table7[[#This Row],[Age]]&gt;=MDL[Min Age]),0),1)</f>
        <v>#N/A</v>
      </c>
      <c r="F892" s="19"/>
      <c r="G892" s="20" t="e" cm="1">
        <f t="array" ref="G89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92" s="21" t="str" cm="1">
        <f t="array" ref="H892">IFERROR(_xlfn.IFNA(INDEX(MDL[#Headers],MAX((Table7[[#This Row],[DL Closest]]=MDL[])*(Table7[[#This Row],[Row '#]]=MDL[Row])*COLUMN(MDL[#Headers])-COLUMN(MDL[Row])+1)),""),"")</f>
        <v/>
      </c>
      <c r="I892" s="19"/>
      <c r="J892" s="20" t="e" cm="1">
        <f t="array" ref="J89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92" s="21" t="str" cm="1">
        <f t="array" ref="K892">IFERROR(_xlfn.IFNA(INDEX(SPT[#Headers],MAX((Table7[[#This Row],[SPT Closest]]=SPT[])*(Table7[[#This Row],[Row '#]]=SPT[Row])*COLUMN(SPT[#Headers])-COLUMN(SPT[Row])+1)),""),"")</f>
        <v/>
      </c>
      <c r="L892" s="19"/>
      <c r="M892" s="20" t="e" cm="1">
        <f t="array" ref="M89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92" s="21" cm="1">
        <f t="array" ref="N892">IF(Table7[[#This Row],[HRP Raw]]&lt;4,0,IFERROR(INDEX(HRP[#Headers],MAX((Table7[[#This Row],[HRP Closest]]=HRP[])*(Table7[[#This Row],[Row '#]]=HRP[Row])*COLUMN(HRP[#Headers])-COLUMN(HRP[Row])+1)),""))</f>
        <v>0</v>
      </c>
      <c r="O892" s="22"/>
      <c r="P892" s="20" t="e" cm="1">
        <f t="array" ref="P89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92" s="21" t="str" cm="1">
        <f t="array" ref="Q892">IFERROR(INDEX(SDC[#Headers],MAX((Table7[[#This Row],[SDC Closest]]=SDC[])*(Table7[[#This Row],[Row '#]]=SDC[Row])*COLUMN(SDC[#Headers])-COLUMN(SDC[Row])+1)),"")</f>
        <v/>
      </c>
      <c r="R892" s="22"/>
      <c r="S892" s="20" t="e" cm="1">
        <f t="array" ref="S89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92" s="21" t="str" cm="1">
        <f t="array" ref="T892">IFERROR(_xlfn.IFNA(INDEX(PLK[#Headers],MAX((Table7[[#This Row],[Plank Closest]]=PLK[])*(Table7[[#This Row],[Row '#]]=PLK[Row])*COLUMN(PLK[#Headers])-COLUMN(PLK[Row])+1)),""),"")</f>
        <v/>
      </c>
      <c r="U892" s="22"/>
      <c r="V892" s="20" t="e" cm="1">
        <f t="array" ref="V89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92" s="21" t="str" cm="1">
        <f t="array" ref="W892">IFERROR(_xlfn.IFNA(INDEX(TwoMile[#Headers],SUMPRODUCT(MAX((Table7[[#This Row],[Closest number]]=TwoMile[])*(Table7[[#This Row],[Row '#]]=TwoMile[Row])*COLUMN(TwoMile[#Headers])))-COLUMN(TwoMile[Row])+1),""),"")</f>
        <v/>
      </c>
      <c r="X89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93" spans="1:24" x14ac:dyDescent="0.25">
      <c r="A893" s="19"/>
      <c r="B893" s="19"/>
      <c r="C893" s="19"/>
      <c r="D893" s="19"/>
      <c r="E893" s="20" t="e" cm="1">
        <f t="array" ref="E893">INDEX(MDL[],MATCH(1,(MDL[Gender]=Table7[[#This Row],[Sex]])*(Table7[[#This Row],[Age]]&lt;=MDL[Max Age])*(Table7[[#This Row],[Age]]&gt;=MDL[Min Age]),0),1)</f>
        <v>#N/A</v>
      </c>
      <c r="F893" s="19"/>
      <c r="G893" s="20" t="e" cm="1">
        <f t="array" ref="G89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93" s="21" t="str" cm="1">
        <f t="array" ref="H893">IFERROR(_xlfn.IFNA(INDEX(MDL[#Headers],MAX((Table7[[#This Row],[DL Closest]]=MDL[])*(Table7[[#This Row],[Row '#]]=MDL[Row])*COLUMN(MDL[#Headers])-COLUMN(MDL[Row])+1)),""),"")</f>
        <v/>
      </c>
      <c r="I893" s="19"/>
      <c r="J893" s="20" t="e" cm="1">
        <f t="array" ref="J89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93" s="21" t="str" cm="1">
        <f t="array" ref="K893">IFERROR(_xlfn.IFNA(INDEX(SPT[#Headers],MAX((Table7[[#This Row],[SPT Closest]]=SPT[])*(Table7[[#This Row],[Row '#]]=SPT[Row])*COLUMN(SPT[#Headers])-COLUMN(SPT[Row])+1)),""),"")</f>
        <v/>
      </c>
      <c r="L893" s="19"/>
      <c r="M893" s="20" t="e" cm="1">
        <f t="array" ref="M89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93" s="21" cm="1">
        <f t="array" ref="N893">IF(Table7[[#This Row],[HRP Raw]]&lt;4,0,IFERROR(INDEX(HRP[#Headers],MAX((Table7[[#This Row],[HRP Closest]]=HRP[])*(Table7[[#This Row],[Row '#]]=HRP[Row])*COLUMN(HRP[#Headers])-COLUMN(HRP[Row])+1)),""))</f>
        <v>0</v>
      </c>
      <c r="O893" s="22"/>
      <c r="P893" s="20" t="e" cm="1">
        <f t="array" ref="P89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93" s="21" t="str" cm="1">
        <f t="array" ref="Q893">IFERROR(INDEX(SDC[#Headers],MAX((Table7[[#This Row],[SDC Closest]]=SDC[])*(Table7[[#This Row],[Row '#]]=SDC[Row])*COLUMN(SDC[#Headers])-COLUMN(SDC[Row])+1)),"")</f>
        <v/>
      </c>
      <c r="R893" s="22"/>
      <c r="S893" s="20" t="e" cm="1">
        <f t="array" ref="S89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93" s="21" t="str" cm="1">
        <f t="array" ref="T893">IFERROR(_xlfn.IFNA(INDEX(PLK[#Headers],MAX((Table7[[#This Row],[Plank Closest]]=PLK[])*(Table7[[#This Row],[Row '#]]=PLK[Row])*COLUMN(PLK[#Headers])-COLUMN(PLK[Row])+1)),""),"")</f>
        <v/>
      </c>
      <c r="U893" s="22"/>
      <c r="V893" s="20" t="e" cm="1">
        <f t="array" ref="V89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93" s="21" t="str" cm="1">
        <f t="array" ref="W893">IFERROR(_xlfn.IFNA(INDEX(TwoMile[#Headers],SUMPRODUCT(MAX((Table7[[#This Row],[Closest number]]=TwoMile[])*(Table7[[#This Row],[Row '#]]=TwoMile[Row])*COLUMN(TwoMile[#Headers])))-COLUMN(TwoMile[Row])+1),""),"")</f>
        <v/>
      </c>
      <c r="X89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94" spans="1:24" x14ac:dyDescent="0.25">
      <c r="A894" s="19"/>
      <c r="B894" s="19"/>
      <c r="C894" s="19"/>
      <c r="D894" s="19"/>
      <c r="E894" s="20" t="e" cm="1">
        <f t="array" ref="E894">INDEX(MDL[],MATCH(1,(MDL[Gender]=Table7[[#This Row],[Sex]])*(Table7[[#This Row],[Age]]&lt;=MDL[Max Age])*(Table7[[#This Row],[Age]]&gt;=MDL[Min Age]),0),1)</f>
        <v>#N/A</v>
      </c>
      <c r="F894" s="19"/>
      <c r="G894" s="20" t="e" cm="1">
        <f t="array" ref="G89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94" s="21" t="str" cm="1">
        <f t="array" ref="H894">IFERROR(_xlfn.IFNA(INDEX(MDL[#Headers],MAX((Table7[[#This Row],[DL Closest]]=MDL[])*(Table7[[#This Row],[Row '#]]=MDL[Row])*COLUMN(MDL[#Headers])-COLUMN(MDL[Row])+1)),""),"")</f>
        <v/>
      </c>
      <c r="I894" s="19"/>
      <c r="J894" s="20" t="e" cm="1">
        <f t="array" ref="J89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94" s="21" t="str" cm="1">
        <f t="array" ref="K894">IFERROR(_xlfn.IFNA(INDEX(SPT[#Headers],MAX((Table7[[#This Row],[SPT Closest]]=SPT[])*(Table7[[#This Row],[Row '#]]=SPT[Row])*COLUMN(SPT[#Headers])-COLUMN(SPT[Row])+1)),""),"")</f>
        <v/>
      </c>
      <c r="L894" s="19"/>
      <c r="M894" s="20" t="e" cm="1">
        <f t="array" ref="M89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94" s="21" cm="1">
        <f t="array" ref="N894">IF(Table7[[#This Row],[HRP Raw]]&lt;4,0,IFERROR(INDEX(HRP[#Headers],MAX((Table7[[#This Row],[HRP Closest]]=HRP[])*(Table7[[#This Row],[Row '#]]=HRP[Row])*COLUMN(HRP[#Headers])-COLUMN(HRP[Row])+1)),""))</f>
        <v>0</v>
      </c>
      <c r="O894" s="22"/>
      <c r="P894" s="20" t="e" cm="1">
        <f t="array" ref="P89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94" s="21" t="str" cm="1">
        <f t="array" ref="Q894">IFERROR(INDEX(SDC[#Headers],MAX((Table7[[#This Row],[SDC Closest]]=SDC[])*(Table7[[#This Row],[Row '#]]=SDC[Row])*COLUMN(SDC[#Headers])-COLUMN(SDC[Row])+1)),"")</f>
        <v/>
      </c>
      <c r="R894" s="22"/>
      <c r="S894" s="20" t="e" cm="1">
        <f t="array" ref="S89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94" s="21" t="str" cm="1">
        <f t="array" ref="T894">IFERROR(_xlfn.IFNA(INDEX(PLK[#Headers],MAX((Table7[[#This Row],[Plank Closest]]=PLK[])*(Table7[[#This Row],[Row '#]]=PLK[Row])*COLUMN(PLK[#Headers])-COLUMN(PLK[Row])+1)),""),"")</f>
        <v/>
      </c>
      <c r="U894" s="22"/>
      <c r="V894" s="20" t="e" cm="1">
        <f t="array" ref="V89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94" s="21" t="str" cm="1">
        <f t="array" ref="W894">IFERROR(_xlfn.IFNA(INDEX(TwoMile[#Headers],SUMPRODUCT(MAX((Table7[[#This Row],[Closest number]]=TwoMile[])*(Table7[[#This Row],[Row '#]]=TwoMile[Row])*COLUMN(TwoMile[#Headers])))-COLUMN(TwoMile[Row])+1),""),"")</f>
        <v/>
      </c>
      <c r="X89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95" spans="1:24" x14ac:dyDescent="0.25">
      <c r="A895" s="19"/>
      <c r="B895" s="19"/>
      <c r="C895" s="19"/>
      <c r="D895" s="19"/>
      <c r="E895" s="20" t="e" cm="1">
        <f t="array" ref="E895">INDEX(MDL[],MATCH(1,(MDL[Gender]=Table7[[#This Row],[Sex]])*(Table7[[#This Row],[Age]]&lt;=MDL[Max Age])*(Table7[[#This Row],[Age]]&gt;=MDL[Min Age]),0),1)</f>
        <v>#N/A</v>
      </c>
      <c r="F895" s="19"/>
      <c r="G895" s="20" t="e" cm="1">
        <f t="array" ref="G89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95" s="21" t="str" cm="1">
        <f t="array" ref="H895">IFERROR(_xlfn.IFNA(INDEX(MDL[#Headers],MAX((Table7[[#This Row],[DL Closest]]=MDL[])*(Table7[[#This Row],[Row '#]]=MDL[Row])*COLUMN(MDL[#Headers])-COLUMN(MDL[Row])+1)),""),"")</f>
        <v/>
      </c>
      <c r="I895" s="19"/>
      <c r="J895" s="20" t="e" cm="1">
        <f t="array" ref="J89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95" s="21" t="str" cm="1">
        <f t="array" ref="K895">IFERROR(_xlfn.IFNA(INDEX(SPT[#Headers],MAX((Table7[[#This Row],[SPT Closest]]=SPT[])*(Table7[[#This Row],[Row '#]]=SPT[Row])*COLUMN(SPT[#Headers])-COLUMN(SPT[Row])+1)),""),"")</f>
        <v/>
      </c>
      <c r="L895" s="19"/>
      <c r="M895" s="20" t="e" cm="1">
        <f t="array" ref="M89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95" s="21" cm="1">
        <f t="array" ref="N895">IF(Table7[[#This Row],[HRP Raw]]&lt;4,0,IFERROR(INDEX(HRP[#Headers],MAX((Table7[[#This Row],[HRP Closest]]=HRP[])*(Table7[[#This Row],[Row '#]]=HRP[Row])*COLUMN(HRP[#Headers])-COLUMN(HRP[Row])+1)),""))</f>
        <v>0</v>
      </c>
      <c r="O895" s="22"/>
      <c r="P895" s="20" t="e" cm="1">
        <f t="array" ref="P89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95" s="21" t="str" cm="1">
        <f t="array" ref="Q895">IFERROR(INDEX(SDC[#Headers],MAX((Table7[[#This Row],[SDC Closest]]=SDC[])*(Table7[[#This Row],[Row '#]]=SDC[Row])*COLUMN(SDC[#Headers])-COLUMN(SDC[Row])+1)),"")</f>
        <v/>
      </c>
      <c r="R895" s="22"/>
      <c r="S895" s="20" t="e" cm="1">
        <f t="array" ref="S89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95" s="21" t="str" cm="1">
        <f t="array" ref="T895">IFERROR(_xlfn.IFNA(INDEX(PLK[#Headers],MAX((Table7[[#This Row],[Plank Closest]]=PLK[])*(Table7[[#This Row],[Row '#]]=PLK[Row])*COLUMN(PLK[#Headers])-COLUMN(PLK[Row])+1)),""),"")</f>
        <v/>
      </c>
      <c r="U895" s="22"/>
      <c r="V895" s="20" t="e" cm="1">
        <f t="array" ref="V89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95" s="21" t="str" cm="1">
        <f t="array" ref="W895">IFERROR(_xlfn.IFNA(INDEX(TwoMile[#Headers],SUMPRODUCT(MAX((Table7[[#This Row],[Closest number]]=TwoMile[])*(Table7[[#This Row],[Row '#]]=TwoMile[Row])*COLUMN(TwoMile[#Headers])))-COLUMN(TwoMile[Row])+1),""),"")</f>
        <v/>
      </c>
      <c r="X89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96" spans="1:24" x14ac:dyDescent="0.25">
      <c r="A896" s="19"/>
      <c r="B896" s="19"/>
      <c r="C896" s="19"/>
      <c r="D896" s="19"/>
      <c r="E896" s="20" t="e" cm="1">
        <f t="array" ref="E896">INDEX(MDL[],MATCH(1,(MDL[Gender]=Table7[[#This Row],[Sex]])*(Table7[[#This Row],[Age]]&lt;=MDL[Max Age])*(Table7[[#This Row],[Age]]&gt;=MDL[Min Age]),0),1)</f>
        <v>#N/A</v>
      </c>
      <c r="F896" s="19"/>
      <c r="G896" s="20" t="e" cm="1">
        <f t="array" ref="G89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96" s="21" t="str" cm="1">
        <f t="array" ref="H896">IFERROR(_xlfn.IFNA(INDEX(MDL[#Headers],MAX((Table7[[#This Row],[DL Closest]]=MDL[])*(Table7[[#This Row],[Row '#]]=MDL[Row])*COLUMN(MDL[#Headers])-COLUMN(MDL[Row])+1)),""),"")</f>
        <v/>
      </c>
      <c r="I896" s="19"/>
      <c r="J896" s="20" t="e" cm="1">
        <f t="array" ref="J89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96" s="21" t="str" cm="1">
        <f t="array" ref="K896">IFERROR(_xlfn.IFNA(INDEX(SPT[#Headers],MAX((Table7[[#This Row],[SPT Closest]]=SPT[])*(Table7[[#This Row],[Row '#]]=SPT[Row])*COLUMN(SPT[#Headers])-COLUMN(SPT[Row])+1)),""),"")</f>
        <v/>
      </c>
      <c r="L896" s="19"/>
      <c r="M896" s="20" t="e" cm="1">
        <f t="array" ref="M89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96" s="21" cm="1">
        <f t="array" ref="N896">IF(Table7[[#This Row],[HRP Raw]]&lt;4,0,IFERROR(INDEX(HRP[#Headers],MAX((Table7[[#This Row],[HRP Closest]]=HRP[])*(Table7[[#This Row],[Row '#]]=HRP[Row])*COLUMN(HRP[#Headers])-COLUMN(HRP[Row])+1)),""))</f>
        <v>0</v>
      </c>
      <c r="O896" s="22"/>
      <c r="P896" s="20" t="e" cm="1">
        <f t="array" ref="P89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96" s="21" t="str" cm="1">
        <f t="array" ref="Q896">IFERROR(INDEX(SDC[#Headers],MAX((Table7[[#This Row],[SDC Closest]]=SDC[])*(Table7[[#This Row],[Row '#]]=SDC[Row])*COLUMN(SDC[#Headers])-COLUMN(SDC[Row])+1)),"")</f>
        <v/>
      </c>
      <c r="R896" s="22"/>
      <c r="S896" s="20" t="e" cm="1">
        <f t="array" ref="S89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96" s="21" t="str" cm="1">
        <f t="array" ref="T896">IFERROR(_xlfn.IFNA(INDEX(PLK[#Headers],MAX((Table7[[#This Row],[Plank Closest]]=PLK[])*(Table7[[#This Row],[Row '#]]=PLK[Row])*COLUMN(PLK[#Headers])-COLUMN(PLK[Row])+1)),""),"")</f>
        <v/>
      </c>
      <c r="U896" s="22"/>
      <c r="V896" s="20" t="e" cm="1">
        <f t="array" ref="V89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96" s="21" t="str" cm="1">
        <f t="array" ref="W896">IFERROR(_xlfn.IFNA(INDEX(TwoMile[#Headers],SUMPRODUCT(MAX((Table7[[#This Row],[Closest number]]=TwoMile[])*(Table7[[#This Row],[Row '#]]=TwoMile[Row])*COLUMN(TwoMile[#Headers])))-COLUMN(TwoMile[Row])+1),""),"")</f>
        <v/>
      </c>
      <c r="X89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97" spans="1:24" x14ac:dyDescent="0.25">
      <c r="A897" s="19"/>
      <c r="B897" s="19"/>
      <c r="C897" s="19"/>
      <c r="D897" s="19"/>
      <c r="E897" s="20" t="e" cm="1">
        <f t="array" ref="E897">INDEX(MDL[],MATCH(1,(MDL[Gender]=Table7[[#This Row],[Sex]])*(Table7[[#This Row],[Age]]&lt;=MDL[Max Age])*(Table7[[#This Row],[Age]]&gt;=MDL[Min Age]),0),1)</f>
        <v>#N/A</v>
      </c>
      <c r="F897" s="19"/>
      <c r="G897" s="20" t="e" cm="1">
        <f t="array" ref="G89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97" s="21" t="str" cm="1">
        <f t="array" ref="H897">IFERROR(_xlfn.IFNA(INDEX(MDL[#Headers],MAX((Table7[[#This Row],[DL Closest]]=MDL[])*(Table7[[#This Row],[Row '#]]=MDL[Row])*COLUMN(MDL[#Headers])-COLUMN(MDL[Row])+1)),""),"")</f>
        <v/>
      </c>
      <c r="I897" s="19"/>
      <c r="J897" s="20" t="e" cm="1">
        <f t="array" ref="J89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97" s="21" t="str" cm="1">
        <f t="array" ref="K897">IFERROR(_xlfn.IFNA(INDEX(SPT[#Headers],MAX((Table7[[#This Row],[SPT Closest]]=SPT[])*(Table7[[#This Row],[Row '#]]=SPT[Row])*COLUMN(SPT[#Headers])-COLUMN(SPT[Row])+1)),""),"")</f>
        <v/>
      </c>
      <c r="L897" s="19"/>
      <c r="M897" s="20" t="e" cm="1">
        <f t="array" ref="M89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97" s="21" cm="1">
        <f t="array" ref="N897">IF(Table7[[#This Row],[HRP Raw]]&lt;4,0,IFERROR(INDEX(HRP[#Headers],MAX((Table7[[#This Row],[HRP Closest]]=HRP[])*(Table7[[#This Row],[Row '#]]=HRP[Row])*COLUMN(HRP[#Headers])-COLUMN(HRP[Row])+1)),""))</f>
        <v>0</v>
      </c>
      <c r="O897" s="22"/>
      <c r="P897" s="20" t="e" cm="1">
        <f t="array" ref="P89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97" s="21" t="str" cm="1">
        <f t="array" ref="Q897">IFERROR(INDEX(SDC[#Headers],MAX((Table7[[#This Row],[SDC Closest]]=SDC[])*(Table7[[#This Row],[Row '#]]=SDC[Row])*COLUMN(SDC[#Headers])-COLUMN(SDC[Row])+1)),"")</f>
        <v/>
      </c>
      <c r="R897" s="22"/>
      <c r="S897" s="20" t="e" cm="1">
        <f t="array" ref="S89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97" s="21" t="str" cm="1">
        <f t="array" ref="T897">IFERROR(_xlfn.IFNA(INDEX(PLK[#Headers],MAX((Table7[[#This Row],[Plank Closest]]=PLK[])*(Table7[[#This Row],[Row '#]]=PLK[Row])*COLUMN(PLK[#Headers])-COLUMN(PLK[Row])+1)),""),"")</f>
        <v/>
      </c>
      <c r="U897" s="22"/>
      <c r="V897" s="20" t="e" cm="1">
        <f t="array" ref="V89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97" s="21" t="str" cm="1">
        <f t="array" ref="W897">IFERROR(_xlfn.IFNA(INDEX(TwoMile[#Headers],SUMPRODUCT(MAX((Table7[[#This Row],[Closest number]]=TwoMile[])*(Table7[[#This Row],[Row '#]]=TwoMile[Row])*COLUMN(TwoMile[#Headers])))-COLUMN(TwoMile[Row])+1),""),"")</f>
        <v/>
      </c>
      <c r="X89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98" spans="1:24" x14ac:dyDescent="0.25">
      <c r="A898" s="19"/>
      <c r="B898" s="19"/>
      <c r="C898" s="19"/>
      <c r="D898" s="19"/>
      <c r="E898" s="20" t="e" cm="1">
        <f t="array" ref="E898">INDEX(MDL[],MATCH(1,(MDL[Gender]=Table7[[#This Row],[Sex]])*(Table7[[#This Row],[Age]]&lt;=MDL[Max Age])*(Table7[[#This Row],[Age]]&gt;=MDL[Min Age]),0),1)</f>
        <v>#N/A</v>
      </c>
      <c r="F898" s="19"/>
      <c r="G898" s="20" t="e" cm="1">
        <f t="array" ref="G89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98" s="21" t="str" cm="1">
        <f t="array" ref="H898">IFERROR(_xlfn.IFNA(INDEX(MDL[#Headers],MAX((Table7[[#This Row],[DL Closest]]=MDL[])*(Table7[[#This Row],[Row '#]]=MDL[Row])*COLUMN(MDL[#Headers])-COLUMN(MDL[Row])+1)),""),"")</f>
        <v/>
      </c>
      <c r="I898" s="19"/>
      <c r="J898" s="20" t="e" cm="1">
        <f t="array" ref="J89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98" s="21" t="str" cm="1">
        <f t="array" ref="K898">IFERROR(_xlfn.IFNA(INDEX(SPT[#Headers],MAX((Table7[[#This Row],[SPT Closest]]=SPT[])*(Table7[[#This Row],[Row '#]]=SPT[Row])*COLUMN(SPT[#Headers])-COLUMN(SPT[Row])+1)),""),"")</f>
        <v/>
      </c>
      <c r="L898" s="19"/>
      <c r="M898" s="20" t="e" cm="1">
        <f t="array" ref="M89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98" s="21" cm="1">
        <f t="array" ref="N898">IF(Table7[[#This Row],[HRP Raw]]&lt;4,0,IFERROR(INDEX(HRP[#Headers],MAX((Table7[[#This Row],[HRP Closest]]=HRP[])*(Table7[[#This Row],[Row '#]]=HRP[Row])*COLUMN(HRP[#Headers])-COLUMN(HRP[Row])+1)),""))</f>
        <v>0</v>
      </c>
      <c r="O898" s="22"/>
      <c r="P898" s="20" t="e" cm="1">
        <f t="array" ref="P89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98" s="21" t="str" cm="1">
        <f t="array" ref="Q898">IFERROR(INDEX(SDC[#Headers],MAX((Table7[[#This Row],[SDC Closest]]=SDC[])*(Table7[[#This Row],[Row '#]]=SDC[Row])*COLUMN(SDC[#Headers])-COLUMN(SDC[Row])+1)),"")</f>
        <v/>
      </c>
      <c r="R898" s="22"/>
      <c r="S898" s="20" t="e" cm="1">
        <f t="array" ref="S89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98" s="21" t="str" cm="1">
        <f t="array" ref="T898">IFERROR(_xlfn.IFNA(INDEX(PLK[#Headers],MAX((Table7[[#This Row],[Plank Closest]]=PLK[])*(Table7[[#This Row],[Row '#]]=PLK[Row])*COLUMN(PLK[#Headers])-COLUMN(PLK[Row])+1)),""),"")</f>
        <v/>
      </c>
      <c r="U898" s="22"/>
      <c r="V898" s="20" t="e" cm="1">
        <f t="array" ref="V89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98" s="21" t="str" cm="1">
        <f t="array" ref="W898">IFERROR(_xlfn.IFNA(INDEX(TwoMile[#Headers],SUMPRODUCT(MAX((Table7[[#This Row],[Closest number]]=TwoMile[])*(Table7[[#This Row],[Row '#]]=TwoMile[Row])*COLUMN(TwoMile[#Headers])))-COLUMN(TwoMile[Row])+1),""),"")</f>
        <v/>
      </c>
      <c r="X89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899" spans="1:24" x14ac:dyDescent="0.25">
      <c r="A899" s="19"/>
      <c r="B899" s="19"/>
      <c r="C899" s="19"/>
      <c r="D899" s="19"/>
      <c r="E899" s="20" t="e" cm="1">
        <f t="array" ref="E899">INDEX(MDL[],MATCH(1,(MDL[Gender]=Table7[[#This Row],[Sex]])*(Table7[[#This Row],[Age]]&lt;=MDL[Max Age])*(Table7[[#This Row],[Age]]&gt;=MDL[Min Age]),0),1)</f>
        <v>#N/A</v>
      </c>
      <c r="F899" s="19"/>
      <c r="G899" s="20" t="e" cm="1">
        <f t="array" ref="G89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899" s="21" t="str" cm="1">
        <f t="array" ref="H899">IFERROR(_xlfn.IFNA(INDEX(MDL[#Headers],MAX((Table7[[#This Row],[DL Closest]]=MDL[])*(Table7[[#This Row],[Row '#]]=MDL[Row])*COLUMN(MDL[#Headers])-COLUMN(MDL[Row])+1)),""),"")</f>
        <v/>
      </c>
      <c r="I899" s="19"/>
      <c r="J899" s="20" t="e" cm="1">
        <f t="array" ref="J89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899" s="21" t="str" cm="1">
        <f t="array" ref="K899">IFERROR(_xlfn.IFNA(INDEX(SPT[#Headers],MAX((Table7[[#This Row],[SPT Closest]]=SPT[])*(Table7[[#This Row],[Row '#]]=SPT[Row])*COLUMN(SPT[#Headers])-COLUMN(SPT[Row])+1)),""),"")</f>
        <v/>
      </c>
      <c r="L899" s="19"/>
      <c r="M899" s="20" t="e" cm="1">
        <f t="array" ref="M89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899" s="21" cm="1">
        <f t="array" ref="N899">IF(Table7[[#This Row],[HRP Raw]]&lt;4,0,IFERROR(INDEX(HRP[#Headers],MAX((Table7[[#This Row],[HRP Closest]]=HRP[])*(Table7[[#This Row],[Row '#]]=HRP[Row])*COLUMN(HRP[#Headers])-COLUMN(HRP[Row])+1)),""))</f>
        <v>0</v>
      </c>
      <c r="O899" s="22"/>
      <c r="P899" s="20" t="e" cm="1">
        <f t="array" ref="P89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899" s="21" t="str" cm="1">
        <f t="array" ref="Q899">IFERROR(INDEX(SDC[#Headers],MAX((Table7[[#This Row],[SDC Closest]]=SDC[])*(Table7[[#This Row],[Row '#]]=SDC[Row])*COLUMN(SDC[#Headers])-COLUMN(SDC[Row])+1)),"")</f>
        <v/>
      </c>
      <c r="R899" s="22"/>
      <c r="S899" s="20" t="e" cm="1">
        <f t="array" ref="S89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899" s="21" t="str" cm="1">
        <f t="array" ref="T899">IFERROR(_xlfn.IFNA(INDEX(PLK[#Headers],MAX((Table7[[#This Row],[Plank Closest]]=PLK[])*(Table7[[#This Row],[Row '#]]=PLK[Row])*COLUMN(PLK[#Headers])-COLUMN(PLK[Row])+1)),""),"")</f>
        <v/>
      </c>
      <c r="U899" s="22"/>
      <c r="V899" s="20" t="e" cm="1">
        <f t="array" ref="V89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899" s="21" t="str" cm="1">
        <f t="array" ref="W899">IFERROR(_xlfn.IFNA(INDEX(TwoMile[#Headers],SUMPRODUCT(MAX((Table7[[#This Row],[Closest number]]=TwoMile[])*(Table7[[#This Row],[Row '#]]=TwoMile[Row])*COLUMN(TwoMile[#Headers])))-COLUMN(TwoMile[Row])+1),""),"")</f>
        <v/>
      </c>
      <c r="X89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00" spans="1:24" x14ac:dyDescent="0.25">
      <c r="A900" s="19"/>
      <c r="B900" s="19"/>
      <c r="C900" s="19"/>
      <c r="D900" s="19"/>
      <c r="E900" s="20" t="e" cm="1">
        <f t="array" ref="E900">INDEX(MDL[],MATCH(1,(MDL[Gender]=Table7[[#This Row],[Sex]])*(Table7[[#This Row],[Age]]&lt;=MDL[Max Age])*(Table7[[#This Row],[Age]]&gt;=MDL[Min Age]),0),1)</f>
        <v>#N/A</v>
      </c>
      <c r="F900" s="19"/>
      <c r="G900" s="20" t="e" cm="1">
        <f t="array" ref="G90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00" s="21" t="str" cm="1">
        <f t="array" ref="H900">IFERROR(_xlfn.IFNA(INDEX(MDL[#Headers],MAX((Table7[[#This Row],[DL Closest]]=MDL[])*(Table7[[#This Row],[Row '#]]=MDL[Row])*COLUMN(MDL[#Headers])-COLUMN(MDL[Row])+1)),""),"")</f>
        <v/>
      </c>
      <c r="I900" s="19"/>
      <c r="J900" s="20" t="e" cm="1">
        <f t="array" ref="J90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00" s="21" t="str" cm="1">
        <f t="array" ref="K900">IFERROR(_xlfn.IFNA(INDEX(SPT[#Headers],MAX((Table7[[#This Row],[SPT Closest]]=SPT[])*(Table7[[#This Row],[Row '#]]=SPT[Row])*COLUMN(SPT[#Headers])-COLUMN(SPT[Row])+1)),""),"")</f>
        <v/>
      </c>
      <c r="L900" s="19"/>
      <c r="M900" s="20" t="e" cm="1">
        <f t="array" ref="M90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00" s="21" cm="1">
        <f t="array" ref="N900">IF(Table7[[#This Row],[HRP Raw]]&lt;4,0,IFERROR(INDEX(HRP[#Headers],MAX((Table7[[#This Row],[HRP Closest]]=HRP[])*(Table7[[#This Row],[Row '#]]=HRP[Row])*COLUMN(HRP[#Headers])-COLUMN(HRP[Row])+1)),""))</f>
        <v>0</v>
      </c>
      <c r="O900" s="22"/>
      <c r="P900" s="20" t="e" cm="1">
        <f t="array" ref="P90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00" s="21" t="str" cm="1">
        <f t="array" ref="Q900">IFERROR(INDEX(SDC[#Headers],MAX((Table7[[#This Row],[SDC Closest]]=SDC[])*(Table7[[#This Row],[Row '#]]=SDC[Row])*COLUMN(SDC[#Headers])-COLUMN(SDC[Row])+1)),"")</f>
        <v/>
      </c>
      <c r="R900" s="22"/>
      <c r="S900" s="20" t="e" cm="1">
        <f t="array" ref="S90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00" s="21" t="str" cm="1">
        <f t="array" ref="T900">IFERROR(_xlfn.IFNA(INDEX(PLK[#Headers],MAX((Table7[[#This Row],[Plank Closest]]=PLK[])*(Table7[[#This Row],[Row '#]]=PLK[Row])*COLUMN(PLK[#Headers])-COLUMN(PLK[Row])+1)),""),"")</f>
        <v/>
      </c>
      <c r="U900" s="22"/>
      <c r="V900" s="20" t="e" cm="1">
        <f t="array" ref="V90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00" s="21" t="str" cm="1">
        <f t="array" ref="W900">IFERROR(_xlfn.IFNA(INDEX(TwoMile[#Headers],SUMPRODUCT(MAX((Table7[[#This Row],[Closest number]]=TwoMile[])*(Table7[[#This Row],[Row '#]]=TwoMile[Row])*COLUMN(TwoMile[#Headers])))-COLUMN(TwoMile[Row])+1),""),"")</f>
        <v/>
      </c>
      <c r="X90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01" spans="1:24" x14ac:dyDescent="0.25">
      <c r="A901" s="19"/>
      <c r="B901" s="19"/>
      <c r="C901" s="19"/>
      <c r="D901" s="19"/>
      <c r="E901" s="20" t="e" cm="1">
        <f t="array" ref="E901">INDEX(MDL[],MATCH(1,(MDL[Gender]=Table7[[#This Row],[Sex]])*(Table7[[#This Row],[Age]]&lt;=MDL[Max Age])*(Table7[[#This Row],[Age]]&gt;=MDL[Min Age]),0),1)</f>
        <v>#N/A</v>
      </c>
      <c r="F901" s="19"/>
      <c r="G901" s="20" t="e" cm="1">
        <f t="array" ref="G90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01" s="21" t="str" cm="1">
        <f t="array" ref="H901">IFERROR(_xlfn.IFNA(INDEX(MDL[#Headers],MAX((Table7[[#This Row],[DL Closest]]=MDL[])*(Table7[[#This Row],[Row '#]]=MDL[Row])*COLUMN(MDL[#Headers])-COLUMN(MDL[Row])+1)),""),"")</f>
        <v/>
      </c>
      <c r="I901" s="19"/>
      <c r="J901" s="20" t="e" cm="1">
        <f t="array" ref="J90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01" s="21" t="str" cm="1">
        <f t="array" ref="K901">IFERROR(_xlfn.IFNA(INDEX(SPT[#Headers],MAX((Table7[[#This Row],[SPT Closest]]=SPT[])*(Table7[[#This Row],[Row '#]]=SPT[Row])*COLUMN(SPT[#Headers])-COLUMN(SPT[Row])+1)),""),"")</f>
        <v/>
      </c>
      <c r="L901" s="19"/>
      <c r="M901" s="20" t="e" cm="1">
        <f t="array" ref="M90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01" s="21" cm="1">
        <f t="array" ref="N901">IF(Table7[[#This Row],[HRP Raw]]&lt;4,0,IFERROR(INDEX(HRP[#Headers],MAX((Table7[[#This Row],[HRP Closest]]=HRP[])*(Table7[[#This Row],[Row '#]]=HRP[Row])*COLUMN(HRP[#Headers])-COLUMN(HRP[Row])+1)),""))</f>
        <v>0</v>
      </c>
      <c r="O901" s="22"/>
      <c r="P901" s="20" t="e" cm="1">
        <f t="array" ref="P90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01" s="21" t="str" cm="1">
        <f t="array" ref="Q901">IFERROR(INDEX(SDC[#Headers],MAX((Table7[[#This Row],[SDC Closest]]=SDC[])*(Table7[[#This Row],[Row '#]]=SDC[Row])*COLUMN(SDC[#Headers])-COLUMN(SDC[Row])+1)),"")</f>
        <v/>
      </c>
      <c r="R901" s="22"/>
      <c r="S901" s="20" t="e" cm="1">
        <f t="array" ref="S90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01" s="21" t="str" cm="1">
        <f t="array" ref="T901">IFERROR(_xlfn.IFNA(INDEX(PLK[#Headers],MAX((Table7[[#This Row],[Plank Closest]]=PLK[])*(Table7[[#This Row],[Row '#]]=PLK[Row])*COLUMN(PLK[#Headers])-COLUMN(PLK[Row])+1)),""),"")</f>
        <v/>
      </c>
      <c r="U901" s="22"/>
      <c r="V901" s="20" t="e" cm="1">
        <f t="array" ref="V90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01" s="21" t="str" cm="1">
        <f t="array" ref="W901">IFERROR(_xlfn.IFNA(INDEX(TwoMile[#Headers],SUMPRODUCT(MAX((Table7[[#This Row],[Closest number]]=TwoMile[])*(Table7[[#This Row],[Row '#]]=TwoMile[Row])*COLUMN(TwoMile[#Headers])))-COLUMN(TwoMile[Row])+1),""),"")</f>
        <v/>
      </c>
      <c r="X90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02" spans="1:24" x14ac:dyDescent="0.25">
      <c r="A902" s="19"/>
      <c r="B902" s="19"/>
      <c r="C902" s="19"/>
      <c r="D902" s="19"/>
      <c r="E902" s="20" t="e" cm="1">
        <f t="array" ref="E902">INDEX(MDL[],MATCH(1,(MDL[Gender]=Table7[[#This Row],[Sex]])*(Table7[[#This Row],[Age]]&lt;=MDL[Max Age])*(Table7[[#This Row],[Age]]&gt;=MDL[Min Age]),0),1)</f>
        <v>#N/A</v>
      </c>
      <c r="F902" s="19"/>
      <c r="G902" s="20" t="e" cm="1">
        <f t="array" ref="G90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02" s="21" t="str" cm="1">
        <f t="array" ref="H902">IFERROR(_xlfn.IFNA(INDEX(MDL[#Headers],MAX((Table7[[#This Row],[DL Closest]]=MDL[])*(Table7[[#This Row],[Row '#]]=MDL[Row])*COLUMN(MDL[#Headers])-COLUMN(MDL[Row])+1)),""),"")</f>
        <v/>
      </c>
      <c r="I902" s="19"/>
      <c r="J902" s="20" t="e" cm="1">
        <f t="array" ref="J90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02" s="21" t="str" cm="1">
        <f t="array" ref="K902">IFERROR(_xlfn.IFNA(INDEX(SPT[#Headers],MAX((Table7[[#This Row],[SPT Closest]]=SPT[])*(Table7[[#This Row],[Row '#]]=SPT[Row])*COLUMN(SPT[#Headers])-COLUMN(SPT[Row])+1)),""),"")</f>
        <v/>
      </c>
      <c r="L902" s="19"/>
      <c r="M902" s="20" t="e" cm="1">
        <f t="array" ref="M90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02" s="21" cm="1">
        <f t="array" ref="N902">IF(Table7[[#This Row],[HRP Raw]]&lt;4,0,IFERROR(INDEX(HRP[#Headers],MAX((Table7[[#This Row],[HRP Closest]]=HRP[])*(Table7[[#This Row],[Row '#]]=HRP[Row])*COLUMN(HRP[#Headers])-COLUMN(HRP[Row])+1)),""))</f>
        <v>0</v>
      </c>
      <c r="O902" s="22"/>
      <c r="P902" s="20" t="e" cm="1">
        <f t="array" ref="P90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02" s="21" t="str" cm="1">
        <f t="array" ref="Q902">IFERROR(INDEX(SDC[#Headers],MAX((Table7[[#This Row],[SDC Closest]]=SDC[])*(Table7[[#This Row],[Row '#]]=SDC[Row])*COLUMN(SDC[#Headers])-COLUMN(SDC[Row])+1)),"")</f>
        <v/>
      </c>
      <c r="R902" s="22"/>
      <c r="S902" s="20" t="e" cm="1">
        <f t="array" ref="S90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02" s="21" t="str" cm="1">
        <f t="array" ref="T902">IFERROR(_xlfn.IFNA(INDEX(PLK[#Headers],MAX((Table7[[#This Row],[Plank Closest]]=PLK[])*(Table7[[#This Row],[Row '#]]=PLK[Row])*COLUMN(PLK[#Headers])-COLUMN(PLK[Row])+1)),""),"")</f>
        <v/>
      </c>
      <c r="U902" s="22"/>
      <c r="V902" s="20" t="e" cm="1">
        <f t="array" ref="V90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02" s="21" t="str" cm="1">
        <f t="array" ref="W902">IFERROR(_xlfn.IFNA(INDEX(TwoMile[#Headers],SUMPRODUCT(MAX((Table7[[#This Row],[Closest number]]=TwoMile[])*(Table7[[#This Row],[Row '#]]=TwoMile[Row])*COLUMN(TwoMile[#Headers])))-COLUMN(TwoMile[Row])+1),""),"")</f>
        <v/>
      </c>
      <c r="X90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03" spans="1:24" x14ac:dyDescent="0.25">
      <c r="A903" s="19"/>
      <c r="B903" s="19"/>
      <c r="C903" s="19"/>
      <c r="D903" s="19"/>
      <c r="E903" s="20" t="e" cm="1">
        <f t="array" ref="E903">INDEX(MDL[],MATCH(1,(MDL[Gender]=Table7[[#This Row],[Sex]])*(Table7[[#This Row],[Age]]&lt;=MDL[Max Age])*(Table7[[#This Row],[Age]]&gt;=MDL[Min Age]),0),1)</f>
        <v>#N/A</v>
      </c>
      <c r="F903" s="19"/>
      <c r="G903" s="20" t="e" cm="1">
        <f t="array" ref="G90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03" s="21" t="str" cm="1">
        <f t="array" ref="H903">IFERROR(_xlfn.IFNA(INDEX(MDL[#Headers],MAX((Table7[[#This Row],[DL Closest]]=MDL[])*(Table7[[#This Row],[Row '#]]=MDL[Row])*COLUMN(MDL[#Headers])-COLUMN(MDL[Row])+1)),""),"")</f>
        <v/>
      </c>
      <c r="I903" s="19"/>
      <c r="J903" s="20" t="e" cm="1">
        <f t="array" ref="J90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03" s="21" t="str" cm="1">
        <f t="array" ref="K903">IFERROR(_xlfn.IFNA(INDEX(SPT[#Headers],MAX((Table7[[#This Row],[SPT Closest]]=SPT[])*(Table7[[#This Row],[Row '#]]=SPT[Row])*COLUMN(SPT[#Headers])-COLUMN(SPT[Row])+1)),""),"")</f>
        <v/>
      </c>
      <c r="L903" s="19"/>
      <c r="M903" s="20" t="e" cm="1">
        <f t="array" ref="M90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03" s="21" cm="1">
        <f t="array" ref="N903">IF(Table7[[#This Row],[HRP Raw]]&lt;4,0,IFERROR(INDEX(HRP[#Headers],MAX((Table7[[#This Row],[HRP Closest]]=HRP[])*(Table7[[#This Row],[Row '#]]=HRP[Row])*COLUMN(HRP[#Headers])-COLUMN(HRP[Row])+1)),""))</f>
        <v>0</v>
      </c>
      <c r="O903" s="22"/>
      <c r="P903" s="20" t="e" cm="1">
        <f t="array" ref="P90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03" s="21" t="str" cm="1">
        <f t="array" ref="Q903">IFERROR(INDEX(SDC[#Headers],MAX((Table7[[#This Row],[SDC Closest]]=SDC[])*(Table7[[#This Row],[Row '#]]=SDC[Row])*COLUMN(SDC[#Headers])-COLUMN(SDC[Row])+1)),"")</f>
        <v/>
      </c>
      <c r="R903" s="22"/>
      <c r="S903" s="20" t="e" cm="1">
        <f t="array" ref="S90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03" s="21" t="str" cm="1">
        <f t="array" ref="T903">IFERROR(_xlfn.IFNA(INDEX(PLK[#Headers],MAX((Table7[[#This Row],[Plank Closest]]=PLK[])*(Table7[[#This Row],[Row '#]]=PLK[Row])*COLUMN(PLK[#Headers])-COLUMN(PLK[Row])+1)),""),"")</f>
        <v/>
      </c>
      <c r="U903" s="22"/>
      <c r="V903" s="20" t="e" cm="1">
        <f t="array" ref="V90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03" s="21" t="str" cm="1">
        <f t="array" ref="W903">IFERROR(_xlfn.IFNA(INDEX(TwoMile[#Headers],SUMPRODUCT(MAX((Table7[[#This Row],[Closest number]]=TwoMile[])*(Table7[[#This Row],[Row '#]]=TwoMile[Row])*COLUMN(TwoMile[#Headers])))-COLUMN(TwoMile[Row])+1),""),"")</f>
        <v/>
      </c>
      <c r="X90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04" spans="1:24" x14ac:dyDescent="0.25">
      <c r="A904" s="19"/>
      <c r="B904" s="19"/>
      <c r="C904" s="19"/>
      <c r="D904" s="19"/>
      <c r="E904" s="20" t="e" cm="1">
        <f t="array" ref="E904">INDEX(MDL[],MATCH(1,(MDL[Gender]=Table7[[#This Row],[Sex]])*(Table7[[#This Row],[Age]]&lt;=MDL[Max Age])*(Table7[[#This Row],[Age]]&gt;=MDL[Min Age]),0),1)</f>
        <v>#N/A</v>
      </c>
      <c r="F904" s="19"/>
      <c r="G904" s="20" t="e" cm="1">
        <f t="array" ref="G90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04" s="21" t="str" cm="1">
        <f t="array" ref="H904">IFERROR(_xlfn.IFNA(INDEX(MDL[#Headers],MAX((Table7[[#This Row],[DL Closest]]=MDL[])*(Table7[[#This Row],[Row '#]]=MDL[Row])*COLUMN(MDL[#Headers])-COLUMN(MDL[Row])+1)),""),"")</f>
        <v/>
      </c>
      <c r="I904" s="19"/>
      <c r="J904" s="20" t="e" cm="1">
        <f t="array" ref="J90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04" s="21" t="str" cm="1">
        <f t="array" ref="K904">IFERROR(_xlfn.IFNA(INDEX(SPT[#Headers],MAX((Table7[[#This Row],[SPT Closest]]=SPT[])*(Table7[[#This Row],[Row '#]]=SPT[Row])*COLUMN(SPT[#Headers])-COLUMN(SPT[Row])+1)),""),"")</f>
        <v/>
      </c>
      <c r="L904" s="19"/>
      <c r="M904" s="20" t="e" cm="1">
        <f t="array" ref="M90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04" s="21" cm="1">
        <f t="array" ref="N904">IF(Table7[[#This Row],[HRP Raw]]&lt;4,0,IFERROR(INDEX(HRP[#Headers],MAX((Table7[[#This Row],[HRP Closest]]=HRP[])*(Table7[[#This Row],[Row '#]]=HRP[Row])*COLUMN(HRP[#Headers])-COLUMN(HRP[Row])+1)),""))</f>
        <v>0</v>
      </c>
      <c r="O904" s="22"/>
      <c r="P904" s="20" t="e" cm="1">
        <f t="array" ref="P90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04" s="21" t="str" cm="1">
        <f t="array" ref="Q904">IFERROR(INDEX(SDC[#Headers],MAX((Table7[[#This Row],[SDC Closest]]=SDC[])*(Table7[[#This Row],[Row '#]]=SDC[Row])*COLUMN(SDC[#Headers])-COLUMN(SDC[Row])+1)),"")</f>
        <v/>
      </c>
      <c r="R904" s="22"/>
      <c r="S904" s="20" t="e" cm="1">
        <f t="array" ref="S90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04" s="21" t="str" cm="1">
        <f t="array" ref="T904">IFERROR(_xlfn.IFNA(INDEX(PLK[#Headers],MAX((Table7[[#This Row],[Plank Closest]]=PLK[])*(Table7[[#This Row],[Row '#]]=PLK[Row])*COLUMN(PLK[#Headers])-COLUMN(PLK[Row])+1)),""),"")</f>
        <v/>
      </c>
      <c r="U904" s="22"/>
      <c r="V904" s="20" t="e" cm="1">
        <f t="array" ref="V90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04" s="21" t="str" cm="1">
        <f t="array" ref="W904">IFERROR(_xlfn.IFNA(INDEX(TwoMile[#Headers],SUMPRODUCT(MAX((Table7[[#This Row],[Closest number]]=TwoMile[])*(Table7[[#This Row],[Row '#]]=TwoMile[Row])*COLUMN(TwoMile[#Headers])))-COLUMN(TwoMile[Row])+1),""),"")</f>
        <v/>
      </c>
      <c r="X90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05" spans="1:24" x14ac:dyDescent="0.25">
      <c r="A905" s="19"/>
      <c r="B905" s="19"/>
      <c r="C905" s="19"/>
      <c r="D905" s="19"/>
      <c r="E905" s="20" t="e" cm="1">
        <f t="array" ref="E905">INDEX(MDL[],MATCH(1,(MDL[Gender]=Table7[[#This Row],[Sex]])*(Table7[[#This Row],[Age]]&lt;=MDL[Max Age])*(Table7[[#This Row],[Age]]&gt;=MDL[Min Age]),0),1)</f>
        <v>#N/A</v>
      </c>
      <c r="F905" s="19"/>
      <c r="G905" s="20" t="e" cm="1">
        <f t="array" ref="G90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05" s="21" t="str" cm="1">
        <f t="array" ref="H905">IFERROR(_xlfn.IFNA(INDEX(MDL[#Headers],MAX((Table7[[#This Row],[DL Closest]]=MDL[])*(Table7[[#This Row],[Row '#]]=MDL[Row])*COLUMN(MDL[#Headers])-COLUMN(MDL[Row])+1)),""),"")</f>
        <v/>
      </c>
      <c r="I905" s="19"/>
      <c r="J905" s="20" t="e" cm="1">
        <f t="array" ref="J90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05" s="21" t="str" cm="1">
        <f t="array" ref="K905">IFERROR(_xlfn.IFNA(INDEX(SPT[#Headers],MAX((Table7[[#This Row],[SPT Closest]]=SPT[])*(Table7[[#This Row],[Row '#]]=SPT[Row])*COLUMN(SPT[#Headers])-COLUMN(SPT[Row])+1)),""),"")</f>
        <v/>
      </c>
      <c r="L905" s="19"/>
      <c r="M905" s="20" t="e" cm="1">
        <f t="array" ref="M90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05" s="21" cm="1">
        <f t="array" ref="N905">IF(Table7[[#This Row],[HRP Raw]]&lt;4,0,IFERROR(INDEX(HRP[#Headers],MAX((Table7[[#This Row],[HRP Closest]]=HRP[])*(Table7[[#This Row],[Row '#]]=HRP[Row])*COLUMN(HRP[#Headers])-COLUMN(HRP[Row])+1)),""))</f>
        <v>0</v>
      </c>
      <c r="O905" s="22"/>
      <c r="P905" s="20" t="e" cm="1">
        <f t="array" ref="P90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05" s="21" t="str" cm="1">
        <f t="array" ref="Q905">IFERROR(INDEX(SDC[#Headers],MAX((Table7[[#This Row],[SDC Closest]]=SDC[])*(Table7[[#This Row],[Row '#]]=SDC[Row])*COLUMN(SDC[#Headers])-COLUMN(SDC[Row])+1)),"")</f>
        <v/>
      </c>
      <c r="R905" s="22"/>
      <c r="S905" s="20" t="e" cm="1">
        <f t="array" ref="S90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05" s="21" t="str" cm="1">
        <f t="array" ref="T905">IFERROR(_xlfn.IFNA(INDEX(PLK[#Headers],MAX((Table7[[#This Row],[Plank Closest]]=PLK[])*(Table7[[#This Row],[Row '#]]=PLK[Row])*COLUMN(PLK[#Headers])-COLUMN(PLK[Row])+1)),""),"")</f>
        <v/>
      </c>
      <c r="U905" s="22"/>
      <c r="V905" s="20" t="e" cm="1">
        <f t="array" ref="V90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05" s="21" t="str" cm="1">
        <f t="array" ref="W905">IFERROR(_xlfn.IFNA(INDEX(TwoMile[#Headers],SUMPRODUCT(MAX((Table7[[#This Row],[Closest number]]=TwoMile[])*(Table7[[#This Row],[Row '#]]=TwoMile[Row])*COLUMN(TwoMile[#Headers])))-COLUMN(TwoMile[Row])+1),""),"")</f>
        <v/>
      </c>
      <c r="X90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06" spans="1:24" x14ac:dyDescent="0.25">
      <c r="A906" s="19"/>
      <c r="B906" s="19"/>
      <c r="C906" s="19"/>
      <c r="D906" s="19"/>
      <c r="E906" s="20" t="e" cm="1">
        <f t="array" ref="E906">INDEX(MDL[],MATCH(1,(MDL[Gender]=Table7[[#This Row],[Sex]])*(Table7[[#This Row],[Age]]&lt;=MDL[Max Age])*(Table7[[#This Row],[Age]]&gt;=MDL[Min Age]),0),1)</f>
        <v>#N/A</v>
      </c>
      <c r="F906" s="19"/>
      <c r="G906" s="20" t="e" cm="1">
        <f t="array" ref="G90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06" s="21" t="str" cm="1">
        <f t="array" ref="H906">IFERROR(_xlfn.IFNA(INDEX(MDL[#Headers],MAX((Table7[[#This Row],[DL Closest]]=MDL[])*(Table7[[#This Row],[Row '#]]=MDL[Row])*COLUMN(MDL[#Headers])-COLUMN(MDL[Row])+1)),""),"")</f>
        <v/>
      </c>
      <c r="I906" s="19"/>
      <c r="J906" s="20" t="e" cm="1">
        <f t="array" ref="J90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06" s="21" t="str" cm="1">
        <f t="array" ref="K906">IFERROR(_xlfn.IFNA(INDEX(SPT[#Headers],MAX((Table7[[#This Row],[SPT Closest]]=SPT[])*(Table7[[#This Row],[Row '#]]=SPT[Row])*COLUMN(SPT[#Headers])-COLUMN(SPT[Row])+1)),""),"")</f>
        <v/>
      </c>
      <c r="L906" s="19"/>
      <c r="M906" s="20" t="e" cm="1">
        <f t="array" ref="M90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06" s="21" cm="1">
        <f t="array" ref="N906">IF(Table7[[#This Row],[HRP Raw]]&lt;4,0,IFERROR(INDEX(HRP[#Headers],MAX((Table7[[#This Row],[HRP Closest]]=HRP[])*(Table7[[#This Row],[Row '#]]=HRP[Row])*COLUMN(HRP[#Headers])-COLUMN(HRP[Row])+1)),""))</f>
        <v>0</v>
      </c>
      <c r="O906" s="22"/>
      <c r="P906" s="20" t="e" cm="1">
        <f t="array" ref="P90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06" s="21" t="str" cm="1">
        <f t="array" ref="Q906">IFERROR(INDEX(SDC[#Headers],MAX((Table7[[#This Row],[SDC Closest]]=SDC[])*(Table7[[#This Row],[Row '#]]=SDC[Row])*COLUMN(SDC[#Headers])-COLUMN(SDC[Row])+1)),"")</f>
        <v/>
      </c>
      <c r="R906" s="22"/>
      <c r="S906" s="20" t="e" cm="1">
        <f t="array" ref="S90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06" s="21" t="str" cm="1">
        <f t="array" ref="T906">IFERROR(_xlfn.IFNA(INDEX(PLK[#Headers],MAX((Table7[[#This Row],[Plank Closest]]=PLK[])*(Table7[[#This Row],[Row '#]]=PLK[Row])*COLUMN(PLK[#Headers])-COLUMN(PLK[Row])+1)),""),"")</f>
        <v/>
      </c>
      <c r="U906" s="22"/>
      <c r="V906" s="20" t="e" cm="1">
        <f t="array" ref="V90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06" s="21" t="str" cm="1">
        <f t="array" ref="W906">IFERROR(_xlfn.IFNA(INDEX(TwoMile[#Headers],SUMPRODUCT(MAX((Table7[[#This Row],[Closest number]]=TwoMile[])*(Table7[[#This Row],[Row '#]]=TwoMile[Row])*COLUMN(TwoMile[#Headers])))-COLUMN(TwoMile[Row])+1),""),"")</f>
        <v/>
      </c>
      <c r="X90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07" spans="1:24" x14ac:dyDescent="0.25">
      <c r="A907" s="19"/>
      <c r="B907" s="19"/>
      <c r="C907" s="19"/>
      <c r="D907" s="19"/>
      <c r="E907" s="20" t="e" cm="1">
        <f t="array" ref="E907">INDEX(MDL[],MATCH(1,(MDL[Gender]=Table7[[#This Row],[Sex]])*(Table7[[#This Row],[Age]]&lt;=MDL[Max Age])*(Table7[[#This Row],[Age]]&gt;=MDL[Min Age]),0),1)</f>
        <v>#N/A</v>
      </c>
      <c r="F907" s="19"/>
      <c r="G907" s="20" t="e" cm="1">
        <f t="array" ref="G90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07" s="21" t="str" cm="1">
        <f t="array" ref="H907">IFERROR(_xlfn.IFNA(INDEX(MDL[#Headers],MAX((Table7[[#This Row],[DL Closest]]=MDL[])*(Table7[[#This Row],[Row '#]]=MDL[Row])*COLUMN(MDL[#Headers])-COLUMN(MDL[Row])+1)),""),"")</f>
        <v/>
      </c>
      <c r="I907" s="19"/>
      <c r="J907" s="20" t="e" cm="1">
        <f t="array" ref="J90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07" s="21" t="str" cm="1">
        <f t="array" ref="K907">IFERROR(_xlfn.IFNA(INDEX(SPT[#Headers],MAX((Table7[[#This Row],[SPT Closest]]=SPT[])*(Table7[[#This Row],[Row '#]]=SPT[Row])*COLUMN(SPT[#Headers])-COLUMN(SPT[Row])+1)),""),"")</f>
        <v/>
      </c>
      <c r="L907" s="19"/>
      <c r="M907" s="20" t="e" cm="1">
        <f t="array" ref="M90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07" s="21" cm="1">
        <f t="array" ref="N907">IF(Table7[[#This Row],[HRP Raw]]&lt;4,0,IFERROR(INDEX(HRP[#Headers],MAX((Table7[[#This Row],[HRP Closest]]=HRP[])*(Table7[[#This Row],[Row '#]]=HRP[Row])*COLUMN(HRP[#Headers])-COLUMN(HRP[Row])+1)),""))</f>
        <v>0</v>
      </c>
      <c r="O907" s="22"/>
      <c r="P907" s="20" t="e" cm="1">
        <f t="array" ref="P90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07" s="21" t="str" cm="1">
        <f t="array" ref="Q907">IFERROR(INDEX(SDC[#Headers],MAX((Table7[[#This Row],[SDC Closest]]=SDC[])*(Table7[[#This Row],[Row '#]]=SDC[Row])*COLUMN(SDC[#Headers])-COLUMN(SDC[Row])+1)),"")</f>
        <v/>
      </c>
      <c r="R907" s="22"/>
      <c r="S907" s="20" t="e" cm="1">
        <f t="array" ref="S90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07" s="21" t="str" cm="1">
        <f t="array" ref="T907">IFERROR(_xlfn.IFNA(INDEX(PLK[#Headers],MAX((Table7[[#This Row],[Plank Closest]]=PLK[])*(Table7[[#This Row],[Row '#]]=PLK[Row])*COLUMN(PLK[#Headers])-COLUMN(PLK[Row])+1)),""),"")</f>
        <v/>
      </c>
      <c r="U907" s="22"/>
      <c r="V907" s="20" t="e" cm="1">
        <f t="array" ref="V90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07" s="21" t="str" cm="1">
        <f t="array" ref="W907">IFERROR(_xlfn.IFNA(INDEX(TwoMile[#Headers],SUMPRODUCT(MAX((Table7[[#This Row],[Closest number]]=TwoMile[])*(Table7[[#This Row],[Row '#]]=TwoMile[Row])*COLUMN(TwoMile[#Headers])))-COLUMN(TwoMile[Row])+1),""),"")</f>
        <v/>
      </c>
      <c r="X90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08" spans="1:24" x14ac:dyDescent="0.25">
      <c r="A908" s="19"/>
      <c r="B908" s="19"/>
      <c r="C908" s="19"/>
      <c r="D908" s="19"/>
      <c r="E908" s="20" t="e" cm="1">
        <f t="array" ref="E908">INDEX(MDL[],MATCH(1,(MDL[Gender]=Table7[[#This Row],[Sex]])*(Table7[[#This Row],[Age]]&lt;=MDL[Max Age])*(Table7[[#This Row],[Age]]&gt;=MDL[Min Age]),0),1)</f>
        <v>#N/A</v>
      </c>
      <c r="F908" s="19"/>
      <c r="G908" s="20" t="e" cm="1">
        <f t="array" ref="G90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08" s="21" t="str" cm="1">
        <f t="array" ref="H908">IFERROR(_xlfn.IFNA(INDEX(MDL[#Headers],MAX((Table7[[#This Row],[DL Closest]]=MDL[])*(Table7[[#This Row],[Row '#]]=MDL[Row])*COLUMN(MDL[#Headers])-COLUMN(MDL[Row])+1)),""),"")</f>
        <v/>
      </c>
      <c r="I908" s="19"/>
      <c r="J908" s="20" t="e" cm="1">
        <f t="array" ref="J90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08" s="21" t="str" cm="1">
        <f t="array" ref="K908">IFERROR(_xlfn.IFNA(INDEX(SPT[#Headers],MAX((Table7[[#This Row],[SPT Closest]]=SPT[])*(Table7[[#This Row],[Row '#]]=SPT[Row])*COLUMN(SPT[#Headers])-COLUMN(SPT[Row])+1)),""),"")</f>
        <v/>
      </c>
      <c r="L908" s="19"/>
      <c r="M908" s="20" t="e" cm="1">
        <f t="array" ref="M90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08" s="21" cm="1">
        <f t="array" ref="N908">IF(Table7[[#This Row],[HRP Raw]]&lt;4,0,IFERROR(INDEX(HRP[#Headers],MAX((Table7[[#This Row],[HRP Closest]]=HRP[])*(Table7[[#This Row],[Row '#]]=HRP[Row])*COLUMN(HRP[#Headers])-COLUMN(HRP[Row])+1)),""))</f>
        <v>0</v>
      </c>
      <c r="O908" s="22"/>
      <c r="P908" s="20" t="e" cm="1">
        <f t="array" ref="P90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08" s="21" t="str" cm="1">
        <f t="array" ref="Q908">IFERROR(INDEX(SDC[#Headers],MAX((Table7[[#This Row],[SDC Closest]]=SDC[])*(Table7[[#This Row],[Row '#]]=SDC[Row])*COLUMN(SDC[#Headers])-COLUMN(SDC[Row])+1)),"")</f>
        <v/>
      </c>
      <c r="R908" s="22"/>
      <c r="S908" s="20" t="e" cm="1">
        <f t="array" ref="S90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08" s="21" t="str" cm="1">
        <f t="array" ref="T908">IFERROR(_xlfn.IFNA(INDEX(PLK[#Headers],MAX((Table7[[#This Row],[Plank Closest]]=PLK[])*(Table7[[#This Row],[Row '#]]=PLK[Row])*COLUMN(PLK[#Headers])-COLUMN(PLK[Row])+1)),""),"")</f>
        <v/>
      </c>
      <c r="U908" s="22"/>
      <c r="V908" s="20" t="e" cm="1">
        <f t="array" ref="V90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08" s="21" t="str" cm="1">
        <f t="array" ref="W908">IFERROR(_xlfn.IFNA(INDEX(TwoMile[#Headers],SUMPRODUCT(MAX((Table7[[#This Row],[Closest number]]=TwoMile[])*(Table7[[#This Row],[Row '#]]=TwoMile[Row])*COLUMN(TwoMile[#Headers])))-COLUMN(TwoMile[Row])+1),""),"")</f>
        <v/>
      </c>
      <c r="X90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09" spans="1:24" x14ac:dyDescent="0.25">
      <c r="A909" s="19"/>
      <c r="B909" s="19"/>
      <c r="C909" s="19"/>
      <c r="D909" s="19"/>
      <c r="E909" s="20" t="e" cm="1">
        <f t="array" ref="E909">INDEX(MDL[],MATCH(1,(MDL[Gender]=Table7[[#This Row],[Sex]])*(Table7[[#This Row],[Age]]&lt;=MDL[Max Age])*(Table7[[#This Row],[Age]]&gt;=MDL[Min Age]),0),1)</f>
        <v>#N/A</v>
      </c>
      <c r="F909" s="19"/>
      <c r="G909" s="20" t="e" cm="1">
        <f t="array" ref="G90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09" s="21" t="str" cm="1">
        <f t="array" ref="H909">IFERROR(_xlfn.IFNA(INDEX(MDL[#Headers],MAX((Table7[[#This Row],[DL Closest]]=MDL[])*(Table7[[#This Row],[Row '#]]=MDL[Row])*COLUMN(MDL[#Headers])-COLUMN(MDL[Row])+1)),""),"")</f>
        <v/>
      </c>
      <c r="I909" s="19"/>
      <c r="J909" s="20" t="e" cm="1">
        <f t="array" ref="J90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09" s="21" t="str" cm="1">
        <f t="array" ref="K909">IFERROR(_xlfn.IFNA(INDEX(SPT[#Headers],MAX((Table7[[#This Row],[SPT Closest]]=SPT[])*(Table7[[#This Row],[Row '#]]=SPT[Row])*COLUMN(SPT[#Headers])-COLUMN(SPT[Row])+1)),""),"")</f>
        <v/>
      </c>
      <c r="L909" s="19"/>
      <c r="M909" s="20" t="e" cm="1">
        <f t="array" ref="M90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09" s="21" cm="1">
        <f t="array" ref="N909">IF(Table7[[#This Row],[HRP Raw]]&lt;4,0,IFERROR(INDEX(HRP[#Headers],MAX((Table7[[#This Row],[HRP Closest]]=HRP[])*(Table7[[#This Row],[Row '#]]=HRP[Row])*COLUMN(HRP[#Headers])-COLUMN(HRP[Row])+1)),""))</f>
        <v>0</v>
      </c>
      <c r="O909" s="22"/>
      <c r="P909" s="20" t="e" cm="1">
        <f t="array" ref="P90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09" s="21" t="str" cm="1">
        <f t="array" ref="Q909">IFERROR(INDEX(SDC[#Headers],MAX((Table7[[#This Row],[SDC Closest]]=SDC[])*(Table7[[#This Row],[Row '#]]=SDC[Row])*COLUMN(SDC[#Headers])-COLUMN(SDC[Row])+1)),"")</f>
        <v/>
      </c>
      <c r="R909" s="22"/>
      <c r="S909" s="20" t="e" cm="1">
        <f t="array" ref="S90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09" s="21" t="str" cm="1">
        <f t="array" ref="T909">IFERROR(_xlfn.IFNA(INDEX(PLK[#Headers],MAX((Table7[[#This Row],[Plank Closest]]=PLK[])*(Table7[[#This Row],[Row '#]]=PLK[Row])*COLUMN(PLK[#Headers])-COLUMN(PLK[Row])+1)),""),"")</f>
        <v/>
      </c>
      <c r="U909" s="22"/>
      <c r="V909" s="20" t="e" cm="1">
        <f t="array" ref="V90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09" s="21" t="str" cm="1">
        <f t="array" ref="W909">IFERROR(_xlfn.IFNA(INDEX(TwoMile[#Headers],SUMPRODUCT(MAX((Table7[[#This Row],[Closest number]]=TwoMile[])*(Table7[[#This Row],[Row '#]]=TwoMile[Row])*COLUMN(TwoMile[#Headers])))-COLUMN(TwoMile[Row])+1),""),"")</f>
        <v/>
      </c>
      <c r="X90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10" spans="1:24" x14ac:dyDescent="0.25">
      <c r="A910" s="19"/>
      <c r="B910" s="19"/>
      <c r="C910" s="19"/>
      <c r="D910" s="19"/>
      <c r="E910" s="20" t="e" cm="1">
        <f t="array" ref="E910">INDEX(MDL[],MATCH(1,(MDL[Gender]=Table7[[#This Row],[Sex]])*(Table7[[#This Row],[Age]]&lt;=MDL[Max Age])*(Table7[[#This Row],[Age]]&gt;=MDL[Min Age]),0),1)</f>
        <v>#N/A</v>
      </c>
      <c r="F910" s="19"/>
      <c r="G910" s="20" t="e" cm="1">
        <f t="array" ref="G91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10" s="21" t="str" cm="1">
        <f t="array" ref="H910">IFERROR(_xlfn.IFNA(INDEX(MDL[#Headers],MAX((Table7[[#This Row],[DL Closest]]=MDL[])*(Table7[[#This Row],[Row '#]]=MDL[Row])*COLUMN(MDL[#Headers])-COLUMN(MDL[Row])+1)),""),"")</f>
        <v/>
      </c>
      <c r="I910" s="19"/>
      <c r="J910" s="20" t="e" cm="1">
        <f t="array" ref="J91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10" s="21" t="str" cm="1">
        <f t="array" ref="K910">IFERROR(_xlfn.IFNA(INDEX(SPT[#Headers],MAX((Table7[[#This Row],[SPT Closest]]=SPT[])*(Table7[[#This Row],[Row '#]]=SPT[Row])*COLUMN(SPT[#Headers])-COLUMN(SPT[Row])+1)),""),"")</f>
        <v/>
      </c>
      <c r="L910" s="19"/>
      <c r="M910" s="20" t="e" cm="1">
        <f t="array" ref="M91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10" s="21" cm="1">
        <f t="array" ref="N910">IF(Table7[[#This Row],[HRP Raw]]&lt;4,0,IFERROR(INDEX(HRP[#Headers],MAX((Table7[[#This Row],[HRP Closest]]=HRP[])*(Table7[[#This Row],[Row '#]]=HRP[Row])*COLUMN(HRP[#Headers])-COLUMN(HRP[Row])+1)),""))</f>
        <v>0</v>
      </c>
      <c r="O910" s="22"/>
      <c r="P910" s="20" t="e" cm="1">
        <f t="array" ref="P91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10" s="21" t="str" cm="1">
        <f t="array" ref="Q910">IFERROR(INDEX(SDC[#Headers],MAX((Table7[[#This Row],[SDC Closest]]=SDC[])*(Table7[[#This Row],[Row '#]]=SDC[Row])*COLUMN(SDC[#Headers])-COLUMN(SDC[Row])+1)),"")</f>
        <v/>
      </c>
      <c r="R910" s="22"/>
      <c r="S910" s="20" t="e" cm="1">
        <f t="array" ref="S91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10" s="21" t="str" cm="1">
        <f t="array" ref="T910">IFERROR(_xlfn.IFNA(INDEX(PLK[#Headers],MAX((Table7[[#This Row],[Plank Closest]]=PLK[])*(Table7[[#This Row],[Row '#]]=PLK[Row])*COLUMN(PLK[#Headers])-COLUMN(PLK[Row])+1)),""),"")</f>
        <v/>
      </c>
      <c r="U910" s="22"/>
      <c r="V910" s="20" t="e" cm="1">
        <f t="array" ref="V91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10" s="21" t="str" cm="1">
        <f t="array" ref="W910">IFERROR(_xlfn.IFNA(INDEX(TwoMile[#Headers],SUMPRODUCT(MAX((Table7[[#This Row],[Closest number]]=TwoMile[])*(Table7[[#This Row],[Row '#]]=TwoMile[Row])*COLUMN(TwoMile[#Headers])))-COLUMN(TwoMile[Row])+1),""),"")</f>
        <v/>
      </c>
      <c r="X91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11" spans="1:24" x14ac:dyDescent="0.25">
      <c r="A911" s="19"/>
      <c r="B911" s="19"/>
      <c r="C911" s="19"/>
      <c r="D911" s="19"/>
      <c r="E911" s="20" t="e" cm="1">
        <f t="array" ref="E911">INDEX(MDL[],MATCH(1,(MDL[Gender]=Table7[[#This Row],[Sex]])*(Table7[[#This Row],[Age]]&lt;=MDL[Max Age])*(Table7[[#This Row],[Age]]&gt;=MDL[Min Age]),0),1)</f>
        <v>#N/A</v>
      </c>
      <c r="F911" s="19"/>
      <c r="G911" s="20" t="e" cm="1">
        <f t="array" ref="G91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11" s="21" t="str" cm="1">
        <f t="array" ref="H911">IFERROR(_xlfn.IFNA(INDEX(MDL[#Headers],MAX((Table7[[#This Row],[DL Closest]]=MDL[])*(Table7[[#This Row],[Row '#]]=MDL[Row])*COLUMN(MDL[#Headers])-COLUMN(MDL[Row])+1)),""),"")</f>
        <v/>
      </c>
      <c r="I911" s="19"/>
      <c r="J911" s="20" t="e" cm="1">
        <f t="array" ref="J91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11" s="21" t="str" cm="1">
        <f t="array" ref="K911">IFERROR(_xlfn.IFNA(INDEX(SPT[#Headers],MAX((Table7[[#This Row],[SPT Closest]]=SPT[])*(Table7[[#This Row],[Row '#]]=SPT[Row])*COLUMN(SPT[#Headers])-COLUMN(SPT[Row])+1)),""),"")</f>
        <v/>
      </c>
      <c r="L911" s="19"/>
      <c r="M911" s="20" t="e" cm="1">
        <f t="array" ref="M91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11" s="21" cm="1">
        <f t="array" ref="N911">IF(Table7[[#This Row],[HRP Raw]]&lt;4,0,IFERROR(INDEX(HRP[#Headers],MAX((Table7[[#This Row],[HRP Closest]]=HRP[])*(Table7[[#This Row],[Row '#]]=HRP[Row])*COLUMN(HRP[#Headers])-COLUMN(HRP[Row])+1)),""))</f>
        <v>0</v>
      </c>
      <c r="O911" s="22"/>
      <c r="P911" s="20" t="e" cm="1">
        <f t="array" ref="P91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11" s="21" t="str" cm="1">
        <f t="array" ref="Q911">IFERROR(INDEX(SDC[#Headers],MAX((Table7[[#This Row],[SDC Closest]]=SDC[])*(Table7[[#This Row],[Row '#]]=SDC[Row])*COLUMN(SDC[#Headers])-COLUMN(SDC[Row])+1)),"")</f>
        <v/>
      </c>
      <c r="R911" s="22"/>
      <c r="S911" s="20" t="e" cm="1">
        <f t="array" ref="S91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11" s="21" t="str" cm="1">
        <f t="array" ref="T911">IFERROR(_xlfn.IFNA(INDEX(PLK[#Headers],MAX((Table7[[#This Row],[Plank Closest]]=PLK[])*(Table7[[#This Row],[Row '#]]=PLK[Row])*COLUMN(PLK[#Headers])-COLUMN(PLK[Row])+1)),""),"")</f>
        <v/>
      </c>
      <c r="U911" s="22"/>
      <c r="V911" s="20" t="e" cm="1">
        <f t="array" ref="V91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11" s="21" t="str" cm="1">
        <f t="array" ref="W911">IFERROR(_xlfn.IFNA(INDEX(TwoMile[#Headers],SUMPRODUCT(MAX((Table7[[#This Row],[Closest number]]=TwoMile[])*(Table7[[#This Row],[Row '#]]=TwoMile[Row])*COLUMN(TwoMile[#Headers])))-COLUMN(TwoMile[Row])+1),""),"")</f>
        <v/>
      </c>
      <c r="X91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12" spans="1:24" x14ac:dyDescent="0.25">
      <c r="A912" s="19"/>
      <c r="B912" s="19"/>
      <c r="C912" s="19"/>
      <c r="D912" s="19"/>
      <c r="E912" s="20" t="e" cm="1">
        <f t="array" ref="E912">INDEX(MDL[],MATCH(1,(MDL[Gender]=Table7[[#This Row],[Sex]])*(Table7[[#This Row],[Age]]&lt;=MDL[Max Age])*(Table7[[#This Row],[Age]]&gt;=MDL[Min Age]),0),1)</f>
        <v>#N/A</v>
      </c>
      <c r="F912" s="19"/>
      <c r="G912" s="20" t="e" cm="1">
        <f t="array" ref="G91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12" s="21" t="str" cm="1">
        <f t="array" ref="H912">IFERROR(_xlfn.IFNA(INDEX(MDL[#Headers],MAX((Table7[[#This Row],[DL Closest]]=MDL[])*(Table7[[#This Row],[Row '#]]=MDL[Row])*COLUMN(MDL[#Headers])-COLUMN(MDL[Row])+1)),""),"")</f>
        <v/>
      </c>
      <c r="I912" s="19"/>
      <c r="J912" s="20" t="e" cm="1">
        <f t="array" ref="J91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12" s="21" t="str" cm="1">
        <f t="array" ref="K912">IFERROR(_xlfn.IFNA(INDEX(SPT[#Headers],MAX((Table7[[#This Row],[SPT Closest]]=SPT[])*(Table7[[#This Row],[Row '#]]=SPT[Row])*COLUMN(SPT[#Headers])-COLUMN(SPT[Row])+1)),""),"")</f>
        <v/>
      </c>
      <c r="L912" s="19"/>
      <c r="M912" s="20" t="e" cm="1">
        <f t="array" ref="M91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12" s="21" cm="1">
        <f t="array" ref="N912">IF(Table7[[#This Row],[HRP Raw]]&lt;4,0,IFERROR(INDEX(HRP[#Headers],MAX((Table7[[#This Row],[HRP Closest]]=HRP[])*(Table7[[#This Row],[Row '#]]=HRP[Row])*COLUMN(HRP[#Headers])-COLUMN(HRP[Row])+1)),""))</f>
        <v>0</v>
      </c>
      <c r="O912" s="22"/>
      <c r="P912" s="20" t="e" cm="1">
        <f t="array" ref="P91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12" s="21" t="str" cm="1">
        <f t="array" ref="Q912">IFERROR(INDEX(SDC[#Headers],MAX((Table7[[#This Row],[SDC Closest]]=SDC[])*(Table7[[#This Row],[Row '#]]=SDC[Row])*COLUMN(SDC[#Headers])-COLUMN(SDC[Row])+1)),"")</f>
        <v/>
      </c>
      <c r="R912" s="22"/>
      <c r="S912" s="20" t="e" cm="1">
        <f t="array" ref="S91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12" s="21" t="str" cm="1">
        <f t="array" ref="T912">IFERROR(_xlfn.IFNA(INDEX(PLK[#Headers],MAX((Table7[[#This Row],[Plank Closest]]=PLK[])*(Table7[[#This Row],[Row '#]]=PLK[Row])*COLUMN(PLK[#Headers])-COLUMN(PLK[Row])+1)),""),"")</f>
        <v/>
      </c>
      <c r="U912" s="22"/>
      <c r="V912" s="20" t="e" cm="1">
        <f t="array" ref="V91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12" s="21" t="str" cm="1">
        <f t="array" ref="W912">IFERROR(_xlfn.IFNA(INDEX(TwoMile[#Headers],SUMPRODUCT(MAX((Table7[[#This Row],[Closest number]]=TwoMile[])*(Table7[[#This Row],[Row '#]]=TwoMile[Row])*COLUMN(TwoMile[#Headers])))-COLUMN(TwoMile[Row])+1),""),"")</f>
        <v/>
      </c>
      <c r="X91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13" spans="1:24" x14ac:dyDescent="0.25">
      <c r="A913" s="19"/>
      <c r="B913" s="19"/>
      <c r="C913" s="19"/>
      <c r="D913" s="19"/>
      <c r="E913" s="20" t="e" cm="1">
        <f t="array" ref="E913">INDEX(MDL[],MATCH(1,(MDL[Gender]=Table7[[#This Row],[Sex]])*(Table7[[#This Row],[Age]]&lt;=MDL[Max Age])*(Table7[[#This Row],[Age]]&gt;=MDL[Min Age]),0),1)</f>
        <v>#N/A</v>
      </c>
      <c r="F913" s="19"/>
      <c r="G913" s="20" t="e" cm="1">
        <f t="array" ref="G91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13" s="21" t="str" cm="1">
        <f t="array" ref="H913">IFERROR(_xlfn.IFNA(INDEX(MDL[#Headers],MAX((Table7[[#This Row],[DL Closest]]=MDL[])*(Table7[[#This Row],[Row '#]]=MDL[Row])*COLUMN(MDL[#Headers])-COLUMN(MDL[Row])+1)),""),"")</f>
        <v/>
      </c>
      <c r="I913" s="19"/>
      <c r="J913" s="20" t="e" cm="1">
        <f t="array" ref="J91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13" s="21" t="str" cm="1">
        <f t="array" ref="K913">IFERROR(_xlfn.IFNA(INDEX(SPT[#Headers],MAX((Table7[[#This Row],[SPT Closest]]=SPT[])*(Table7[[#This Row],[Row '#]]=SPT[Row])*COLUMN(SPT[#Headers])-COLUMN(SPT[Row])+1)),""),"")</f>
        <v/>
      </c>
      <c r="L913" s="19"/>
      <c r="M913" s="20" t="e" cm="1">
        <f t="array" ref="M91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13" s="21" cm="1">
        <f t="array" ref="N913">IF(Table7[[#This Row],[HRP Raw]]&lt;4,0,IFERROR(INDEX(HRP[#Headers],MAX((Table7[[#This Row],[HRP Closest]]=HRP[])*(Table7[[#This Row],[Row '#]]=HRP[Row])*COLUMN(HRP[#Headers])-COLUMN(HRP[Row])+1)),""))</f>
        <v>0</v>
      </c>
      <c r="O913" s="22"/>
      <c r="P913" s="20" t="e" cm="1">
        <f t="array" ref="P91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13" s="21" t="str" cm="1">
        <f t="array" ref="Q913">IFERROR(INDEX(SDC[#Headers],MAX((Table7[[#This Row],[SDC Closest]]=SDC[])*(Table7[[#This Row],[Row '#]]=SDC[Row])*COLUMN(SDC[#Headers])-COLUMN(SDC[Row])+1)),"")</f>
        <v/>
      </c>
      <c r="R913" s="22"/>
      <c r="S913" s="20" t="e" cm="1">
        <f t="array" ref="S91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13" s="21" t="str" cm="1">
        <f t="array" ref="T913">IFERROR(_xlfn.IFNA(INDEX(PLK[#Headers],MAX((Table7[[#This Row],[Plank Closest]]=PLK[])*(Table7[[#This Row],[Row '#]]=PLK[Row])*COLUMN(PLK[#Headers])-COLUMN(PLK[Row])+1)),""),"")</f>
        <v/>
      </c>
      <c r="U913" s="22"/>
      <c r="V913" s="20" t="e" cm="1">
        <f t="array" ref="V91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13" s="21" t="str" cm="1">
        <f t="array" ref="W913">IFERROR(_xlfn.IFNA(INDEX(TwoMile[#Headers],SUMPRODUCT(MAX((Table7[[#This Row],[Closest number]]=TwoMile[])*(Table7[[#This Row],[Row '#]]=TwoMile[Row])*COLUMN(TwoMile[#Headers])))-COLUMN(TwoMile[Row])+1),""),"")</f>
        <v/>
      </c>
      <c r="X91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14" spans="1:24" x14ac:dyDescent="0.25">
      <c r="A914" s="19"/>
      <c r="B914" s="19"/>
      <c r="C914" s="19"/>
      <c r="D914" s="19"/>
      <c r="E914" s="20" t="e" cm="1">
        <f t="array" ref="E914">INDEX(MDL[],MATCH(1,(MDL[Gender]=Table7[[#This Row],[Sex]])*(Table7[[#This Row],[Age]]&lt;=MDL[Max Age])*(Table7[[#This Row],[Age]]&gt;=MDL[Min Age]),0),1)</f>
        <v>#N/A</v>
      </c>
      <c r="F914" s="19"/>
      <c r="G914" s="20" t="e" cm="1">
        <f t="array" ref="G91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14" s="21" t="str" cm="1">
        <f t="array" ref="H914">IFERROR(_xlfn.IFNA(INDEX(MDL[#Headers],MAX((Table7[[#This Row],[DL Closest]]=MDL[])*(Table7[[#This Row],[Row '#]]=MDL[Row])*COLUMN(MDL[#Headers])-COLUMN(MDL[Row])+1)),""),"")</f>
        <v/>
      </c>
      <c r="I914" s="19"/>
      <c r="J914" s="20" t="e" cm="1">
        <f t="array" ref="J91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14" s="21" t="str" cm="1">
        <f t="array" ref="K914">IFERROR(_xlfn.IFNA(INDEX(SPT[#Headers],MAX((Table7[[#This Row],[SPT Closest]]=SPT[])*(Table7[[#This Row],[Row '#]]=SPT[Row])*COLUMN(SPT[#Headers])-COLUMN(SPT[Row])+1)),""),"")</f>
        <v/>
      </c>
      <c r="L914" s="19"/>
      <c r="M914" s="20" t="e" cm="1">
        <f t="array" ref="M91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14" s="21" cm="1">
        <f t="array" ref="N914">IF(Table7[[#This Row],[HRP Raw]]&lt;4,0,IFERROR(INDEX(HRP[#Headers],MAX((Table7[[#This Row],[HRP Closest]]=HRP[])*(Table7[[#This Row],[Row '#]]=HRP[Row])*COLUMN(HRP[#Headers])-COLUMN(HRP[Row])+1)),""))</f>
        <v>0</v>
      </c>
      <c r="O914" s="22"/>
      <c r="P914" s="20" t="e" cm="1">
        <f t="array" ref="P91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14" s="21" t="str" cm="1">
        <f t="array" ref="Q914">IFERROR(INDEX(SDC[#Headers],MAX((Table7[[#This Row],[SDC Closest]]=SDC[])*(Table7[[#This Row],[Row '#]]=SDC[Row])*COLUMN(SDC[#Headers])-COLUMN(SDC[Row])+1)),"")</f>
        <v/>
      </c>
      <c r="R914" s="22"/>
      <c r="S914" s="20" t="e" cm="1">
        <f t="array" ref="S91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14" s="21" t="str" cm="1">
        <f t="array" ref="T914">IFERROR(_xlfn.IFNA(INDEX(PLK[#Headers],MAX((Table7[[#This Row],[Plank Closest]]=PLK[])*(Table7[[#This Row],[Row '#]]=PLK[Row])*COLUMN(PLK[#Headers])-COLUMN(PLK[Row])+1)),""),"")</f>
        <v/>
      </c>
      <c r="U914" s="22"/>
      <c r="V914" s="20" t="e" cm="1">
        <f t="array" ref="V91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14" s="21" t="str" cm="1">
        <f t="array" ref="W914">IFERROR(_xlfn.IFNA(INDEX(TwoMile[#Headers],SUMPRODUCT(MAX((Table7[[#This Row],[Closest number]]=TwoMile[])*(Table7[[#This Row],[Row '#]]=TwoMile[Row])*COLUMN(TwoMile[#Headers])))-COLUMN(TwoMile[Row])+1),""),"")</f>
        <v/>
      </c>
      <c r="X91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15" spans="1:24" x14ac:dyDescent="0.25">
      <c r="A915" s="19"/>
      <c r="B915" s="19"/>
      <c r="C915" s="19"/>
      <c r="D915" s="19"/>
      <c r="E915" s="20" t="e" cm="1">
        <f t="array" ref="E915">INDEX(MDL[],MATCH(1,(MDL[Gender]=Table7[[#This Row],[Sex]])*(Table7[[#This Row],[Age]]&lt;=MDL[Max Age])*(Table7[[#This Row],[Age]]&gt;=MDL[Min Age]),0),1)</f>
        <v>#N/A</v>
      </c>
      <c r="F915" s="19"/>
      <c r="G915" s="20" t="e" cm="1">
        <f t="array" ref="G91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15" s="21" t="str" cm="1">
        <f t="array" ref="H915">IFERROR(_xlfn.IFNA(INDEX(MDL[#Headers],MAX((Table7[[#This Row],[DL Closest]]=MDL[])*(Table7[[#This Row],[Row '#]]=MDL[Row])*COLUMN(MDL[#Headers])-COLUMN(MDL[Row])+1)),""),"")</f>
        <v/>
      </c>
      <c r="I915" s="19"/>
      <c r="J915" s="20" t="e" cm="1">
        <f t="array" ref="J91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15" s="21" t="str" cm="1">
        <f t="array" ref="K915">IFERROR(_xlfn.IFNA(INDEX(SPT[#Headers],MAX((Table7[[#This Row],[SPT Closest]]=SPT[])*(Table7[[#This Row],[Row '#]]=SPT[Row])*COLUMN(SPT[#Headers])-COLUMN(SPT[Row])+1)),""),"")</f>
        <v/>
      </c>
      <c r="L915" s="19"/>
      <c r="M915" s="20" t="e" cm="1">
        <f t="array" ref="M91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15" s="21" cm="1">
        <f t="array" ref="N915">IF(Table7[[#This Row],[HRP Raw]]&lt;4,0,IFERROR(INDEX(HRP[#Headers],MAX((Table7[[#This Row],[HRP Closest]]=HRP[])*(Table7[[#This Row],[Row '#]]=HRP[Row])*COLUMN(HRP[#Headers])-COLUMN(HRP[Row])+1)),""))</f>
        <v>0</v>
      </c>
      <c r="O915" s="22"/>
      <c r="P915" s="20" t="e" cm="1">
        <f t="array" ref="P91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15" s="21" t="str" cm="1">
        <f t="array" ref="Q915">IFERROR(INDEX(SDC[#Headers],MAX((Table7[[#This Row],[SDC Closest]]=SDC[])*(Table7[[#This Row],[Row '#]]=SDC[Row])*COLUMN(SDC[#Headers])-COLUMN(SDC[Row])+1)),"")</f>
        <v/>
      </c>
      <c r="R915" s="22"/>
      <c r="S915" s="20" t="e" cm="1">
        <f t="array" ref="S91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15" s="21" t="str" cm="1">
        <f t="array" ref="T915">IFERROR(_xlfn.IFNA(INDEX(PLK[#Headers],MAX((Table7[[#This Row],[Plank Closest]]=PLK[])*(Table7[[#This Row],[Row '#]]=PLK[Row])*COLUMN(PLK[#Headers])-COLUMN(PLK[Row])+1)),""),"")</f>
        <v/>
      </c>
      <c r="U915" s="22"/>
      <c r="V915" s="20" t="e" cm="1">
        <f t="array" ref="V91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15" s="21" t="str" cm="1">
        <f t="array" ref="W915">IFERROR(_xlfn.IFNA(INDEX(TwoMile[#Headers],SUMPRODUCT(MAX((Table7[[#This Row],[Closest number]]=TwoMile[])*(Table7[[#This Row],[Row '#]]=TwoMile[Row])*COLUMN(TwoMile[#Headers])))-COLUMN(TwoMile[Row])+1),""),"")</f>
        <v/>
      </c>
      <c r="X91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16" spans="1:24" x14ac:dyDescent="0.25">
      <c r="A916" s="19"/>
      <c r="B916" s="19"/>
      <c r="C916" s="19"/>
      <c r="D916" s="19"/>
      <c r="E916" s="20" t="e" cm="1">
        <f t="array" ref="E916">INDEX(MDL[],MATCH(1,(MDL[Gender]=Table7[[#This Row],[Sex]])*(Table7[[#This Row],[Age]]&lt;=MDL[Max Age])*(Table7[[#This Row],[Age]]&gt;=MDL[Min Age]),0),1)</f>
        <v>#N/A</v>
      </c>
      <c r="F916" s="19"/>
      <c r="G916" s="20" t="e" cm="1">
        <f t="array" ref="G91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16" s="21" t="str" cm="1">
        <f t="array" ref="H916">IFERROR(_xlfn.IFNA(INDEX(MDL[#Headers],MAX((Table7[[#This Row],[DL Closest]]=MDL[])*(Table7[[#This Row],[Row '#]]=MDL[Row])*COLUMN(MDL[#Headers])-COLUMN(MDL[Row])+1)),""),"")</f>
        <v/>
      </c>
      <c r="I916" s="19"/>
      <c r="J916" s="20" t="e" cm="1">
        <f t="array" ref="J91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16" s="21" t="str" cm="1">
        <f t="array" ref="K916">IFERROR(_xlfn.IFNA(INDEX(SPT[#Headers],MAX((Table7[[#This Row],[SPT Closest]]=SPT[])*(Table7[[#This Row],[Row '#]]=SPT[Row])*COLUMN(SPT[#Headers])-COLUMN(SPT[Row])+1)),""),"")</f>
        <v/>
      </c>
      <c r="L916" s="19"/>
      <c r="M916" s="20" t="e" cm="1">
        <f t="array" ref="M91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16" s="21" cm="1">
        <f t="array" ref="N916">IF(Table7[[#This Row],[HRP Raw]]&lt;4,0,IFERROR(INDEX(HRP[#Headers],MAX((Table7[[#This Row],[HRP Closest]]=HRP[])*(Table7[[#This Row],[Row '#]]=HRP[Row])*COLUMN(HRP[#Headers])-COLUMN(HRP[Row])+1)),""))</f>
        <v>0</v>
      </c>
      <c r="O916" s="22"/>
      <c r="P916" s="20" t="e" cm="1">
        <f t="array" ref="P91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16" s="21" t="str" cm="1">
        <f t="array" ref="Q916">IFERROR(INDEX(SDC[#Headers],MAX((Table7[[#This Row],[SDC Closest]]=SDC[])*(Table7[[#This Row],[Row '#]]=SDC[Row])*COLUMN(SDC[#Headers])-COLUMN(SDC[Row])+1)),"")</f>
        <v/>
      </c>
      <c r="R916" s="22"/>
      <c r="S916" s="20" t="e" cm="1">
        <f t="array" ref="S91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16" s="21" t="str" cm="1">
        <f t="array" ref="T916">IFERROR(_xlfn.IFNA(INDEX(PLK[#Headers],MAX((Table7[[#This Row],[Plank Closest]]=PLK[])*(Table7[[#This Row],[Row '#]]=PLK[Row])*COLUMN(PLK[#Headers])-COLUMN(PLK[Row])+1)),""),"")</f>
        <v/>
      </c>
      <c r="U916" s="22"/>
      <c r="V916" s="20" t="e" cm="1">
        <f t="array" ref="V91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16" s="21" t="str" cm="1">
        <f t="array" ref="W916">IFERROR(_xlfn.IFNA(INDEX(TwoMile[#Headers],SUMPRODUCT(MAX((Table7[[#This Row],[Closest number]]=TwoMile[])*(Table7[[#This Row],[Row '#]]=TwoMile[Row])*COLUMN(TwoMile[#Headers])))-COLUMN(TwoMile[Row])+1),""),"")</f>
        <v/>
      </c>
      <c r="X91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17" spans="1:24" x14ac:dyDescent="0.25">
      <c r="A917" s="19"/>
      <c r="B917" s="19"/>
      <c r="C917" s="19"/>
      <c r="D917" s="19"/>
      <c r="E917" s="20" t="e" cm="1">
        <f t="array" ref="E917">INDEX(MDL[],MATCH(1,(MDL[Gender]=Table7[[#This Row],[Sex]])*(Table7[[#This Row],[Age]]&lt;=MDL[Max Age])*(Table7[[#This Row],[Age]]&gt;=MDL[Min Age]),0),1)</f>
        <v>#N/A</v>
      </c>
      <c r="F917" s="19"/>
      <c r="G917" s="20" t="e" cm="1">
        <f t="array" ref="G91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17" s="21" t="str" cm="1">
        <f t="array" ref="H917">IFERROR(_xlfn.IFNA(INDEX(MDL[#Headers],MAX((Table7[[#This Row],[DL Closest]]=MDL[])*(Table7[[#This Row],[Row '#]]=MDL[Row])*COLUMN(MDL[#Headers])-COLUMN(MDL[Row])+1)),""),"")</f>
        <v/>
      </c>
      <c r="I917" s="19"/>
      <c r="J917" s="20" t="e" cm="1">
        <f t="array" ref="J91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17" s="21" t="str" cm="1">
        <f t="array" ref="K917">IFERROR(_xlfn.IFNA(INDEX(SPT[#Headers],MAX((Table7[[#This Row],[SPT Closest]]=SPT[])*(Table7[[#This Row],[Row '#]]=SPT[Row])*COLUMN(SPT[#Headers])-COLUMN(SPT[Row])+1)),""),"")</f>
        <v/>
      </c>
      <c r="L917" s="19"/>
      <c r="M917" s="20" t="e" cm="1">
        <f t="array" ref="M91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17" s="21" cm="1">
        <f t="array" ref="N917">IF(Table7[[#This Row],[HRP Raw]]&lt;4,0,IFERROR(INDEX(HRP[#Headers],MAX((Table7[[#This Row],[HRP Closest]]=HRP[])*(Table7[[#This Row],[Row '#]]=HRP[Row])*COLUMN(HRP[#Headers])-COLUMN(HRP[Row])+1)),""))</f>
        <v>0</v>
      </c>
      <c r="O917" s="22"/>
      <c r="P917" s="20" t="e" cm="1">
        <f t="array" ref="P91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17" s="21" t="str" cm="1">
        <f t="array" ref="Q917">IFERROR(INDEX(SDC[#Headers],MAX((Table7[[#This Row],[SDC Closest]]=SDC[])*(Table7[[#This Row],[Row '#]]=SDC[Row])*COLUMN(SDC[#Headers])-COLUMN(SDC[Row])+1)),"")</f>
        <v/>
      </c>
      <c r="R917" s="22"/>
      <c r="S917" s="20" t="e" cm="1">
        <f t="array" ref="S91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17" s="21" t="str" cm="1">
        <f t="array" ref="T917">IFERROR(_xlfn.IFNA(INDEX(PLK[#Headers],MAX((Table7[[#This Row],[Plank Closest]]=PLK[])*(Table7[[#This Row],[Row '#]]=PLK[Row])*COLUMN(PLK[#Headers])-COLUMN(PLK[Row])+1)),""),"")</f>
        <v/>
      </c>
      <c r="U917" s="22"/>
      <c r="V917" s="20" t="e" cm="1">
        <f t="array" ref="V91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17" s="21" t="str" cm="1">
        <f t="array" ref="W917">IFERROR(_xlfn.IFNA(INDEX(TwoMile[#Headers],SUMPRODUCT(MAX((Table7[[#This Row],[Closest number]]=TwoMile[])*(Table7[[#This Row],[Row '#]]=TwoMile[Row])*COLUMN(TwoMile[#Headers])))-COLUMN(TwoMile[Row])+1),""),"")</f>
        <v/>
      </c>
      <c r="X91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18" spans="1:24" x14ac:dyDescent="0.25">
      <c r="A918" s="19"/>
      <c r="B918" s="19"/>
      <c r="C918" s="19"/>
      <c r="D918" s="19"/>
      <c r="E918" s="20" t="e" cm="1">
        <f t="array" ref="E918">INDEX(MDL[],MATCH(1,(MDL[Gender]=Table7[[#This Row],[Sex]])*(Table7[[#This Row],[Age]]&lt;=MDL[Max Age])*(Table7[[#This Row],[Age]]&gt;=MDL[Min Age]),0),1)</f>
        <v>#N/A</v>
      </c>
      <c r="F918" s="19"/>
      <c r="G918" s="20" t="e" cm="1">
        <f t="array" ref="G91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18" s="21" t="str" cm="1">
        <f t="array" ref="H918">IFERROR(_xlfn.IFNA(INDEX(MDL[#Headers],MAX((Table7[[#This Row],[DL Closest]]=MDL[])*(Table7[[#This Row],[Row '#]]=MDL[Row])*COLUMN(MDL[#Headers])-COLUMN(MDL[Row])+1)),""),"")</f>
        <v/>
      </c>
      <c r="I918" s="19"/>
      <c r="J918" s="20" t="e" cm="1">
        <f t="array" ref="J91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18" s="21" t="str" cm="1">
        <f t="array" ref="K918">IFERROR(_xlfn.IFNA(INDEX(SPT[#Headers],MAX((Table7[[#This Row],[SPT Closest]]=SPT[])*(Table7[[#This Row],[Row '#]]=SPT[Row])*COLUMN(SPT[#Headers])-COLUMN(SPT[Row])+1)),""),"")</f>
        <v/>
      </c>
      <c r="L918" s="19"/>
      <c r="M918" s="20" t="e" cm="1">
        <f t="array" ref="M91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18" s="21" cm="1">
        <f t="array" ref="N918">IF(Table7[[#This Row],[HRP Raw]]&lt;4,0,IFERROR(INDEX(HRP[#Headers],MAX((Table7[[#This Row],[HRP Closest]]=HRP[])*(Table7[[#This Row],[Row '#]]=HRP[Row])*COLUMN(HRP[#Headers])-COLUMN(HRP[Row])+1)),""))</f>
        <v>0</v>
      </c>
      <c r="O918" s="22"/>
      <c r="P918" s="20" t="e" cm="1">
        <f t="array" ref="P91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18" s="21" t="str" cm="1">
        <f t="array" ref="Q918">IFERROR(INDEX(SDC[#Headers],MAX((Table7[[#This Row],[SDC Closest]]=SDC[])*(Table7[[#This Row],[Row '#]]=SDC[Row])*COLUMN(SDC[#Headers])-COLUMN(SDC[Row])+1)),"")</f>
        <v/>
      </c>
      <c r="R918" s="22"/>
      <c r="S918" s="20" t="e" cm="1">
        <f t="array" ref="S91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18" s="21" t="str" cm="1">
        <f t="array" ref="T918">IFERROR(_xlfn.IFNA(INDEX(PLK[#Headers],MAX((Table7[[#This Row],[Plank Closest]]=PLK[])*(Table7[[#This Row],[Row '#]]=PLK[Row])*COLUMN(PLK[#Headers])-COLUMN(PLK[Row])+1)),""),"")</f>
        <v/>
      </c>
      <c r="U918" s="22"/>
      <c r="V918" s="20" t="e" cm="1">
        <f t="array" ref="V91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18" s="21" t="str" cm="1">
        <f t="array" ref="W918">IFERROR(_xlfn.IFNA(INDEX(TwoMile[#Headers],SUMPRODUCT(MAX((Table7[[#This Row],[Closest number]]=TwoMile[])*(Table7[[#This Row],[Row '#]]=TwoMile[Row])*COLUMN(TwoMile[#Headers])))-COLUMN(TwoMile[Row])+1),""),"")</f>
        <v/>
      </c>
      <c r="X91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19" spans="1:24" x14ac:dyDescent="0.25">
      <c r="A919" s="19"/>
      <c r="B919" s="19"/>
      <c r="C919" s="19"/>
      <c r="D919" s="19"/>
      <c r="E919" s="20" t="e" cm="1">
        <f t="array" ref="E919">INDEX(MDL[],MATCH(1,(MDL[Gender]=Table7[[#This Row],[Sex]])*(Table7[[#This Row],[Age]]&lt;=MDL[Max Age])*(Table7[[#This Row],[Age]]&gt;=MDL[Min Age]),0),1)</f>
        <v>#N/A</v>
      </c>
      <c r="F919" s="19"/>
      <c r="G919" s="20" t="e" cm="1">
        <f t="array" ref="G91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19" s="21" t="str" cm="1">
        <f t="array" ref="H919">IFERROR(_xlfn.IFNA(INDEX(MDL[#Headers],MAX((Table7[[#This Row],[DL Closest]]=MDL[])*(Table7[[#This Row],[Row '#]]=MDL[Row])*COLUMN(MDL[#Headers])-COLUMN(MDL[Row])+1)),""),"")</f>
        <v/>
      </c>
      <c r="I919" s="19"/>
      <c r="J919" s="20" t="e" cm="1">
        <f t="array" ref="J91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19" s="21" t="str" cm="1">
        <f t="array" ref="K919">IFERROR(_xlfn.IFNA(INDEX(SPT[#Headers],MAX((Table7[[#This Row],[SPT Closest]]=SPT[])*(Table7[[#This Row],[Row '#]]=SPT[Row])*COLUMN(SPT[#Headers])-COLUMN(SPT[Row])+1)),""),"")</f>
        <v/>
      </c>
      <c r="L919" s="19"/>
      <c r="M919" s="20" t="e" cm="1">
        <f t="array" ref="M91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19" s="21" cm="1">
        <f t="array" ref="N919">IF(Table7[[#This Row],[HRP Raw]]&lt;4,0,IFERROR(INDEX(HRP[#Headers],MAX((Table7[[#This Row],[HRP Closest]]=HRP[])*(Table7[[#This Row],[Row '#]]=HRP[Row])*COLUMN(HRP[#Headers])-COLUMN(HRP[Row])+1)),""))</f>
        <v>0</v>
      </c>
      <c r="O919" s="22"/>
      <c r="P919" s="20" t="e" cm="1">
        <f t="array" ref="P91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19" s="21" t="str" cm="1">
        <f t="array" ref="Q919">IFERROR(INDEX(SDC[#Headers],MAX((Table7[[#This Row],[SDC Closest]]=SDC[])*(Table7[[#This Row],[Row '#]]=SDC[Row])*COLUMN(SDC[#Headers])-COLUMN(SDC[Row])+1)),"")</f>
        <v/>
      </c>
      <c r="R919" s="22"/>
      <c r="S919" s="20" t="e" cm="1">
        <f t="array" ref="S91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19" s="21" t="str" cm="1">
        <f t="array" ref="T919">IFERROR(_xlfn.IFNA(INDEX(PLK[#Headers],MAX((Table7[[#This Row],[Plank Closest]]=PLK[])*(Table7[[#This Row],[Row '#]]=PLK[Row])*COLUMN(PLK[#Headers])-COLUMN(PLK[Row])+1)),""),"")</f>
        <v/>
      </c>
      <c r="U919" s="22"/>
      <c r="V919" s="20" t="e" cm="1">
        <f t="array" ref="V91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19" s="21" t="str" cm="1">
        <f t="array" ref="W919">IFERROR(_xlfn.IFNA(INDEX(TwoMile[#Headers],SUMPRODUCT(MAX((Table7[[#This Row],[Closest number]]=TwoMile[])*(Table7[[#This Row],[Row '#]]=TwoMile[Row])*COLUMN(TwoMile[#Headers])))-COLUMN(TwoMile[Row])+1),""),"")</f>
        <v/>
      </c>
      <c r="X91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20" spans="1:24" x14ac:dyDescent="0.25">
      <c r="A920" s="19"/>
      <c r="B920" s="19"/>
      <c r="C920" s="19"/>
      <c r="D920" s="19"/>
      <c r="E920" s="20" t="e" cm="1">
        <f t="array" ref="E920">INDEX(MDL[],MATCH(1,(MDL[Gender]=Table7[[#This Row],[Sex]])*(Table7[[#This Row],[Age]]&lt;=MDL[Max Age])*(Table7[[#This Row],[Age]]&gt;=MDL[Min Age]),0),1)</f>
        <v>#N/A</v>
      </c>
      <c r="F920" s="19"/>
      <c r="G920" s="20" t="e" cm="1">
        <f t="array" ref="G92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20" s="21" t="str" cm="1">
        <f t="array" ref="H920">IFERROR(_xlfn.IFNA(INDEX(MDL[#Headers],MAX((Table7[[#This Row],[DL Closest]]=MDL[])*(Table7[[#This Row],[Row '#]]=MDL[Row])*COLUMN(MDL[#Headers])-COLUMN(MDL[Row])+1)),""),"")</f>
        <v/>
      </c>
      <c r="I920" s="19"/>
      <c r="J920" s="20" t="e" cm="1">
        <f t="array" ref="J92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20" s="21" t="str" cm="1">
        <f t="array" ref="K920">IFERROR(_xlfn.IFNA(INDEX(SPT[#Headers],MAX((Table7[[#This Row],[SPT Closest]]=SPT[])*(Table7[[#This Row],[Row '#]]=SPT[Row])*COLUMN(SPT[#Headers])-COLUMN(SPT[Row])+1)),""),"")</f>
        <v/>
      </c>
      <c r="L920" s="19"/>
      <c r="M920" s="20" t="e" cm="1">
        <f t="array" ref="M92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20" s="21" cm="1">
        <f t="array" ref="N920">IF(Table7[[#This Row],[HRP Raw]]&lt;4,0,IFERROR(INDEX(HRP[#Headers],MAX((Table7[[#This Row],[HRP Closest]]=HRP[])*(Table7[[#This Row],[Row '#]]=HRP[Row])*COLUMN(HRP[#Headers])-COLUMN(HRP[Row])+1)),""))</f>
        <v>0</v>
      </c>
      <c r="O920" s="22"/>
      <c r="P920" s="20" t="e" cm="1">
        <f t="array" ref="P92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20" s="21" t="str" cm="1">
        <f t="array" ref="Q920">IFERROR(INDEX(SDC[#Headers],MAX((Table7[[#This Row],[SDC Closest]]=SDC[])*(Table7[[#This Row],[Row '#]]=SDC[Row])*COLUMN(SDC[#Headers])-COLUMN(SDC[Row])+1)),"")</f>
        <v/>
      </c>
      <c r="R920" s="22"/>
      <c r="S920" s="20" t="e" cm="1">
        <f t="array" ref="S92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20" s="21" t="str" cm="1">
        <f t="array" ref="T920">IFERROR(_xlfn.IFNA(INDEX(PLK[#Headers],MAX((Table7[[#This Row],[Plank Closest]]=PLK[])*(Table7[[#This Row],[Row '#]]=PLK[Row])*COLUMN(PLK[#Headers])-COLUMN(PLK[Row])+1)),""),"")</f>
        <v/>
      </c>
      <c r="U920" s="22"/>
      <c r="V920" s="20" t="e" cm="1">
        <f t="array" ref="V92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20" s="21" t="str" cm="1">
        <f t="array" ref="W920">IFERROR(_xlfn.IFNA(INDEX(TwoMile[#Headers],SUMPRODUCT(MAX((Table7[[#This Row],[Closest number]]=TwoMile[])*(Table7[[#This Row],[Row '#]]=TwoMile[Row])*COLUMN(TwoMile[#Headers])))-COLUMN(TwoMile[Row])+1),""),"")</f>
        <v/>
      </c>
      <c r="X92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21" spans="1:24" x14ac:dyDescent="0.25">
      <c r="A921" s="19"/>
      <c r="B921" s="19"/>
      <c r="C921" s="19"/>
      <c r="D921" s="19"/>
      <c r="E921" s="20" t="e" cm="1">
        <f t="array" ref="E921">INDEX(MDL[],MATCH(1,(MDL[Gender]=Table7[[#This Row],[Sex]])*(Table7[[#This Row],[Age]]&lt;=MDL[Max Age])*(Table7[[#This Row],[Age]]&gt;=MDL[Min Age]),0),1)</f>
        <v>#N/A</v>
      </c>
      <c r="F921" s="19"/>
      <c r="G921" s="20" t="e" cm="1">
        <f t="array" ref="G92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21" s="21" t="str" cm="1">
        <f t="array" ref="H921">IFERROR(_xlfn.IFNA(INDEX(MDL[#Headers],MAX((Table7[[#This Row],[DL Closest]]=MDL[])*(Table7[[#This Row],[Row '#]]=MDL[Row])*COLUMN(MDL[#Headers])-COLUMN(MDL[Row])+1)),""),"")</f>
        <v/>
      </c>
      <c r="I921" s="19"/>
      <c r="J921" s="20" t="e" cm="1">
        <f t="array" ref="J92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21" s="21" t="str" cm="1">
        <f t="array" ref="K921">IFERROR(_xlfn.IFNA(INDEX(SPT[#Headers],MAX((Table7[[#This Row],[SPT Closest]]=SPT[])*(Table7[[#This Row],[Row '#]]=SPT[Row])*COLUMN(SPT[#Headers])-COLUMN(SPT[Row])+1)),""),"")</f>
        <v/>
      </c>
      <c r="L921" s="19"/>
      <c r="M921" s="20" t="e" cm="1">
        <f t="array" ref="M92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21" s="21" cm="1">
        <f t="array" ref="N921">IF(Table7[[#This Row],[HRP Raw]]&lt;4,0,IFERROR(INDEX(HRP[#Headers],MAX((Table7[[#This Row],[HRP Closest]]=HRP[])*(Table7[[#This Row],[Row '#]]=HRP[Row])*COLUMN(HRP[#Headers])-COLUMN(HRP[Row])+1)),""))</f>
        <v>0</v>
      </c>
      <c r="O921" s="22"/>
      <c r="P921" s="20" t="e" cm="1">
        <f t="array" ref="P92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21" s="21" t="str" cm="1">
        <f t="array" ref="Q921">IFERROR(INDEX(SDC[#Headers],MAX((Table7[[#This Row],[SDC Closest]]=SDC[])*(Table7[[#This Row],[Row '#]]=SDC[Row])*COLUMN(SDC[#Headers])-COLUMN(SDC[Row])+1)),"")</f>
        <v/>
      </c>
      <c r="R921" s="22"/>
      <c r="S921" s="20" t="e" cm="1">
        <f t="array" ref="S92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21" s="21" t="str" cm="1">
        <f t="array" ref="T921">IFERROR(_xlfn.IFNA(INDEX(PLK[#Headers],MAX((Table7[[#This Row],[Plank Closest]]=PLK[])*(Table7[[#This Row],[Row '#]]=PLK[Row])*COLUMN(PLK[#Headers])-COLUMN(PLK[Row])+1)),""),"")</f>
        <v/>
      </c>
      <c r="U921" s="22"/>
      <c r="V921" s="20" t="e" cm="1">
        <f t="array" ref="V92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21" s="21" t="str" cm="1">
        <f t="array" ref="W921">IFERROR(_xlfn.IFNA(INDEX(TwoMile[#Headers],SUMPRODUCT(MAX((Table7[[#This Row],[Closest number]]=TwoMile[])*(Table7[[#This Row],[Row '#]]=TwoMile[Row])*COLUMN(TwoMile[#Headers])))-COLUMN(TwoMile[Row])+1),""),"")</f>
        <v/>
      </c>
      <c r="X92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22" spans="1:24" x14ac:dyDescent="0.25">
      <c r="A922" s="19"/>
      <c r="B922" s="19"/>
      <c r="C922" s="19"/>
      <c r="D922" s="19"/>
      <c r="E922" s="20" t="e" cm="1">
        <f t="array" ref="E922">INDEX(MDL[],MATCH(1,(MDL[Gender]=Table7[[#This Row],[Sex]])*(Table7[[#This Row],[Age]]&lt;=MDL[Max Age])*(Table7[[#This Row],[Age]]&gt;=MDL[Min Age]),0),1)</f>
        <v>#N/A</v>
      </c>
      <c r="F922" s="19"/>
      <c r="G922" s="20" t="e" cm="1">
        <f t="array" ref="G92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22" s="21" t="str" cm="1">
        <f t="array" ref="H922">IFERROR(_xlfn.IFNA(INDEX(MDL[#Headers],MAX((Table7[[#This Row],[DL Closest]]=MDL[])*(Table7[[#This Row],[Row '#]]=MDL[Row])*COLUMN(MDL[#Headers])-COLUMN(MDL[Row])+1)),""),"")</f>
        <v/>
      </c>
      <c r="I922" s="19"/>
      <c r="J922" s="20" t="e" cm="1">
        <f t="array" ref="J92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22" s="21" t="str" cm="1">
        <f t="array" ref="K922">IFERROR(_xlfn.IFNA(INDEX(SPT[#Headers],MAX((Table7[[#This Row],[SPT Closest]]=SPT[])*(Table7[[#This Row],[Row '#]]=SPT[Row])*COLUMN(SPT[#Headers])-COLUMN(SPT[Row])+1)),""),"")</f>
        <v/>
      </c>
      <c r="L922" s="19"/>
      <c r="M922" s="20" t="e" cm="1">
        <f t="array" ref="M92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22" s="21" cm="1">
        <f t="array" ref="N922">IF(Table7[[#This Row],[HRP Raw]]&lt;4,0,IFERROR(INDEX(HRP[#Headers],MAX((Table7[[#This Row],[HRP Closest]]=HRP[])*(Table7[[#This Row],[Row '#]]=HRP[Row])*COLUMN(HRP[#Headers])-COLUMN(HRP[Row])+1)),""))</f>
        <v>0</v>
      </c>
      <c r="O922" s="22"/>
      <c r="P922" s="20" t="e" cm="1">
        <f t="array" ref="P92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22" s="21" t="str" cm="1">
        <f t="array" ref="Q922">IFERROR(INDEX(SDC[#Headers],MAX((Table7[[#This Row],[SDC Closest]]=SDC[])*(Table7[[#This Row],[Row '#]]=SDC[Row])*COLUMN(SDC[#Headers])-COLUMN(SDC[Row])+1)),"")</f>
        <v/>
      </c>
      <c r="R922" s="22"/>
      <c r="S922" s="20" t="e" cm="1">
        <f t="array" ref="S92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22" s="21" t="str" cm="1">
        <f t="array" ref="T922">IFERROR(_xlfn.IFNA(INDEX(PLK[#Headers],MAX((Table7[[#This Row],[Plank Closest]]=PLK[])*(Table7[[#This Row],[Row '#]]=PLK[Row])*COLUMN(PLK[#Headers])-COLUMN(PLK[Row])+1)),""),"")</f>
        <v/>
      </c>
      <c r="U922" s="22"/>
      <c r="V922" s="20" t="e" cm="1">
        <f t="array" ref="V92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22" s="21" t="str" cm="1">
        <f t="array" ref="W922">IFERROR(_xlfn.IFNA(INDEX(TwoMile[#Headers],SUMPRODUCT(MAX((Table7[[#This Row],[Closest number]]=TwoMile[])*(Table7[[#This Row],[Row '#]]=TwoMile[Row])*COLUMN(TwoMile[#Headers])))-COLUMN(TwoMile[Row])+1),""),"")</f>
        <v/>
      </c>
      <c r="X92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23" spans="1:24" x14ac:dyDescent="0.25">
      <c r="A923" s="19"/>
      <c r="B923" s="19"/>
      <c r="C923" s="19"/>
      <c r="D923" s="19"/>
      <c r="E923" s="20" t="e" cm="1">
        <f t="array" ref="E923">INDEX(MDL[],MATCH(1,(MDL[Gender]=Table7[[#This Row],[Sex]])*(Table7[[#This Row],[Age]]&lt;=MDL[Max Age])*(Table7[[#This Row],[Age]]&gt;=MDL[Min Age]),0),1)</f>
        <v>#N/A</v>
      </c>
      <c r="F923" s="19"/>
      <c r="G923" s="20" t="e" cm="1">
        <f t="array" ref="G92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23" s="21" t="str" cm="1">
        <f t="array" ref="H923">IFERROR(_xlfn.IFNA(INDEX(MDL[#Headers],MAX((Table7[[#This Row],[DL Closest]]=MDL[])*(Table7[[#This Row],[Row '#]]=MDL[Row])*COLUMN(MDL[#Headers])-COLUMN(MDL[Row])+1)),""),"")</f>
        <v/>
      </c>
      <c r="I923" s="19"/>
      <c r="J923" s="20" t="e" cm="1">
        <f t="array" ref="J92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23" s="21" t="str" cm="1">
        <f t="array" ref="K923">IFERROR(_xlfn.IFNA(INDEX(SPT[#Headers],MAX((Table7[[#This Row],[SPT Closest]]=SPT[])*(Table7[[#This Row],[Row '#]]=SPT[Row])*COLUMN(SPT[#Headers])-COLUMN(SPT[Row])+1)),""),"")</f>
        <v/>
      </c>
      <c r="L923" s="19"/>
      <c r="M923" s="20" t="e" cm="1">
        <f t="array" ref="M92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23" s="21" cm="1">
        <f t="array" ref="N923">IF(Table7[[#This Row],[HRP Raw]]&lt;4,0,IFERROR(INDEX(HRP[#Headers],MAX((Table7[[#This Row],[HRP Closest]]=HRP[])*(Table7[[#This Row],[Row '#]]=HRP[Row])*COLUMN(HRP[#Headers])-COLUMN(HRP[Row])+1)),""))</f>
        <v>0</v>
      </c>
      <c r="O923" s="22"/>
      <c r="P923" s="20" t="e" cm="1">
        <f t="array" ref="P92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23" s="21" t="str" cm="1">
        <f t="array" ref="Q923">IFERROR(INDEX(SDC[#Headers],MAX((Table7[[#This Row],[SDC Closest]]=SDC[])*(Table7[[#This Row],[Row '#]]=SDC[Row])*COLUMN(SDC[#Headers])-COLUMN(SDC[Row])+1)),"")</f>
        <v/>
      </c>
      <c r="R923" s="22"/>
      <c r="S923" s="20" t="e" cm="1">
        <f t="array" ref="S92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23" s="21" t="str" cm="1">
        <f t="array" ref="T923">IFERROR(_xlfn.IFNA(INDEX(PLK[#Headers],MAX((Table7[[#This Row],[Plank Closest]]=PLK[])*(Table7[[#This Row],[Row '#]]=PLK[Row])*COLUMN(PLK[#Headers])-COLUMN(PLK[Row])+1)),""),"")</f>
        <v/>
      </c>
      <c r="U923" s="22"/>
      <c r="V923" s="20" t="e" cm="1">
        <f t="array" ref="V92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23" s="21" t="str" cm="1">
        <f t="array" ref="W923">IFERROR(_xlfn.IFNA(INDEX(TwoMile[#Headers],SUMPRODUCT(MAX((Table7[[#This Row],[Closest number]]=TwoMile[])*(Table7[[#This Row],[Row '#]]=TwoMile[Row])*COLUMN(TwoMile[#Headers])))-COLUMN(TwoMile[Row])+1),""),"")</f>
        <v/>
      </c>
      <c r="X92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24" spans="1:24" x14ac:dyDescent="0.25">
      <c r="A924" s="19"/>
      <c r="B924" s="19"/>
      <c r="C924" s="19"/>
      <c r="D924" s="19"/>
      <c r="E924" s="20" t="e" cm="1">
        <f t="array" ref="E924">INDEX(MDL[],MATCH(1,(MDL[Gender]=Table7[[#This Row],[Sex]])*(Table7[[#This Row],[Age]]&lt;=MDL[Max Age])*(Table7[[#This Row],[Age]]&gt;=MDL[Min Age]),0),1)</f>
        <v>#N/A</v>
      </c>
      <c r="F924" s="19"/>
      <c r="G924" s="20" t="e" cm="1">
        <f t="array" ref="G92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24" s="21" t="str" cm="1">
        <f t="array" ref="H924">IFERROR(_xlfn.IFNA(INDEX(MDL[#Headers],MAX((Table7[[#This Row],[DL Closest]]=MDL[])*(Table7[[#This Row],[Row '#]]=MDL[Row])*COLUMN(MDL[#Headers])-COLUMN(MDL[Row])+1)),""),"")</f>
        <v/>
      </c>
      <c r="I924" s="19"/>
      <c r="J924" s="20" t="e" cm="1">
        <f t="array" ref="J92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24" s="21" t="str" cm="1">
        <f t="array" ref="K924">IFERROR(_xlfn.IFNA(INDEX(SPT[#Headers],MAX((Table7[[#This Row],[SPT Closest]]=SPT[])*(Table7[[#This Row],[Row '#]]=SPT[Row])*COLUMN(SPT[#Headers])-COLUMN(SPT[Row])+1)),""),"")</f>
        <v/>
      </c>
      <c r="L924" s="19"/>
      <c r="M924" s="20" t="e" cm="1">
        <f t="array" ref="M92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24" s="21" cm="1">
        <f t="array" ref="N924">IF(Table7[[#This Row],[HRP Raw]]&lt;4,0,IFERROR(INDEX(HRP[#Headers],MAX((Table7[[#This Row],[HRP Closest]]=HRP[])*(Table7[[#This Row],[Row '#]]=HRP[Row])*COLUMN(HRP[#Headers])-COLUMN(HRP[Row])+1)),""))</f>
        <v>0</v>
      </c>
      <c r="O924" s="22"/>
      <c r="P924" s="20" t="e" cm="1">
        <f t="array" ref="P92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24" s="21" t="str" cm="1">
        <f t="array" ref="Q924">IFERROR(INDEX(SDC[#Headers],MAX((Table7[[#This Row],[SDC Closest]]=SDC[])*(Table7[[#This Row],[Row '#]]=SDC[Row])*COLUMN(SDC[#Headers])-COLUMN(SDC[Row])+1)),"")</f>
        <v/>
      </c>
      <c r="R924" s="22"/>
      <c r="S924" s="20" t="e" cm="1">
        <f t="array" ref="S92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24" s="21" t="str" cm="1">
        <f t="array" ref="T924">IFERROR(_xlfn.IFNA(INDEX(PLK[#Headers],MAX((Table7[[#This Row],[Plank Closest]]=PLK[])*(Table7[[#This Row],[Row '#]]=PLK[Row])*COLUMN(PLK[#Headers])-COLUMN(PLK[Row])+1)),""),"")</f>
        <v/>
      </c>
      <c r="U924" s="22"/>
      <c r="V924" s="20" t="e" cm="1">
        <f t="array" ref="V92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24" s="21" t="str" cm="1">
        <f t="array" ref="W924">IFERROR(_xlfn.IFNA(INDEX(TwoMile[#Headers],SUMPRODUCT(MAX((Table7[[#This Row],[Closest number]]=TwoMile[])*(Table7[[#This Row],[Row '#]]=TwoMile[Row])*COLUMN(TwoMile[#Headers])))-COLUMN(TwoMile[Row])+1),""),"")</f>
        <v/>
      </c>
      <c r="X92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25" spans="1:24" x14ac:dyDescent="0.25">
      <c r="A925" s="19"/>
      <c r="B925" s="19"/>
      <c r="C925" s="19"/>
      <c r="D925" s="19"/>
      <c r="E925" s="20" t="e" cm="1">
        <f t="array" ref="E925">INDEX(MDL[],MATCH(1,(MDL[Gender]=Table7[[#This Row],[Sex]])*(Table7[[#This Row],[Age]]&lt;=MDL[Max Age])*(Table7[[#This Row],[Age]]&gt;=MDL[Min Age]),0),1)</f>
        <v>#N/A</v>
      </c>
      <c r="F925" s="19"/>
      <c r="G925" s="20" t="e" cm="1">
        <f t="array" ref="G92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25" s="21" t="str" cm="1">
        <f t="array" ref="H925">IFERROR(_xlfn.IFNA(INDEX(MDL[#Headers],MAX((Table7[[#This Row],[DL Closest]]=MDL[])*(Table7[[#This Row],[Row '#]]=MDL[Row])*COLUMN(MDL[#Headers])-COLUMN(MDL[Row])+1)),""),"")</f>
        <v/>
      </c>
      <c r="I925" s="19"/>
      <c r="J925" s="20" t="e" cm="1">
        <f t="array" ref="J92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25" s="21" t="str" cm="1">
        <f t="array" ref="K925">IFERROR(_xlfn.IFNA(INDEX(SPT[#Headers],MAX((Table7[[#This Row],[SPT Closest]]=SPT[])*(Table7[[#This Row],[Row '#]]=SPT[Row])*COLUMN(SPT[#Headers])-COLUMN(SPT[Row])+1)),""),"")</f>
        <v/>
      </c>
      <c r="L925" s="19"/>
      <c r="M925" s="20" t="e" cm="1">
        <f t="array" ref="M92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25" s="21" cm="1">
        <f t="array" ref="N925">IF(Table7[[#This Row],[HRP Raw]]&lt;4,0,IFERROR(INDEX(HRP[#Headers],MAX((Table7[[#This Row],[HRP Closest]]=HRP[])*(Table7[[#This Row],[Row '#]]=HRP[Row])*COLUMN(HRP[#Headers])-COLUMN(HRP[Row])+1)),""))</f>
        <v>0</v>
      </c>
      <c r="O925" s="22"/>
      <c r="P925" s="20" t="e" cm="1">
        <f t="array" ref="P92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25" s="21" t="str" cm="1">
        <f t="array" ref="Q925">IFERROR(INDEX(SDC[#Headers],MAX((Table7[[#This Row],[SDC Closest]]=SDC[])*(Table7[[#This Row],[Row '#]]=SDC[Row])*COLUMN(SDC[#Headers])-COLUMN(SDC[Row])+1)),"")</f>
        <v/>
      </c>
      <c r="R925" s="22"/>
      <c r="S925" s="20" t="e" cm="1">
        <f t="array" ref="S92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25" s="21" t="str" cm="1">
        <f t="array" ref="T925">IFERROR(_xlfn.IFNA(INDEX(PLK[#Headers],MAX((Table7[[#This Row],[Plank Closest]]=PLK[])*(Table7[[#This Row],[Row '#]]=PLK[Row])*COLUMN(PLK[#Headers])-COLUMN(PLK[Row])+1)),""),"")</f>
        <v/>
      </c>
      <c r="U925" s="22"/>
      <c r="V925" s="20" t="e" cm="1">
        <f t="array" ref="V92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25" s="21" t="str" cm="1">
        <f t="array" ref="W925">IFERROR(_xlfn.IFNA(INDEX(TwoMile[#Headers],SUMPRODUCT(MAX((Table7[[#This Row],[Closest number]]=TwoMile[])*(Table7[[#This Row],[Row '#]]=TwoMile[Row])*COLUMN(TwoMile[#Headers])))-COLUMN(TwoMile[Row])+1),""),"")</f>
        <v/>
      </c>
      <c r="X92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26" spans="1:24" x14ac:dyDescent="0.25">
      <c r="A926" s="19"/>
      <c r="B926" s="19"/>
      <c r="C926" s="19"/>
      <c r="D926" s="19"/>
      <c r="E926" s="20" t="e" cm="1">
        <f t="array" ref="E926">INDEX(MDL[],MATCH(1,(MDL[Gender]=Table7[[#This Row],[Sex]])*(Table7[[#This Row],[Age]]&lt;=MDL[Max Age])*(Table7[[#This Row],[Age]]&gt;=MDL[Min Age]),0),1)</f>
        <v>#N/A</v>
      </c>
      <c r="F926" s="19"/>
      <c r="G926" s="20" t="e" cm="1">
        <f t="array" ref="G92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26" s="21" t="str" cm="1">
        <f t="array" ref="H926">IFERROR(_xlfn.IFNA(INDEX(MDL[#Headers],MAX((Table7[[#This Row],[DL Closest]]=MDL[])*(Table7[[#This Row],[Row '#]]=MDL[Row])*COLUMN(MDL[#Headers])-COLUMN(MDL[Row])+1)),""),"")</f>
        <v/>
      </c>
      <c r="I926" s="19"/>
      <c r="J926" s="20" t="e" cm="1">
        <f t="array" ref="J92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26" s="21" t="str" cm="1">
        <f t="array" ref="K926">IFERROR(_xlfn.IFNA(INDEX(SPT[#Headers],MAX((Table7[[#This Row],[SPT Closest]]=SPT[])*(Table7[[#This Row],[Row '#]]=SPT[Row])*COLUMN(SPT[#Headers])-COLUMN(SPT[Row])+1)),""),"")</f>
        <v/>
      </c>
      <c r="L926" s="19"/>
      <c r="M926" s="20" t="e" cm="1">
        <f t="array" ref="M92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26" s="21" cm="1">
        <f t="array" ref="N926">IF(Table7[[#This Row],[HRP Raw]]&lt;4,0,IFERROR(INDEX(HRP[#Headers],MAX((Table7[[#This Row],[HRP Closest]]=HRP[])*(Table7[[#This Row],[Row '#]]=HRP[Row])*COLUMN(HRP[#Headers])-COLUMN(HRP[Row])+1)),""))</f>
        <v>0</v>
      </c>
      <c r="O926" s="22"/>
      <c r="P926" s="20" t="e" cm="1">
        <f t="array" ref="P92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26" s="21" t="str" cm="1">
        <f t="array" ref="Q926">IFERROR(INDEX(SDC[#Headers],MAX((Table7[[#This Row],[SDC Closest]]=SDC[])*(Table7[[#This Row],[Row '#]]=SDC[Row])*COLUMN(SDC[#Headers])-COLUMN(SDC[Row])+1)),"")</f>
        <v/>
      </c>
      <c r="R926" s="22"/>
      <c r="S926" s="20" t="e" cm="1">
        <f t="array" ref="S92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26" s="21" t="str" cm="1">
        <f t="array" ref="T926">IFERROR(_xlfn.IFNA(INDEX(PLK[#Headers],MAX((Table7[[#This Row],[Plank Closest]]=PLK[])*(Table7[[#This Row],[Row '#]]=PLK[Row])*COLUMN(PLK[#Headers])-COLUMN(PLK[Row])+1)),""),"")</f>
        <v/>
      </c>
      <c r="U926" s="22"/>
      <c r="V926" s="20" t="e" cm="1">
        <f t="array" ref="V92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26" s="21" t="str" cm="1">
        <f t="array" ref="W926">IFERROR(_xlfn.IFNA(INDEX(TwoMile[#Headers],SUMPRODUCT(MAX((Table7[[#This Row],[Closest number]]=TwoMile[])*(Table7[[#This Row],[Row '#]]=TwoMile[Row])*COLUMN(TwoMile[#Headers])))-COLUMN(TwoMile[Row])+1),""),"")</f>
        <v/>
      </c>
      <c r="X92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27" spans="1:24" x14ac:dyDescent="0.25">
      <c r="A927" s="19"/>
      <c r="B927" s="19"/>
      <c r="C927" s="19"/>
      <c r="D927" s="19"/>
      <c r="E927" s="20" t="e" cm="1">
        <f t="array" ref="E927">INDEX(MDL[],MATCH(1,(MDL[Gender]=Table7[[#This Row],[Sex]])*(Table7[[#This Row],[Age]]&lt;=MDL[Max Age])*(Table7[[#This Row],[Age]]&gt;=MDL[Min Age]),0),1)</f>
        <v>#N/A</v>
      </c>
      <c r="F927" s="19"/>
      <c r="G927" s="20" t="e" cm="1">
        <f t="array" ref="G92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27" s="21" t="str" cm="1">
        <f t="array" ref="H927">IFERROR(_xlfn.IFNA(INDEX(MDL[#Headers],MAX((Table7[[#This Row],[DL Closest]]=MDL[])*(Table7[[#This Row],[Row '#]]=MDL[Row])*COLUMN(MDL[#Headers])-COLUMN(MDL[Row])+1)),""),"")</f>
        <v/>
      </c>
      <c r="I927" s="19"/>
      <c r="J927" s="20" t="e" cm="1">
        <f t="array" ref="J92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27" s="21" t="str" cm="1">
        <f t="array" ref="K927">IFERROR(_xlfn.IFNA(INDEX(SPT[#Headers],MAX((Table7[[#This Row],[SPT Closest]]=SPT[])*(Table7[[#This Row],[Row '#]]=SPT[Row])*COLUMN(SPT[#Headers])-COLUMN(SPT[Row])+1)),""),"")</f>
        <v/>
      </c>
      <c r="L927" s="19"/>
      <c r="M927" s="20" t="e" cm="1">
        <f t="array" ref="M92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27" s="21" cm="1">
        <f t="array" ref="N927">IF(Table7[[#This Row],[HRP Raw]]&lt;4,0,IFERROR(INDEX(HRP[#Headers],MAX((Table7[[#This Row],[HRP Closest]]=HRP[])*(Table7[[#This Row],[Row '#]]=HRP[Row])*COLUMN(HRP[#Headers])-COLUMN(HRP[Row])+1)),""))</f>
        <v>0</v>
      </c>
      <c r="O927" s="22"/>
      <c r="P927" s="20" t="e" cm="1">
        <f t="array" ref="P92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27" s="21" t="str" cm="1">
        <f t="array" ref="Q927">IFERROR(INDEX(SDC[#Headers],MAX((Table7[[#This Row],[SDC Closest]]=SDC[])*(Table7[[#This Row],[Row '#]]=SDC[Row])*COLUMN(SDC[#Headers])-COLUMN(SDC[Row])+1)),"")</f>
        <v/>
      </c>
      <c r="R927" s="22"/>
      <c r="S927" s="20" t="e" cm="1">
        <f t="array" ref="S92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27" s="21" t="str" cm="1">
        <f t="array" ref="T927">IFERROR(_xlfn.IFNA(INDEX(PLK[#Headers],MAX((Table7[[#This Row],[Plank Closest]]=PLK[])*(Table7[[#This Row],[Row '#]]=PLK[Row])*COLUMN(PLK[#Headers])-COLUMN(PLK[Row])+1)),""),"")</f>
        <v/>
      </c>
      <c r="U927" s="22"/>
      <c r="V927" s="20" t="e" cm="1">
        <f t="array" ref="V92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27" s="21" t="str" cm="1">
        <f t="array" ref="W927">IFERROR(_xlfn.IFNA(INDEX(TwoMile[#Headers],SUMPRODUCT(MAX((Table7[[#This Row],[Closest number]]=TwoMile[])*(Table7[[#This Row],[Row '#]]=TwoMile[Row])*COLUMN(TwoMile[#Headers])))-COLUMN(TwoMile[Row])+1),""),"")</f>
        <v/>
      </c>
      <c r="X92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28" spans="1:24" x14ac:dyDescent="0.25">
      <c r="A928" s="19"/>
      <c r="B928" s="19"/>
      <c r="C928" s="19"/>
      <c r="D928" s="19"/>
      <c r="E928" s="20" t="e" cm="1">
        <f t="array" ref="E928">INDEX(MDL[],MATCH(1,(MDL[Gender]=Table7[[#This Row],[Sex]])*(Table7[[#This Row],[Age]]&lt;=MDL[Max Age])*(Table7[[#This Row],[Age]]&gt;=MDL[Min Age]),0),1)</f>
        <v>#N/A</v>
      </c>
      <c r="F928" s="19"/>
      <c r="G928" s="20" t="e" cm="1">
        <f t="array" ref="G92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28" s="21" t="str" cm="1">
        <f t="array" ref="H928">IFERROR(_xlfn.IFNA(INDEX(MDL[#Headers],MAX((Table7[[#This Row],[DL Closest]]=MDL[])*(Table7[[#This Row],[Row '#]]=MDL[Row])*COLUMN(MDL[#Headers])-COLUMN(MDL[Row])+1)),""),"")</f>
        <v/>
      </c>
      <c r="I928" s="19"/>
      <c r="J928" s="20" t="e" cm="1">
        <f t="array" ref="J92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28" s="21" t="str" cm="1">
        <f t="array" ref="K928">IFERROR(_xlfn.IFNA(INDEX(SPT[#Headers],MAX((Table7[[#This Row],[SPT Closest]]=SPT[])*(Table7[[#This Row],[Row '#]]=SPT[Row])*COLUMN(SPT[#Headers])-COLUMN(SPT[Row])+1)),""),"")</f>
        <v/>
      </c>
      <c r="L928" s="19"/>
      <c r="M928" s="20" t="e" cm="1">
        <f t="array" ref="M92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28" s="21" cm="1">
        <f t="array" ref="N928">IF(Table7[[#This Row],[HRP Raw]]&lt;4,0,IFERROR(INDEX(HRP[#Headers],MAX((Table7[[#This Row],[HRP Closest]]=HRP[])*(Table7[[#This Row],[Row '#]]=HRP[Row])*COLUMN(HRP[#Headers])-COLUMN(HRP[Row])+1)),""))</f>
        <v>0</v>
      </c>
      <c r="O928" s="22"/>
      <c r="P928" s="20" t="e" cm="1">
        <f t="array" ref="P92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28" s="21" t="str" cm="1">
        <f t="array" ref="Q928">IFERROR(INDEX(SDC[#Headers],MAX((Table7[[#This Row],[SDC Closest]]=SDC[])*(Table7[[#This Row],[Row '#]]=SDC[Row])*COLUMN(SDC[#Headers])-COLUMN(SDC[Row])+1)),"")</f>
        <v/>
      </c>
      <c r="R928" s="22"/>
      <c r="S928" s="20" t="e" cm="1">
        <f t="array" ref="S92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28" s="21" t="str" cm="1">
        <f t="array" ref="T928">IFERROR(_xlfn.IFNA(INDEX(PLK[#Headers],MAX((Table7[[#This Row],[Plank Closest]]=PLK[])*(Table7[[#This Row],[Row '#]]=PLK[Row])*COLUMN(PLK[#Headers])-COLUMN(PLK[Row])+1)),""),"")</f>
        <v/>
      </c>
      <c r="U928" s="22"/>
      <c r="V928" s="20" t="e" cm="1">
        <f t="array" ref="V92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28" s="21" t="str" cm="1">
        <f t="array" ref="W928">IFERROR(_xlfn.IFNA(INDEX(TwoMile[#Headers],SUMPRODUCT(MAX((Table7[[#This Row],[Closest number]]=TwoMile[])*(Table7[[#This Row],[Row '#]]=TwoMile[Row])*COLUMN(TwoMile[#Headers])))-COLUMN(TwoMile[Row])+1),""),"")</f>
        <v/>
      </c>
      <c r="X92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29" spans="1:24" x14ac:dyDescent="0.25">
      <c r="A929" s="19"/>
      <c r="B929" s="19"/>
      <c r="C929" s="19"/>
      <c r="D929" s="19"/>
      <c r="E929" s="20" t="e" cm="1">
        <f t="array" ref="E929">INDEX(MDL[],MATCH(1,(MDL[Gender]=Table7[[#This Row],[Sex]])*(Table7[[#This Row],[Age]]&lt;=MDL[Max Age])*(Table7[[#This Row],[Age]]&gt;=MDL[Min Age]),0),1)</f>
        <v>#N/A</v>
      </c>
      <c r="F929" s="19"/>
      <c r="G929" s="20" t="e" cm="1">
        <f t="array" ref="G92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29" s="21" t="str" cm="1">
        <f t="array" ref="H929">IFERROR(_xlfn.IFNA(INDEX(MDL[#Headers],MAX((Table7[[#This Row],[DL Closest]]=MDL[])*(Table7[[#This Row],[Row '#]]=MDL[Row])*COLUMN(MDL[#Headers])-COLUMN(MDL[Row])+1)),""),"")</f>
        <v/>
      </c>
      <c r="I929" s="19"/>
      <c r="J929" s="20" t="e" cm="1">
        <f t="array" ref="J92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29" s="21" t="str" cm="1">
        <f t="array" ref="K929">IFERROR(_xlfn.IFNA(INDEX(SPT[#Headers],MAX((Table7[[#This Row],[SPT Closest]]=SPT[])*(Table7[[#This Row],[Row '#]]=SPT[Row])*COLUMN(SPT[#Headers])-COLUMN(SPT[Row])+1)),""),"")</f>
        <v/>
      </c>
      <c r="L929" s="19"/>
      <c r="M929" s="20" t="e" cm="1">
        <f t="array" ref="M92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29" s="21" cm="1">
        <f t="array" ref="N929">IF(Table7[[#This Row],[HRP Raw]]&lt;4,0,IFERROR(INDEX(HRP[#Headers],MAX((Table7[[#This Row],[HRP Closest]]=HRP[])*(Table7[[#This Row],[Row '#]]=HRP[Row])*COLUMN(HRP[#Headers])-COLUMN(HRP[Row])+1)),""))</f>
        <v>0</v>
      </c>
      <c r="O929" s="22"/>
      <c r="P929" s="20" t="e" cm="1">
        <f t="array" ref="P92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29" s="21" t="str" cm="1">
        <f t="array" ref="Q929">IFERROR(INDEX(SDC[#Headers],MAX((Table7[[#This Row],[SDC Closest]]=SDC[])*(Table7[[#This Row],[Row '#]]=SDC[Row])*COLUMN(SDC[#Headers])-COLUMN(SDC[Row])+1)),"")</f>
        <v/>
      </c>
      <c r="R929" s="22"/>
      <c r="S929" s="20" t="e" cm="1">
        <f t="array" ref="S92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29" s="21" t="str" cm="1">
        <f t="array" ref="T929">IFERROR(_xlfn.IFNA(INDEX(PLK[#Headers],MAX((Table7[[#This Row],[Plank Closest]]=PLK[])*(Table7[[#This Row],[Row '#]]=PLK[Row])*COLUMN(PLK[#Headers])-COLUMN(PLK[Row])+1)),""),"")</f>
        <v/>
      </c>
      <c r="U929" s="22"/>
      <c r="V929" s="20" t="e" cm="1">
        <f t="array" ref="V92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29" s="21" t="str" cm="1">
        <f t="array" ref="W929">IFERROR(_xlfn.IFNA(INDEX(TwoMile[#Headers],SUMPRODUCT(MAX((Table7[[#This Row],[Closest number]]=TwoMile[])*(Table7[[#This Row],[Row '#]]=TwoMile[Row])*COLUMN(TwoMile[#Headers])))-COLUMN(TwoMile[Row])+1),""),"")</f>
        <v/>
      </c>
      <c r="X92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30" spans="1:24" x14ac:dyDescent="0.25">
      <c r="A930" s="19"/>
      <c r="B930" s="19"/>
      <c r="C930" s="19"/>
      <c r="D930" s="19"/>
      <c r="E930" s="20" t="e" cm="1">
        <f t="array" ref="E930">INDEX(MDL[],MATCH(1,(MDL[Gender]=Table7[[#This Row],[Sex]])*(Table7[[#This Row],[Age]]&lt;=MDL[Max Age])*(Table7[[#This Row],[Age]]&gt;=MDL[Min Age]),0),1)</f>
        <v>#N/A</v>
      </c>
      <c r="F930" s="19"/>
      <c r="G930" s="20" t="e" cm="1">
        <f t="array" ref="G93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30" s="21" t="str" cm="1">
        <f t="array" ref="H930">IFERROR(_xlfn.IFNA(INDEX(MDL[#Headers],MAX((Table7[[#This Row],[DL Closest]]=MDL[])*(Table7[[#This Row],[Row '#]]=MDL[Row])*COLUMN(MDL[#Headers])-COLUMN(MDL[Row])+1)),""),"")</f>
        <v/>
      </c>
      <c r="I930" s="19"/>
      <c r="J930" s="20" t="e" cm="1">
        <f t="array" ref="J93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30" s="21" t="str" cm="1">
        <f t="array" ref="K930">IFERROR(_xlfn.IFNA(INDEX(SPT[#Headers],MAX((Table7[[#This Row],[SPT Closest]]=SPT[])*(Table7[[#This Row],[Row '#]]=SPT[Row])*COLUMN(SPT[#Headers])-COLUMN(SPT[Row])+1)),""),"")</f>
        <v/>
      </c>
      <c r="L930" s="19"/>
      <c r="M930" s="20" t="e" cm="1">
        <f t="array" ref="M93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30" s="21" cm="1">
        <f t="array" ref="N930">IF(Table7[[#This Row],[HRP Raw]]&lt;4,0,IFERROR(INDEX(HRP[#Headers],MAX((Table7[[#This Row],[HRP Closest]]=HRP[])*(Table7[[#This Row],[Row '#]]=HRP[Row])*COLUMN(HRP[#Headers])-COLUMN(HRP[Row])+1)),""))</f>
        <v>0</v>
      </c>
      <c r="O930" s="22"/>
      <c r="P930" s="20" t="e" cm="1">
        <f t="array" ref="P93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30" s="21" t="str" cm="1">
        <f t="array" ref="Q930">IFERROR(INDEX(SDC[#Headers],MAX((Table7[[#This Row],[SDC Closest]]=SDC[])*(Table7[[#This Row],[Row '#]]=SDC[Row])*COLUMN(SDC[#Headers])-COLUMN(SDC[Row])+1)),"")</f>
        <v/>
      </c>
      <c r="R930" s="22"/>
      <c r="S930" s="20" t="e" cm="1">
        <f t="array" ref="S93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30" s="21" t="str" cm="1">
        <f t="array" ref="T930">IFERROR(_xlfn.IFNA(INDEX(PLK[#Headers],MAX((Table7[[#This Row],[Plank Closest]]=PLK[])*(Table7[[#This Row],[Row '#]]=PLK[Row])*COLUMN(PLK[#Headers])-COLUMN(PLK[Row])+1)),""),"")</f>
        <v/>
      </c>
      <c r="U930" s="22"/>
      <c r="V930" s="20" t="e" cm="1">
        <f t="array" ref="V93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30" s="21" t="str" cm="1">
        <f t="array" ref="W930">IFERROR(_xlfn.IFNA(INDEX(TwoMile[#Headers],SUMPRODUCT(MAX((Table7[[#This Row],[Closest number]]=TwoMile[])*(Table7[[#This Row],[Row '#]]=TwoMile[Row])*COLUMN(TwoMile[#Headers])))-COLUMN(TwoMile[Row])+1),""),"")</f>
        <v/>
      </c>
      <c r="X93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31" spans="1:24" x14ac:dyDescent="0.25">
      <c r="A931" s="19"/>
      <c r="B931" s="19"/>
      <c r="C931" s="19"/>
      <c r="D931" s="19"/>
      <c r="E931" s="20" t="e" cm="1">
        <f t="array" ref="E931">INDEX(MDL[],MATCH(1,(MDL[Gender]=Table7[[#This Row],[Sex]])*(Table7[[#This Row],[Age]]&lt;=MDL[Max Age])*(Table7[[#This Row],[Age]]&gt;=MDL[Min Age]),0),1)</f>
        <v>#N/A</v>
      </c>
      <c r="F931" s="19"/>
      <c r="G931" s="20" t="e" cm="1">
        <f t="array" ref="G93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31" s="21" t="str" cm="1">
        <f t="array" ref="H931">IFERROR(_xlfn.IFNA(INDEX(MDL[#Headers],MAX((Table7[[#This Row],[DL Closest]]=MDL[])*(Table7[[#This Row],[Row '#]]=MDL[Row])*COLUMN(MDL[#Headers])-COLUMN(MDL[Row])+1)),""),"")</f>
        <v/>
      </c>
      <c r="I931" s="19"/>
      <c r="J931" s="20" t="e" cm="1">
        <f t="array" ref="J93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31" s="21" t="str" cm="1">
        <f t="array" ref="K931">IFERROR(_xlfn.IFNA(INDEX(SPT[#Headers],MAX((Table7[[#This Row],[SPT Closest]]=SPT[])*(Table7[[#This Row],[Row '#]]=SPT[Row])*COLUMN(SPT[#Headers])-COLUMN(SPT[Row])+1)),""),"")</f>
        <v/>
      </c>
      <c r="L931" s="19"/>
      <c r="M931" s="20" t="e" cm="1">
        <f t="array" ref="M93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31" s="21" cm="1">
        <f t="array" ref="N931">IF(Table7[[#This Row],[HRP Raw]]&lt;4,0,IFERROR(INDEX(HRP[#Headers],MAX((Table7[[#This Row],[HRP Closest]]=HRP[])*(Table7[[#This Row],[Row '#]]=HRP[Row])*COLUMN(HRP[#Headers])-COLUMN(HRP[Row])+1)),""))</f>
        <v>0</v>
      </c>
      <c r="O931" s="22"/>
      <c r="P931" s="20" t="e" cm="1">
        <f t="array" ref="P93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31" s="21" t="str" cm="1">
        <f t="array" ref="Q931">IFERROR(INDEX(SDC[#Headers],MAX((Table7[[#This Row],[SDC Closest]]=SDC[])*(Table7[[#This Row],[Row '#]]=SDC[Row])*COLUMN(SDC[#Headers])-COLUMN(SDC[Row])+1)),"")</f>
        <v/>
      </c>
      <c r="R931" s="22"/>
      <c r="S931" s="20" t="e" cm="1">
        <f t="array" ref="S93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31" s="21" t="str" cm="1">
        <f t="array" ref="T931">IFERROR(_xlfn.IFNA(INDEX(PLK[#Headers],MAX((Table7[[#This Row],[Plank Closest]]=PLK[])*(Table7[[#This Row],[Row '#]]=PLK[Row])*COLUMN(PLK[#Headers])-COLUMN(PLK[Row])+1)),""),"")</f>
        <v/>
      </c>
      <c r="U931" s="22"/>
      <c r="V931" s="20" t="e" cm="1">
        <f t="array" ref="V93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31" s="21" t="str" cm="1">
        <f t="array" ref="W931">IFERROR(_xlfn.IFNA(INDEX(TwoMile[#Headers],SUMPRODUCT(MAX((Table7[[#This Row],[Closest number]]=TwoMile[])*(Table7[[#This Row],[Row '#]]=TwoMile[Row])*COLUMN(TwoMile[#Headers])))-COLUMN(TwoMile[Row])+1),""),"")</f>
        <v/>
      </c>
      <c r="X93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32" spans="1:24" x14ac:dyDescent="0.25">
      <c r="A932" s="19"/>
      <c r="B932" s="19"/>
      <c r="C932" s="19"/>
      <c r="D932" s="19"/>
      <c r="E932" s="20" t="e" cm="1">
        <f t="array" ref="E932">INDEX(MDL[],MATCH(1,(MDL[Gender]=Table7[[#This Row],[Sex]])*(Table7[[#This Row],[Age]]&lt;=MDL[Max Age])*(Table7[[#This Row],[Age]]&gt;=MDL[Min Age]),0),1)</f>
        <v>#N/A</v>
      </c>
      <c r="F932" s="19"/>
      <c r="G932" s="20" t="e" cm="1">
        <f t="array" ref="G93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32" s="21" t="str" cm="1">
        <f t="array" ref="H932">IFERROR(_xlfn.IFNA(INDEX(MDL[#Headers],MAX((Table7[[#This Row],[DL Closest]]=MDL[])*(Table7[[#This Row],[Row '#]]=MDL[Row])*COLUMN(MDL[#Headers])-COLUMN(MDL[Row])+1)),""),"")</f>
        <v/>
      </c>
      <c r="I932" s="19"/>
      <c r="J932" s="20" t="e" cm="1">
        <f t="array" ref="J93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32" s="21" t="str" cm="1">
        <f t="array" ref="K932">IFERROR(_xlfn.IFNA(INDEX(SPT[#Headers],MAX((Table7[[#This Row],[SPT Closest]]=SPT[])*(Table7[[#This Row],[Row '#]]=SPT[Row])*COLUMN(SPT[#Headers])-COLUMN(SPT[Row])+1)),""),"")</f>
        <v/>
      </c>
      <c r="L932" s="19"/>
      <c r="M932" s="20" t="e" cm="1">
        <f t="array" ref="M93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32" s="21" cm="1">
        <f t="array" ref="N932">IF(Table7[[#This Row],[HRP Raw]]&lt;4,0,IFERROR(INDEX(HRP[#Headers],MAX((Table7[[#This Row],[HRP Closest]]=HRP[])*(Table7[[#This Row],[Row '#]]=HRP[Row])*COLUMN(HRP[#Headers])-COLUMN(HRP[Row])+1)),""))</f>
        <v>0</v>
      </c>
      <c r="O932" s="22"/>
      <c r="P932" s="20" t="e" cm="1">
        <f t="array" ref="P93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32" s="21" t="str" cm="1">
        <f t="array" ref="Q932">IFERROR(INDEX(SDC[#Headers],MAX((Table7[[#This Row],[SDC Closest]]=SDC[])*(Table7[[#This Row],[Row '#]]=SDC[Row])*COLUMN(SDC[#Headers])-COLUMN(SDC[Row])+1)),"")</f>
        <v/>
      </c>
      <c r="R932" s="22"/>
      <c r="S932" s="20" t="e" cm="1">
        <f t="array" ref="S93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32" s="21" t="str" cm="1">
        <f t="array" ref="T932">IFERROR(_xlfn.IFNA(INDEX(PLK[#Headers],MAX((Table7[[#This Row],[Plank Closest]]=PLK[])*(Table7[[#This Row],[Row '#]]=PLK[Row])*COLUMN(PLK[#Headers])-COLUMN(PLK[Row])+1)),""),"")</f>
        <v/>
      </c>
      <c r="U932" s="22"/>
      <c r="V932" s="20" t="e" cm="1">
        <f t="array" ref="V93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32" s="21" t="str" cm="1">
        <f t="array" ref="W932">IFERROR(_xlfn.IFNA(INDEX(TwoMile[#Headers],SUMPRODUCT(MAX((Table7[[#This Row],[Closest number]]=TwoMile[])*(Table7[[#This Row],[Row '#]]=TwoMile[Row])*COLUMN(TwoMile[#Headers])))-COLUMN(TwoMile[Row])+1),""),"")</f>
        <v/>
      </c>
      <c r="X93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33" spans="1:24" x14ac:dyDescent="0.25">
      <c r="A933" s="19"/>
      <c r="B933" s="19"/>
      <c r="C933" s="19"/>
      <c r="D933" s="19"/>
      <c r="E933" s="20" t="e" cm="1">
        <f t="array" ref="E933">INDEX(MDL[],MATCH(1,(MDL[Gender]=Table7[[#This Row],[Sex]])*(Table7[[#This Row],[Age]]&lt;=MDL[Max Age])*(Table7[[#This Row],[Age]]&gt;=MDL[Min Age]),0),1)</f>
        <v>#N/A</v>
      </c>
      <c r="F933" s="19"/>
      <c r="G933" s="20" t="e" cm="1">
        <f t="array" ref="G93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33" s="21" t="str" cm="1">
        <f t="array" ref="H933">IFERROR(_xlfn.IFNA(INDEX(MDL[#Headers],MAX((Table7[[#This Row],[DL Closest]]=MDL[])*(Table7[[#This Row],[Row '#]]=MDL[Row])*COLUMN(MDL[#Headers])-COLUMN(MDL[Row])+1)),""),"")</f>
        <v/>
      </c>
      <c r="I933" s="19"/>
      <c r="J933" s="20" t="e" cm="1">
        <f t="array" ref="J93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33" s="21" t="str" cm="1">
        <f t="array" ref="K933">IFERROR(_xlfn.IFNA(INDEX(SPT[#Headers],MAX((Table7[[#This Row],[SPT Closest]]=SPT[])*(Table7[[#This Row],[Row '#]]=SPT[Row])*COLUMN(SPT[#Headers])-COLUMN(SPT[Row])+1)),""),"")</f>
        <v/>
      </c>
      <c r="L933" s="19"/>
      <c r="M933" s="20" t="e" cm="1">
        <f t="array" ref="M93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33" s="21" cm="1">
        <f t="array" ref="N933">IF(Table7[[#This Row],[HRP Raw]]&lt;4,0,IFERROR(INDEX(HRP[#Headers],MAX((Table7[[#This Row],[HRP Closest]]=HRP[])*(Table7[[#This Row],[Row '#]]=HRP[Row])*COLUMN(HRP[#Headers])-COLUMN(HRP[Row])+1)),""))</f>
        <v>0</v>
      </c>
      <c r="O933" s="22"/>
      <c r="P933" s="20" t="e" cm="1">
        <f t="array" ref="P93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33" s="21" t="str" cm="1">
        <f t="array" ref="Q933">IFERROR(INDEX(SDC[#Headers],MAX((Table7[[#This Row],[SDC Closest]]=SDC[])*(Table7[[#This Row],[Row '#]]=SDC[Row])*COLUMN(SDC[#Headers])-COLUMN(SDC[Row])+1)),"")</f>
        <v/>
      </c>
      <c r="R933" s="22"/>
      <c r="S933" s="20" t="e" cm="1">
        <f t="array" ref="S93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33" s="21" t="str" cm="1">
        <f t="array" ref="T933">IFERROR(_xlfn.IFNA(INDEX(PLK[#Headers],MAX((Table7[[#This Row],[Plank Closest]]=PLK[])*(Table7[[#This Row],[Row '#]]=PLK[Row])*COLUMN(PLK[#Headers])-COLUMN(PLK[Row])+1)),""),"")</f>
        <v/>
      </c>
      <c r="U933" s="22"/>
      <c r="V933" s="20" t="e" cm="1">
        <f t="array" ref="V93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33" s="21" t="str" cm="1">
        <f t="array" ref="W933">IFERROR(_xlfn.IFNA(INDEX(TwoMile[#Headers],SUMPRODUCT(MAX((Table7[[#This Row],[Closest number]]=TwoMile[])*(Table7[[#This Row],[Row '#]]=TwoMile[Row])*COLUMN(TwoMile[#Headers])))-COLUMN(TwoMile[Row])+1),""),"")</f>
        <v/>
      </c>
      <c r="X93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34" spans="1:24" x14ac:dyDescent="0.25">
      <c r="A934" s="19"/>
      <c r="B934" s="19"/>
      <c r="C934" s="19"/>
      <c r="D934" s="19"/>
      <c r="E934" s="20" t="e" cm="1">
        <f t="array" ref="E934">INDEX(MDL[],MATCH(1,(MDL[Gender]=Table7[[#This Row],[Sex]])*(Table7[[#This Row],[Age]]&lt;=MDL[Max Age])*(Table7[[#This Row],[Age]]&gt;=MDL[Min Age]),0),1)</f>
        <v>#N/A</v>
      </c>
      <c r="F934" s="19"/>
      <c r="G934" s="20" t="e" cm="1">
        <f t="array" ref="G93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34" s="21" t="str" cm="1">
        <f t="array" ref="H934">IFERROR(_xlfn.IFNA(INDEX(MDL[#Headers],MAX((Table7[[#This Row],[DL Closest]]=MDL[])*(Table7[[#This Row],[Row '#]]=MDL[Row])*COLUMN(MDL[#Headers])-COLUMN(MDL[Row])+1)),""),"")</f>
        <v/>
      </c>
      <c r="I934" s="19"/>
      <c r="J934" s="20" t="e" cm="1">
        <f t="array" ref="J93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34" s="21" t="str" cm="1">
        <f t="array" ref="K934">IFERROR(_xlfn.IFNA(INDEX(SPT[#Headers],MAX((Table7[[#This Row],[SPT Closest]]=SPT[])*(Table7[[#This Row],[Row '#]]=SPT[Row])*COLUMN(SPT[#Headers])-COLUMN(SPT[Row])+1)),""),"")</f>
        <v/>
      </c>
      <c r="L934" s="19"/>
      <c r="M934" s="20" t="e" cm="1">
        <f t="array" ref="M93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34" s="21" cm="1">
        <f t="array" ref="N934">IF(Table7[[#This Row],[HRP Raw]]&lt;4,0,IFERROR(INDEX(HRP[#Headers],MAX((Table7[[#This Row],[HRP Closest]]=HRP[])*(Table7[[#This Row],[Row '#]]=HRP[Row])*COLUMN(HRP[#Headers])-COLUMN(HRP[Row])+1)),""))</f>
        <v>0</v>
      </c>
      <c r="O934" s="22"/>
      <c r="P934" s="20" t="e" cm="1">
        <f t="array" ref="P93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34" s="21" t="str" cm="1">
        <f t="array" ref="Q934">IFERROR(INDEX(SDC[#Headers],MAX((Table7[[#This Row],[SDC Closest]]=SDC[])*(Table7[[#This Row],[Row '#]]=SDC[Row])*COLUMN(SDC[#Headers])-COLUMN(SDC[Row])+1)),"")</f>
        <v/>
      </c>
      <c r="R934" s="22"/>
      <c r="S934" s="20" t="e" cm="1">
        <f t="array" ref="S93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34" s="21" t="str" cm="1">
        <f t="array" ref="T934">IFERROR(_xlfn.IFNA(INDEX(PLK[#Headers],MAX((Table7[[#This Row],[Plank Closest]]=PLK[])*(Table7[[#This Row],[Row '#]]=PLK[Row])*COLUMN(PLK[#Headers])-COLUMN(PLK[Row])+1)),""),"")</f>
        <v/>
      </c>
      <c r="U934" s="22"/>
      <c r="V934" s="20" t="e" cm="1">
        <f t="array" ref="V93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34" s="21" t="str" cm="1">
        <f t="array" ref="W934">IFERROR(_xlfn.IFNA(INDEX(TwoMile[#Headers],SUMPRODUCT(MAX((Table7[[#This Row],[Closest number]]=TwoMile[])*(Table7[[#This Row],[Row '#]]=TwoMile[Row])*COLUMN(TwoMile[#Headers])))-COLUMN(TwoMile[Row])+1),""),"")</f>
        <v/>
      </c>
      <c r="X93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35" spans="1:24" x14ac:dyDescent="0.25">
      <c r="A935" s="19"/>
      <c r="B935" s="19"/>
      <c r="C935" s="19"/>
      <c r="D935" s="19"/>
      <c r="E935" s="20" t="e" cm="1">
        <f t="array" ref="E935">INDEX(MDL[],MATCH(1,(MDL[Gender]=Table7[[#This Row],[Sex]])*(Table7[[#This Row],[Age]]&lt;=MDL[Max Age])*(Table7[[#This Row],[Age]]&gt;=MDL[Min Age]),0),1)</f>
        <v>#N/A</v>
      </c>
      <c r="F935" s="19"/>
      <c r="G935" s="20" t="e" cm="1">
        <f t="array" ref="G93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35" s="21" t="str" cm="1">
        <f t="array" ref="H935">IFERROR(_xlfn.IFNA(INDEX(MDL[#Headers],MAX((Table7[[#This Row],[DL Closest]]=MDL[])*(Table7[[#This Row],[Row '#]]=MDL[Row])*COLUMN(MDL[#Headers])-COLUMN(MDL[Row])+1)),""),"")</f>
        <v/>
      </c>
      <c r="I935" s="19"/>
      <c r="J935" s="20" t="e" cm="1">
        <f t="array" ref="J93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35" s="21" t="str" cm="1">
        <f t="array" ref="K935">IFERROR(_xlfn.IFNA(INDEX(SPT[#Headers],MAX((Table7[[#This Row],[SPT Closest]]=SPT[])*(Table7[[#This Row],[Row '#]]=SPT[Row])*COLUMN(SPT[#Headers])-COLUMN(SPT[Row])+1)),""),"")</f>
        <v/>
      </c>
      <c r="L935" s="19"/>
      <c r="M935" s="20" t="e" cm="1">
        <f t="array" ref="M93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35" s="21" cm="1">
        <f t="array" ref="N935">IF(Table7[[#This Row],[HRP Raw]]&lt;4,0,IFERROR(INDEX(HRP[#Headers],MAX((Table7[[#This Row],[HRP Closest]]=HRP[])*(Table7[[#This Row],[Row '#]]=HRP[Row])*COLUMN(HRP[#Headers])-COLUMN(HRP[Row])+1)),""))</f>
        <v>0</v>
      </c>
      <c r="O935" s="22"/>
      <c r="P935" s="20" t="e" cm="1">
        <f t="array" ref="P93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35" s="21" t="str" cm="1">
        <f t="array" ref="Q935">IFERROR(INDEX(SDC[#Headers],MAX((Table7[[#This Row],[SDC Closest]]=SDC[])*(Table7[[#This Row],[Row '#]]=SDC[Row])*COLUMN(SDC[#Headers])-COLUMN(SDC[Row])+1)),"")</f>
        <v/>
      </c>
      <c r="R935" s="22"/>
      <c r="S935" s="20" t="e" cm="1">
        <f t="array" ref="S93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35" s="21" t="str" cm="1">
        <f t="array" ref="T935">IFERROR(_xlfn.IFNA(INDEX(PLK[#Headers],MAX((Table7[[#This Row],[Plank Closest]]=PLK[])*(Table7[[#This Row],[Row '#]]=PLK[Row])*COLUMN(PLK[#Headers])-COLUMN(PLK[Row])+1)),""),"")</f>
        <v/>
      </c>
      <c r="U935" s="22"/>
      <c r="V935" s="20" t="e" cm="1">
        <f t="array" ref="V93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35" s="21" t="str" cm="1">
        <f t="array" ref="W935">IFERROR(_xlfn.IFNA(INDEX(TwoMile[#Headers],SUMPRODUCT(MAX((Table7[[#This Row],[Closest number]]=TwoMile[])*(Table7[[#This Row],[Row '#]]=TwoMile[Row])*COLUMN(TwoMile[#Headers])))-COLUMN(TwoMile[Row])+1),""),"")</f>
        <v/>
      </c>
      <c r="X93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36" spans="1:24" x14ac:dyDescent="0.25">
      <c r="A936" s="19"/>
      <c r="B936" s="19"/>
      <c r="C936" s="19"/>
      <c r="D936" s="19"/>
      <c r="E936" s="20" t="e" cm="1">
        <f t="array" ref="E936">INDEX(MDL[],MATCH(1,(MDL[Gender]=Table7[[#This Row],[Sex]])*(Table7[[#This Row],[Age]]&lt;=MDL[Max Age])*(Table7[[#This Row],[Age]]&gt;=MDL[Min Age]),0),1)</f>
        <v>#N/A</v>
      </c>
      <c r="F936" s="19"/>
      <c r="G936" s="20" t="e" cm="1">
        <f t="array" ref="G93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36" s="21" t="str" cm="1">
        <f t="array" ref="H936">IFERROR(_xlfn.IFNA(INDEX(MDL[#Headers],MAX((Table7[[#This Row],[DL Closest]]=MDL[])*(Table7[[#This Row],[Row '#]]=MDL[Row])*COLUMN(MDL[#Headers])-COLUMN(MDL[Row])+1)),""),"")</f>
        <v/>
      </c>
      <c r="I936" s="19"/>
      <c r="J936" s="20" t="e" cm="1">
        <f t="array" ref="J93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36" s="21" t="str" cm="1">
        <f t="array" ref="K936">IFERROR(_xlfn.IFNA(INDEX(SPT[#Headers],MAX((Table7[[#This Row],[SPT Closest]]=SPT[])*(Table7[[#This Row],[Row '#]]=SPT[Row])*COLUMN(SPT[#Headers])-COLUMN(SPT[Row])+1)),""),"")</f>
        <v/>
      </c>
      <c r="L936" s="19"/>
      <c r="M936" s="20" t="e" cm="1">
        <f t="array" ref="M93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36" s="21" cm="1">
        <f t="array" ref="N936">IF(Table7[[#This Row],[HRP Raw]]&lt;4,0,IFERROR(INDEX(HRP[#Headers],MAX((Table7[[#This Row],[HRP Closest]]=HRP[])*(Table7[[#This Row],[Row '#]]=HRP[Row])*COLUMN(HRP[#Headers])-COLUMN(HRP[Row])+1)),""))</f>
        <v>0</v>
      </c>
      <c r="O936" s="22"/>
      <c r="P936" s="20" t="e" cm="1">
        <f t="array" ref="P93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36" s="21" t="str" cm="1">
        <f t="array" ref="Q936">IFERROR(INDEX(SDC[#Headers],MAX((Table7[[#This Row],[SDC Closest]]=SDC[])*(Table7[[#This Row],[Row '#]]=SDC[Row])*COLUMN(SDC[#Headers])-COLUMN(SDC[Row])+1)),"")</f>
        <v/>
      </c>
      <c r="R936" s="22"/>
      <c r="S936" s="20" t="e" cm="1">
        <f t="array" ref="S93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36" s="21" t="str" cm="1">
        <f t="array" ref="T936">IFERROR(_xlfn.IFNA(INDEX(PLK[#Headers],MAX((Table7[[#This Row],[Plank Closest]]=PLK[])*(Table7[[#This Row],[Row '#]]=PLK[Row])*COLUMN(PLK[#Headers])-COLUMN(PLK[Row])+1)),""),"")</f>
        <v/>
      </c>
      <c r="U936" s="22"/>
      <c r="V936" s="20" t="e" cm="1">
        <f t="array" ref="V93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36" s="21" t="str" cm="1">
        <f t="array" ref="W936">IFERROR(_xlfn.IFNA(INDEX(TwoMile[#Headers],SUMPRODUCT(MAX((Table7[[#This Row],[Closest number]]=TwoMile[])*(Table7[[#This Row],[Row '#]]=TwoMile[Row])*COLUMN(TwoMile[#Headers])))-COLUMN(TwoMile[Row])+1),""),"")</f>
        <v/>
      </c>
      <c r="X93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37" spans="1:24" x14ac:dyDescent="0.25">
      <c r="A937" s="19"/>
      <c r="B937" s="19"/>
      <c r="C937" s="19"/>
      <c r="D937" s="19"/>
      <c r="E937" s="20" t="e" cm="1">
        <f t="array" ref="E937">INDEX(MDL[],MATCH(1,(MDL[Gender]=Table7[[#This Row],[Sex]])*(Table7[[#This Row],[Age]]&lt;=MDL[Max Age])*(Table7[[#This Row],[Age]]&gt;=MDL[Min Age]),0),1)</f>
        <v>#N/A</v>
      </c>
      <c r="F937" s="19"/>
      <c r="G937" s="20" t="e" cm="1">
        <f t="array" ref="G937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37" s="21" t="str" cm="1">
        <f t="array" ref="H937">IFERROR(_xlfn.IFNA(INDEX(MDL[#Headers],MAX((Table7[[#This Row],[DL Closest]]=MDL[])*(Table7[[#This Row],[Row '#]]=MDL[Row])*COLUMN(MDL[#Headers])-COLUMN(MDL[Row])+1)),""),"")</f>
        <v/>
      </c>
      <c r="I937" s="19"/>
      <c r="J937" s="20" t="e" cm="1">
        <f t="array" ref="J937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37" s="21" t="str" cm="1">
        <f t="array" ref="K937">IFERROR(_xlfn.IFNA(INDEX(SPT[#Headers],MAX((Table7[[#This Row],[SPT Closest]]=SPT[])*(Table7[[#This Row],[Row '#]]=SPT[Row])*COLUMN(SPT[#Headers])-COLUMN(SPT[Row])+1)),""),"")</f>
        <v/>
      </c>
      <c r="L937" s="19"/>
      <c r="M937" s="20" t="e" cm="1">
        <f t="array" ref="M937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37" s="21" cm="1">
        <f t="array" ref="N937">IF(Table7[[#This Row],[HRP Raw]]&lt;4,0,IFERROR(INDEX(HRP[#Headers],MAX((Table7[[#This Row],[HRP Closest]]=HRP[])*(Table7[[#This Row],[Row '#]]=HRP[Row])*COLUMN(HRP[#Headers])-COLUMN(HRP[Row])+1)),""))</f>
        <v>0</v>
      </c>
      <c r="O937" s="22"/>
      <c r="P937" s="20" t="e" cm="1">
        <f t="array" ref="P937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37" s="21" t="str" cm="1">
        <f t="array" ref="Q937">IFERROR(INDEX(SDC[#Headers],MAX((Table7[[#This Row],[SDC Closest]]=SDC[])*(Table7[[#This Row],[Row '#]]=SDC[Row])*COLUMN(SDC[#Headers])-COLUMN(SDC[Row])+1)),"")</f>
        <v/>
      </c>
      <c r="R937" s="22"/>
      <c r="S937" s="20" t="e" cm="1">
        <f t="array" ref="S937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37" s="21" t="str" cm="1">
        <f t="array" ref="T937">IFERROR(_xlfn.IFNA(INDEX(PLK[#Headers],MAX((Table7[[#This Row],[Plank Closest]]=PLK[])*(Table7[[#This Row],[Row '#]]=PLK[Row])*COLUMN(PLK[#Headers])-COLUMN(PLK[Row])+1)),""),"")</f>
        <v/>
      </c>
      <c r="U937" s="22"/>
      <c r="V937" s="20" t="e" cm="1">
        <f t="array" ref="V937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37" s="21" t="str" cm="1">
        <f t="array" ref="W937">IFERROR(_xlfn.IFNA(INDEX(TwoMile[#Headers],SUMPRODUCT(MAX((Table7[[#This Row],[Closest number]]=TwoMile[])*(Table7[[#This Row],[Row '#]]=TwoMile[Row])*COLUMN(TwoMile[#Headers])))-COLUMN(TwoMile[Row])+1),""),"")</f>
        <v/>
      </c>
      <c r="X937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38" spans="1:24" x14ac:dyDescent="0.25">
      <c r="A938" s="19"/>
      <c r="B938" s="19"/>
      <c r="C938" s="19"/>
      <c r="D938" s="19"/>
      <c r="E938" s="20" t="e" cm="1">
        <f t="array" ref="E938">INDEX(MDL[],MATCH(1,(MDL[Gender]=Table7[[#This Row],[Sex]])*(Table7[[#This Row],[Age]]&lt;=MDL[Max Age])*(Table7[[#This Row],[Age]]&gt;=MDL[Min Age]),0),1)</f>
        <v>#N/A</v>
      </c>
      <c r="F938" s="19"/>
      <c r="G938" s="20" t="e" cm="1">
        <f t="array" ref="G938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38" s="21" t="str" cm="1">
        <f t="array" ref="H938">IFERROR(_xlfn.IFNA(INDEX(MDL[#Headers],MAX((Table7[[#This Row],[DL Closest]]=MDL[])*(Table7[[#This Row],[Row '#]]=MDL[Row])*COLUMN(MDL[#Headers])-COLUMN(MDL[Row])+1)),""),"")</f>
        <v/>
      </c>
      <c r="I938" s="19"/>
      <c r="J938" s="20" t="e" cm="1">
        <f t="array" ref="J938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38" s="21" t="str" cm="1">
        <f t="array" ref="K938">IFERROR(_xlfn.IFNA(INDEX(SPT[#Headers],MAX((Table7[[#This Row],[SPT Closest]]=SPT[])*(Table7[[#This Row],[Row '#]]=SPT[Row])*COLUMN(SPT[#Headers])-COLUMN(SPT[Row])+1)),""),"")</f>
        <v/>
      </c>
      <c r="L938" s="19"/>
      <c r="M938" s="20" t="e" cm="1">
        <f t="array" ref="M938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38" s="21" cm="1">
        <f t="array" ref="N938">IF(Table7[[#This Row],[HRP Raw]]&lt;4,0,IFERROR(INDEX(HRP[#Headers],MAX((Table7[[#This Row],[HRP Closest]]=HRP[])*(Table7[[#This Row],[Row '#]]=HRP[Row])*COLUMN(HRP[#Headers])-COLUMN(HRP[Row])+1)),""))</f>
        <v>0</v>
      </c>
      <c r="O938" s="22"/>
      <c r="P938" s="20" t="e" cm="1">
        <f t="array" ref="P938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38" s="21" t="str" cm="1">
        <f t="array" ref="Q938">IFERROR(INDEX(SDC[#Headers],MAX((Table7[[#This Row],[SDC Closest]]=SDC[])*(Table7[[#This Row],[Row '#]]=SDC[Row])*COLUMN(SDC[#Headers])-COLUMN(SDC[Row])+1)),"")</f>
        <v/>
      </c>
      <c r="R938" s="22"/>
      <c r="S938" s="20" t="e" cm="1">
        <f t="array" ref="S938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38" s="21" t="str" cm="1">
        <f t="array" ref="T938">IFERROR(_xlfn.IFNA(INDEX(PLK[#Headers],MAX((Table7[[#This Row],[Plank Closest]]=PLK[])*(Table7[[#This Row],[Row '#]]=PLK[Row])*COLUMN(PLK[#Headers])-COLUMN(PLK[Row])+1)),""),"")</f>
        <v/>
      </c>
      <c r="U938" s="22"/>
      <c r="V938" s="20" t="e" cm="1">
        <f t="array" ref="V938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38" s="21" t="str" cm="1">
        <f t="array" ref="W938">IFERROR(_xlfn.IFNA(INDEX(TwoMile[#Headers],SUMPRODUCT(MAX((Table7[[#This Row],[Closest number]]=TwoMile[])*(Table7[[#This Row],[Row '#]]=TwoMile[Row])*COLUMN(TwoMile[#Headers])))-COLUMN(TwoMile[Row])+1),""),"")</f>
        <v/>
      </c>
      <c r="X938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39" spans="1:24" x14ac:dyDescent="0.25">
      <c r="A939" s="19"/>
      <c r="B939" s="19"/>
      <c r="C939" s="19"/>
      <c r="D939" s="19"/>
      <c r="E939" s="20" t="e" cm="1">
        <f t="array" ref="E939">INDEX(MDL[],MATCH(1,(MDL[Gender]=Table7[[#This Row],[Sex]])*(Table7[[#This Row],[Age]]&lt;=MDL[Max Age])*(Table7[[#This Row],[Age]]&gt;=MDL[Min Age]),0),1)</f>
        <v>#N/A</v>
      </c>
      <c r="F939" s="19"/>
      <c r="G939" s="20" t="e" cm="1">
        <f t="array" ref="G939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39" s="21" t="str" cm="1">
        <f t="array" ref="H939">IFERROR(_xlfn.IFNA(INDEX(MDL[#Headers],MAX((Table7[[#This Row],[DL Closest]]=MDL[])*(Table7[[#This Row],[Row '#]]=MDL[Row])*COLUMN(MDL[#Headers])-COLUMN(MDL[Row])+1)),""),"")</f>
        <v/>
      </c>
      <c r="I939" s="19"/>
      <c r="J939" s="20" t="e" cm="1">
        <f t="array" ref="J939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39" s="21" t="str" cm="1">
        <f t="array" ref="K939">IFERROR(_xlfn.IFNA(INDEX(SPT[#Headers],MAX((Table7[[#This Row],[SPT Closest]]=SPT[])*(Table7[[#This Row],[Row '#]]=SPT[Row])*COLUMN(SPT[#Headers])-COLUMN(SPT[Row])+1)),""),"")</f>
        <v/>
      </c>
      <c r="L939" s="19"/>
      <c r="M939" s="20" t="e" cm="1">
        <f t="array" ref="M939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39" s="21" cm="1">
        <f t="array" ref="N939">IF(Table7[[#This Row],[HRP Raw]]&lt;4,0,IFERROR(INDEX(HRP[#Headers],MAX((Table7[[#This Row],[HRP Closest]]=HRP[])*(Table7[[#This Row],[Row '#]]=HRP[Row])*COLUMN(HRP[#Headers])-COLUMN(HRP[Row])+1)),""))</f>
        <v>0</v>
      </c>
      <c r="O939" s="22"/>
      <c r="P939" s="20" t="e" cm="1">
        <f t="array" ref="P939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39" s="21" t="str" cm="1">
        <f t="array" ref="Q939">IFERROR(INDEX(SDC[#Headers],MAX((Table7[[#This Row],[SDC Closest]]=SDC[])*(Table7[[#This Row],[Row '#]]=SDC[Row])*COLUMN(SDC[#Headers])-COLUMN(SDC[Row])+1)),"")</f>
        <v/>
      </c>
      <c r="R939" s="22"/>
      <c r="S939" s="20" t="e" cm="1">
        <f t="array" ref="S939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39" s="21" t="str" cm="1">
        <f t="array" ref="T939">IFERROR(_xlfn.IFNA(INDEX(PLK[#Headers],MAX((Table7[[#This Row],[Plank Closest]]=PLK[])*(Table7[[#This Row],[Row '#]]=PLK[Row])*COLUMN(PLK[#Headers])-COLUMN(PLK[Row])+1)),""),"")</f>
        <v/>
      </c>
      <c r="U939" s="22"/>
      <c r="V939" s="20" t="e" cm="1">
        <f t="array" ref="V939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39" s="21" t="str" cm="1">
        <f t="array" ref="W939">IFERROR(_xlfn.IFNA(INDEX(TwoMile[#Headers],SUMPRODUCT(MAX((Table7[[#This Row],[Closest number]]=TwoMile[])*(Table7[[#This Row],[Row '#]]=TwoMile[Row])*COLUMN(TwoMile[#Headers])))-COLUMN(TwoMile[Row])+1),""),"")</f>
        <v/>
      </c>
      <c r="X939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40" spans="1:24" x14ac:dyDescent="0.25">
      <c r="A940" s="19"/>
      <c r="B940" s="19"/>
      <c r="C940" s="19"/>
      <c r="D940" s="19"/>
      <c r="E940" s="20" t="e" cm="1">
        <f t="array" ref="E940">INDEX(MDL[],MATCH(1,(MDL[Gender]=Table7[[#This Row],[Sex]])*(Table7[[#This Row],[Age]]&lt;=MDL[Max Age])*(Table7[[#This Row],[Age]]&gt;=MDL[Min Age]),0),1)</f>
        <v>#N/A</v>
      </c>
      <c r="F940" s="19"/>
      <c r="G940" s="20" t="e" cm="1">
        <f t="array" ref="G940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40" s="21" t="str" cm="1">
        <f t="array" ref="H940">IFERROR(_xlfn.IFNA(INDEX(MDL[#Headers],MAX((Table7[[#This Row],[DL Closest]]=MDL[])*(Table7[[#This Row],[Row '#]]=MDL[Row])*COLUMN(MDL[#Headers])-COLUMN(MDL[Row])+1)),""),"")</f>
        <v/>
      </c>
      <c r="I940" s="19"/>
      <c r="J940" s="20" t="e" cm="1">
        <f t="array" ref="J940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40" s="21" t="str" cm="1">
        <f t="array" ref="K940">IFERROR(_xlfn.IFNA(INDEX(SPT[#Headers],MAX((Table7[[#This Row],[SPT Closest]]=SPT[])*(Table7[[#This Row],[Row '#]]=SPT[Row])*COLUMN(SPT[#Headers])-COLUMN(SPT[Row])+1)),""),"")</f>
        <v/>
      </c>
      <c r="L940" s="19"/>
      <c r="M940" s="20" t="e" cm="1">
        <f t="array" ref="M940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40" s="21" cm="1">
        <f t="array" ref="N940">IF(Table7[[#This Row],[HRP Raw]]&lt;4,0,IFERROR(INDEX(HRP[#Headers],MAX((Table7[[#This Row],[HRP Closest]]=HRP[])*(Table7[[#This Row],[Row '#]]=HRP[Row])*COLUMN(HRP[#Headers])-COLUMN(HRP[Row])+1)),""))</f>
        <v>0</v>
      </c>
      <c r="O940" s="22"/>
      <c r="P940" s="20" t="e" cm="1">
        <f t="array" ref="P940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40" s="21" t="str" cm="1">
        <f t="array" ref="Q940">IFERROR(INDEX(SDC[#Headers],MAX((Table7[[#This Row],[SDC Closest]]=SDC[])*(Table7[[#This Row],[Row '#]]=SDC[Row])*COLUMN(SDC[#Headers])-COLUMN(SDC[Row])+1)),"")</f>
        <v/>
      </c>
      <c r="R940" s="22"/>
      <c r="S940" s="20" t="e" cm="1">
        <f t="array" ref="S940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40" s="21" t="str" cm="1">
        <f t="array" ref="T940">IFERROR(_xlfn.IFNA(INDEX(PLK[#Headers],MAX((Table7[[#This Row],[Plank Closest]]=PLK[])*(Table7[[#This Row],[Row '#]]=PLK[Row])*COLUMN(PLK[#Headers])-COLUMN(PLK[Row])+1)),""),"")</f>
        <v/>
      </c>
      <c r="U940" s="22"/>
      <c r="V940" s="20" t="e" cm="1">
        <f t="array" ref="V940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40" s="21" t="str" cm="1">
        <f t="array" ref="W940">IFERROR(_xlfn.IFNA(INDEX(TwoMile[#Headers],SUMPRODUCT(MAX((Table7[[#This Row],[Closest number]]=TwoMile[])*(Table7[[#This Row],[Row '#]]=TwoMile[Row])*COLUMN(TwoMile[#Headers])))-COLUMN(TwoMile[Row])+1),""),"")</f>
        <v/>
      </c>
      <c r="X940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41" spans="1:24" x14ac:dyDescent="0.25">
      <c r="A941" s="19"/>
      <c r="B941" s="19"/>
      <c r="C941" s="19"/>
      <c r="D941" s="19"/>
      <c r="E941" s="20" t="e" cm="1">
        <f t="array" ref="E941">INDEX(MDL[],MATCH(1,(MDL[Gender]=Table7[[#This Row],[Sex]])*(Table7[[#This Row],[Age]]&lt;=MDL[Max Age])*(Table7[[#This Row],[Age]]&gt;=MDL[Min Age]),0),1)</f>
        <v>#N/A</v>
      </c>
      <c r="F941" s="19"/>
      <c r="G941" s="20" t="e" cm="1">
        <f t="array" ref="G941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41" s="21" t="str" cm="1">
        <f t="array" ref="H941">IFERROR(_xlfn.IFNA(INDEX(MDL[#Headers],MAX((Table7[[#This Row],[DL Closest]]=MDL[])*(Table7[[#This Row],[Row '#]]=MDL[Row])*COLUMN(MDL[#Headers])-COLUMN(MDL[Row])+1)),""),"")</f>
        <v/>
      </c>
      <c r="I941" s="19"/>
      <c r="J941" s="20" t="e" cm="1">
        <f t="array" ref="J941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41" s="21" t="str" cm="1">
        <f t="array" ref="K941">IFERROR(_xlfn.IFNA(INDEX(SPT[#Headers],MAX((Table7[[#This Row],[SPT Closest]]=SPT[])*(Table7[[#This Row],[Row '#]]=SPT[Row])*COLUMN(SPT[#Headers])-COLUMN(SPT[Row])+1)),""),"")</f>
        <v/>
      </c>
      <c r="L941" s="19"/>
      <c r="M941" s="20" t="e" cm="1">
        <f t="array" ref="M941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41" s="21" cm="1">
        <f t="array" ref="N941">IF(Table7[[#This Row],[HRP Raw]]&lt;4,0,IFERROR(INDEX(HRP[#Headers],MAX((Table7[[#This Row],[HRP Closest]]=HRP[])*(Table7[[#This Row],[Row '#]]=HRP[Row])*COLUMN(HRP[#Headers])-COLUMN(HRP[Row])+1)),""))</f>
        <v>0</v>
      </c>
      <c r="O941" s="22"/>
      <c r="P941" s="20" t="e" cm="1">
        <f t="array" ref="P941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41" s="21" t="str" cm="1">
        <f t="array" ref="Q941">IFERROR(INDEX(SDC[#Headers],MAX((Table7[[#This Row],[SDC Closest]]=SDC[])*(Table7[[#This Row],[Row '#]]=SDC[Row])*COLUMN(SDC[#Headers])-COLUMN(SDC[Row])+1)),"")</f>
        <v/>
      </c>
      <c r="R941" s="22"/>
      <c r="S941" s="20" t="e" cm="1">
        <f t="array" ref="S941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41" s="21" t="str" cm="1">
        <f t="array" ref="T941">IFERROR(_xlfn.IFNA(INDEX(PLK[#Headers],MAX((Table7[[#This Row],[Plank Closest]]=PLK[])*(Table7[[#This Row],[Row '#]]=PLK[Row])*COLUMN(PLK[#Headers])-COLUMN(PLK[Row])+1)),""),"")</f>
        <v/>
      </c>
      <c r="U941" s="22"/>
      <c r="V941" s="20" t="e" cm="1">
        <f t="array" ref="V941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41" s="21" t="str" cm="1">
        <f t="array" ref="W941">IFERROR(_xlfn.IFNA(INDEX(TwoMile[#Headers],SUMPRODUCT(MAX((Table7[[#This Row],[Closest number]]=TwoMile[])*(Table7[[#This Row],[Row '#]]=TwoMile[Row])*COLUMN(TwoMile[#Headers])))-COLUMN(TwoMile[Row])+1),""),"")</f>
        <v/>
      </c>
      <c r="X941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42" spans="1:24" x14ac:dyDescent="0.25">
      <c r="A942" s="19"/>
      <c r="B942" s="19"/>
      <c r="C942" s="19"/>
      <c r="D942" s="19"/>
      <c r="E942" s="20" t="e" cm="1">
        <f t="array" ref="E942">INDEX(MDL[],MATCH(1,(MDL[Gender]=Table7[[#This Row],[Sex]])*(Table7[[#This Row],[Age]]&lt;=MDL[Max Age])*(Table7[[#This Row],[Age]]&gt;=MDL[Min Age]),0),1)</f>
        <v>#N/A</v>
      </c>
      <c r="F942" s="19"/>
      <c r="G942" s="20" t="e" cm="1">
        <f t="array" ref="G942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42" s="21" t="str" cm="1">
        <f t="array" ref="H942">IFERROR(_xlfn.IFNA(INDEX(MDL[#Headers],MAX((Table7[[#This Row],[DL Closest]]=MDL[])*(Table7[[#This Row],[Row '#]]=MDL[Row])*COLUMN(MDL[#Headers])-COLUMN(MDL[Row])+1)),""),"")</f>
        <v/>
      </c>
      <c r="I942" s="19"/>
      <c r="J942" s="20" t="e" cm="1">
        <f t="array" ref="J942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42" s="21" t="str" cm="1">
        <f t="array" ref="K942">IFERROR(_xlfn.IFNA(INDEX(SPT[#Headers],MAX((Table7[[#This Row],[SPT Closest]]=SPT[])*(Table7[[#This Row],[Row '#]]=SPT[Row])*COLUMN(SPT[#Headers])-COLUMN(SPT[Row])+1)),""),"")</f>
        <v/>
      </c>
      <c r="L942" s="19"/>
      <c r="M942" s="20" t="e" cm="1">
        <f t="array" ref="M942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42" s="21" cm="1">
        <f t="array" ref="N942">IF(Table7[[#This Row],[HRP Raw]]&lt;4,0,IFERROR(INDEX(HRP[#Headers],MAX((Table7[[#This Row],[HRP Closest]]=HRP[])*(Table7[[#This Row],[Row '#]]=HRP[Row])*COLUMN(HRP[#Headers])-COLUMN(HRP[Row])+1)),""))</f>
        <v>0</v>
      </c>
      <c r="O942" s="22"/>
      <c r="P942" s="20" t="e" cm="1">
        <f t="array" ref="P942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42" s="21" t="str" cm="1">
        <f t="array" ref="Q942">IFERROR(INDEX(SDC[#Headers],MAX((Table7[[#This Row],[SDC Closest]]=SDC[])*(Table7[[#This Row],[Row '#]]=SDC[Row])*COLUMN(SDC[#Headers])-COLUMN(SDC[Row])+1)),"")</f>
        <v/>
      </c>
      <c r="R942" s="22"/>
      <c r="S942" s="20" t="e" cm="1">
        <f t="array" ref="S942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42" s="21" t="str" cm="1">
        <f t="array" ref="T942">IFERROR(_xlfn.IFNA(INDEX(PLK[#Headers],MAX((Table7[[#This Row],[Plank Closest]]=PLK[])*(Table7[[#This Row],[Row '#]]=PLK[Row])*COLUMN(PLK[#Headers])-COLUMN(PLK[Row])+1)),""),"")</f>
        <v/>
      </c>
      <c r="U942" s="22"/>
      <c r="V942" s="20" t="e" cm="1">
        <f t="array" ref="V942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42" s="21" t="str" cm="1">
        <f t="array" ref="W942">IFERROR(_xlfn.IFNA(INDEX(TwoMile[#Headers],SUMPRODUCT(MAX((Table7[[#This Row],[Closest number]]=TwoMile[])*(Table7[[#This Row],[Row '#]]=TwoMile[Row])*COLUMN(TwoMile[#Headers])))-COLUMN(TwoMile[Row])+1),""),"")</f>
        <v/>
      </c>
      <c r="X942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43" spans="1:24" x14ac:dyDescent="0.25">
      <c r="A943" s="19"/>
      <c r="B943" s="19"/>
      <c r="C943" s="19"/>
      <c r="D943" s="19"/>
      <c r="E943" s="20" t="e" cm="1">
        <f t="array" ref="E943">INDEX(MDL[],MATCH(1,(MDL[Gender]=Table7[[#This Row],[Sex]])*(Table7[[#This Row],[Age]]&lt;=MDL[Max Age])*(Table7[[#This Row],[Age]]&gt;=MDL[Min Age]),0),1)</f>
        <v>#N/A</v>
      </c>
      <c r="F943" s="19"/>
      <c r="G943" s="20" t="e" cm="1">
        <f t="array" ref="G943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43" s="21" t="str" cm="1">
        <f t="array" ref="H943">IFERROR(_xlfn.IFNA(INDEX(MDL[#Headers],MAX((Table7[[#This Row],[DL Closest]]=MDL[])*(Table7[[#This Row],[Row '#]]=MDL[Row])*COLUMN(MDL[#Headers])-COLUMN(MDL[Row])+1)),""),"")</f>
        <v/>
      </c>
      <c r="I943" s="19"/>
      <c r="J943" s="20" t="e" cm="1">
        <f t="array" ref="J943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43" s="21" t="str" cm="1">
        <f t="array" ref="K943">IFERROR(_xlfn.IFNA(INDEX(SPT[#Headers],MAX((Table7[[#This Row],[SPT Closest]]=SPT[])*(Table7[[#This Row],[Row '#]]=SPT[Row])*COLUMN(SPT[#Headers])-COLUMN(SPT[Row])+1)),""),"")</f>
        <v/>
      </c>
      <c r="L943" s="19"/>
      <c r="M943" s="20" t="e" cm="1">
        <f t="array" ref="M943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43" s="21" cm="1">
        <f t="array" ref="N943">IF(Table7[[#This Row],[HRP Raw]]&lt;4,0,IFERROR(INDEX(HRP[#Headers],MAX((Table7[[#This Row],[HRP Closest]]=HRP[])*(Table7[[#This Row],[Row '#]]=HRP[Row])*COLUMN(HRP[#Headers])-COLUMN(HRP[Row])+1)),""))</f>
        <v>0</v>
      </c>
      <c r="O943" s="22"/>
      <c r="P943" s="20" t="e" cm="1">
        <f t="array" ref="P943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43" s="21" t="str" cm="1">
        <f t="array" ref="Q943">IFERROR(INDEX(SDC[#Headers],MAX((Table7[[#This Row],[SDC Closest]]=SDC[])*(Table7[[#This Row],[Row '#]]=SDC[Row])*COLUMN(SDC[#Headers])-COLUMN(SDC[Row])+1)),"")</f>
        <v/>
      </c>
      <c r="R943" s="22"/>
      <c r="S943" s="20" t="e" cm="1">
        <f t="array" ref="S943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43" s="21" t="str" cm="1">
        <f t="array" ref="T943">IFERROR(_xlfn.IFNA(INDEX(PLK[#Headers],MAX((Table7[[#This Row],[Plank Closest]]=PLK[])*(Table7[[#This Row],[Row '#]]=PLK[Row])*COLUMN(PLK[#Headers])-COLUMN(PLK[Row])+1)),""),"")</f>
        <v/>
      </c>
      <c r="U943" s="22"/>
      <c r="V943" s="20" t="e" cm="1">
        <f t="array" ref="V943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43" s="21" t="str" cm="1">
        <f t="array" ref="W943">IFERROR(_xlfn.IFNA(INDEX(TwoMile[#Headers],SUMPRODUCT(MAX((Table7[[#This Row],[Closest number]]=TwoMile[])*(Table7[[#This Row],[Row '#]]=TwoMile[Row])*COLUMN(TwoMile[#Headers])))-COLUMN(TwoMile[Row])+1),""),"")</f>
        <v/>
      </c>
      <c r="X943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44" spans="1:24" x14ac:dyDescent="0.25">
      <c r="A944" s="19"/>
      <c r="B944" s="19"/>
      <c r="C944" s="19"/>
      <c r="D944" s="19"/>
      <c r="E944" s="20" t="e" cm="1">
        <f t="array" ref="E944">INDEX(MDL[],MATCH(1,(MDL[Gender]=Table7[[#This Row],[Sex]])*(Table7[[#This Row],[Age]]&lt;=MDL[Max Age])*(Table7[[#This Row],[Age]]&gt;=MDL[Min Age]),0),1)</f>
        <v>#N/A</v>
      </c>
      <c r="F944" s="19"/>
      <c r="G944" s="20" t="e" cm="1">
        <f t="array" ref="G944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44" s="21" t="str" cm="1">
        <f t="array" ref="H944">IFERROR(_xlfn.IFNA(INDEX(MDL[#Headers],MAX((Table7[[#This Row],[DL Closest]]=MDL[])*(Table7[[#This Row],[Row '#]]=MDL[Row])*COLUMN(MDL[#Headers])-COLUMN(MDL[Row])+1)),""),"")</f>
        <v/>
      </c>
      <c r="I944" s="19"/>
      <c r="J944" s="20" t="e" cm="1">
        <f t="array" ref="J944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44" s="21" t="str" cm="1">
        <f t="array" ref="K944">IFERROR(_xlfn.IFNA(INDEX(SPT[#Headers],MAX((Table7[[#This Row],[SPT Closest]]=SPT[])*(Table7[[#This Row],[Row '#]]=SPT[Row])*COLUMN(SPT[#Headers])-COLUMN(SPT[Row])+1)),""),"")</f>
        <v/>
      </c>
      <c r="L944" s="19"/>
      <c r="M944" s="20" t="e" cm="1">
        <f t="array" ref="M944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44" s="21" cm="1">
        <f t="array" ref="N944">IF(Table7[[#This Row],[HRP Raw]]&lt;4,0,IFERROR(INDEX(HRP[#Headers],MAX((Table7[[#This Row],[HRP Closest]]=HRP[])*(Table7[[#This Row],[Row '#]]=HRP[Row])*COLUMN(HRP[#Headers])-COLUMN(HRP[Row])+1)),""))</f>
        <v>0</v>
      </c>
      <c r="O944" s="22"/>
      <c r="P944" s="20" t="e" cm="1">
        <f t="array" ref="P944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44" s="21" t="str" cm="1">
        <f t="array" ref="Q944">IFERROR(INDEX(SDC[#Headers],MAX((Table7[[#This Row],[SDC Closest]]=SDC[])*(Table7[[#This Row],[Row '#]]=SDC[Row])*COLUMN(SDC[#Headers])-COLUMN(SDC[Row])+1)),"")</f>
        <v/>
      </c>
      <c r="R944" s="22"/>
      <c r="S944" s="20" t="e" cm="1">
        <f t="array" ref="S944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44" s="21" t="str" cm="1">
        <f t="array" ref="T944">IFERROR(_xlfn.IFNA(INDEX(PLK[#Headers],MAX((Table7[[#This Row],[Plank Closest]]=PLK[])*(Table7[[#This Row],[Row '#]]=PLK[Row])*COLUMN(PLK[#Headers])-COLUMN(PLK[Row])+1)),""),"")</f>
        <v/>
      </c>
      <c r="U944" s="22"/>
      <c r="V944" s="20" t="e" cm="1">
        <f t="array" ref="V944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44" s="21" t="str" cm="1">
        <f t="array" ref="W944">IFERROR(_xlfn.IFNA(INDEX(TwoMile[#Headers],SUMPRODUCT(MAX((Table7[[#This Row],[Closest number]]=TwoMile[])*(Table7[[#This Row],[Row '#]]=TwoMile[Row])*COLUMN(TwoMile[#Headers])))-COLUMN(TwoMile[Row])+1),""),"")</f>
        <v/>
      </c>
      <c r="X944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45" spans="1:24" x14ac:dyDescent="0.25">
      <c r="A945" s="19"/>
      <c r="B945" s="19"/>
      <c r="C945" s="19"/>
      <c r="D945" s="19"/>
      <c r="E945" s="20" t="e" cm="1">
        <f t="array" ref="E945">INDEX(MDL[],MATCH(1,(MDL[Gender]=Table7[[#This Row],[Sex]])*(Table7[[#This Row],[Age]]&lt;=MDL[Max Age])*(Table7[[#This Row],[Age]]&gt;=MDL[Min Age]),0),1)</f>
        <v>#N/A</v>
      </c>
      <c r="F945" s="19"/>
      <c r="G945" s="20" t="e" cm="1">
        <f t="array" ref="G945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45" s="21" t="str" cm="1">
        <f t="array" ref="H945">IFERROR(_xlfn.IFNA(INDEX(MDL[#Headers],MAX((Table7[[#This Row],[DL Closest]]=MDL[])*(Table7[[#This Row],[Row '#]]=MDL[Row])*COLUMN(MDL[#Headers])-COLUMN(MDL[Row])+1)),""),"")</f>
        <v/>
      </c>
      <c r="I945" s="19"/>
      <c r="J945" s="20" t="e" cm="1">
        <f t="array" ref="J945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45" s="21" t="str" cm="1">
        <f t="array" ref="K945">IFERROR(_xlfn.IFNA(INDEX(SPT[#Headers],MAX((Table7[[#This Row],[SPT Closest]]=SPT[])*(Table7[[#This Row],[Row '#]]=SPT[Row])*COLUMN(SPT[#Headers])-COLUMN(SPT[Row])+1)),""),"")</f>
        <v/>
      </c>
      <c r="L945" s="19"/>
      <c r="M945" s="20" t="e" cm="1">
        <f t="array" ref="M945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45" s="21" cm="1">
        <f t="array" ref="N945">IF(Table7[[#This Row],[HRP Raw]]&lt;4,0,IFERROR(INDEX(HRP[#Headers],MAX((Table7[[#This Row],[HRP Closest]]=HRP[])*(Table7[[#This Row],[Row '#]]=HRP[Row])*COLUMN(HRP[#Headers])-COLUMN(HRP[Row])+1)),""))</f>
        <v>0</v>
      </c>
      <c r="O945" s="22"/>
      <c r="P945" s="20" t="e" cm="1">
        <f t="array" ref="P945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45" s="21" t="str" cm="1">
        <f t="array" ref="Q945">IFERROR(INDEX(SDC[#Headers],MAX((Table7[[#This Row],[SDC Closest]]=SDC[])*(Table7[[#This Row],[Row '#]]=SDC[Row])*COLUMN(SDC[#Headers])-COLUMN(SDC[Row])+1)),"")</f>
        <v/>
      </c>
      <c r="R945" s="22"/>
      <c r="S945" s="20" t="e" cm="1">
        <f t="array" ref="S945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45" s="21" t="str" cm="1">
        <f t="array" ref="T945">IFERROR(_xlfn.IFNA(INDEX(PLK[#Headers],MAX((Table7[[#This Row],[Plank Closest]]=PLK[])*(Table7[[#This Row],[Row '#]]=PLK[Row])*COLUMN(PLK[#Headers])-COLUMN(PLK[Row])+1)),""),"")</f>
        <v/>
      </c>
      <c r="U945" s="22"/>
      <c r="V945" s="20" t="e" cm="1">
        <f t="array" ref="V945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45" s="21" t="str" cm="1">
        <f t="array" ref="W945">IFERROR(_xlfn.IFNA(INDEX(TwoMile[#Headers],SUMPRODUCT(MAX((Table7[[#This Row],[Closest number]]=TwoMile[])*(Table7[[#This Row],[Row '#]]=TwoMile[Row])*COLUMN(TwoMile[#Headers])))-COLUMN(TwoMile[Row])+1),""),"")</f>
        <v/>
      </c>
      <c r="X945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  <row r="946" spans="1:24" x14ac:dyDescent="0.25">
      <c r="A946" s="19"/>
      <c r="B946" s="19"/>
      <c r="C946" s="19"/>
      <c r="D946" s="19"/>
      <c r="E946" s="20" t="e" cm="1">
        <f t="array" ref="E946">INDEX(MDL[],MATCH(1,(MDL[Gender]=Table7[[#This Row],[Sex]])*(Table7[[#This Row],[Age]]&lt;=MDL[Max Age])*(Table7[[#This Row],[Age]]&gt;=MDL[Min Age]),0),1)</f>
        <v>#N/A</v>
      </c>
      <c r="F946" s="19"/>
      <c r="G946" s="20" t="e" cm="1">
        <f t="array" ref="G946">INDEX(MDL[[100]:[0]],Table7[[#This Row],[Row '#]],MATCH(MIN(_xlfn._xlws.FILTER(IFERROR(Table7[[#This Row],[DL Raw]]-_xlfn._xlws.FILTER(MDL[[100]:[0]],MDL[Row]=Table7[[#This Row],[Row '#]],1000),1000),IFERROR(Table7[[#This Row],[DL Raw]]-_xlfn._xlws.FILTER(MDL[[100]:[0]],MDL[Row]=Table7[[#This Row],[Row '#]],1000)&gt;=0,1000))),Table7[[#This Row],[DL Raw]]-_xlfn._xlws.FILTER(MDL[[100]:[0]],MDL[Row]=Table7[[#This Row],[Row '#]],1000),0))</f>
        <v>#N/A</v>
      </c>
      <c r="H946" s="21" t="str" cm="1">
        <f t="array" ref="H946">IFERROR(_xlfn.IFNA(INDEX(MDL[#Headers],MAX((Table7[[#This Row],[DL Closest]]=MDL[])*(Table7[[#This Row],[Row '#]]=MDL[Row])*COLUMN(MDL[#Headers])-COLUMN(MDL[Row])+1)),""),"")</f>
        <v/>
      </c>
      <c r="I946" s="19"/>
      <c r="J946" s="20" t="e" cm="1">
        <f t="array" ref="J946">INDEX(SPT[[100]:[0]],Table7[[#This Row],[Row '#]],MATCH(MIN(_xlfn._xlws.FILTER(IFERROR(Table7[[#This Row],[SPT Raw]]-_xlfn._xlws.FILTER(SPT[[100]:[0]],SPT[Row]=Table7[[#This Row],[Row '#]],1000),1000),IFERROR(Table7[[#This Row],[SPT Raw]]-_xlfn._xlws.FILTER(SPT[[100]:[0]],SPT[Row]=Table7[[#This Row],[Row '#]],1000)&gt;=0,1000))),Table7[[#This Row],[SPT Raw]]-_xlfn._xlws.FILTER(SPT[[100]:[0]],SPT[Row]=Table7[[#This Row],[Row '#]],1000),0))</f>
        <v>#N/A</v>
      </c>
      <c r="K946" s="21" t="str" cm="1">
        <f t="array" ref="K946">IFERROR(_xlfn.IFNA(INDEX(SPT[#Headers],MAX((Table7[[#This Row],[SPT Closest]]=SPT[])*(Table7[[#This Row],[Row '#]]=SPT[Row])*COLUMN(SPT[#Headers])-COLUMN(SPT[Row])+1)),""),"")</f>
        <v/>
      </c>
      <c r="L946" s="19"/>
      <c r="M946" s="20" t="e" cm="1">
        <f t="array" ref="M946">INDEX(HRP[[100]:[0]],Table7[[#This Row],[Row '#]],MATCH(MIN(_xlfn._xlws.FILTER(IFERROR(Table7[[#This Row],[HRP Raw]]-_xlfn._xlws.FILTER(HRP[[100]:[0]],HRP[Row]=Table7[[#This Row],[Row '#]],1000),1000),IFERROR(Table7[[#This Row],[HRP Raw]]-_xlfn._xlws.FILTER(HRP[[100]:[0]],HRP[Row]=Table7[[#This Row],[Row '#]],1000)&gt;=0,1000))),Table7[[#This Row],[HRP Raw]]-_xlfn._xlws.FILTER(HRP[[100]:[0]],HRP[Row]=Table7[[#This Row],[Row '#]],1000),0))</f>
        <v>#N/A</v>
      </c>
      <c r="N946" s="21" cm="1">
        <f t="array" ref="N946">IF(Table7[[#This Row],[HRP Raw]]&lt;4,0,IFERROR(INDEX(HRP[#Headers],MAX((Table7[[#This Row],[HRP Closest]]=HRP[])*(Table7[[#This Row],[Row '#]]=HRP[Row])*COLUMN(HRP[#Headers])-COLUMN(HRP[Row])+1)),""))</f>
        <v>0</v>
      </c>
      <c r="O946" s="22"/>
      <c r="P946" s="20" t="e" cm="1">
        <f t="array" ref="P946">INDEX(SDC[[100]:[0]],Table7[[#This Row],[Row '#]],MATCH(MIN(_xlfn._xlws.FILTER(IFERROR(TIMEVALUE(_xlfn._xlws.FILTER(SDC[[100]:[0]],SDC[Row]=Table7[[#This Row],[Row '#]]))-TIMEVALUE(Table7[[#This Row],[SDC Raw]]),100000),IFERROR(TIMEVALUE(_xlfn._xlws.FILTER(SDC[[100]:[0]],SDC[Row]=Table7[[#This Row],[Row '#]]))-TIMEVALUE(Table7[[#This Row],[SDC Raw]]),100000)&gt;=0)),TIMEVALUE(_xlfn._xlws.FILTER(SDC[[100]:[0]],SDC[Row]=Table7[[#This Row],[Row '#]]))-TIMEVALUE(Table7[[#This Row],[SDC Raw]]),0))</f>
        <v>#N/A</v>
      </c>
      <c r="Q946" s="21" t="str" cm="1">
        <f t="array" ref="Q946">IFERROR(INDEX(SDC[#Headers],MAX((Table7[[#This Row],[SDC Closest]]=SDC[])*(Table7[[#This Row],[Row '#]]=SDC[Row])*COLUMN(SDC[#Headers])-COLUMN(SDC[Row])+1)),"")</f>
        <v/>
      </c>
      <c r="R946" s="22"/>
      <c r="S946" s="20" t="e" cm="1">
        <f t="array" ref="S946">INDEX(PLK[[100]:[0]],Table7[[#This Row],[Row '#]],MATCH(MIN(_xlfn._xlws.FILTER(IFERROR(TIMEVALUE(Table7[[#This Row],[Plank Raw]])-TIMEVALUE(_xlfn._xlws.FILTER(PLK[[100]:[0]],PLK[Row]=Table7[[#This Row],[Row '#]])),100000),IFERROR(TIMEVALUE(Table7[[#This Row],[Plank Raw]])-TIMEVALUE(_xlfn._xlws.FILTER(PLK[[100]:[0]],PLK[Row]=Table7[[#This Row],[Row '#]])),100000)&gt;=0)),TIMEVALUE(Table7[[#This Row],[Plank Raw]])-TIMEVALUE(_xlfn._xlws.FILTER(PLK[[100]:[0]],PLK[Row]=Table7[[#This Row],[Row '#]])),0))</f>
        <v>#N/A</v>
      </c>
      <c r="T946" s="21" t="str" cm="1">
        <f t="array" ref="T946">IFERROR(_xlfn.IFNA(INDEX(PLK[#Headers],MAX((Table7[[#This Row],[Plank Closest]]=PLK[])*(Table7[[#This Row],[Row '#]]=PLK[Row])*COLUMN(PLK[#Headers])-COLUMN(PLK[Row])+1)),""),"")</f>
        <v/>
      </c>
      <c r="U946" s="22"/>
      <c r="V946" s="20" t="e" cm="1">
        <f t="array" ref="V946">INDEX(TwoMile[[100]:[0]],Table7[[#This Row],[Row '#]],MATCH(MIN(_xlfn._xlws.FILTER(TIMEVALUE(_xlfn._xlws.FILTER(TwoMile[[100]:[0]],TwoMile[Row]=Table7[[#This Row],[Row '#]],1000))-TIMEVALUE(Table7[[#This Row],[2MR Time]]),TIMEVALUE(_xlfn._xlws.FILTER(TwoMile[[100]:[0]],TwoMile[Row]=Table7[[#This Row],[Row '#]],1000))-TIMEVALUE(Table7[[#This Row],[2MR Time]])&gt;0)),TIMEVALUE(_xlfn._xlws.FILTER(TwoMile[[100]:[0]],TwoMile[Row]=Table7[[#This Row],[Row '#]],1000))-TIMEVALUE(Table7[[#This Row],[2MR Time]]),0))</f>
        <v>#N/A</v>
      </c>
      <c r="W946" s="21" t="str" cm="1">
        <f t="array" ref="W946">IFERROR(_xlfn.IFNA(INDEX(TwoMile[#Headers],SUMPRODUCT(MAX((Table7[[#This Row],[Closest number]]=TwoMile[])*(Table7[[#This Row],[Row '#]]=TwoMile[Row])*COLUMN(TwoMile[#Headers])))-COLUMN(TwoMile[Row])+1),""),"")</f>
        <v/>
      </c>
      <c r="X946" s="19" t="str">
        <f>IFERROR(Table7[[#This Row],[2MR Points]]+Table7[[#This Row],[Plank Points]]+Table7[[#This Row],[SDC Points]]+Table7[[#This Row],[HRP Points]]+Table7[[#This Row],[SPT Points]]+Table7[[#This Row],[DL Points]],"")</f>
        <v/>
      </c>
    </row>
  </sheetData>
  <sheetProtection sheet="1" objects="1" scenarios="1"/>
  <pageMargins left="0.7" right="0.7" top="0.75" bottom="0.75" header="0.3" footer="0.3"/>
  <pageSetup orientation="portrait" horizontalDpi="1200" verticalDpi="12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C57875D-7608-447F-9C2E-3F74EDF95D6B}">
          <x14:formula1>
            <xm:f>Sheet2!$A$1:$A$2</xm:f>
          </x14:formula1>
          <xm:sqref>C2:C946</xm:sqref>
        </x14:dataValidation>
        <x14:dataValidation type="list" allowBlank="1" showInputMessage="1" showErrorMessage="1" xr:uid="{FD3A659C-E363-46BF-9926-DA97EFF377D1}">
          <x14:formula1>
            <xm:f>Sheet2!$C$1:$C$84</xm:f>
          </x14:formula1>
          <xm:sqref>D2:D946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6C776-B97F-4BC2-8893-33C2E6759EB0}">
  <dimension ref="C1:BB21"/>
  <sheetViews>
    <sheetView workbookViewId="0">
      <selection activeCell="I8" sqref="I8"/>
    </sheetView>
  </sheetViews>
  <sheetFormatPr defaultRowHeight="15" x14ac:dyDescent="0.25"/>
  <cols>
    <col min="3" max="3" width="10.5703125" customWidth="1"/>
    <col min="4" max="4" width="10.85546875" customWidth="1"/>
    <col min="5" max="5" width="9.85546875" customWidth="1"/>
  </cols>
  <sheetData>
    <row r="1" spans="3:54" x14ac:dyDescent="0.25">
      <c r="C1" s="7" t="s">
        <v>961</v>
      </c>
      <c r="D1" t="s">
        <v>20</v>
      </c>
      <c r="E1" t="s">
        <v>21</v>
      </c>
      <c r="F1" t="s">
        <v>17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</row>
    <row r="2" spans="3:54" x14ac:dyDescent="0.25">
      <c r="C2">
        <v>1</v>
      </c>
      <c r="D2">
        <v>17</v>
      </c>
      <c r="E2">
        <v>21</v>
      </c>
      <c r="F2" t="s">
        <v>18</v>
      </c>
      <c r="G2">
        <v>340</v>
      </c>
      <c r="H2">
        <v>330</v>
      </c>
      <c r="K2">
        <v>320</v>
      </c>
      <c r="L2">
        <v>310</v>
      </c>
      <c r="N2">
        <v>300</v>
      </c>
      <c r="P2">
        <v>290</v>
      </c>
      <c r="Q2">
        <v>280</v>
      </c>
      <c r="T2">
        <v>270</v>
      </c>
      <c r="W2">
        <v>260</v>
      </c>
      <c r="X2">
        <v>250</v>
      </c>
      <c r="Y2">
        <v>240</v>
      </c>
      <c r="AB2">
        <v>230</v>
      </c>
      <c r="AD2">
        <v>220</v>
      </c>
      <c r="AG2">
        <v>210</v>
      </c>
      <c r="AI2">
        <v>200</v>
      </c>
      <c r="AL2">
        <v>190</v>
      </c>
      <c r="AM2">
        <v>180</v>
      </c>
      <c r="AN2">
        <v>170</v>
      </c>
      <c r="AQ2">
        <v>160</v>
      </c>
      <c r="AT2">
        <v>150</v>
      </c>
      <c r="AU2">
        <v>140</v>
      </c>
      <c r="AV2">
        <v>130</v>
      </c>
      <c r="AW2">
        <v>120</v>
      </c>
      <c r="AX2">
        <v>110</v>
      </c>
      <c r="AY2">
        <v>100</v>
      </c>
      <c r="AZ2">
        <v>90</v>
      </c>
      <c r="BA2">
        <v>80</v>
      </c>
    </row>
    <row r="3" spans="3:54" x14ac:dyDescent="0.25">
      <c r="C3">
        <v>2</v>
      </c>
      <c r="D3">
        <v>22</v>
      </c>
      <c r="E3">
        <v>26</v>
      </c>
      <c r="F3" t="s">
        <v>18</v>
      </c>
      <c r="G3">
        <v>340</v>
      </c>
      <c r="H3">
        <v>330</v>
      </c>
      <c r="O3">
        <v>320</v>
      </c>
      <c r="Q3">
        <v>310</v>
      </c>
      <c r="R3">
        <v>290</v>
      </c>
      <c r="S3">
        <v>280</v>
      </c>
      <c r="U3">
        <v>270</v>
      </c>
      <c r="W3">
        <v>260</v>
      </c>
      <c r="Z3">
        <v>250</v>
      </c>
      <c r="AB3">
        <v>240</v>
      </c>
      <c r="AD3">
        <v>230</v>
      </c>
      <c r="AF3">
        <v>220</v>
      </c>
      <c r="AH3">
        <v>210</v>
      </c>
      <c r="AJ3">
        <v>200</v>
      </c>
      <c r="AK3">
        <v>190</v>
      </c>
      <c r="AL3">
        <v>180</v>
      </c>
      <c r="AN3">
        <v>170</v>
      </c>
      <c r="AP3">
        <v>160</v>
      </c>
      <c r="AT3">
        <v>150</v>
      </c>
      <c r="AU3">
        <v>140</v>
      </c>
      <c r="AV3">
        <v>130</v>
      </c>
      <c r="AW3">
        <v>120</v>
      </c>
      <c r="AX3">
        <v>110</v>
      </c>
      <c r="AY3">
        <v>100</v>
      </c>
      <c r="AZ3">
        <v>90</v>
      </c>
      <c r="BA3">
        <v>80</v>
      </c>
    </row>
    <row r="4" spans="3:54" x14ac:dyDescent="0.25">
      <c r="C4">
        <v>3</v>
      </c>
      <c r="D4">
        <v>27</v>
      </c>
      <c r="E4">
        <v>31</v>
      </c>
      <c r="F4" t="s">
        <v>18</v>
      </c>
      <c r="G4">
        <v>340</v>
      </c>
      <c r="H4">
        <v>330</v>
      </c>
      <c r="P4">
        <v>320</v>
      </c>
      <c r="Q4">
        <v>310</v>
      </c>
      <c r="R4">
        <v>300</v>
      </c>
      <c r="S4">
        <v>290</v>
      </c>
      <c r="T4">
        <v>280</v>
      </c>
      <c r="V4">
        <v>270</v>
      </c>
      <c r="W4">
        <v>260</v>
      </c>
      <c r="Z4">
        <v>250</v>
      </c>
      <c r="AB4">
        <v>240</v>
      </c>
      <c r="AD4">
        <v>230</v>
      </c>
      <c r="AF4">
        <v>220</v>
      </c>
      <c r="AH4">
        <v>210</v>
      </c>
      <c r="AJ4">
        <v>200</v>
      </c>
      <c r="AK4">
        <v>190</v>
      </c>
      <c r="AL4">
        <v>180</v>
      </c>
      <c r="AM4">
        <v>170</v>
      </c>
      <c r="AP4">
        <v>160</v>
      </c>
      <c r="AR4">
        <v>150</v>
      </c>
      <c r="AU4">
        <v>140</v>
      </c>
      <c r="AV4">
        <v>130</v>
      </c>
      <c r="AW4">
        <v>120</v>
      </c>
      <c r="AX4">
        <v>110</v>
      </c>
      <c r="AY4">
        <v>100</v>
      </c>
      <c r="AZ4">
        <v>90</v>
      </c>
      <c r="BA4">
        <v>80</v>
      </c>
    </row>
    <row r="5" spans="3:54" x14ac:dyDescent="0.25">
      <c r="C5">
        <v>4</v>
      </c>
      <c r="D5">
        <v>32</v>
      </c>
      <c r="E5">
        <v>36</v>
      </c>
      <c r="F5" t="s">
        <v>18</v>
      </c>
      <c r="G5">
        <v>340</v>
      </c>
      <c r="H5">
        <v>340</v>
      </c>
      <c r="I5">
        <v>330</v>
      </c>
      <c r="O5">
        <v>320</v>
      </c>
      <c r="Q5">
        <v>310</v>
      </c>
      <c r="R5">
        <v>300</v>
      </c>
      <c r="S5">
        <v>290</v>
      </c>
      <c r="T5">
        <v>280</v>
      </c>
      <c r="U5">
        <v>270</v>
      </c>
      <c r="W5">
        <v>260</v>
      </c>
      <c r="Y5">
        <v>250</v>
      </c>
      <c r="AA5">
        <v>240</v>
      </c>
      <c r="AC5">
        <v>230</v>
      </c>
      <c r="AE5">
        <v>220</v>
      </c>
      <c r="AG5">
        <v>210</v>
      </c>
      <c r="AI5">
        <v>200</v>
      </c>
      <c r="AK5">
        <v>190</v>
      </c>
      <c r="AL5">
        <v>180</v>
      </c>
      <c r="AM5">
        <v>170</v>
      </c>
      <c r="AN5">
        <v>160</v>
      </c>
      <c r="AP5">
        <v>150</v>
      </c>
      <c r="AV5">
        <v>140</v>
      </c>
      <c r="AW5">
        <v>130</v>
      </c>
      <c r="AX5">
        <v>120</v>
      </c>
      <c r="AY5">
        <v>110</v>
      </c>
      <c r="AZ5">
        <v>100</v>
      </c>
      <c r="BA5">
        <v>90</v>
      </c>
      <c r="BB5">
        <v>80</v>
      </c>
    </row>
    <row r="6" spans="3:54" x14ac:dyDescent="0.25">
      <c r="C6">
        <v>5</v>
      </c>
      <c r="D6">
        <v>37</v>
      </c>
      <c r="E6">
        <v>41</v>
      </c>
      <c r="F6" t="s">
        <v>18</v>
      </c>
      <c r="G6">
        <v>340</v>
      </c>
      <c r="H6">
        <v>330</v>
      </c>
      <c r="L6">
        <v>320</v>
      </c>
      <c r="M6">
        <v>310</v>
      </c>
      <c r="N6">
        <v>300</v>
      </c>
      <c r="O6">
        <v>290</v>
      </c>
      <c r="P6">
        <v>280</v>
      </c>
      <c r="Q6">
        <v>270</v>
      </c>
      <c r="S6">
        <v>260</v>
      </c>
      <c r="U6">
        <v>250</v>
      </c>
      <c r="W6">
        <v>240</v>
      </c>
      <c r="Y6">
        <v>230</v>
      </c>
      <c r="Z6">
        <v>220</v>
      </c>
      <c r="AC6">
        <v>210</v>
      </c>
      <c r="AE6">
        <v>200</v>
      </c>
      <c r="AG6">
        <v>190</v>
      </c>
      <c r="AI6">
        <v>180</v>
      </c>
      <c r="AJ6">
        <v>170</v>
      </c>
      <c r="AK6">
        <v>160</v>
      </c>
      <c r="AM6">
        <v>150</v>
      </c>
      <c r="AU6">
        <v>140</v>
      </c>
      <c r="AV6">
        <v>130</v>
      </c>
      <c r="AW6">
        <v>120</v>
      </c>
      <c r="AX6">
        <v>110</v>
      </c>
      <c r="AY6">
        <v>100</v>
      </c>
      <c r="AZ6">
        <v>90</v>
      </c>
      <c r="BA6">
        <v>80</v>
      </c>
    </row>
    <row r="7" spans="3:54" x14ac:dyDescent="0.25">
      <c r="C7">
        <v>6</v>
      </c>
      <c r="D7">
        <v>42</v>
      </c>
      <c r="E7">
        <v>46</v>
      </c>
      <c r="F7" t="s">
        <v>18</v>
      </c>
      <c r="G7">
        <v>340</v>
      </c>
      <c r="H7">
        <v>330</v>
      </c>
      <c r="J7">
        <v>320</v>
      </c>
      <c r="K7">
        <v>310</v>
      </c>
      <c r="L7">
        <v>300</v>
      </c>
      <c r="M7">
        <v>290</v>
      </c>
      <c r="N7">
        <v>280</v>
      </c>
      <c r="O7">
        <v>270</v>
      </c>
      <c r="P7">
        <v>260</v>
      </c>
      <c r="R7">
        <v>250</v>
      </c>
      <c r="T7">
        <v>240</v>
      </c>
      <c r="V7">
        <v>230</v>
      </c>
      <c r="W7">
        <v>220</v>
      </c>
      <c r="Z7">
        <v>210</v>
      </c>
      <c r="AB7">
        <v>200</v>
      </c>
      <c r="AD7">
        <v>190</v>
      </c>
      <c r="AE7">
        <v>180</v>
      </c>
      <c r="AF7">
        <v>170</v>
      </c>
      <c r="AH7">
        <v>160</v>
      </c>
      <c r="AL7">
        <v>150</v>
      </c>
      <c r="AU7">
        <v>140</v>
      </c>
      <c r="AV7">
        <v>130</v>
      </c>
      <c r="AW7">
        <v>120</v>
      </c>
      <c r="AX7">
        <v>110</v>
      </c>
      <c r="AY7">
        <v>100</v>
      </c>
      <c r="AZ7">
        <v>90</v>
      </c>
      <c r="BA7">
        <v>80</v>
      </c>
    </row>
    <row r="8" spans="3:54" x14ac:dyDescent="0.25">
      <c r="C8">
        <v>7</v>
      </c>
      <c r="D8">
        <v>47</v>
      </c>
      <c r="E8">
        <v>51</v>
      </c>
      <c r="F8" t="s">
        <v>18</v>
      </c>
      <c r="G8">
        <v>330</v>
      </c>
      <c r="H8">
        <v>320</v>
      </c>
      <c r="I8">
        <v>310</v>
      </c>
      <c r="J8">
        <v>300</v>
      </c>
      <c r="K8">
        <v>290</v>
      </c>
      <c r="L8">
        <v>280</v>
      </c>
      <c r="M8">
        <v>270</v>
      </c>
      <c r="N8">
        <v>260</v>
      </c>
      <c r="O8">
        <v>250</v>
      </c>
      <c r="P8">
        <v>240</v>
      </c>
      <c r="Q8">
        <v>230</v>
      </c>
      <c r="R8">
        <v>220</v>
      </c>
      <c r="T8">
        <v>210</v>
      </c>
      <c r="V8">
        <v>200</v>
      </c>
      <c r="X8">
        <v>190</v>
      </c>
      <c r="Z8">
        <v>180</v>
      </c>
      <c r="AA8">
        <v>170</v>
      </c>
      <c r="AC8">
        <v>160</v>
      </c>
      <c r="AK8">
        <v>150</v>
      </c>
      <c r="AU8">
        <v>140</v>
      </c>
      <c r="AV8">
        <v>130</v>
      </c>
      <c r="AW8">
        <v>120</v>
      </c>
      <c r="AX8">
        <v>110</v>
      </c>
      <c r="AY8">
        <v>100</v>
      </c>
      <c r="AZ8">
        <v>90</v>
      </c>
      <c r="BA8">
        <v>80</v>
      </c>
    </row>
    <row r="9" spans="3:54" x14ac:dyDescent="0.25">
      <c r="C9">
        <v>8</v>
      </c>
      <c r="D9">
        <v>52</v>
      </c>
      <c r="E9">
        <v>56</v>
      </c>
      <c r="F9" t="s">
        <v>18</v>
      </c>
      <c r="G9">
        <v>290</v>
      </c>
      <c r="H9">
        <v>280</v>
      </c>
      <c r="I9">
        <v>270</v>
      </c>
      <c r="J9">
        <v>260</v>
      </c>
      <c r="K9">
        <v>250</v>
      </c>
      <c r="L9">
        <v>240</v>
      </c>
      <c r="M9">
        <v>230</v>
      </c>
      <c r="N9">
        <v>220</v>
      </c>
      <c r="Q9">
        <v>210</v>
      </c>
      <c r="S9">
        <v>200</v>
      </c>
      <c r="U9">
        <v>190</v>
      </c>
      <c r="V9">
        <v>180</v>
      </c>
      <c r="W9">
        <v>170</v>
      </c>
      <c r="AB9">
        <v>160</v>
      </c>
      <c r="AK9">
        <v>150</v>
      </c>
      <c r="AU9">
        <v>140</v>
      </c>
      <c r="AV9">
        <v>130</v>
      </c>
      <c r="AW9">
        <v>120</v>
      </c>
      <c r="AX9">
        <v>110</v>
      </c>
      <c r="AY9">
        <v>100</v>
      </c>
      <c r="AZ9">
        <v>90</v>
      </c>
      <c r="BA9">
        <v>80</v>
      </c>
    </row>
    <row r="10" spans="3:54" x14ac:dyDescent="0.25">
      <c r="C10">
        <v>9</v>
      </c>
      <c r="D10">
        <v>57</v>
      </c>
      <c r="E10">
        <v>61</v>
      </c>
      <c r="F10" t="s">
        <v>18</v>
      </c>
      <c r="G10">
        <v>250</v>
      </c>
      <c r="H10">
        <v>240</v>
      </c>
      <c r="I10">
        <v>230</v>
      </c>
      <c r="J10">
        <v>220</v>
      </c>
      <c r="K10">
        <v>210</v>
      </c>
      <c r="M10">
        <v>200</v>
      </c>
      <c r="N10">
        <v>190</v>
      </c>
      <c r="P10">
        <v>180</v>
      </c>
      <c r="R10">
        <v>170</v>
      </c>
      <c r="AB10">
        <v>160</v>
      </c>
      <c r="AJ10">
        <v>150</v>
      </c>
      <c r="AU10">
        <v>140</v>
      </c>
      <c r="AV10">
        <v>130</v>
      </c>
      <c r="AW10">
        <v>120</v>
      </c>
      <c r="AX10">
        <v>110</v>
      </c>
      <c r="AY10">
        <v>100</v>
      </c>
      <c r="AZ10">
        <v>90</v>
      </c>
      <c r="BA10">
        <v>80</v>
      </c>
    </row>
    <row r="11" spans="3:54" x14ac:dyDescent="0.25">
      <c r="C11">
        <v>10</v>
      </c>
      <c r="D11">
        <v>62</v>
      </c>
      <c r="E11">
        <v>100</v>
      </c>
      <c r="F11" t="s">
        <v>18</v>
      </c>
      <c r="G11">
        <v>230</v>
      </c>
      <c r="H11">
        <v>220</v>
      </c>
      <c r="I11">
        <v>210</v>
      </c>
      <c r="L11">
        <v>200</v>
      </c>
      <c r="M11">
        <v>190</v>
      </c>
      <c r="N11">
        <v>180</v>
      </c>
      <c r="O11">
        <v>170</v>
      </c>
      <c r="Y11">
        <v>160</v>
      </c>
      <c r="AI11">
        <v>150</v>
      </c>
      <c r="AU11">
        <v>140</v>
      </c>
      <c r="AV11">
        <v>130</v>
      </c>
      <c r="AW11">
        <v>120</v>
      </c>
      <c r="AX11">
        <v>110</v>
      </c>
      <c r="AY11">
        <v>100</v>
      </c>
      <c r="AZ11">
        <v>90</v>
      </c>
      <c r="BA11">
        <v>80</v>
      </c>
    </row>
    <row r="12" spans="3:54" x14ac:dyDescent="0.25">
      <c r="C12">
        <v>11</v>
      </c>
      <c r="D12">
        <v>17</v>
      </c>
      <c r="E12">
        <v>21</v>
      </c>
      <c r="F12" t="s">
        <v>19</v>
      </c>
      <c r="G12">
        <v>210</v>
      </c>
      <c r="I12">
        <v>200</v>
      </c>
      <c r="J12">
        <v>190</v>
      </c>
      <c r="M12">
        <v>180</v>
      </c>
      <c r="P12">
        <v>170</v>
      </c>
      <c r="T12">
        <v>160</v>
      </c>
      <c r="AC12">
        <v>150</v>
      </c>
      <c r="AJ12">
        <v>140</v>
      </c>
      <c r="AQ12">
        <v>130</v>
      </c>
      <c r="AU12">
        <v>120</v>
      </c>
      <c r="AV12">
        <v>110</v>
      </c>
      <c r="AW12">
        <v>100</v>
      </c>
      <c r="AX12">
        <v>90</v>
      </c>
      <c r="AY12">
        <v>80</v>
      </c>
      <c r="AZ12">
        <v>70</v>
      </c>
      <c r="BA12">
        <v>60</v>
      </c>
    </row>
    <row r="13" spans="3:54" x14ac:dyDescent="0.25">
      <c r="C13">
        <v>12</v>
      </c>
      <c r="D13">
        <v>22</v>
      </c>
      <c r="E13">
        <v>26</v>
      </c>
      <c r="F13" t="s">
        <v>19</v>
      </c>
      <c r="G13">
        <v>230</v>
      </c>
      <c r="H13">
        <v>220</v>
      </c>
      <c r="I13">
        <v>210</v>
      </c>
      <c r="K13">
        <v>200</v>
      </c>
      <c r="M13">
        <v>190</v>
      </c>
      <c r="P13">
        <v>180</v>
      </c>
      <c r="R13">
        <v>170</v>
      </c>
      <c r="T13">
        <v>160</v>
      </c>
      <c r="AC13">
        <v>150</v>
      </c>
      <c r="AJ13">
        <v>140</v>
      </c>
      <c r="AQ13">
        <v>130</v>
      </c>
      <c r="AU13">
        <v>120</v>
      </c>
      <c r="AV13">
        <v>110</v>
      </c>
      <c r="AW13">
        <v>100</v>
      </c>
      <c r="AX13">
        <v>90</v>
      </c>
      <c r="AY13">
        <v>80</v>
      </c>
      <c r="AZ13">
        <v>70</v>
      </c>
      <c r="BA13">
        <v>60</v>
      </c>
    </row>
    <row r="14" spans="3:54" x14ac:dyDescent="0.25">
      <c r="C14">
        <v>13</v>
      </c>
      <c r="D14">
        <v>27</v>
      </c>
      <c r="E14">
        <v>31</v>
      </c>
      <c r="F14" t="s">
        <v>19</v>
      </c>
      <c r="G14">
        <v>230</v>
      </c>
      <c r="H14">
        <v>220</v>
      </c>
      <c r="I14">
        <v>210</v>
      </c>
      <c r="L14">
        <v>200</v>
      </c>
      <c r="M14">
        <v>190</v>
      </c>
      <c r="P14">
        <v>180</v>
      </c>
      <c r="R14">
        <v>170</v>
      </c>
      <c r="U14">
        <v>160</v>
      </c>
      <c r="AB14">
        <v>150</v>
      </c>
      <c r="AJ14">
        <v>140</v>
      </c>
      <c r="AQ14">
        <v>130</v>
      </c>
      <c r="AU14">
        <v>120</v>
      </c>
      <c r="AV14">
        <v>110</v>
      </c>
      <c r="AW14">
        <v>100</v>
      </c>
      <c r="AX14">
        <v>90</v>
      </c>
      <c r="AY14">
        <v>80</v>
      </c>
      <c r="AZ14">
        <v>70</v>
      </c>
      <c r="BA14">
        <v>60</v>
      </c>
    </row>
    <row r="15" spans="3:54" x14ac:dyDescent="0.25">
      <c r="C15">
        <v>14</v>
      </c>
      <c r="D15">
        <v>32</v>
      </c>
      <c r="E15">
        <v>36</v>
      </c>
      <c r="F15" t="s">
        <v>19</v>
      </c>
      <c r="G15">
        <v>230</v>
      </c>
      <c r="H15">
        <v>220</v>
      </c>
      <c r="I15">
        <v>210</v>
      </c>
      <c r="K15">
        <v>200</v>
      </c>
      <c r="L15">
        <v>190</v>
      </c>
      <c r="N15">
        <v>180</v>
      </c>
      <c r="P15">
        <v>170</v>
      </c>
      <c r="S15">
        <v>160</v>
      </c>
      <c r="AB15">
        <v>150</v>
      </c>
      <c r="AJ15">
        <v>140</v>
      </c>
      <c r="AQ15">
        <v>130</v>
      </c>
      <c r="AU15">
        <v>120</v>
      </c>
      <c r="AV15">
        <v>110</v>
      </c>
      <c r="AW15">
        <v>100</v>
      </c>
      <c r="AX15">
        <v>90</v>
      </c>
      <c r="AY15">
        <v>80</v>
      </c>
      <c r="AZ15">
        <v>70</v>
      </c>
      <c r="BA15">
        <v>60</v>
      </c>
    </row>
    <row r="16" spans="3:54" x14ac:dyDescent="0.25">
      <c r="C16">
        <v>15</v>
      </c>
      <c r="D16">
        <v>37</v>
      </c>
      <c r="E16">
        <v>41</v>
      </c>
      <c r="F16" t="s">
        <v>19</v>
      </c>
      <c r="G16">
        <v>210</v>
      </c>
      <c r="H16">
        <v>200</v>
      </c>
      <c r="J16">
        <v>190</v>
      </c>
      <c r="L16">
        <v>180</v>
      </c>
      <c r="N16">
        <v>170</v>
      </c>
      <c r="Q16">
        <v>160</v>
      </c>
      <c r="AB16">
        <v>150</v>
      </c>
      <c r="AJ16">
        <v>140</v>
      </c>
      <c r="AP16">
        <v>130</v>
      </c>
      <c r="AU16">
        <v>120</v>
      </c>
      <c r="AV16">
        <v>110</v>
      </c>
      <c r="AW16">
        <v>100</v>
      </c>
      <c r="AX16">
        <v>90</v>
      </c>
      <c r="AY16">
        <v>80</v>
      </c>
      <c r="AZ16">
        <v>70</v>
      </c>
      <c r="BA16">
        <v>60</v>
      </c>
    </row>
    <row r="17" spans="3:53" x14ac:dyDescent="0.25">
      <c r="C17">
        <v>16</v>
      </c>
      <c r="D17">
        <v>42</v>
      </c>
      <c r="E17">
        <v>46</v>
      </c>
      <c r="F17" t="s">
        <v>19</v>
      </c>
      <c r="G17">
        <v>210</v>
      </c>
      <c r="H17">
        <v>200</v>
      </c>
      <c r="I17">
        <v>190</v>
      </c>
      <c r="K17">
        <v>180</v>
      </c>
      <c r="L17">
        <v>170</v>
      </c>
      <c r="Q17">
        <v>160</v>
      </c>
      <c r="AB17">
        <v>150</v>
      </c>
      <c r="AI17">
        <v>140</v>
      </c>
      <c r="AP17">
        <v>130</v>
      </c>
      <c r="AU17">
        <v>120</v>
      </c>
      <c r="AV17">
        <v>110</v>
      </c>
      <c r="AW17">
        <v>100</v>
      </c>
      <c r="AX17">
        <v>90</v>
      </c>
      <c r="AY17">
        <v>80</v>
      </c>
      <c r="AZ17">
        <v>70</v>
      </c>
      <c r="BA17">
        <v>60</v>
      </c>
    </row>
    <row r="18" spans="3:53" x14ac:dyDescent="0.25">
      <c r="C18">
        <v>17</v>
      </c>
      <c r="D18">
        <v>47</v>
      </c>
      <c r="E18">
        <v>51</v>
      </c>
      <c r="F18" t="s">
        <v>19</v>
      </c>
      <c r="G18">
        <v>190</v>
      </c>
      <c r="H18">
        <v>180</v>
      </c>
      <c r="J18">
        <v>170</v>
      </c>
      <c r="Q18">
        <v>160</v>
      </c>
      <c r="AB18">
        <v>150</v>
      </c>
      <c r="AH18">
        <v>140</v>
      </c>
      <c r="AN18">
        <v>130</v>
      </c>
      <c r="AU18">
        <v>120</v>
      </c>
      <c r="AV18">
        <v>110</v>
      </c>
      <c r="AW18">
        <v>100</v>
      </c>
      <c r="AX18">
        <v>90</v>
      </c>
      <c r="AY18">
        <v>80</v>
      </c>
      <c r="AZ18">
        <v>70</v>
      </c>
      <c r="BA18">
        <v>60</v>
      </c>
    </row>
    <row r="19" spans="3:53" x14ac:dyDescent="0.25">
      <c r="C19">
        <v>18</v>
      </c>
      <c r="D19">
        <v>52</v>
      </c>
      <c r="E19">
        <v>56</v>
      </c>
      <c r="F19" t="s">
        <v>19</v>
      </c>
      <c r="G19">
        <v>190</v>
      </c>
      <c r="H19">
        <v>180</v>
      </c>
      <c r="I19">
        <v>170</v>
      </c>
      <c r="J19">
        <v>160</v>
      </c>
      <c r="Q19">
        <v>150</v>
      </c>
      <c r="AA19">
        <v>140</v>
      </c>
      <c r="AK19">
        <v>130</v>
      </c>
      <c r="AU19">
        <v>120</v>
      </c>
      <c r="AV19">
        <v>110</v>
      </c>
      <c r="AW19">
        <v>100</v>
      </c>
      <c r="AX19">
        <v>90</v>
      </c>
      <c r="AY19">
        <v>80</v>
      </c>
      <c r="AZ19">
        <v>70</v>
      </c>
      <c r="BA19">
        <v>60</v>
      </c>
    </row>
    <row r="20" spans="3:53" x14ac:dyDescent="0.25">
      <c r="C20">
        <v>19</v>
      </c>
      <c r="D20">
        <v>57</v>
      </c>
      <c r="E20">
        <v>61</v>
      </c>
      <c r="F20" t="s">
        <v>19</v>
      </c>
      <c r="G20">
        <v>170</v>
      </c>
      <c r="H20">
        <v>160</v>
      </c>
      <c r="Q20">
        <v>150</v>
      </c>
      <c r="AA20">
        <v>140</v>
      </c>
      <c r="AJ20">
        <v>130</v>
      </c>
      <c r="AU20">
        <v>120</v>
      </c>
      <c r="AV20">
        <v>110</v>
      </c>
      <c r="AW20">
        <v>100</v>
      </c>
      <c r="AX20">
        <v>90</v>
      </c>
      <c r="AY20">
        <v>80</v>
      </c>
      <c r="AZ20">
        <v>70</v>
      </c>
      <c r="BA20">
        <v>60</v>
      </c>
    </row>
    <row r="21" spans="3:53" x14ac:dyDescent="0.25">
      <c r="C21">
        <v>20</v>
      </c>
      <c r="D21">
        <v>62</v>
      </c>
      <c r="E21">
        <v>100</v>
      </c>
      <c r="F21" t="s">
        <v>19</v>
      </c>
      <c r="G21">
        <v>170</v>
      </c>
      <c r="H21">
        <v>160</v>
      </c>
      <c r="Q21">
        <v>150</v>
      </c>
      <c r="AA21">
        <v>140</v>
      </c>
      <c r="AI21">
        <v>130</v>
      </c>
      <c r="AU21">
        <v>120</v>
      </c>
      <c r="AV21">
        <v>110</v>
      </c>
      <c r="AW21">
        <v>100</v>
      </c>
      <c r="AX21">
        <v>90</v>
      </c>
      <c r="AY21">
        <v>80</v>
      </c>
      <c r="AZ21">
        <v>70</v>
      </c>
      <c r="BA21">
        <v>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16EA3-23F1-41E8-B1B6-8D515DD6CEFB}">
  <dimension ref="A1:BJ50"/>
  <sheetViews>
    <sheetView workbookViewId="0">
      <selection activeCell="H19" sqref="H19"/>
    </sheetView>
  </sheetViews>
  <sheetFormatPr defaultRowHeight="15" x14ac:dyDescent="0.25"/>
  <cols>
    <col min="1" max="1" width="10.7109375" bestFit="1" customWidth="1"/>
    <col min="2" max="2" width="11" bestFit="1" customWidth="1"/>
    <col min="3" max="3" width="10" bestFit="1" customWidth="1"/>
    <col min="4" max="4" width="6.28515625" bestFit="1" customWidth="1"/>
    <col min="5" max="43" width="5.28515625" bestFit="1" customWidth="1"/>
    <col min="44" max="44" width="8.42578125" bestFit="1" customWidth="1"/>
    <col min="45" max="49" width="5.28515625" bestFit="1" customWidth="1"/>
    <col min="50" max="50" width="4.28515625" bestFit="1" customWidth="1"/>
  </cols>
  <sheetData>
    <row r="1" spans="1:51" s="3" customFormat="1" ht="15" customHeight="1" x14ac:dyDescent="0.25">
      <c r="A1" s="7" t="s">
        <v>961</v>
      </c>
      <c r="B1" s="4" t="s">
        <v>20</v>
      </c>
      <c r="C1" s="4" t="s">
        <v>21</v>
      </c>
      <c r="D1" s="4" t="s">
        <v>17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3" t="s">
        <v>47</v>
      </c>
      <c r="AE1" s="3" t="s">
        <v>48</v>
      </c>
      <c r="AF1" s="3" t="s">
        <v>49</v>
      </c>
      <c r="AG1" s="3" t="s">
        <v>50</v>
      </c>
      <c r="AH1" s="3" t="s">
        <v>51</v>
      </c>
      <c r="AI1" s="3" t="s">
        <v>52</v>
      </c>
      <c r="AJ1" s="3" t="s">
        <v>53</v>
      </c>
      <c r="AK1" s="3" t="s">
        <v>54</v>
      </c>
      <c r="AL1" s="3" t="s">
        <v>55</v>
      </c>
      <c r="AM1" s="3" t="s">
        <v>56</v>
      </c>
      <c r="AN1" s="3" t="s">
        <v>57</v>
      </c>
      <c r="AO1" s="3" t="s">
        <v>58</v>
      </c>
      <c r="AP1" s="3" t="s">
        <v>59</v>
      </c>
      <c r="AQ1" s="3" t="s">
        <v>60</v>
      </c>
      <c r="AR1" s="3" t="s">
        <v>61</v>
      </c>
      <c r="AS1" s="3" t="s">
        <v>62</v>
      </c>
      <c r="AT1" s="3" t="s">
        <v>63</v>
      </c>
      <c r="AU1" s="3" t="s">
        <v>64</v>
      </c>
      <c r="AV1" s="3" t="s">
        <v>65</v>
      </c>
      <c r="AW1" s="3" t="s">
        <v>66</v>
      </c>
      <c r="AX1" s="3" t="s">
        <v>67</v>
      </c>
      <c r="AY1" s="3" t="s">
        <v>68</v>
      </c>
    </row>
    <row r="2" spans="1:51" s="3" customFormat="1" ht="15" customHeight="1" x14ac:dyDescent="0.25">
      <c r="A2">
        <v>1</v>
      </c>
      <c r="B2" s="5">
        <v>17</v>
      </c>
      <c r="C2" s="5">
        <v>21</v>
      </c>
      <c r="D2" s="5" t="s">
        <v>18</v>
      </c>
      <c r="E2" s="3">
        <v>57</v>
      </c>
      <c r="F2" s="3">
        <v>56</v>
      </c>
      <c r="G2" s="3">
        <v>54</v>
      </c>
      <c r="H2" s="3">
        <v>53</v>
      </c>
      <c r="I2" s="3">
        <v>51</v>
      </c>
      <c r="J2" s="3">
        <v>50</v>
      </c>
      <c r="K2" s="3">
        <v>49</v>
      </c>
      <c r="L2" s="3">
        <v>48</v>
      </c>
      <c r="M2" s="3">
        <v>47</v>
      </c>
      <c r="N2" s="3">
        <v>46</v>
      </c>
      <c r="O2" s="3">
        <v>45</v>
      </c>
      <c r="P2" s="3">
        <v>44</v>
      </c>
      <c r="Q2" s="3">
        <v>43</v>
      </c>
      <c r="R2" s="3">
        <v>42</v>
      </c>
      <c r="S2" s="3">
        <v>41</v>
      </c>
      <c r="U2" s="3">
        <v>40</v>
      </c>
      <c r="V2" s="3">
        <v>39</v>
      </c>
      <c r="W2" s="3">
        <v>38</v>
      </c>
      <c r="Y2" s="3">
        <v>37</v>
      </c>
      <c r="Z2" s="3">
        <v>36</v>
      </c>
      <c r="AA2" s="3">
        <v>35</v>
      </c>
      <c r="AB2" s="3">
        <v>34</v>
      </c>
      <c r="AC2" s="3">
        <v>33</v>
      </c>
      <c r="AD2">
        <v>32</v>
      </c>
      <c r="AE2"/>
      <c r="AF2">
        <v>31</v>
      </c>
      <c r="AG2">
        <v>30</v>
      </c>
      <c r="AH2">
        <v>29</v>
      </c>
      <c r="AI2">
        <v>28</v>
      </c>
      <c r="AJ2">
        <v>27</v>
      </c>
      <c r="AK2">
        <v>25</v>
      </c>
      <c r="AL2">
        <v>24</v>
      </c>
      <c r="AM2">
        <v>23</v>
      </c>
      <c r="AN2">
        <v>22</v>
      </c>
      <c r="AO2">
        <v>20</v>
      </c>
      <c r="AP2">
        <v>17</v>
      </c>
      <c r="AQ2">
        <v>16</v>
      </c>
      <c r="AR2">
        <v>13</v>
      </c>
      <c r="AS2" t="s">
        <v>69</v>
      </c>
      <c r="AT2">
        <v>9</v>
      </c>
      <c r="AU2">
        <v>8</v>
      </c>
      <c r="AV2">
        <v>7</v>
      </c>
      <c r="AW2">
        <v>6</v>
      </c>
      <c r="AX2">
        <v>5</v>
      </c>
      <c r="AY2">
        <v>4</v>
      </c>
    </row>
    <row r="3" spans="1:51" s="3" customFormat="1" ht="15" customHeight="1" x14ac:dyDescent="0.25">
      <c r="A3">
        <v>2</v>
      </c>
      <c r="B3" s="6">
        <v>22</v>
      </c>
      <c r="C3" s="6">
        <v>26</v>
      </c>
      <c r="D3" s="6" t="s">
        <v>18</v>
      </c>
      <c r="E3" s="3">
        <v>61</v>
      </c>
      <c r="F3" s="3">
        <v>60</v>
      </c>
      <c r="G3" s="3">
        <v>57</v>
      </c>
      <c r="H3" s="3">
        <v>54</v>
      </c>
      <c r="I3" s="3">
        <v>53</v>
      </c>
      <c r="J3" s="3">
        <v>52</v>
      </c>
      <c r="K3" s="3">
        <v>50</v>
      </c>
      <c r="L3" s="3">
        <v>49</v>
      </c>
      <c r="M3" s="3">
        <v>48</v>
      </c>
      <c r="N3" s="3">
        <v>47</v>
      </c>
      <c r="O3" s="3">
        <v>46</v>
      </c>
      <c r="P3" s="3">
        <v>45</v>
      </c>
      <c r="Q3" s="3">
        <v>44</v>
      </c>
      <c r="R3" s="3">
        <v>43</v>
      </c>
      <c r="S3" s="3">
        <v>42</v>
      </c>
      <c r="T3" s="3">
        <v>41</v>
      </c>
      <c r="U3" s="3">
        <v>40</v>
      </c>
      <c r="V3" s="3">
        <v>38</v>
      </c>
      <c r="W3" s="3">
        <v>37</v>
      </c>
      <c r="Y3" s="3">
        <v>35</v>
      </c>
      <c r="Z3" s="3">
        <v>34</v>
      </c>
      <c r="AA3" s="3">
        <v>33</v>
      </c>
      <c r="AB3" s="3">
        <v>32</v>
      </c>
      <c r="AC3" s="3">
        <v>31</v>
      </c>
      <c r="AD3"/>
      <c r="AE3"/>
      <c r="AF3">
        <v>30</v>
      </c>
      <c r="AG3">
        <v>27</v>
      </c>
      <c r="AH3">
        <v>26</v>
      </c>
      <c r="AI3">
        <v>25</v>
      </c>
      <c r="AJ3">
        <v>22</v>
      </c>
      <c r="AK3">
        <v>21</v>
      </c>
      <c r="AL3"/>
      <c r="AM3">
        <v>20</v>
      </c>
      <c r="AN3">
        <v>17</v>
      </c>
      <c r="AO3">
        <v>16</v>
      </c>
      <c r="AP3">
        <v>14</v>
      </c>
      <c r="AQ3">
        <v>13</v>
      </c>
      <c r="AR3">
        <v>12</v>
      </c>
      <c r="AS3" t="s">
        <v>69</v>
      </c>
      <c r="AT3">
        <v>9</v>
      </c>
      <c r="AU3">
        <v>8</v>
      </c>
      <c r="AV3">
        <v>7</v>
      </c>
      <c r="AW3">
        <v>6</v>
      </c>
      <c r="AX3">
        <v>5</v>
      </c>
      <c r="AY3">
        <v>4</v>
      </c>
    </row>
    <row r="4" spans="1:51" s="3" customFormat="1" ht="15" customHeight="1" x14ac:dyDescent="0.25">
      <c r="A4">
        <v>3</v>
      </c>
      <c r="B4" s="5">
        <v>27</v>
      </c>
      <c r="C4" s="5">
        <v>31</v>
      </c>
      <c r="D4" s="5" t="s">
        <v>18</v>
      </c>
      <c r="E4" s="3">
        <v>62</v>
      </c>
      <c r="F4" s="3">
        <v>59</v>
      </c>
      <c r="G4" s="3">
        <v>56</v>
      </c>
      <c r="H4" s="3">
        <v>55</v>
      </c>
      <c r="I4" s="3">
        <v>53</v>
      </c>
      <c r="J4" s="3">
        <v>52</v>
      </c>
      <c r="K4" s="3">
        <v>51</v>
      </c>
      <c r="L4" s="3">
        <v>49</v>
      </c>
      <c r="M4" s="3">
        <v>48</v>
      </c>
      <c r="N4" s="3">
        <v>47</v>
      </c>
      <c r="O4" s="3">
        <v>46</v>
      </c>
      <c r="P4" s="3">
        <v>45</v>
      </c>
      <c r="Q4" s="3">
        <v>44</v>
      </c>
      <c r="R4" s="3">
        <v>43</v>
      </c>
      <c r="S4" s="3">
        <v>42</v>
      </c>
      <c r="T4" s="3">
        <v>41</v>
      </c>
      <c r="U4" s="3">
        <v>40</v>
      </c>
      <c r="V4" s="3">
        <v>38</v>
      </c>
      <c r="W4" s="3">
        <v>37</v>
      </c>
      <c r="X4" s="3">
        <v>36</v>
      </c>
      <c r="Y4" s="3">
        <v>35</v>
      </c>
      <c r="Z4" s="3">
        <v>34</v>
      </c>
      <c r="AA4" s="3">
        <v>33</v>
      </c>
      <c r="AB4" s="3">
        <v>32</v>
      </c>
      <c r="AD4">
        <v>31</v>
      </c>
      <c r="AE4">
        <v>30</v>
      </c>
      <c r="AF4">
        <v>29</v>
      </c>
      <c r="AG4">
        <v>27</v>
      </c>
      <c r="AH4">
        <v>26</v>
      </c>
      <c r="AI4">
        <v>23</v>
      </c>
      <c r="AJ4">
        <v>21</v>
      </c>
      <c r="AK4"/>
      <c r="AL4"/>
      <c r="AM4">
        <v>20</v>
      </c>
      <c r="AN4">
        <v>18</v>
      </c>
      <c r="AO4">
        <v>16</v>
      </c>
      <c r="AP4">
        <v>14</v>
      </c>
      <c r="AQ4">
        <v>12</v>
      </c>
      <c r="AR4">
        <v>11</v>
      </c>
      <c r="AS4" t="s">
        <v>69</v>
      </c>
      <c r="AT4">
        <v>9</v>
      </c>
      <c r="AU4">
        <v>8</v>
      </c>
      <c r="AV4">
        <v>7</v>
      </c>
      <c r="AW4">
        <v>6</v>
      </c>
      <c r="AX4">
        <v>5</v>
      </c>
      <c r="AY4">
        <v>4</v>
      </c>
    </row>
    <row r="5" spans="1:51" s="3" customFormat="1" ht="15" customHeight="1" x14ac:dyDescent="0.25">
      <c r="A5">
        <v>4</v>
      </c>
      <c r="B5" s="6">
        <v>32</v>
      </c>
      <c r="C5" s="6">
        <v>36</v>
      </c>
      <c r="D5" s="6" t="s">
        <v>18</v>
      </c>
      <c r="E5" s="3">
        <v>60</v>
      </c>
      <c r="F5" s="3">
        <v>59</v>
      </c>
      <c r="G5" s="3">
        <v>56</v>
      </c>
      <c r="H5" s="3">
        <v>54</v>
      </c>
      <c r="I5" s="3">
        <v>53</v>
      </c>
      <c r="J5" s="3">
        <v>52</v>
      </c>
      <c r="K5" s="3">
        <v>50</v>
      </c>
      <c r="L5" s="3">
        <v>48</v>
      </c>
      <c r="M5" s="3">
        <v>47</v>
      </c>
      <c r="N5" s="3">
        <v>45</v>
      </c>
      <c r="O5" s="3">
        <v>44</v>
      </c>
      <c r="P5" s="3">
        <v>43</v>
      </c>
      <c r="Q5" s="3">
        <v>42</v>
      </c>
      <c r="R5" s="3">
        <v>41</v>
      </c>
      <c r="S5" s="3">
        <v>40</v>
      </c>
      <c r="T5" s="3">
        <v>39</v>
      </c>
      <c r="U5" s="3">
        <v>38</v>
      </c>
      <c r="V5" s="3">
        <v>36</v>
      </c>
      <c r="W5" s="3">
        <v>34</v>
      </c>
      <c r="X5" s="3">
        <v>33</v>
      </c>
      <c r="Z5" s="3">
        <v>32</v>
      </c>
      <c r="AB5" s="3">
        <v>31</v>
      </c>
      <c r="AC5" s="3">
        <v>30</v>
      </c>
      <c r="AD5">
        <v>29</v>
      </c>
      <c r="AE5">
        <v>28</v>
      </c>
      <c r="AF5">
        <v>26</v>
      </c>
      <c r="AG5">
        <v>24</v>
      </c>
      <c r="AH5">
        <v>23</v>
      </c>
      <c r="AI5">
        <v>22</v>
      </c>
      <c r="AJ5">
        <v>21</v>
      </c>
      <c r="AK5">
        <v>20</v>
      </c>
      <c r="AL5">
        <v>19</v>
      </c>
      <c r="AM5">
        <v>17</v>
      </c>
      <c r="AN5">
        <v>16</v>
      </c>
      <c r="AO5">
        <v>14</v>
      </c>
      <c r="AP5">
        <v>13</v>
      </c>
      <c r="AQ5">
        <v>12</v>
      </c>
      <c r="AR5">
        <v>11</v>
      </c>
      <c r="AS5" t="s">
        <v>69</v>
      </c>
      <c r="AT5">
        <v>9</v>
      </c>
      <c r="AU5">
        <v>8</v>
      </c>
      <c r="AV5">
        <v>7</v>
      </c>
      <c r="AW5">
        <v>6</v>
      </c>
      <c r="AX5">
        <v>5</v>
      </c>
      <c r="AY5">
        <v>4</v>
      </c>
    </row>
    <row r="6" spans="1:51" s="3" customFormat="1" ht="15" customHeight="1" x14ac:dyDescent="0.25">
      <c r="A6">
        <v>5</v>
      </c>
      <c r="B6" s="5">
        <v>37</v>
      </c>
      <c r="C6" s="5">
        <v>41</v>
      </c>
      <c r="D6" s="5" t="s">
        <v>18</v>
      </c>
      <c r="E6" s="3">
        <v>59</v>
      </c>
      <c r="F6" s="3">
        <v>57</v>
      </c>
      <c r="G6" s="3">
        <v>54</v>
      </c>
      <c r="H6" s="3">
        <v>53</v>
      </c>
      <c r="I6" s="3">
        <v>51</v>
      </c>
      <c r="J6" s="3">
        <v>48</v>
      </c>
      <c r="K6" s="3">
        <v>46</v>
      </c>
      <c r="L6" s="3">
        <v>45</v>
      </c>
      <c r="M6" s="3">
        <v>44</v>
      </c>
      <c r="N6" s="3">
        <v>43</v>
      </c>
      <c r="O6" s="3">
        <v>42</v>
      </c>
      <c r="P6" s="3">
        <v>41</v>
      </c>
      <c r="Q6" s="3">
        <v>39</v>
      </c>
      <c r="R6" s="3">
        <v>38</v>
      </c>
      <c r="S6" s="3">
        <v>37</v>
      </c>
      <c r="T6" s="3">
        <v>34</v>
      </c>
      <c r="U6" s="3">
        <v>33</v>
      </c>
      <c r="V6" s="3">
        <v>32</v>
      </c>
      <c r="X6" s="3">
        <v>31</v>
      </c>
      <c r="Y6" s="3">
        <v>30</v>
      </c>
      <c r="Z6" s="3">
        <v>29</v>
      </c>
      <c r="AA6" s="3">
        <v>28</v>
      </c>
      <c r="AB6" s="3">
        <v>27</v>
      </c>
      <c r="AC6" s="3">
        <v>26</v>
      </c>
      <c r="AD6">
        <v>25</v>
      </c>
      <c r="AE6">
        <v>24</v>
      </c>
      <c r="AF6">
        <v>23</v>
      </c>
      <c r="AG6">
        <v>22</v>
      </c>
      <c r="AH6">
        <v>21</v>
      </c>
      <c r="AI6">
        <v>20</v>
      </c>
      <c r="AJ6">
        <v>19</v>
      </c>
      <c r="AK6">
        <v>17</v>
      </c>
      <c r="AL6">
        <v>16</v>
      </c>
      <c r="AM6">
        <v>15</v>
      </c>
      <c r="AN6">
        <v>14</v>
      </c>
      <c r="AO6">
        <v>13</v>
      </c>
      <c r="AP6">
        <v>12</v>
      </c>
      <c r="AQ6"/>
      <c r="AR6">
        <v>11</v>
      </c>
      <c r="AS6" t="s">
        <v>69</v>
      </c>
      <c r="AT6">
        <v>9</v>
      </c>
      <c r="AU6">
        <v>8</v>
      </c>
      <c r="AV6">
        <v>7</v>
      </c>
      <c r="AW6">
        <v>6</v>
      </c>
      <c r="AX6">
        <v>5</v>
      </c>
      <c r="AY6">
        <v>4</v>
      </c>
    </row>
    <row r="7" spans="1:51" s="3" customFormat="1" ht="15" customHeight="1" x14ac:dyDescent="0.25">
      <c r="A7">
        <v>6</v>
      </c>
      <c r="B7" s="6">
        <v>42</v>
      </c>
      <c r="C7" s="6">
        <v>46</v>
      </c>
      <c r="D7" s="6" t="s">
        <v>18</v>
      </c>
      <c r="E7" s="3">
        <v>56</v>
      </c>
      <c r="F7" s="3">
        <v>55</v>
      </c>
      <c r="G7" s="3">
        <v>53</v>
      </c>
      <c r="H7" s="3">
        <v>50</v>
      </c>
      <c r="I7" s="3">
        <v>48</v>
      </c>
      <c r="J7" s="3">
        <v>46</v>
      </c>
      <c r="K7" s="3">
        <v>44</v>
      </c>
      <c r="L7" s="3">
        <v>43</v>
      </c>
      <c r="M7" s="3">
        <v>42</v>
      </c>
      <c r="N7" s="3">
        <v>41</v>
      </c>
      <c r="O7" s="3">
        <v>38</v>
      </c>
      <c r="P7" s="3">
        <v>37</v>
      </c>
      <c r="Q7" s="3">
        <v>36</v>
      </c>
      <c r="R7" s="3">
        <v>34</v>
      </c>
      <c r="S7" s="3">
        <v>33</v>
      </c>
      <c r="T7" s="3">
        <v>32</v>
      </c>
      <c r="V7" s="3">
        <v>31</v>
      </c>
      <c r="W7" s="3">
        <v>30</v>
      </c>
      <c r="X7" s="3">
        <v>29</v>
      </c>
      <c r="Y7" s="3">
        <v>28</v>
      </c>
      <c r="Z7" s="3">
        <v>27</v>
      </c>
      <c r="AA7" s="3">
        <v>26</v>
      </c>
      <c r="AB7" s="3">
        <v>25</v>
      </c>
      <c r="AC7" s="3">
        <v>23</v>
      </c>
      <c r="AD7">
        <v>22</v>
      </c>
      <c r="AE7">
        <v>21</v>
      </c>
      <c r="AF7">
        <v>20</v>
      </c>
      <c r="AG7"/>
      <c r="AH7">
        <v>19</v>
      </c>
      <c r="AI7">
        <v>18</v>
      </c>
      <c r="AJ7">
        <v>17</v>
      </c>
      <c r="AK7">
        <v>16</v>
      </c>
      <c r="AL7">
        <v>15</v>
      </c>
      <c r="AM7">
        <v>14</v>
      </c>
      <c r="AN7">
        <v>13</v>
      </c>
      <c r="AO7">
        <v>12</v>
      </c>
      <c r="AP7"/>
      <c r="AQ7">
        <v>11</v>
      </c>
      <c r="AR7"/>
      <c r="AS7" t="s">
        <v>69</v>
      </c>
      <c r="AT7">
        <v>9</v>
      </c>
      <c r="AU7">
        <v>8</v>
      </c>
      <c r="AV7">
        <v>7</v>
      </c>
      <c r="AW7">
        <v>6</v>
      </c>
      <c r="AX7">
        <v>5</v>
      </c>
      <c r="AY7">
        <v>4</v>
      </c>
    </row>
    <row r="8" spans="1:51" s="3" customFormat="1" ht="15" customHeight="1" x14ac:dyDescent="0.25">
      <c r="A8">
        <v>7</v>
      </c>
      <c r="B8" s="5">
        <v>47</v>
      </c>
      <c r="C8" s="5">
        <v>51</v>
      </c>
      <c r="D8" s="5" t="s">
        <v>18</v>
      </c>
      <c r="E8" s="3">
        <v>55</v>
      </c>
      <c r="F8" s="3">
        <v>53</v>
      </c>
      <c r="G8" s="3">
        <v>50</v>
      </c>
      <c r="H8" s="3">
        <v>47</v>
      </c>
      <c r="I8" s="3">
        <v>44</v>
      </c>
      <c r="J8" s="3">
        <v>42</v>
      </c>
      <c r="K8" s="3">
        <v>41</v>
      </c>
      <c r="L8" s="3">
        <v>39</v>
      </c>
      <c r="M8" s="3">
        <v>38</v>
      </c>
      <c r="N8" s="3">
        <v>36</v>
      </c>
      <c r="O8" s="3">
        <v>34</v>
      </c>
      <c r="P8" s="3">
        <v>33</v>
      </c>
      <c r="R8" s="3">
        <v>32</v>
      </c>
      <c r="S8" s="3">
        <v>31</v>
      </c>
      <c r="T8" s="3">
        <v>30</v>
      </c>
      <c r="U8" s="3">
        <v>29</v>
      </c>
      <c r="V8" s="3">
        <v>28</v>
      </c>
      <c r="W8" s="3">
        <v>27</v>
      </c>
      <c r="X8" s="3">
        <v>25</v>
      </c>
      <c r="Y8" s="3">
        <v>23</v>
      </c>
      <c r="Z8" s="3">
        <v>22</v>
      </c>
      <c r="AB8" s="3">
        <v>21</v>
      </c>
      <c r="AD8">
        <v>20</v>
      </c>
      <c r="AE8">
        <v>19</v>
      </c>
      <c r="AF8">
        <v>18</v>
      </c>
      <c r="AG8">
        <v>17</v>
      </c>
      <c r="AH8">
        <v>16</v>
      </c>
      <c r="AI8">
        <v>15</v>
      </c>
      <c r="AJ8">
        <v>14</v>
      </c>
      <c r="AK8">
        <v>13</v>
      </c>
      <c r="AL8"/>
      <c r="AM8">
        <v>12</v>
      </c>
      <c r="AN8"/>
      <c r="AO8"/>
      <c r="AP8">
        <v>11</v>
      </c>
      <c r="AQ8"/>
      <c r="AR8"/>
      <c r="AS8" t="s">
        <v>69</v>
      </c>
      <c r="AT8">
        <v>9</v>
      </c>
      <c r="AU8">
        <v>8</v>
      </c>
      <c r="AV8">
        <v>7</v>
      </c>
      <c r="AW8">
        <v>6</v>
      </c>
      <c r="AX8">
        <v>5</v>
      </c>
      <c r="AY8">
        <v>4</v>
      </c>
    </row>
    <row r="9" spans="1:51" s="3" customFormat="1" ht="15" customHeight="1" x14ac:dyDescent="0.25">
      <c r="A9">
        <v>8</v>
      </c>
      <c r="B9" s="6">
        <v>52</v>
      </c>
      <c r="C9" s="6">
        <v>56</v>
      </c>
      <c r="D9" s="6" t="s">
        <v>18</v>
      </c>
      <c r="E9" s="3">
        <v>51</v>
      </c>
      <c r="F9" s="3">
        <v>48</v>
      </c>
      <c r="G9" s="3">
        <v>45</v>
      </c>
      <c r="H9" s="3">
        <v>43</v>
      </c>
      <c r="I9" s="3">
        <v>40</v>
      </c>
      <c r="J9" s="3">
        <v>38</v>
      </c>
      <c r="K9" s="3">
        <v>35</v>
      </c>
      <c r="L9" s="3">
        <v>34</v>
      </c>
      <c r="M9" s="3">
        <v>33</v>
      </c>
      <c r="N9" s="3">
        <v>32</v>
      </c>
      <c r="O9" s="3">
        <v>31</v>
      </c>
      <c r="P9" s="3">
        <v>30</v>
      </c>
      <c r="Q9" s="3">
        <v>28</v>
      </c>
      <c r="R9" s="3">
        <v>27</v>
      </c>
      <c r="S9" s="3">
        <v>26</v>
      </c>
      <c r="T9" s="3">
        <v>25</v>
      </c>
      <c r="U9" s="3">
        <v>24</v>
      </c>
      <c r="V9" s="3">
        <v>23</v>
      </c>
      <c r="X9" s="3">
        <v>22</v>
      </c>
      <c r="Y9" s="3">
        <v>21</v>
      </c>
      <c r="Z9" s="3">
        <v>20</v>
      </c>
      <c r="AA9" s="3">
        <v>19</v>
      </c>
      <c r="AB9" s="3">
        <v>18</v>
      </c>
      <c r="AC9" s="3">
        <v>17</v>
      </c>
      <c r="AD9"/>
      <c r="AE9">
        <v>16</v>
      </c>
      <c r="AF9"/>
      <c r="AG9">
        <v>15</v>
      </c>
      <c r="AH9">
        <v>14</v>
      </c>
      <c r="AI9"/>
      <c r="AJ9">
        <v>13</v>
      </c>
      <c r="AK9"/>
      <c r="AL9">
        <v>12</v>
      </c>
      <c r="AM9"/>
      <c r="AN9"/>
      <c r="AO9">
        <v>11</v>
      </c>
      <c r="AP9"/>
      <c r="AQ9"/>
      <c r="AR9"/>
      <c r="AS9" t="s">
        <v>69</v>
      </c>
      <c r="AT9">
        <v>9</v>
      </c>
      <c r="AU9">
        <v>8</v>
      </c>
      <c r="AV9">
        <v>7</v>
      </c>
      <c r="AW9">
        <v>6</v>
      </c>
      <c r="AX9">
        <v>5</v>
      </c>
      <c r="AY9">
        <v>4</v>
      </c>
    </row>
    <row r="10" spans="1:51" s="3" customFormat="1" ht="15" customHeight="1" x14ac:dyDescent="0.25">
      <c r="A10">
        <v>9</v>
      </c>
      <c r="B10" s="5">
        <v>57</v>
      </c>
      <c r="C10" s="5">
        <v>61</v>
      </c>
      <c r="D10" s="5" t="s">
        <v>18</v>
      </c>
      <c r="E10" s="3">
        <v>46</v>
      </c>
      <c r="F10" s="3">
        <v>43</v>
      </c>
      <c r="G10" s="3">
        <v>40</v>
      </c>
      <c r="H10" s="3">
        <v>38</v>
      </c>
      <c r="I10" s="3">
        <v>37</v>
      </c>
      <c r="J10" s="3">
        <v>35</v>
      </c>
      <c r="K10" s="3">
        <v>34</v>
      </c>
      <c r="L10" s="3">
        <v>33</v>
      </c>
      <c r="M10" s="3">
        <v>31</v>
      </c>
      <c r="N10" s="3">
        <v>30</v>
      </c>
      <c r="O10" s="3">
        <v>29</v>
      </c>
      <c r="P10" s="3">
        <v>26</v>
      </c>
      <c r="Q10" s="3">
        <v>25</v>
      </c>
      <c r="R10" s="3">
        <v>24</v>
      </c>
      <c r="S10" s="3">
        <v>23</v>
      </c>
      <c r="U10" s="3">
        <v>22</v>
      </c>
      <c r="V10" s="3">
        <v>21</v>
      </c>
      <c r="W10" s="3">
        <v>20</v>
      </c>
      <c r="X10" s="3">
        <v>19</v>
      </c>
      <c r="Y10" s="3">
        <v>18</v>
      </c>
      <c r="AA10" s="3">
        <v>17</v>
      </c>
      <c r="AC10" s="3">
        <v>16</v>
      </c>
      <c r="AD10">
        <v>15</v>
      </c>
      <c r="AE10"/>
      <c r="AF10">
        <v>14</v>
      </c>
      <c r="AG10"/>
      <c r="AH10">
        <v>13</v>
      </c>
      <c r="AI10"/>
      <c r="AJ10"/>
      <c r="AK10">
        <v>12</v>
      </c>
      <c r="AL10"/>
      <c r="AM10"/>
      <c r="AN10">
        <v>11</v>
      </c>
      <c r="AO10"/>
      <c r="AP10"/>
      <c r="AQ10"/>
      <c r="AR10"/>
      <c r="AS10" t="s">
        <v>69</v>
      </c>
      <c r="AT10">
        <v>9</v>
      </c>
      <c r="AU10">
        <v>8</v>
      </c>
      <c r="AV10">
        <v>7</v>
      </c>
      <c r="AW10">
        <v>6</v>
      </c>
      <c r="AX10">
        <v>5</v>
      </c>
      <c r="AY10">
        <v>4</v>
      </c>
    </row>
    <row r="11" spans="1:51" s="3" customFormat="1" ht="15" customHeight="1" x14ac:dyDescent="0.25">
      <c r="A11">
        <v>10</v>
      </c>
      <c r="B11" s="6">
        <v>62</v>
      </c>
      <c r="C11" s="6">
        <v>100</v>
      </c>
      <c r="D11" s="6" t="s">
        <v>18</v>
      </c>
      <c r="E11" s="3">
        <v>43</v>
      </c>
      <c r="F11" s="3">
        <v>41</v>
      </c>
      <c r="G11" s="3">
        <v>39</v>
      </c>
      <c r="H11" s="3">
        <v>37</v>
      </c>
      <c r="I11" s="3">
        <v>35</v>
      </c>
      <c r="J11" s="3">
        <v>34</v>
      </c>
      <c r="K11" s="3">
        <v>33</v>
      </c>
      <c r="L11" s="3">
        <v>31</v>
      </c>
      <c r="M11" s="3">
        <v>30</v>
      </c>
      <c r="N11" s="3">
        <v>29</v>
      </c>
      <c r="O11" s="3">
        <v>26</v>
      </c>
      <c r="P11" s="3">
        <v>24</v>
      </c>
      <c r="R11" s="3">
        <v>23</v>
      </c>
      <c r="T11" s="3">
        <v>22</v>
      </c>
      <c r="U11" s="3">
        <v>21</v>
      </c>
      <c r="V11" s="3">
        <v>20</v>
      </c>
      <c r="W11" s="3">
        <v>19</v>
      </c>
      <c r="X11" s="3">
        <v>18</v>
      </c>
      <c r="Y11" s="3">
        <v>17</v>
      </c>
      <c r="Z11" s="3">
        <v>16</v>
      </c>
      <c r="AB11" s="3">
        <v>15</v>
      </c>
      <c r="AC11" s="3">
        <v>14</v>
      </c>
      <c r="AD11"/>
      <c r="AE11">
        <v>13</v>
      </c>
      <c r="AF11"/>
      <c r="AG11"/>
      <c r="AH11">
        <v>12</v>
      </c>
      <c r="AI11"/>
      <c r="AJ11"/>
      <c r="AK11">
        <v>11</v>
      </c>
      <c r="AL11"/>
      <c r="AM11"/>
      <c r="AN11"/>
      <c r="AO11"/>
      <c r="AP11"/>
      <c r="AQ11"/>
      <c r="AR11"/>
      <c r="AS11" t="s">
        <v>69</v>
      </c>
      <c r="AT11">
        <v>9</v>
      </c>
      <c r="AU11">
        <v>8</v>
      </c>
      <c r="AV11">
        <v>7</v>
      </c>
      <c r="AW11">
        <v>6</v>
      </c>
      <c r="AX11">
        <v>5</v>
      </c>
      <c r="AY11">
        <v>4</v>
      </c>
    </row>
    <row r="12" spans="1:51" s="3" customFormat="1" ht="15" customHeight="1" x14ac:dyDescent="0.25">
      <c r="A12">
        <v>11</v>
      </c>
      <c r="B12" s="5">
        <v>17</v>
      </c>
      <c r="C12" s="5">
        <v>21</v>
      </c>
      <c r="D12" s="5" t="s">
        <v>19</v>
      </c>
    </row>
    <row r="13" spans="1:51" s="3" customFormat="1" ht="15" customHeight="1" x14ac:dyDescent="0.25">
      <c r="A13">
        <v>12</v>
      </c>
      <c r="B13" s="6">
        <v>22</v>
      </c>
      <c r="C13" s="6">
        <v>26</v>
      </c>
      <c r="D13" s="6" t="s">
        <v>19</v>
      </c>
    </row>
    <row r="14" spans="1:51" s="3" customFormat="1" ht="15" customHeight="1" x14ac:dyDescent="0.25">
      <c r="A14">
        <v>13</v>
      </c>
      <c r="B14" s="5">
        <v>27</v>
      </c>
      <c r="C14" s="5">
        <v>31</v>
      </c>
      <c r="D14" s="5" t="s">
        <v>19</v>
      </c>
    </row>
    <row r="15" spans="1:51" s="3" customFormat="1" ht="15" customHeight="1" x14ac:dyDescent="0.25">
      <c r="A15">
        <v>14</v>
      </c>
      <c r="B15" s="6">
        <v>32</v>
      </c>
      <c r="C15" s="6">
        <v>36</v>
      </c>
      <c r="D15" s="6" t="s">
        <v>19</v>
      </c>
    </row>
    <row r="16" spans="1:51" s="3" customFormat="1" ht="15" customHeight="1" x14ac:dyDescent="0.25">
      <c r="A16">
        <v>15</v>
      </c>
      <c r="B16" s="5">
        <v>37</v>
      </c>
      <c r="C16" s="5">
        <v>41</v>
      </c>
      <c r="D16" s="5" t="s">
        <v>19</v>
      </c>
    </row>
    <row r="17" spans="1:62" s="3" customFormat="1" ht="15" customHeight="1" x14ac:dyDescent="0.25">
      <c r="A17">
        <v>16</v>
      </c>
      <c r="B17" s="6">
        <v>42</v>
      </c>
      <c r="C17" s="6">
        <v>46</v>
      </c>
      <c r="D17" s="6" t="s">
        <v>19</v>
      </c>
    </row>
    <row r="18" spans="1:62" s="3" customFormat="1" ht="15" customHeight="1" x14ac:dyDescent="0.25">
      <c r="A18">
        <v>17</v>
      </c>
      <c r="B18" s="5">
        <v>47</v>
      </c>
      <c r="C18" s="5">
        <v>51</v>
      </c>
      <c r="D18" s="5" t="s">
        <v>19</v>
      </c>
    </row>
    <row r="19" spans="1:62" s="3" customFormat="1" ht="15" customHeight="1" x14ac:dyDescent="0.25">
      <c r="A19">
        <v>18</v>
      </c>
      <c r="B19" s="6">
        <v>52</v>
      </c>
      <c r="C19" s="6">
        <v>56</v>
      </c>
      <c r="D19" s="6" t="s">
        <v>19</v>
      </c>
    </row>
    <row r="20" spans="1:62" s="3" customFormat="1" ht="15" customHeight="1" x14ac:dyDescent="0.25">
      <c r="A20">
        <v>19</v>
      </c>
      <c r="B20" s="5">
        <v>57</v>
      </c>
      <c r="C20" s="5">
        <v>61</v>
      </c>
      <c r="D20" s="5" t="s">
        <v>19</v>
      </c>
    </row>
    <row r="21" spans="1:62" s="3" customFormat="1" ht="15" customHeight="1" x14ac:dyDescent="0.25">
      <c r="A21">
        <v>20</v>
      </c>
      <c r="B21" s="6">
        <v>62</v>
      </c>
      <c r="C21" s="6">
        <v>100</v>
      </c>
      <c r="D21" s="6" t="s">
        <v>19</v>
      </c>
    </row>
    <row r="22" spans="1:62" s="3" customFormat="1" ht="9.9499999999999993" customHeight="1" x14ac:dyDescent="0.25"/>
    <row r="23" spans="1:62" s="3" customFormat="1" ht="9.9499999999999993" customHeight="1" x14ac:dyDescent="0.25"/>
    <row r="24" spans="1:62" s="3" customFormat="1" ht="9.9499999999999993" customHeight="1" x14ac:dyDescent="0.25"/>
    <row r="25" spans="1:62" s="3" customFormat="1" ht="11.1" customHeight="1" x14ac:dyDescent="0.25"/>
    <row r="26" spans="1:62" s="3" customFormat="1" ht="9.9499999999999993" customHeight="1" x14ac:dyDescent="0.25"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</row>
    <row r="27" spans="1:62" s="3" customFormat="1" ht="9.9499999999999993" customHeight="1" x14ac:dyDescent="0.25"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</row>
    <row r="28" spans="1:62" s="3" customFormat="1" ht="9.9499999999999993" customHeight="1" x14ac:dyDescent="0.25"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</row>
    <row r="29" spans="1:62" s="3" customFormat="1" ht="9.9499999999999993" customHeight="1" x14ac:dyDescent="0.25"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</row>
    <row r="30" spans="1:62" s="3" customFormat="1" ht="9.9499999999999993" customHeight="1" x14ac:dyDescent="0.25"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</row>
    <row r="31" spans="1:62" s="3" customFormat="1" ht="9.9499999999999993" customHeight="1" x14ac:dyDescent="0.25"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</row>
    <row r="32" spans="1:62" s="3" customFormat="1" ht="9.9499999999999993" customHeight="1" x14ac:dyDescent="0.25"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</row>
    <row r="33" spans="41:62" s="3" customFormat="1" ht="9.9499999999999993" customHeight="1" x14ac:dyDescent="0.25"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</row>
    <row r="34" spans="41:62" s="3" customFormat="1" ht="9.9499999999999993" customHeight="1" x14ac:dyDescent="0.25"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</row>
    <row r="35" spans="41:62" s="3" customFormat="1" ht="9.9499999999999993" customHeight="1" x14ac:dyDescent="0.25"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</row>
    <row r="36" spans="41:62" s="3" customFormat="1" ht="9.9499999999999993" customHeight="1" x14ac:dyDescent="0.25"/>
    <row r="37" spans="41:62" s="3" customFormat="1" ht="9.9499999999999993" customHeight="1" x14ac:dyDescent="0.25"/>
    <row r="38" spans="41:62" s="3" customFormat="1" ht="9.9499999999999993" customHeight="1" x14ac:dyDescent="0.25"/>
    <row r="39" spans="41:62" s="3" customFormat="1" ht="9.9499999999999993" customHeight="1" x14ac:dyDescent="0.25"/>
    <row r="40" spans="41:62" s="3" customFormat="1" ht="9.9499999999999993" customHeight="1" x14ac:dyDescent="0.25"/>
    <row r="41" spans="41:62" s="3" customFormat="1" ht="9.9499999999999993" customHeight="1" x14ac:dyDescent="0.25"/>
    <row r="42" spans="41:62" s="3" customFormat="1" ht="9.9499999999999993" customHeight="1" x14ac:dyDescent="0.25"/>
    <row r="43" spans="41:62" s="3" customFormat="1" ht="9.9499999999999993" customHeight="1" x14ac:dyDescent="0.25"/>
    <row r="44" spans="41:62" s="3" customFormat="1" ht="11.1" customHeight="1" x14ac:dyDescent="0.25"/>
    <row r="45" spans="41:62" s="3" customFormat="1" ht="9.9499999999999993" customHeight="1" x14ac:dyDescent="0.25"/>
    <row r="46" spans="41:62" s="3" customFormat="1" ht="11.1" customHeight="1" x14ac:dyDescent="0.25"/>
    <row r="47" spans="41:62" s="3" customFormat="1" ht="9.9499999999999993" customHeight="1" x14ac:dyDescent="0.25"/>
    <row r="48" spans="41:62" s="3" customFormat="1" ht="11.1" customHeight="1" x14ac:dyDescent="0.25"/>
    <row r="49" s="3" customFormat="1" ht="9.9499999999999993" customHeight="1" x14ac:dyDescent="0.25"/>
    <row r="50" s="3" customFormat="1" ht="10.7" customHeight="1" x14ac:dyDescent="0.25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B5D6B-DB34-4D04-87DA-838FF3719718}">
  <dimension ref="A1:DC38"/>
  <sheetViews>
    <sheetView topLeftCell="A3" workbookViewId="0">
      <selection activeCell="G11" sqref="G11"/>
    </sheetView>
  </sheetViews>
  <sheetFormatPr defaultRowHeight="15" x14ac:dyDescent="0.25"/>
  <cols>
    <col min="3" max="3" width="10.5703125" customWidth="1"/>
    <col min="4" max="4" width="10.85546875" customWidth="1"/>
    <col min="5" max="5" width="9.85546875" customWidth="1"/>
    <col min="6" max="14" width="11" customWidth="1"/>
    <col min="15" max="104" width="12" customWidth="1"/>
    <col min="105" max="106" width="13" customWidth="1"/>
  </cols>
  <sheetData>
    <row r="1" spans="1:107" x14ac:dyDescent="0.25">
      <c r="A1" s="1"/>
    </row>
    <row r="2" spans="1:107" x14ac:dyDescent="0.25">
      <c r="A2" s="2"/>
    </row>
    <row r="3" spans="1:107" x14ac:dyDescent="0.25">
      <c r="A3" s="2"/>
      <c r="C3" s="7" t="s">
        <v>961</v>
      </c>
      <c r="D3" s="4" t="s">
        <v>20</v>
      </c>
      <c r="E3" s="4" t="s">
        <v>21</v>
      </c>
      <c r="F3" s="4" t="s">
        <v>17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  <c r="Z3" t="s">
        <v>41</v>
      </c>
      <c r="AA3" t="s">
        <v>42</v>
      </c>
      <c r="AB3" t="s">
        <v>43</v>
      </c>
      <c r="AC3" t="s">
        <v>44</v>
      </c>
      <c r="AD3" t="s">
        <v>45</v>
      </c>
      <c r="AE3" t="s">
        <v>46</v>
      </c>
      <c r="AF3" t="s">
        <v>47</v>
      </c>
      <c r="AG3" t="s">
        <v>48</v>
      </c>
      <c r="AH3" t="s">
        <v>49</v>
      </c>
      <c r="AI3" t="s">
        <v>50</v>
      </c>
      <c r="AJ3" t="s">
        <v>51</v>
      </c>
      <c r="AK3" t="s">
        <v>52</v>
      </c>
      <c r="AL3" t="s">
        <v>53</v>
      </c>
      <c r="AM3" t="s">
        <v>54</v>
      </c>
      <c r="AN3" t="s">
        <v>55</v>
      </c>
      <c r="AO3" t="s">
        <v>56</v>
      </c>
      <c r="AP3" t="s">
        <v>57</v>
      </c>
      <c r="AQ3" t="s">
        <v>58</v>
      </c>
      <c r="AR3" t="s">
        <v>59</v>
      </c>
      <c r="AS3" t="s">
        <v>60</v>
      </c>
      <c r="AT3" t="s">
        <v>61</v>
      </c>
      <c r="AU3" t="s">
        <v>62</v>
      </c>
      <c r="AV3" t="s">
        <v>70</v>
      </c>
      <c r="AW3" t="s">
        <v>71</v>
      </c>
      <c r="AX3" t="s">
        <v>72</v>
      </c>
      <c r="AY3" t="s">
        <v>73</v>
      </c>
      <c r="AZ3" t="s">
        <v>74</v>
      </c>
      <c r="BA3" t="s">
        <v>75</v>
      </c>
      <c r="BB3" t="s">
        <v>76</v>
      </c>
      <c r="BC3" t="s">
        <v>77</v>
      </c>
      <c r="BD3" t="s">
        <v>78</v>
      </c>
      <c r="BE3" t="s">
        <v>63</v>
      </c>
      <c r="BF3" t="s">
        <v>79</v>
      </c>
      <c r="BG3" t="s">
        <v>80</v>
      </c>
      <c r="BH3" t="s">
        <v>81</v>
      </c>
      <c r="BI3" t="s">
        <v>82</v>
      </c>
      <c r="BJ3" t="s">
        <v>83</v>
      </c>
      <c r="BK3" t="s">
        <v>84</v>
      </c>
      <c r="BL3" t="s">
        <v>85</v>
      </c>
      <c r="BM3" t="s">
        <v>86</v>
      </c>
      <c r="BN3" t="s">
        <v>87</v>
      </c>
      <c r="BO3" t="s">
        <v>64</v>
      </c>
      <c r="BP3" t="s">
        <v>88</v>
      </c>
      <c r="BQ3" t="s">
        <v>89</v>
      </c>
      <c r="BR3" t="s">
        <v>90</v>
      </c>
      <c r="BS3" t="s">
        <v>91</v>
      </c>
      <c r="BT3" t="s">
        <v>92</v>
      </c>
      <c r="BU3" t="s">
        <v>93</v>
      </c>
      <c r="BV3" t="s">
        <v>94</v>
      </c>
      <c r="BW3" t="s">
        <v>95</v>
      </c>
      <c r="BX3" t="s">
        <v>96</v>
      </c>
      <c r="BY3" t="s">
        <v>65</v>
      </c>
      <c r="BZ3" t="s">
        <v>97</v>
      </c>
      <c r="CA3" t="s">
        <v>98</v>
      </c>
      <c r="CB3" t="s">
        <v>99</v>
      </c>
      <c r="CC3" t="s">
        <v>100</v>
      </c>
      <c r="CD3" t="s">
        <v>101</v>
      </c>
      <c r="CE3" t="s">
        <v>102</v>
      </c>
      <c r="CF3" t="s">
        <v>103</v>
      </c>
      <c r="CG3" t="s">
        <v>104</v>
      </c>
      <c r="CH3" t="s">
        <v>105</v>
      </c>
      <c r="CI3" t="s">
        <v>66</v>
      </c>
      <c r="CJ3" t="s">
        <v>106</v>
      </c>
      <c r="CK3" t="s">
        <v>107</v>
      </c>
      <c r="CL3" t="s">
        <v>108</v>
      </c>
      <c r="CM3" t="s">
        <v>109</v>
      </c>
      <c r="CN3" t="s">
        <v>110</v>
      </c>
      <c r="CO3" t="s">
        <v>111</v>
      </c>
      <c r="CP3" t="s">
        <v>112</v>
      </c>
      <c r="CQ3" t="s">
        <v>113</v>
      </c>
      <c r="CR3" t="s">
        <v>114</v>
      </c>
      <c r="CS3" t="s">
        <v>67</v>
      </c>
      <c r="CT3" t="s">
        <v>115</v>
      </c>
      <c r="CU3" t="s">
        <v>116</v>
      </c>
      <c r="CV3" t="s">
        <v>117</v>
      </c>
      <c r="CW3" t="s">
        <v>118</v>
      </c>
      <c r="CX3" t="s">
        <v>119</v>
      </c>
      <c r="CY3" t="s">
        <v>120</v>
      </c>
      <c r="CZ3" t="s">
        <v>121</v>
      </c>
      <c r="DA3" t="s">
        <v>122</v>
      </c>
      <c r="DB3" t="s">
        <v>123</v>
      </c>
      <c r="DC3" t="s">
        <v>68</v>
      </c>
    </row>
    <row r="4" spans="1:107" x14ac:dyDescent="0.25">
      <c r="A4" s="2"/>
      <c r="C4">
        <v>1</v>
      </c>
      <c r="D4" s="6">
        <v>17</v>
      </c>
      <c r="E4" s="6">
        <v>21</v>
      </c>
      <c r="F4" s="6" t="s">
        <v>18</v>
      </c>
      <c r="G4">
        <v>12.6</v>
      </c>
      <c r="H4">
        <v>12.4</v>
      </c>
      <c r="I4">
        <v>12</v>
      </c>
      <c r="J4">
        <v>11.7</v>
      </c>
      <c r="K4">
        <v>11.5</v>
      </c>
      <c r="L4">
        <v>11.3</v>
      </c>
      <c r="M4">
        <v>11</v>
      </c>
      <c r="N4">
        <v>10.9</v>
      </c>
      <c r="O4">
        <v>10.7</v>
      </c>
      <c r="P4">
        <v>10.6</v>
      </c>
      <c r="Q4">
        <v>10.5</v>
      </c>
      <c r="R4">
        <v>10.4</v>
      </c>
      <c r="S4">
        <v>10.3</v>
      </c>
      <c r="T4">
        <v>10</v>
      </c>
      <c r="U4">
        <v>9.9</v>
      </c>
      <c r="V4">
        <v>9.8000000000000007</v>
      </c>
      <c r="W4">
        <v>9.6999999999999993</v>
      </c>
      <c r="X4">
        <v>9.6</v>
      </c>
      <c r="Y4">
        <v>9.5</v>
      </c>
      <c r="Z4">
        <v>9.4</v>
      </c>
      <c r="AA4">
        <v>9.3000000000000007</v>
      </c>
      <c r="AB4">
        <v>9.1999999999999993</v>
      </c>
      <c r="AC4">
        <v>9.1</v>
      </c>
      <c r="AD4">
        <v>9</v>
      </c>
      <c r="AE4">
        <v>8.9</v>
      </c>
      <c r="AF4">
        <v>8.8000000000000007</v>
      </c>
      <c r="AG4">
        <v>8.6</v>
      </c>
      <c r="AH4">
        <v>8.5</v>
      </c>
      <c r="AI4">
        <v>8.4</v>
      </c>
      <c r="AJ4">
        <v>8.3000000000000007</v>
      </c>
      <c r="AK4">
        <v>8.1999999999999993</v>
      </c>
      <c r="AL4">
        <v>8.1</v>
      </c>
      <c r="AM4">
        <v>8</v>
      </c>
      <c r="AN4">
        <v>7.9</v>
      </c>
      <c r="AO4">
        <v>7.7</v>
      </c>
      <c r="AP4">
        <v>7.5</v>
      </c>
      <c r="AQ4">
        <v>7.4</v>
      </c>
      <c r="AR4">
        <v>7.2</v>
      </c>
      <c r="AS4">
        <v>6.9</v>
      </c>
      <c r="AT4">
        <v>6.6</v>
      </c>
      <c r="AU4">
        <v>6</v>
      </c>
      <c r="AX4">
        <v>5.9</v>
      </c>
      <c r="BC4">
        <v>5.8</v>
      </c>
      <c r="BH4">
        <v>5.7</v>
      </c>
      <c r="BM4">
        <v>5.6</v>
      </c>
      <c r="BQ4">
        <v>5.5</v>
      </c>
      <c r="BU4">
        <v>5.4</v>
      </c>
      <c r="BX4">
        <v>5.3</v>
      </c>
      <c r="CA4">
        <v>5.2</v>
      </c>
      <c r="CE4">
        <v>5.0999999999999996</v>
      </c>
      <c r="CH4">
        <v>5</v>
      </c>
      <c r="CK4">
        <v>4.9000000000000004</v>
      </c>
      <c r="CM4">
        <v>4.8</v>
      </c>
      <c r="CO4">
        <v>4.7</v>
      </c>
      <c r="CQ4">
        <v>4.5999999999999996</v>
      </c>
      <c r="CS4">
        <v>4.5</v>
      </c>
      <c r="CU4">
        <v>4.4000000000000004</v>
      </c>
      <c r="CW4">
        <v>4.3</v>
      </c>
      <c r="CY4">
        <v>4.2</v>
      </c>
      <c r="DA4">
        <v>4.0999999999999996</v>
      </c>
      <c r="DC4">
        <v>4</v>
      </c>
    </row>
    <row r="5" spans="1:107" x14ac:dyDescent="0.25">
      <c r="A5" s="2"/>
      <c r="C5">
        <v>2</v>
      </c>
      <c r="D5" s="6">
        <v>22</v>
      </c>
      <c r="E5" s="6">
        <v>26</v>
      </c>
      <c r="F5" s="6" t="s">
        <v>18</v>
      </c>
      <c r="G5">
        <v>13</v>
      </c>
      <c r="H5">
        <v>12.9</v>
      </c>
      <c r="I5">
        <v>12.5</v>
      </c>
      <c r="J5">
        <v>12.2</v>
      </c>
      <c r="K5">
        <v>12</v>
      </c>
      <c r="L5">
        <v>11.8</v>
      </c>
      <c r="M5">
        <v>11.5</v>
      </c>
      <c r="N5">
        <v>11.4</v>
      </c>
      <c r="O5">
        <v>11.3</v>
      </c>
      <c r="P5">
        <v>11.1</v>
      </c>
      <c r="Q5">
        <v>11</v>
      </c>
      <c r="R5">
        <v>10.7</v>
      </c>
      <c r="S5">
        <v>10.6</v>
      </c>
      <c r="T5">
        <v>10.4</v>
      </c>
      <c r="U5">
        <v>10.3</v>
      </c>
      <c r="V5">
        <v>10.199999999999999</v>
      </c>
      <c r="W5">
        <v>10.1</v>
      </c>
      <c r="X5">
        <v>10</v>
      </c>
      <c r="Y5">
        <v>9.9</v>
      </c>
      <c r="Z5">
        <v>9.8000000000000007</v>
      </c>
      <c r="AA5">
        <v>9.6999999999999993</v>
      </c>
      <c r="AB5">
        <v>9.6</v>
      </c>
      <c r="AC5">
        <v>9.5</v>
      </c>
      <c r="AD5">
        <v>9.4</v>
      </c>
      <c r="AE5">
        <v>9.3000000000000007</v>
      </c>
      <c r="AF5">
        <v>9.1999999999999993</v>
      </c>
      <c r="AG5">
        <v>9.1</v>
      </c>
      <c r="AH5">
        <v>9</v>
      </c>
      <c r="AI5">
        <v>8.9</v>
      </c>
      <c r="AJ5">
        <v>8.8000000000000007</v>
      </c>
      <c r="AK5">
        <v>8.6</v>
      </c>
      <c r="AL5">
        <v>8.5</v>
      </c>
      <c r="AM5">
        <v>8.3000000000000007</v>
      </c>
      <c r="AN5">
        <v>8.1999999999999993</v>
      </c>
      <c r="AO5">
        <v>8.1</v>
      </c>
      <c r="AP5">
        <v>7.8</v>
      </c>
      <c r="AQ5">
        <v>7.7</v>
      </c>
      <c r="AR5">
        <v>7.5</v>
      </c>
      <c r="AS5">
        <v>7.3</v>
      </c>
      <c r="AT5">
        <v>6.9</v>
      </c>
      <c r="AU5">
        <v>6.3</v>
      </c>
      <c r="AX5">
        <v>6.2</v>
      </c>
      <c r="BC5">
        <v>6.1</v>
      </c>
      <c r="BK5">
        <v>6</v>
      </c>
      <c r="BQ5">
        <v>5.9</v>
      </c>
      <c r="BS5">
        <v>5.8</v>
      </c>
      <c r="BV5">
        <v>5.7</v>
      </c>
      <c r="BX5">
        <v>5.6</v>
      </c>
      <c r="CA5">
        <v>5.5</v>
      </c>
      <c r="CC5">
        <v>5.4</v>
      </c>
      <c r="CF5">
        <v>5.3</v>
      </c>
      <c r="CH5">
        <v>5.2</v>
      </c>
      <c r="CK5">
        <v>5.0999999999999996</v>
      </c>
      <c r="CM5">
        <v>5</v>
      </c>
      <c r="CO5">
        <v>4.9000000000000004</v>
      </c>
      <c r="CQ5">
        <v>4.8</v>
      </c>
      <c r="CS5">
        <v>4.7</v>
      </c>
      <c r="CU5">
        <v>4.5999999999999996</v>
      </c>
      <c r="CW5">
        <v>4.5</v>
      </c>
      <c r="CY5">
        <v>4.4000000000000004</v>
      </c>
      <c r="DA5">
        <v>4.3</v>
      </c>
      <c r="DC5">
        <v>4.2</v>
      </c>
    </row>
    <row r="6" spans="1:107" x14ac:dyDescent="0.25">
      <c r="A6" s="2"/>
      <c r="C6">
        <v>3</v>
      </c>
      <c r="D6" s="6">
        <v>27</v>
      </c>
      <c r="E6" s="6">
        <v>31</v>
      </c>
      <c r="F6" s="6" t="s">
        <v>18</v>
      </c>
      <c r="G6">
        <v>13.1</v>
      </c>
      <c r="H6">
        <v>12.9</v>
      </c>
      <c r="I6">
        <v>12.6</v>
      </c>
      <c r="J6">
        <v>12.4</v>
      </c>
      <c r="K6">
        <v>12.2</v>
      </c>
      <c r="L6">
        <v>12</v>
      </c>
      <c r="M6">
        <v>11.7</v>
      </c>
      <c r="N6">
        <v>11.6</v>
      </c>
      <c r="O6">
        <v>11.4</v>
      </c>
      <c r="P6">
        <v>11.3</v>
      </c>
      <c r="Q6">
        <v>11.1</v>
      </c>
      <c r="R6">
        <v>11</v>
      </c>
      <c r="S6">
        <v>10.9</v>
      </c>
      <c r="T6">
        <v>10.7</v>
      </c>
      <c r="U6">
        <v>10.6</v>
      </c>
      <c r="V6">
        <v>10.5</v>
      </c>
      <c r="W6">
        <v>10.4</v>
      </c>
      <c r="X6">
        <v>10.199999999999999</v>
      </c>
      <c r="Y6">
        <v>10.1</v>
      </c>
      <c r="Z6">
        <v>10</v>
      </c>
      <c r="AA6">
        <v>9.8000000000000007</v>
      </c>
      <c r="AC6">
        <v>9.6999999999999993</v>
      </c>
      <c r="AD6">
        <v>9.6</v>
      </c>
      <c r="AE6">
        <v>9.4</v>
      </c>
      <c r="AF6">
        <v>9.3000000000000007</v>
      </c>
      <c r="AH6">
        <v>9.1999999999999993</v>
      </c>
      <c r="AI6">
        <v>9</v>
      </c>
      <c r="AJ6">
        <v>8.9</v>
      </c>
      <c r="AK6">
        <v>8.8000000000000007</v>
      </c>
      <c r="AL6">
        <v>8.6</v>
      </c>
      <c r="AM6">
        <v>8.5</v>
      </c>
      <c r="AN6">
        <v>8.4</v>
      </c>
      <c r="AO6">
        <v>8.3000000000000007</v>
      </c>
      <c r="AP6">
        <v>8.1</v>
      </c>
      <c r="AQ6">
        <v>7.9</v>
      </c>
      <c r="AR6">
        <v>7.7</v>
      </c>
      <c r="AS6">
        <v>7.5</v>
      </c>
      <c r="AT6">
        <v>7.1</v>
      </c>
      <c r="AU6">
        <v>6.5</v>
      </c>
      <c r="AX6">
        <v>6.4</v>
      </c>
      <c r="BC6">
        <v>6.3</v>
      </c>
      <c r="BG6">
        <v>6.2</v>
      </c>
      <c r="BK6">
        <v>6.1</v>
      </c>
      <c r="BN6">
        <v>6</v>
      </c>
      <c r="BR6">
        <v>5.9</v>
      </c>
      <c r="BW6">
        <v>5.8</v>
      </c>
      <c r="CA6">
        <v>5.7</v>
      </c>
      <c r="CC6">
        <v>5.6</v>
      </c>
      <c r="CF6">
        <v>5.5</v>
      </c>
      <c r="CH6">
        <v>5.4</v>
      </c>
      <c r="CJ6">
        <v>5.3</v>
      </c>
      <c r="CL6">
        <v>5.2</v>
      </c>
      <c r="CN6">
        <v>5.0999999999999996</v>
      </c>
      <c r="CO6">
        <v>5</v>
      </c>
      <c r="CQ6">
        <v>4.9000000000000004</v>
      </c>
      <c r="CS6">
        <v>4.8</v>
      </c>
      <c r="CU6">
        <v>4.7</v>
      </c>
      <c r="CW6">
        <v>4.5999999999999996</v>
      </c>
      <c r="CY6">
        <v>4.5</v>
      </c>
      <c r="DA6">
        <v>4.4000000000000004</v>
      </c>
      <c r="DC6">
        <v>4.3</v>
      </c>
    </row>
    <row r="7" spans="1:107" x14ac:dyDescent="0.25">
      <c r="A7" s="2"/>
      <c r="C7">
        <v>4</v>
      </c>
      <c r="D7" s="6">
        <v>32</v>
      </c>
      <c r="E7" s="6">
        <v>36</v>
      </c>
      <c r="F7" s="6" t="s">
        <v>18</v>
      </c>
      <c r="G7">
        <v>12.9</v>
      </c>
      <c r="H7">
        <v>12.6</v>
      </c>
      <c r="I7">
        <v>12.4</v>
      </c>
      <c r="J7">
        <v>12.2</v>
      </c>
      <c r="K7">
        <v>12</v>
      </c>
      <c r="L7">
        <v>11.8</v>
      </c>
      <c r="M7">
        <v>11.6</v>
      </c>
      <c r="N7">
        <v>11.4</v>
      </c>
      <c r="O7">
        <v>11.3</v>
      </c>
      <c r="P7">
        <v>11.2</v>
      </c>
      <c r="Q7">
        <v>11</v>
      </c>
      <c r="R7">
        <v>10.8</v>
      </c>
      <c r="S7">
        <v>10.7</v>
      </c>
      <c r="T7">
        <v>10.5</v>
      </c>
      <c r="U7">
        <v>10.4</v>
      </c>
      <c r="V7">
        <v>10.3</v>
      </c>
      <c r="W7">
        <v>10.199999999999999</v>
      </c>
      <c r="X7">
        <v>10.1</v>
      </c>
      <c r="Y7">
        <v>10</v>
      </c>
      <c r="Z7">
        <v>9.9</v>
      </c>
      <c r="AA7">
        <v>9.8000000000000007</v>
      </c>
      <c r="AB7">
        <v>9.6999999999999993</v>
      </c>
      <c r="AC7">
        <v>9.6</v>
      </c>
      <c r="AD7">
        <v>9.5</v>
      </c>
      <c r="AE7">
        <v>9.4</v>
      </c>
      <c r="AF7">
        <v>9.3000000000000007</v>
      </c>
      <c r="AG7">
        <v>9.1999999999999993</v>
      </c>
      <c r="AH7">
        <v>9.1</v>
      </c>
      <c r="AI7">
        <v>8.9</v>
      </c>
      <c r="AJ7">
        <v>8.8000000000000007</v>
      </c>
      <c r="AK7">
        <v>8.6999999999999993</v>
      </c>
      <c r="AL7">
        <v>8.6</v>
      </c>
      <c r="AM7">
        <v>8.5</v>
      </c>
      <c r="AN7">
        <v>8.3000000000000007</v>
      </c>
      <c r="AO7">
        <v>8.1999999999999993</v>
      </c>
      <c r="AP7">
        <v>8.1</v>
      </c>
      <c r="AQ7">
        <v>7.9</v>
      </c>
      <c r="AR7">
        <v>7.6</v>
      </c>
      <c r="AS7">
        <v>7.4</v>
      </c>
      <c r="AT7">
        <v>7.1</v>
      </c>
      <c r="AU7">
        <v>6.5</v>
      </c>
      <c r="AX7">
        <v>6.4</v>
      </c>
      <c r="BC7">
        <v>6.3</v>
      </c>
      <c r="BH7">
        <v>6.2</v>
      </c>
      <c r="BM7">
        <v>6.1</v>
      </c>
      <c r="BR7">
        <v>6</v>
      </c>
      <c r="BW7">
        <v>5.9</v>
      </c>
      <c r="CA7">
        <v>5.8</v>
      </c>
      <c r="CC7">
        <v>5.7</v>
      </c>
      <c r="CE7">
        <v>5.6</v>
      </c>
      <c r="CG7">
        <v>5.5</v>
      </c>
      <c r="CI7">
        <v>5.4</v>
      </c>
      <c r="CK7">
        <v>5.3</v>
      </c>
      <c r="CM7">
        <v>5.2</v>
      </c>
      <c r="CO7">
        <v>5.0999999999999996</v>
      </c>
      <c r="CQ7">
        <v>5</v>
      </c>
      <c r="CS7">
        <v>4.9000000000000004</v>
      </c>
      <c r="CU7">
        <v>4.8</v>
      </c>
      <c r="CW7">
        <v>4.7</v>
      </c>
      <c r="CY7">
        <v>4.5999999999999996</v>
      </c>
      <c r="DA7">
        <v>4.5</v>
      </c>
      <c r="DC7">
        <v>4.4000000000000004</v>
      </c>
    </row>
    <row r="8" spans="1:107" x14ac:dyDescent="0.25">
      <c r="A8" s="2"/>
      <c r="C8">
        <v>5</v>
      </c>
      <c r="D8" s="6">
        <v>37</v>
      </c>
      <c r="E8" s="6">
        <v>41</v>
      </c>
      <c r="F8" s="6" t="s">
        <v>18</v>
      </c>
      <c r="G8">
        <v>12.8</v>
      </c>
      <c r="H8">
        <v>12.6</v>
      </c>
      <c r="I8">
        <v>12.2</v>
      </c>
      <c r="J8">
        <v>12</v>
      </c>
      <c r="K8">
        <v>11.8</v>
      </c>
      <c r="L8">
        <v>11.6</v>
      </c>
      <c r="M8">
        <v>11.4</v>
      </c>
      <c r="N8">
        <v>11.2</v>
      </c>
      <c r="O8">
        <v>11.1</v>
      </c>
      <c r="P8">
        <v>10.9</v>
      </c>
      <c r="Q8">
        <v>10.7</v>
      </c>
      <c r="R8">
        <v>10.6</v>
      </c>
      <c r="S8">
        <v>10.5</v>
      </c>
      <c r="T8">
        <v>10.4</v>
      </c>
      <c r="U8">
        <v>10.3</v>
      </c>
      <c r="V8">
        <v>10.199999999999999</v>
      </c>
      <c r="W8">
        <v>10.1</v>
      </c>
      <c r="X8">
        <v>9.9</v>
      </c>
      <c r="Y8">
        <v>9.8000000000000007</v>
      </c>
      <c r="Z8">
        <v>9.6999999999999993</v>
      </c>
      <c r="AA8">
        <v>9.6</v>
      </c>
      <c r="AB8">
        <v>9.5</v>
      </c>
      <c r="AC8">
        <v>9.4</v>
      </c>
      <c r="AD8">
        <v>9.3000000000000007</v>
      </c>
      <c r="AE8">
        <v>9.1999999999999993</v>
      </c>
      <c r="AF8">
        <v>9.1</v>
      </c>
      <c r="AG8">
        <v>9</v>
      </c>
      <c r="AH8">
        <v>8.9</v>
      </c>
      <c r="AI8">
        <v>8.8000000000000007</v>
      </c>
      <c r="AJ8">
        <v>8.6999999999999993</v>
      </c>
      <c r="AK8">
        <v>8.6</v>
      </c>
      <c r="AL8">
        <v>8.5</v>
      </c>
      <c r="AM8">
        <v>8.3000000000000007</v>
      </c>
      <c r="AN8">
        <v>8.1999999999999993</v>
      </c>
      <c r="AO8">
        <v>8.1</v>
      </c>
      <c r="AP8">
        <v>7.8</v>
      </c>
      <c r="AQ8">
        <v>7.7</v>
      </c>
      <c r="AR8">
        <v>7.5</v>
      </c>
      <c r="AS8">
        <v>7.3</v>
      </c>
      <c r="AT8">
        <v>7</v>
      </c>
      <c r="AU8">
        <v>6.4</v>
      </c>
      <c r="AX8">
        <v>6.3</v>
      </c>
      <c r="BC8">
        <v>6.2</v>
      </c>
      <c r="BH8">
        <v>6.1</v>
      </c>
      <c r="BM8">
        <v>6</v>
      </c>
      <c r="BR8">
        <v>5.9</v>
      </c>
      <c r="BW8">
        <v>5.8</v>
      </c>
      <c r="CA8">
        <v>5.7</v>
      </c>
      <c r="CC8">
        <v>5.6</v>
      </c>
      <c r="CF8">
        <v>5.5</v>
      </c>
      <c r="CH8">
        <v>5.4</v>
      </c>
      <c r="CK8">
        <v>5.3</v>
      </c>
      <c r="CM8">
        <v>5.2</v>
      </c>
      <c r="CO8">
        <v>5.0999999999999996</v>
      </c>
      <c r="CQ8">
        <v>5</v>
      </c>
      <c r="CS8">
        <v>4.9000000000000004</v>
      </c>
      <c r="CU8">
        <v>4.8</v>
      </c>
      <c r="CW8">
        <v>4.7</v>
      </c>
      <c r="CY8">
        <v>4.5999999999999996</v>
      </c>
      <c r="DA8">
        <v>4.5</v>
      </c>
      <c r="DC8">
        <v>4.4000000000000004</v>
      </c>
    </row>
    <row r="9" spans="1:107" x14ac:dyDescent="0.25">
      <c r="A9" s="2"/>
      <c r="C9">
        <v>6</v>
      </c>
      <c r="D9" s="6">
        <v>42</v>
      </c>
      <c r="E9" s="6">
        <v>46</v>
      </c>
      <c r="F9" s="6" t="s">
        <v>18</v>
      </c>
      <c r="G9">
        <v>12.3</v>
      </c>
      <c r="H9">
        <v>12.1</v>
      </c>
      <c r="I9">
        <v>11.7</v>
      </c>
      <c r="J9">
        <v>11.4</v>
      </c>
      <c r="K9">
        <v>11.3</v>
      </c>
      <c r="L9">
        <v>11.1</v>
      </c>
      <c r="M9">
        <v>10.8</v>
      </c>
      <c r="N9">
        <v>10.7</v>
      </c>
      <c r="O9">
        <v>10.6</v>
      </c>
      <c r="P9">
        <v>10.5</v>
      </c>
      <c r="Q9">
        <v>10.4</v>
      </c>
      <c r="R9">
        <v>10.3</v>
      </c>
      <c r="S9">
        <v>10.1</v>
      </c>
      <c r="T9">
        <v>9.9</v>
      </c>
      <c r="U9">
        <v>9.8000000000000007</v>
      </c>
      <c r="V9">
        <v>9.6999999999999993</v>
      </c>
      <c r="W9">
        <v>9.6</v>
      </c>
      <c r="X9">
        <v>9.5</v>
      </c>
      <c r="Y9">
        <v>9.4</v>
      </c>
      <c r="Z9">
        <v>9.3000000000000007</v>
      </c>
      <c r="AA9">
        <v>9.1999999999999993</v>
      </c>
      <c r="AB9">
        <v>9.1</v>
      </c>
      <c r="AC9">
        <v>9</v>
      </c>
      <c r="AD9">
        <v>8.9</v>
      </c>
      <c r="AE9">
        <v>8.8000000000000007</v>
      </c>
      <c r="AF9">
        <v>8.6999999999999993</v>
      </c>
      <c r="AH9">
        <v>8.6</v>
      </c>
      <c r="AI9">
        <v>8.4</v>
      </c>
      <c r="AJ9">
        <v>8.3000000000000007</v>
      </c>
      <c r="AK9">
        <v>8.1999999999999993</v>
      </c>
      <c r="AL9">
        <v>8.1</v>
      </c>
      <c r="AM9">
        <v>8</v>
      </c>
      <c r="AN9">
        <v>7.9</v>
      </c>
      <c r="AO9">
        <v>7.8</v>
      </c>
      <c r="AP9">
        <v>7.6</v>
      </c>
      <c r="AQ9">
        <v>7.4</v>
      </c>
      <c r="AR9">
        <v>7.3</v>
      </c>
      <c r="AS9">
        <v>7.1</v>
      </c>
      <c r="AT9">
        <v>6.7</v>
      </c>
      <c r="AU9">
        <v>6.2</v>
      </c>
      <c r="AX9">
        <v>6.1</v>
      </c>
      <c r="BC9">
        <v>6</v>
      </c>
      <c r="BK9">
        <v>5.9</v>
      </c>
      <c r="BQ9">
        <v>5.8</v>
      </c>
      <c r="BS9">
        <v>5.7</v>
      </c>
      <c r="BV9">
        <v>5.6</v>
      </c>
      <c r="BX9">
        <v>5.5</v>
      </c>
      <c r="CA9">
        <v>5.4</v>
      </c>
      <c r="CC9">
        <v>5.3</v>
      </c>
      <c r="CF9">
        <v>5.2</v>
      </c>
      <c r="CH9">
        <v>5.0999999999999996</v>
      </c>
      <c r="CK9">
        <v>5</v>
      </c>
      <c r="CO9">
        <v>4.9000000000000004</v>
      </c>
      <c r="CR9">
        <v>4.8</v>
      </c>
      <c r="CU9">
        <v>4.7</v>
      </c>
      <c r="CW9">
        <v>4.5999999999999996</v>
      </c>
      <c r="CY9">
        <v>4.5</v>
      </c>
      <c r="DA9">
        <v>4.4000000000000004</v>
      </c>
      <c r="DC9">
        <v>4.3</v>
      </c>
    </row>
    <row r="10" spans="1:107" x14ac:dyDescent="0.25">
      <c r="A10" s="2"/>
      <c r="C10">
        <v>7</v>
      </c>
      <c r="D10" s="6">
        <v>47</v>
      </c>
      <c r="E10" s="6">
        <v>51</v>
      </c>
      <c r="F10" s="6" t="s">
        <v>18</v>
      </c>
      <c r="G10">
        <v>11.6</v>
      </c>
      <c r="H10">
        <v>11.4</v>
      </c>
      <c r="I10">
        <v>11</v>
      </c>
      <c r="J10">
        <v>10.7</v>
      </c>
      <c r="K10">
        <v>10.6</v>
      </c>
      <c r="L10">
        <v>10.4</v>
      </c>
      <c r="M10">
        <v>10.199999999999999</v>
      </c>
      <c r="N10">
        <v>10.1</v>
      </c>
      <c r="O10">
        <v>10</v>
      </c>
      <c r="P10">
        <v>9.9</v>
      </c>
      <c r="Q10">
        <v>9.6999999999999993</v>
      </c>
      <c r="R10">
        <v>9.6</v>
      </c>
      <c r="S10">
        <v>9.5</v>
      </c>
      <c r="T10">
        <v>9.4</v>
      </c>
      <c r="U10">
        <v>9.3000000000000007</v>
      </c>
      <c r="V10">
        <v>9.1999999999999993</v>
      </c>
      <c r="W10">
        <v>9.1</v>
      </c>
      <c r="X10">
        <v>9</v>
      </c>
      <c r="Y10">
        <v>8.9</v>
      </c>
      <c r="Z10">
        <v>8.8000000000000007</v>
      </c>
      <c r="AA10">
        <v>8.6999999999999993</v>
      </c>
      <c r="AC10">
        <v>8.6</v>
      </c>
      <c r="AD10">
        <v>8.5</v>
      </c>
      <c r="AE10">
        <v>8.4</v>
      </c>
      <c r="AF10">
        <v>8.3000000000000007</v>
      </c>
      <c r="AG10">
        <v>8.1999999999999993</v>
      </c>
      <c r="AI10">
        <v>8.1</v>
      </c>
      <c r="AJ10">
        <v>8</v>
      </c>
      <c r="AK10">
        <v>7.9</v>
      </c>
      <c r="AL10">
        <v>7.7</v>
      </c>
      <c r="AM10">
        <v>7.6</v>
      </c>
      <c r="AN10">
        <v>7.5</v>
      </c>
      <c r="AO10">
        <v>7.4</v>
      </c>
      <c r="AP10">
        <v>7.2</v>
      </c>
      <c r="AQ10">
        <v>7.1</v>
      </c>
      <c r="AR10">
        <v>6.9</v>
      </c>
      <c r="AS10">
        <v>6.7</v>
      </c>
      <c r="AT10">
        <v>6.4</v>
      </c>
      <c r="AU10">
        <v>6</v>
      </c>
      <c r="AX10">
        <v>5.9</v>
      </c>
      <c r="BC10">
        <v>5.8</v>
      </c>
      <c r="BH10">
        <v>5.7</v>
      </c>
      <c r="BM10">
        <v>5.6</v>
      </c>
      <c r="BR10">
        <v>5.5</v>
      </c>
      <c r="BW10">
        <v>5.4</v>
      </c>
      <c r="CA10">
        <v>5.3</v>
      </c>
      <c r="CC10">
        <v>5.2</v>
      </c>
      <c r="CF10">
        <v>5.0999999999999996</v>
      </c>
      <c r="CH10">
        <v>5</v>
      </c>
      <c r="CK10">
        <v>4.9000000000000004</v>
      </c>
      <c r="CM10">
        <v>4.8</v>
      </c>
      <c r="CP10">
        <v>4.7</v>
      </c>
      <c r="CR10">
        <v>4.5999999999999996</v>
      </c>
      <c r="CU10">
        <v>4.5</v>
      </c>
      <c r="CW10">
        <v>4.4000000000000004</v>
      </c>
      <c r="CY10">
        <v>4.3</v>
      </c>
      <c r="DA10">
        <v>4.2</v>
      </c>
      <c r="DC10">
        <v>4.0999999999999996</v>
      </c>
    </row>
    <row r="11" spans="1:107" x14ac:dyDescent="0.25">
      <c r="A11" s="2"/>
      <c r="C11">
        <v>8</v>
      </c>
      <c r="D11" s="6">
        <v>52</v>
      </c>
      <c r="E11" s="6">
        <v>56</v>
      </c>
      <c r="F11" s="6" t="s">
        <v>18</v>
      </c>
      <c r="G11">
        <v>10.6</v>
      </c>
      <c r="H11">
        <v>10.4</v>
      </c>
      <c r="I11">
        <v>10.199999999999999</v>
      </c>
      <c r="J11">
        <v>10</v>
      </c>
      <c r="K11">
        <v>9.8000000000000007</v>
      </c>
      <c r="L11">
        <v>9.6</v>
      </c>
      <c r="M11">
        <v>9.5</v>
      </c>
      <c r="N11">
        <v>9.3000000000000007</v>
      </c>
      <c r="O11">
        <v>9.1999999999999993</v>
      </c>
      <c r="P11">
        <v>9.1</v>
      </c>
      <c r="Q11">
        <v>9</v>
      </c>
      <c r="R11">
        <v>8.9</v>
      </c>
      <c r="S11">
        <v>8.8000000000000007</v>
      </c>
      <c r="T11">
        <v>8.6999999999999993</v>
      </c>
      <c r="U11">
        <v>8.6</v>
      </c>
      <c r="W11">
        <v>8.5</v>
      </c>
      <c r="X11">
        <v>8.4</v>
      </c>
      <c r="Y11">
        <v>8.3000000000000007</v>
      </c>
      <c r="Z11">
        <v>8.1999999999999993</v>
      </c>
      <c r="AA11">
        <v>8.1</v>
      </c>
      <c r="AC11">
        <v>8</v>
      </c>
      <c r="AD11">
        <v>7.9</v>
      </c>
      <c r="AE11">
        <v>7.8</v>
      </c>
      <c r="AG11">
        <v>7.7</v>
      </c>
      <c r="AH11">
        <v>7.6</v>
      </c>
      <c r="AI11">
        <v>7.5</v>
      </c>
      <c r="AJ11">
        <v>7.4</v>
      </c>
      <c r="AK11">
        <v>7.3</v>
      </c>
      <c r="AL11">
        <v>7.1</v>
      </c>
      <c r="AM11">
        <v>7</v>
      </c>
      <c r="AO11">
        <v>6.9</v>
      </c>
      <c r="AP11">
        <v>6.7</v>
      </c>
      <c r="AQ11">
        <v>6.6</v>
      </c>
      <c r="AR11">
        <v>6.4</v>
      </c>
      <c r="AS11">
        <v>6.2</v>
      </c>
      <c r="AT11">
        <v>6</v>
      </c>
      <c r="AU11">
        <v>5.7</v>
      </c>
      <c r="AX11">
        <v>5.6</v>
      </c>
      <c r="BC11">
        <v>5.5</v>
      </c>
      <c r="BH11">
        <v>5.4</v>
      </c>
      <c r="BM11">
        <v>5.3</v>
      </c>
      <c r="BQ11">
        <v>5.2</v>
      </c>
      <c r="BU11">
        <v>5.0999999999999996</v>
      </c>
      <c r="BX11">
        <v>5</v>
      </c>
      <c r="CE11">
        <v>4.9000000000000004</v>
      </c>
      <c r="CK11">
        <v>4.8</v>
      </c>
      <c r="CM11">
        <v>4.7</v>
      </c>
      <c r="CP11">
        <v>4.5999999999999996</v>
      </c>
      <c r="CR11">
        <v>4.5</v>
      </c>
      <c r="CU11">
        <v>4.4000000000000004</v>
      </c>
      <c r="CW11">
        <v>4.3</v>
      </c>
      <c r="CY11">
        <v>4.2</v>
      </c>
      <c r="DA11">
        <v>4.0999999999999996</v>
      </c>
      <c r="DC11">
        <v>4</v>
      </c>
    </row>
    <row r="12" spans="1:107" x14ac:dyDescent="0.25">
      <c r="A12" s="2"/>
      <c r="C12">
        <v>9</v>
      </c>
      <c r="D12" s="6">
        <v>57</v>
      </c>
      <c r="E12" s="6">
        <v>61</v>
      </c>
      <c r="F12" s="6" t="s">
        <v>18</v>
      </c>
      <c r="G12">
        <v>9.9</v>
      </c>
      <c r="H12">
        <v>9.6999999999999993</v>
      </c>
      <c r="I12">
        <v>9.5</v>
      </c>
      <c r="J12">
        <v>9.4</v>
      </c>
      <c r="K12">
        <v>9.3000000000000007</v>
      </c>
      <c r="L12">
        <v>9.1</v>
      </c>
      <c r="M12">
        <v>9</v>
      </c>
      <c r="N12">
        <v>8.9</v>
      </c>
      <c r="O12">
        <v>8.8000000000000007</v>
      </c>
      <c r="P12">
        <v>8.6999999999999993</v>
      </c>
      <c r="Q12">
        <v>8.5</v>
      </c>
      <c r="S12">
        <v>8.4</v>
      </c>
      <c r="T12">
        <v>8.3000000000000007</v>
      </c>
      <c r="U12">
        <v>8.1999999999999993</v>
      </c>
      <c r="V12">
        <v>8.1</v>
      </c>
      <c r="X12">
        <v>8</v>
      </c>
      <c r="Y12">
        <v>7.9</v>
      </c>
      <c r="Z12">
        <v>7.8</v>
      </c>
      <c r="AA12">
        <v>7.7</v>
      </c>
      <c r="AB12">
        <v>7.6</v>
      </c>
      <c r="AC12">
        <v>7.5</v>
      </c>
      <c r="AE12">
        <v>7.4</v>
      </c>
      <c r="AF12">
        <v>7.3</v>
      </c>
      <c r="AG12">
        <v>7.2</v>
      </c>
      <c r="AH12">
        <v>7.1</v>
      </c>
      <c r="AI12">
        <v>7</v>
      </c>
      <c r="AK12">
        <v>6.9</v>
      </c>
      <c r="AL12">
        <v>6.8</v>
      </c>
      <c r="AM12">
        <v>6.7</v>
      </c>
      <c r="AN12">
        <v>6.6</v>
      </c>
      <c r="AO12">
        <v>6.5</v>
      </c>
      <c r="AP12">
        <v>6.3</v>
      </c>
      <c r="AQ12">
        <v>6.2</v>
      </c>
      <c r="AR12">
        <v>6.1</v>
      </c>
      <c r="AS12">
        <v>6</v>
      </c>
      <c r="AT12">
        <v>5.7</v>
      </c>
      <c r="AU12">
        <v>5.3</v>
      </c>
      <c r="BA12">
        <v>5.2</v>
      </c>
      <c r="BH12">
        <v>5.0999999999999996</v>
      </c>
      <c r="BM12">
        <v>5</v>
      </c>
      <c r="CE12">
        <v>4.9000000000000004</v>
      </c>
      <c r="CK12">
        <v>4.8</v>
      </c>
      <c r="CM12">
        <v>4.7</v>
      </c>
      <c r="CP12">
        <v>4.5999999999999996</v>
      </c>
      <c r="CR12">
        <v>4.5</v>
      </c>
      <c r="CU12">
        <v>4.4000000000000004</v>
      </c>
      <c r="CW12">
        <v>4.3</v>
      </c>
      <c r="CY12">
        <v>4.2</v>
      </c>
      <c r="DA12">
        <v>4.0999999999999996</v>
      </c>
      <c r="DC12">
        <v>4</v>
      </c>
    </row>
    <row r="13" spans="1:107" x14ac:dyDescent="0.25">
      <c r="A13" s="2"/>
      <c r="C13">
        <v>10</v>
      </c>
      <c r="D13" s="6">
        <v>62</v>
      </c>
      <c r="E13" s="6">
        <v>100</v>
      </c>
      <c r="F13" s="6" t="s">
        <v>18</v>
      </c>
      <c r="G13">
        <v>9</v>
      </c>
      <c r="H13">
        <v>8.8000000000000007</v>
      </c>
      <c r="J13">
        <v>8.6999999999999993</v>
      </c>
      <c r="L13">
        <v>8.6</v>
      </c>
      <c r="M13">
        <v>8.5</v>
      </c>
      <c r="N13">
        <v>8.3000000000000007</v>
      </c>
      <c r="O13">
        <v>8.1999999999999993</v>
      </c>
      <c r="P13">
        <v>8.1</v>
      </c>
      <c r="Q13">
        <v>8</v>
      </c>
      <c r="S13">
        <v>7.9</v>
      </c>
      <c r="U13">
        <v>7.8</v>
      </c>
      <c r="W13">
        <v>7.7</v>
      </c>
      <c r="X13">
        <v>7.6</v>
      </c>
      <c r="Z13">
        <v>7.5</v>
      </c>
      <c r="AB13">
        <v>7.4</v>
      </c>
      <c r="AD13">
        <v>7.3</v>
      </c>
      <c r="AE13">
        <v>7.2</v>
      </c>
      <c r="AG13">
        <v>7.1</v>
      </c>
      <c r="AH13">
        <v>7</v>
      </c>
      <c r="AI13">
        <v>6.8</v>
      </c>
      <c r="AJ13">
        <v>6.7</v>
      </c>
      <c r="AK13">
        <v>6.6</v>
      </c>
      <c r="AL13">
        <v>6.4</v>
      </c>
      <c r="AM13">
        <v>6.2</v>
      </c>
      <c r="AO13">
        <v>6.1</v>
      </c>
      <c r="AQ13">
        <v>5.9</v>
      </c>
      <c r="AR13">
        <v>5.7</v>
      </c>
      <c r="AS13">
        <v>5.4</v>
      </c>
      <c r="AT13">
        <v>5.0999999999999996</v>
      </c>
      <c r="AU13">
        <v>4.9000000000000004</v>
      </c>
      <c r="BA13">
        <v>4.8</v>
      </c>
      <c r="BK13">
        <v>4.7</v>
      </c>
      <c r="BR13">
        <v>4.5999999999999996</v>
      </c>
      <c r="BW13">
        <v>4.5</v>
      </c>
      <c r="CE13">
        <v>4.4000000000000004</v>
      </c>
      <c r="CL13">
        <v>4.3</v>
      </c>
      <c r="CQ13">
        <v>4.2</v>
      </c>
      <c r="CU13">
        <v>4.0999999999999996</v>
      </c>
      <c r="CW13">
        <v>4</v>
      </c>
      <c r="CY13">
        <v>3.9</v>
      </c>
      <c r="DA13">
        <v>3.8</v>
      </c>
      <c r="DC13">
        <v>3.7</v>
      </c>
    </row>
    <row r="14" spans="1:107" x14ac:dyDescent="0.25">
      <c r="A14" s="2"/>
      <c r="C14">
        <v>11</v>
      </c>
      <c r="D14" s="6">
        <v>17</v>
      </c>
      <c r="E14" s="6">
        <v>21</v>
      </c>
      <c r="F14" s="6" t="s">
        <v>19</v>
      </c>
      <c r="G14">
        <v>8.4</v>
      </c>
      <c r="H14">
        <v>8.1999999999999993</v>
      </c>
      <c r="I14">
        <v>7.7</v>
      </c>
      <c r="J14">
        <v>7.5</v>
      </c>
      <c r="K14">
        <v>7.3</v>
      </c>
      <c r="L14">
        <v>7.2</v>
      </c>
      <c r="M14">
        <v>7</v>
      </c>
      <c r="N14">
        <v>6.9</v>
      </c>
      <c r="O14">
        <v>6.8</v>
      </c>
      <c r="P14">
        <v>6.6</v>
      </c>
      <c r="Q14">
        <v>6.5</v>
      </c>
      <c r="S14">
        <v>6.4</v>
      </c>
      <c r="T14">
        <v>6.3</v>
      </c>
      <c r="U14">
        <v>6.2</v>
      </c>
      <c r="V14">
        <v>6.1</v>
      </c>
      <c r="X14">
        <v>6</v>
      </c>
      <c r="Z14">
        <v>5.9</v>
      </c>
      <c r="AA14">
        <v>5.8</v>
      </c>
      <c r="AC14">
        <v>5.7</v>
      </c>
      <c r="AE14">
        <v>5.6</v>
      </c>
      <c r="AF14">
        <v>5.5</v>
      </c>
      <c r="AG14">
        <v>5.4</v>
      </c>
      <c r="AI14">
        <v>5.3</v>
      </c>
      <c r="AJ14">
        <v>5.2</v>
      </c>
      <c r="AL14">
        <v>5.0999999999999996</v>
      </c>
      <c r="AM14">
        <v>5</v>
      </c>
      <c r="AO14">
        <v>4.9000000000000004</v>
      </c>
      <c r="AP14">
        <v>4.8</v>
      </c>
      <c r="AR14">
        <v>4.7</v>
      </c>
      <c r="AS14">
        <v>4.5999999999999996</v>
      </c>
      <c r="AT14">
        <v>4.4000000000000004</v>
      </c>
      <c r="AU14">
        <v>3.9</v>
      </c>
      <c r="BA14">
        <v>3.8</v>
      </c>
      <c r="BK14">
        <v>3.7</v>
      </c>
      <c r="BR14">
        <v>3.6</v>
      </c>
      <c r="BW14">
        <v>3.5</v>
      </c>
      <c r="CE14">
        <v>3.4</v>
      </c>
      <c r="CK14">
        <v>3.3</v>
      </c>
      <c r="CO14">
        <v>3.2</v>
      </c>
      <c r="CR14">
        <v>3.1</v>
      </c>
      <c r="CU14">
        <v>3</v>
      </c>
      <c r="CW14">
        <v>2.9</v>
      </c>
      <c r="CY14">
        <v>2.8</v>
      </c>
      <c r="DA14">
        <v>2.7</v>
      </c>
      <c r="DC14">
        <v>2.6</v>
      </c>
    </row>
    <row r="15" spans="1:107" x14ac:dyDescent="0.25">
      <c r="A15" s="2"/>
      <c r="C15">
        <v>12</v>
      </c>
      <c r="D15" s="6">
        <v>22</v>
      </c>
      <c r="E15" s="6">
        <v>26</v>
      </c>
      <c r="F15" s="6" t="s">
        <v>19</v>
      </c>
      <c r="G15">
        <v>8.5</v>
      </c>
      <c r="H15">
        <v>8.4</v>
      </c>
      <c r="I15">
        <v>7.9</v>
      </c>
      <c r="J15">
        <v>7.7</v>
      </c>
      <c r="K15">
        <v>7.5</v>
      </c>
      <c r="L15">
        <v>7.4</v>
      </c>
      <c r="M15">
        <v>7.2</v>
      </c>
      <c r="N15">
        <v>7.1</v>
      </c>
      <c r="O15">
        <v>7</v>
      </c>
      <c r="P15">
        <v>6.9</v>
      </c>
      <c r="Q15">
        <v>6.8</v>
      </c>
      <c r="R15">
        <v>6.7</v>
      </c>
      <c r="S15">
        <v>6.6</v>
      </c>
      <c r="T15">
        <v>6.5</v>
      </c>
      <c r="U15">
        <v>6.4</v>
      </c>
      <c r="V15">
        <v>6.3</v>
      </c>
      <c r="W15">
        <v>6.2</v>
      </c>
      <c r="X15">
        <v>6.1</v>
      </c>
      <c r="Z15">
        <v>6</v>
      </c>
      <c r="AA15">
        <v>5.9</v>
      </c>
      <c r="AB15">
        <v>5.8</v>
      </c>
      <c r="AE15">
        <v>5.7</v>
      </c>
      <c r="AF15">
        <v>5.6</v>
      </c>
      <c r="AG15">
        <v>5.5</v>
      </c>
      <c r="AI15">
        <v>5.4</v>
      </c>
      <c r="AJ15">
        <v>5.3</v>
      </c>
      <c r="AL15">
        <v>5.2</v>
      </c>
      <c r="AN15">
        <v>5.0999999999999996</v>
      </c>
      <c r="AO15">
        <v>5</v>
      </c>
      <c r="AP15">
        <v>4.9000000000000004</v>
      </c>
      <c r="AQ15">
        <v>4.8</v>
      </c>
      <c r="AR15">
        <v>4.7</v>
      </c>
      <c r="AS15">
        <v>4.5999999999999996</v>
      </c>
      <c r="AT15">
        <v>4.4000000000000004</v>
      </c>
      <c r="AU15">
        <v>4</v>
      </c>
      <c r="BA15">
        <v>3.9</v>
      </c>
      <c r="BK15">
        <v>3.8</v>
      </c>
      <c r="BT15">
        <v>3.8</v>
      </c>
      <c r="CB15">
        <v>3.6</v>
      </c>
      <c r="CG15">
        <v>3.5</v>
      </c>
      <c r="CK15">
        <v>3.4</v>
      </c>
      <c r="CO15">
        <v>3.3</v>
      </c>
      <c r="CR15">
        <v>3.2</v>
      </c>
      <c r="CU15">
        <v>3.1</v>
      </c>
      <c r="CW15">
        <v>3</v>
      </c>
      <c r="CY15">
        <v>2.9</v>
      </c>
      <c r="DA15">
        <v>2.8</v>
      </c>
      <c r="DC15">
        <v>2.7</v>
      </c>
    </row>
    <row r="16" spans="1:107" x14ac:dyDescent="0.25">
      <c r="A16" s="2"/>
      <c r="C16">
        <v>13</v>
      </c>
      <c r="D16" s="6">
        <v>27</v>
      </c>
      <c r="E16" s="6">
        <v>31</v>
      </c>
      <c r="F16" s="6" t="s">
        <v>19</v>
      </c>
      <c r="G16">
        <v>8.6999999999999993</v>
      </c>
      <c r="H16">
        <v>8.5</v>
      </c>
      <c r="I16">
        <v>8.1999999999999993</v>
      </c>
      <c r="J16">
        <v>8</v>
      </c>
      <c r="K16">
        <v>7.7</v>
      </c>
      <c r="L16">
        <v>7.5</v>
      </c>
      <c r="M16">
        <v>7.3</v>
      </c>
      <c r="N16">
        <v>7.2</v>
      </c>
      <c r="O16">
        <v>7.1</v>
      </c>
      <c r="P16">
        <v>7</v>
      </c>
      <c r="Q16">
        <v>6.9</v>
      </c>
      <c r="R16">
        <v>6.8</v>
      </c>
      <c r="S16">
        <v>6.7</v>
      </c>
      <c r="T16">
        <v>6.6</v>
      </c>
      <c r="U16">
        <v>6.5</v>
      </c>
      <c r="W16">
        <v>6.4</v>
      </c>
      <c r="X16">
        <v>6.3</v>
      </c>
      <c r="Z16">
        <v>6.2</v>
      </c>
      <c r="AA16">
        <v>6.1</v>
      </c>
      <c r="AB16">
        <v>5.9</v>
      </c>
      <c r="AD16">
        <v>5.8</v>
      </c>
      <c r="AE16">
        <v>5.7</v>
      </c>
      <c r="AG16">
        <v>5.6</v>
      </c>
      <c r="AI16">
        <v>5.5</v>
      </c>
      <c r="AJ16">
        <v>5.4</v>
      </c>
      <c r="AK16">
        <v>5.3</v>
      </c>
      <c r="AM16">
        <v>5.2</v>
      </c>
      <c r="AO16">
        <v>5.0999999999999996</v>
      </c>
      <c r="AP16">
        <v>5</v>
      </c>
      <c r="AQ16">
        <v>4.9000000000000004</v>
      </c>
      <c r="AR16">
        <v>4.8</v>
      </c>
      <c r="AS16">
        <v>4.7</v>
      </c>
      <c r="AT16">
        <v>4.5999999999999996</v>
      </c>
      <c r="AU16">
        <v>4.2</v>
      </c>
      <c r="AX16">
        <v>4.0999999999999996</v>
      </c>
      <c r="BC16">
        <v>4</v>
      </c>
      <c r="BK16">
        <v>3.9</v>
      </c>
      <c r="BU16">
        <v>3.8</v>
      </c>
      <c r="CB16">
        <v>3.7</v>
      </c>
      <c r="CG16">
        <v>3.6</v>
      </c>
      <c r="CK16">
        <v>3.5</v>
      </c>
      <c r="CO16">
        <v>3.4</v>
      </c>
      <c r="CR16">
        <v>3.3</v>
      </c>
      <c r="CU16">
        <v>3.2</v>
      </c>
      <c r="CW16">
        <v>3.1</v>
      </c>
      <c r="CY16">
        <v>3</v>
      </c>
      <c r="DA16">
        <v>2.9</v>
      </c>
      <c r="DC16">
        <v>2.8</v>
      </c>
    </row>
    <row r="17" spans="1:107" x14ac:dyDescent="0.25">
      <c r="A17" s="2"/>
      <c r="C17">
        <v>14</v>
      </c>
      <c r="D17" s="6">
        <v>32</v>
      </c>
      <c r="E17" s="6">
        <v>36</v>
      </c>
      <c r="F17" s="6" t="s">
        <v>19</v>
      </c>
      <c r="G17">
        <v>8.6</v>
      </c>
      <c r="H17">
        <v>8.4</v>
      </c>
      <c r="I17">
        <v>8</v>
      </c>
      <c r="J17">
        <v>7.8</v>
      </c>
      <c r="K17">
        <v>7.6</v>
      </c>
      <c r="L17">
        <v>7.4</v>
      </c>
      <c r="M17">
        <v>7.3</v>
      </c>
      <c r="N17">
        <v>7.1</v>
      </c>
      <c r="O17">
        <v>7</v>
      </c>
      <c r="P17">
        <v>6.9</v>
      </c>
      <c r="Q17">
        <v>6.8</v>
      </c>
      <c r="R17">
        <v>6.7</v>
      </c>
      <c r="S17">
        <v>6.5</v>
      </c>
      <c r="T17">
        <v>6.4</v>
      </c>
      <c r="V17">
        <v>6.3</v>
      </c>
      <c r="X17">
        <v>6.2</v>
      </c>
      <c r="Y17">
        <v>6.1</v>
      </c>
      <c r="Z17">
        <v>6</v>
      </c>
      <c r="AA17">
        <v>5.9</v>
      </c>
      <c r="AC17">
        <v>5.8</v>
      </c>
      <c r="AE17">
        <v>5.7</v>
      </c>
      <c r="AG17">
        <v>5.6</v>
      </c>
      <c r="AH17">
        <v>5.5</v>
      </c>
      <c r="AJ17">
        <v>5.4</v>
      </c>
      <c r="AK17">
        <v>5.3</v>
      </c>
      <c r="AM17">
        <v>5.2</v>
      </c>
      <c r="AO17">
        <v>5.0999999999999996</v>
      </c>
      <c r="AP17">
        <v>5</v>
      </c>
      <c r="AQ17">
        <v>4.9000000000000004</v>
      </c>
      <c r="AR17">
        <v>4.8</v>
      </c>
      <c r="AS17">
        <v>4.7</v>
      </c>
      <c r="AT17">
        <v>4.5</v>
      </c>
      <c r="AU17">
        <v>4.0999999999999996</v>
      </c>
      <c r="BA17">
        <v>4</v>
      </c>
      <c r="BK17">
        <v>3.9</v>
      </c>
      <c r="BU17">
        <v>3.8</v>
      </c>
      <c r="CB17">
        <v>3.7</v>
      </c>
      <c r="CG17">
        <v>3.6</v>
      </c>
      <c r="CK17">
        <v>3.5</v>
      </c>
      <c r="CO17">
        <v>3.4</v>
      </c>
      <c r="CR17">
        <v>3.3</v>
      </c>
      <c r="CU17">
        <v>3.2</v>
      </c>
      <c r="CW17">
        <v>3.1</v>
      </c>
      <c r="CY17">
        <v>3</v>
      </c>
      <c r="DA17">
        <v>2.9</v>
      </c>
      <c r="DC17">
        <v>2.8</v>
      </c>
    </row>
    <row r="18" spans="1:107" x14ac:dyDescent="0.25">
      <c r="A18" s="2"/>
      <c r="C18">
        <v>15</v>
      </c>
      <c r="D18" s="6">
        <v>37</v>
      </c>
      <c r="E18" s="6">
        <v>41</v>
      </c>
      <c r="F18" s="6" t="s">
        <v>19</v>
      </c>
      <c r="G18">
        <v>8.1999999999999993</v>
      </c>
      <c r="H18">
        <v>8</v>
      </c>
      <c r="I18">
        <v>7.5</v>
      </c>
      <c r="J18">
        <v>7.3</v>
      </c>
      <c r="K18">
        <v>7.2</v>
      </c>
      <c r="L18">
        <v>7</v>
      </c>
      <c r="M18">
        <v>6.8</v>
      </c>
      <c r="N18">
        <v>6.7</v>
      </c>
      <c r="P18">
        <v>6.6</v>
      </c>
      <c r="Q18">
        <v>6.4</v>
      </c>
      <c r="S18">
        <v>6.3</v>
      </c>
      <c r="T18">
        <v>6.2</v>
      </c>
      <c r="U18">
        <v>6.1</v>
      </c>
      <c r="W18">
        <v>6</v>
      </c>
      <c r="X18">
        <v>5.9</v>
      </c>
      <c r="Y18">
        <v>5.8</v>
      </c>
      <c r="AA18">
        <v>5.7</v>
      </c>
      <c r="AC18">
        <v>5.6</v>
      </c>
      <c r="AE18">
        <v>5.5</v>
      </c>
      <c r="AF18">
        <v>5.4</v>
      </c>
      <c r="AH18">
        <v>5.3</v>
      </c>
      <c r="AI18">
        <v>5.2</v>
      </c>
      <c r="AL18">
        <v>5.0999999999999996</v>
      </c>
      <c r="AM18">
        <v>5</v>
      </c>
      <c r="AN18">
        <v>4.9000000000000004</v>
      </c>
      <c r="AP18">
        <v>4.8</v>
      </c>
      <c r="AQ18">
        <v>4.7</v>
      </c>
      <c r="AR18">
        <v>4.5999999999999996</v>
      </c>
      <c r="AS18">
        <v>4.5</v>
      </c>
      <c r="AT18">
        <v>4.4000000000000004</v>
      </c>
      <c r="AU18">
        <v>4.0999999999999996</v>
      </c>
      <c r="BA18">
        <v>4</v>
      </c>
      <c r="BK18">
        <v>3.9</v>
      </c>
      <c r="BR18">
        <v>3.8</v>
      </c>
      <c r="BW18">
        <v>3.7</v>
      </c>
      <c r="CE18">
        <v>3.6</v>
      </c>
      <c r="CK18">
        <v>3.5</v>
      </c>
      <c r="CO18">
        <v>3.4</v>
      </c>
      <c r="CR18">
        <v>3.3</v>
      </c>
      <c r="CU18">
        <v>3.2</v>
      </c>
      <c r="CW18">
        <v>3.1</v>
      </c>
      <c r="CY18">
        <v>3</v>
      </c>
      <c r="DA18">
        <v>2.9</v>
      </c>
      <c r="DC18">
        <v>2.8</v>
      </c>
    </row>
    <row r="19" spans="1:107" x14ac:dyDescent="0.25">
      <c r="A19" s="2"/>
      <c r="C19">
        <v>16</v>
      </c>
      <c r="D19" s="6">
        <v>42</v>
      </c>
      <c r="E19" s="6">
        <v>46</v>
      </c>
      <c r="F19" s="6" t="s">
        <v>19</v>
      </c>
      <c r="G19">
        <v>8.1</v>
      </c>
      <c r="H19">
        <v>7.9</v>
      </c>
      <c r="I19">
        <v>7.4</v>
      </c>
      <c r="J19">
        <v>7.2</v>
      </c>
      <c r="K19">
        <v>7.1</v>
      </c>
      <c r="L19">
        <v>6.9</v>
      </c>
      <c r="M19">
        <v>6.8</v>
      </c>
      <c r="N19">
        <v>6.7</v>
      </c>
      <c r="O19">
        <v>6.6</v>
      </c>
      <c r="P19">
        <v>6.5</v>
      </c>
      <c r="Q19">
        <v>6.4</v>
      </c>
      <c r="R19">
        <v>6.3</v>
      </c>
      <c r="S19">
        <v>6.2</v>
      </c>
      <c r="T19">
        <v>6.1</v>
      </c>
      <c r="U19">
        <v>6</v>
      </c>
      <c r="W19">
        <v>5.9</v>
      </c>
      <c r="X19">
        <v>5.8</v>
      </c>
      <c r="AA19">
        <v>5.7</v>
      </c>
      <c r="AB19">
        <v>5.6</v>
      </c>
      <c r="AD19">
        <v>5.5</v>
      </c>
      <c r="AE19">
        <v>5.4</v>
      </c>
      <c r="AG19">
        <v>5.3</v>
      </c>
      <c r="AI19">
        <v>5.2</v>
      </c>
      <c r="AK19">
        <v>5.0999999999999996</v>
      </c>
      <c r="AL19">
        <v>5.0999999999999996</v>
      </c>
      <c r="AM19">
        <v>5</v>
      </c>
      <c r="AN19">
        <v>4.9000000000000004</v>
      </c>
      <c r="AO19">
        <v>4.8</v>
      </c>
      <c r="AP19">
        <v>4.7</v>
      </c>
      <c r="AR19">
        <v>4.5999999999999996</v>
      </c>
      <c r="AS19">
        <v>4.5</v>
      </c>
      <c r="AT19">
        <v>4.2</v>
      </c>
      <c r="AU19">
        <v>3.9</v>
      </c>
      <c r="BA19">
        <v>3.8</v>
      </c>
      <c r="BH19">
        <v>3.7</v>
      </c>
      <c r="BM19">
        <v>3.6</v>
      </c>
      <c r="BU19">
        <v>3.5</v>
      </c>
      <c r="CB19">
        <v>3.4</v>
      </c>
      <c r="CG19">
        <v>3.3</v>
      </c>
      <c r="CK19">
        <v>3.2</v>
      </c>
      <c r="CO19">
        <v>3.1</v>
      </c>
      <c r="CR19">
        <v>3</v>
      </c>
      <c r="CU19">
        <v>2.9</v>
      </c>
      <c r="CW19">
        <v>2.8</v>
      </c>
      <c r="CY19">
        <v>2.7</v>
      </c>
      <c r="DA19">
        <v>2.6</v>
      </c>
      <c r="DC19">
        <v>2.5</v>
      </c>
    </row>
    <row r="20" spans="1:107" x14ac:dyDescent="0.25">
      <c r="A20" s="2"/>
      <c r="C20">
        <v>17</v>
      </c>
      <c r="D20" s="6">
        <v>47</v>
      </c>
      <c r="E20" s="6">
        <v>51</v>
      </c>
      <c r="F20" s="6" t="s">
        <v>19</v>
      </c>
      <c r="G20">
        <v>7.8</v>
      </c>
      <c r="H20">
        <v>7.6</v>
      </c>
      <c r="I20">
        <v>7.1</v>
      </c>
      <c r="J20">
        <v>6.8</v>
      </c>
      <c r="K20">
        <v>6.5</v>
      </c>
      <c r="L20">
        <v>6.4</v>
      </c>
      <c r="M20">
        <v>6.2</v>
      </c>
      <c r="P20">
        <v>6.1</v>
      </c>
      <c r="Q20">
        <v>6</v>
      </c>
      <c r="R20">
        <v>5.9</v>
      </c>
      <c r="T20">
        <v>5.8</v>
      </c>
      <c r="U20">
        <v>5.7</v>
      </c>
      <c r="V20">
        <v>5.6</v>
      </c>
      <c r="X20">
        <v>5.5</v>
      </c>
      <c r="Z20">
        <v>5.4</v>
      </c>
      <c r="AA20">
        <v>5.3</v>
      </c>
      <c r="AC20">
        <v>5.2</v>
      </c>
      <c r="AF20">
        <v>5.0999999999999996</v>
      </c>
      <c r="AH20">
        <v>5</v>
      </c>
      <c r="AJ20">
        <v>4.9000000000000004</v>
      </c>
      <c r="AL20">
        <v>4.8</v>
      </c>
      <c r="AM20">
        <v>4.7</v>
      </c>
      <c r="AN20">
        <v>4.5999999999999996</v>
      </c>
      <c r="AQ20">
        <v>4.5</v>
      </c>
      <c r="AR20">
        <v>4.4000000000000004</v>
      </c>
      <c r="AS20">
        <v>4.2</v>
      </c>
      <c r="AT20">
        <v>4.0999999999999996</v>
      </c>
      <c r="AU20">
        <v>3.7</v>
      </c>
      <c r="BA20">
        <v>3.6</v>
      </c>
      <c r="BK20">
        <v>3.5</v>
      </c>
      <c r="BU20">
        <v>3.4</v>
      </c>
      <c r="CA20">
        <v>3.3</v>
      </c>
      <c r="CE20">
        <v>3.2</v>
      </c>
      <c r="CH20">
        <v>3.1</v>
      </c>
      <c r="CK20">
        <v>3</v>
      </c>
      <c r="CO20">
        <v>2.9</v>
      </c>
      <c r="CR20">
        <v>2.8</v>
      </c>
      <c r="CU20">
        <v>2.7</v>
      </c>
      <c r="CW20">
        <v>2.6</v>
      </c>
      <c r="CY20">
        <v>2.5</v>
      </c>
      <c r="DA20">
        <v>2.4</v>
      </c>
      <c r="DC20">
        <v>2.2999999999999998</v>
      </c>
    </row>
    <row r="21" spans="1:107" x14ac:dyDescent="0.25">
      <c r="A21" s="2"/>
      <c r="C21">
        <v>18</v>
      </c>
      <c r="D21" s="6">
        <v>52</v>
      </c>
      <c r="E21" s="6">
        <v>56</v>
      </c>
      <c r="F21" s="6" t="s">
        <v>19</v>
      </c>
      <c r="G21">
        <v>7.4</v>
      </c>
      <c r="H21">
        <v>7.1</v>
      </c>
      <c r="I21">
        <v>6.6</v>
      </c>
      <c r="J21">
        <v>6.5</v>
      </c>
      <c r="K21">
        <v>6.3</v>
      </c>
      <c r="L21">
        <v>6.2</v>
      </c>
      <c r="M21">
        <v>6.1</v>
      </c>
      <c r="N21">
        <v>6</v>
      </c>
      <c r="O21">
        <v>5.9</v>
      </c>
      <c r="P21">
        <v>5.8</v>
      </c>
      <c r="Q21">
        <v>5.7</v>
      </c>
      <c r="R21">
        <v>5.6</v>
      </c>
      <c r="T21">
        <v>5.5</v>
      </c>
      <c r="V21">
        <v>5.4</v>
      </c>
      <c r="X21">
        <v>5.3</v>
      </c>
      <c r="Y21">
        <v>5.2</v>
      </c>
      <c r="AB21">
        <v>5.0999999999999996</v>
      </c>
      <c r="AD21">
        <v>5</v>
      </c>
      <c r="AF21">
        <v>4.9000000000000004</v>
      </c>
      <c r="AH21">
        <v>4.8</v>
      </c>
      <c r="AI21">
        <v>4.7</v>
      </c>
      <c r="AK21">
        <v>4.5999999999999996</v>
      </c>
      <c r="AM21">
        <v>4.5</v>
      </c>
      <c r="AN21">
        <v>4.4000000000000004</v>
      </c>
      <c r="AP21">
        <v>4.3</v>
      </c>
      <c r="AQ21">
        <v>4.2</v>
      </c>
      <c r="AS21">
        <v>4.0999999999999996</v>
      </c>
      <c r="AT21">
        <v>3.9</v>
      </c>
      <c r="AU21">
        <v>3.5</v>
      </c>
      <c r="BA21">
        <v>3.4</v>
      </c>
      <c r="BK21">
        <v>3.3</v>
      </c>
      <c r="BR21">
        <v>3.2</v>
      </c>
      <c r="BW21">
        <v>3.1</v>
      </c>
      <c r="CE21">
        <v>3</v>
      </c>
      <c r="CL21">
        <v>2.9</v>
      </c>
      <c r="CQ21">
        <v>2.8</v>
      </c>
      <c r="CU21">
        <v>2.7</v>
      </c>
      <c r="CW21">
        <v>2.6</v>
      </c>
      <c r="CY21">
        <v>2.5</v>
      </c>
      <c r="DA21">
        <v>2.4</v>
      </c>
      <c r="DC21">
        <v>2.2999999999999998</v>
      </c>
    </row>
    <row r="22" spans="1:107" x14ac:dyDescent="0.25">
      <c r="A22" s="2"/>
      <c r="C22">
        <v>19</v>
      </c>
      <c r="D22" s="6">
        <v>57</v>
      </c>
      <c r="E22" s="6">
        <v>61</v>
      </c>
      <c r="F22" s="6" t="s">
        <v>19</v>
      </c>
      <c r="G22">
        <v>6.6</v>
      </c>
      <c r="H22">
        <v>6.4</v>
      </c>
      <c r="I22">
        <v>6.3</v>
      </c>
      <c r="J22">
        <v>6.2</v>
      </c>
      <c r="K22">
        <v>6.1</v>
      </c>
      <c r="L22">
        <v>6</v>
      </c>
      <c r="M22">
        <v>5.9</v>
      </c>
      <c r="N22">
        <v>5.8</v>
      </c>
      <c r="O22">
        <v>5.7</v>
      </c>
      <c r="P22">
        <v>5.6</v>
      </c>
      <c r="Q22">
        <v>5.5</v>
      </c>
      <c r="R22">
        <v>5.4</v>
      </c>
      <c r="T22">
        <v>5.3</v>
      </c>
      <c r="W22">
        <v>5.2</v>
      </c>
      <c r="AA22">
        <v>5.0999999999999996</v>
      </c>
      <c r="AD22">
        <v>5</v>
      </c>
      <c r="AF22">
        <v>4.9000000000000004</v>
      </c>
      <c r="AI22">
        <v>4.8</v>
      </c>
      <c r="AJ22">
        <v>4.5999999999999996</v>
      </c>
      <c r="AL22">
        <v>4.5</v>
      </c>
      <c r="AM22">
        <v>4.4000000000000004</v>
      </c>
      <c r="AN22">
        <v>4.3</v>
      </c>
      <c r="AO22">
        <v>4.2</v>
      </c>
      <c r="AP22">
        <v>4.0999999999999996</v>
      </c>
      <c r="AQ22">
        <v>4</v>
      </c>
      <c r="AR22">
        <v>3.9</v>
      </c>
      <c r="AS22">
        <v>3.8</v>
      </c>
      <c r="AT22">
        <v>3.6</v>
      </c>
      <c r="AU22">
        <v>3.4</v>
      </c>
      <c r="BK22">
        <v>3.3</v>
      </c>
      <c r="BU22">
        <v>3.2</v>
      </c>
      <c r="CE22">
        <v>3.1</v>
      </c>
      <c r="CK22">
        <v>3</v>
      </c>
      <c r="CO22">
        <v>2.9</v>
      </c>
      <c r="CR22">
        <v>2.8</v>
      </c>
      <c r="CU22">
        <v>2.7</v>
      </c>
      <c r="CW22">
        <v>2.6</v>
      </c>
      <c r="CY22">
        <v>2.5</v>
      </c>
      <c r="DA22">
        <v>2.4</v>
      </c>
      <c r="DC22">
        <v>2.2999999999999998</v>
      </c>
    </row>
    <row r="23" spans="1:107" x14ac:dyDescent="0.25">
      <c r="A23" s="2"/>
      <c r="C23">
        <v>20</v>
      </c>
      <c r="D23" s="6">
        <v>62</v>
      </c>
      <c r="E23" s="6">
        <v>100</v>
      </c>
      <c r="F23" s="6" t="s">
        <v>19</v>
      </c>
      <c r="G23">
        <v>6.6</v>
      </c>
      <c r="H23">
        <v>6.4</v>
      </c>
      <c r="I23">
        <v>6.3</v>
      </c>
      <c r="J23">
        <v>6.2</v>
      </c>
      <c r="K23">
        <v>6.1</v>
      </c>
      <c r="L23">
        <v>6</v>
      </c>
      <c r="M23">
        <v>5.9</v>
      </c>
      <c r="N23">
        <v>5.8</v>
      </c>
      <c r="O23">
        <v>5.7</v>
      </c>
      <c r="P23">
        <v>5.6</v>
      </c>
      <c r="Q23">
        <v>5.5</v>
      </c>
      <c r="S23">
        <v>5.4</v>
      </c>
      <c r="U23">
        <v>5.3</v>
      </c>
      <c r="X23">
        <v>5.2</v>
      </c>
      <c r="AA23">
        <v>5.0999999999999996</v>
      </c>
      <c r="AD23">
        <v>5</v>
      </c>
      <c r="AF23">
        <v>4.9000000000000004</v>
      </c>
      <c r="AH23">
        <v>4.8</v>
      </c>
      <c r="AI23">
        <v>4.7</v>
      </c>
      <c r="AJ23">
        <v>4.5999999999999996</v>
      </c>
      <c r="AL23">
        <v>4.5</v>
      </c>
      <c r="AM23">
        <v>4.4000000000000004</v>
      </c>
      <c r="AN23">
        <v>4.3</v>
      </c>
      <c r="AO23">
        <v>4.2</v>
      </c>
      <c r="AP23">
        <v>4.0999999999999996</v>
      </c>
      <c r="AR23">
        <v>4</v>
      </c>
      <c r="AS23">
        <v>3.9</v>
      </c>
      <c r="AT23">
        <v>3.6</v>
      </c>
      <c r="AU23">
        <v>3.4</v>
      </c>
      <c r="BK23">
        <v>3.3</v>
      </c>
      <c r="BU23">
        <v>3.2</v>
      </c>
      <c r="CE23">
        <v>3.1</v>
      </c>
      <c r="CK23">
        <v>3</v>
      </c>
      <c r="CO23">
        <v>2.9</v>
      </c>
      <c r="CR23">
        <v>2.8</v>
      </c>
      <c r="CU23">
        <v>2.7</v>
      </c>
      <c r="CW23">
        <v>2.6</v>
      </c>
      <c r="CY23">
        <v>2.5</v>
      </c>
      <c r="DA23">
        <v>2.4</v>
      </c>
      <c r="DC23">
        <v>2.2999999999999998</v>
      </c>
    </row>
    <row r="24" spans="1:107" x14ac:dyDescent="0.25">
      <c r="A24" s="2"/>
    </row>
    <row r="25" spans="1:107" x14ac:dyDescent="0.25">
      <c r="A25" s="2"/>
    </row>
    <row r="26" spans="1:107" x14ac:dyDescent="0.25">
      <c r="A26" s="2"/>
    </row>
    <row r="27" spans="1:107" x14ac:dyDescent="0.25">
      <c r="A27" s="2"/>
    </row>
    <row r="28" spans="1:107" x14ac:dyDescent="0.25">
      <c r="A28" s="2"/>
    </row>
    <row r="29" spans="1:107" x14ac:dyDescent="0.25">
      <c r="A29" s="2"/>
    </row>
    <row r="30" spans="1:107" x14ac:dyDescent="0.25">
      <c r="A30" s="2"/>
    </row>
    <row r="31" spans="1:107" x14ac:dyDescent="0.25">
      <c r="A31" s="2"/>
    </row>
    <row r="32" spans="1:107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2C8AF-18E1-4362-85F6-CBCCD4DC25FA}">
  <dimension ref="A1:GW63"/>
  <sheetViews>
    <sheetView topLeftCell="A2" workbookViewId="0">
      <selection activeCell="H13" sqref="H13"/>
    </sheetView>
  </sheetViews>
  <sheetFormatPr defaultRowHeight="15" x14ac:dyDescent="0.25"/>
  <cols>
    <col min="1" max="1" width="10.5703125" customWidth="1"/>
    <col min="2" max="2" width="10.85546875" customWidth="1"/>
    <col min="3" max="3" width="9.85546875" customWidth="1"/>
  </cols>
  <sheetData>
    <row r="1" spans="1:205" s="3" customFormat="1" ht="15" customHeight="1" x14ac:dyDescent="0.25"/>
    <row r="2" spans="1:205" s="3" customFormat="1" ht="15" customHeight="1" x14ac:dyDescent="0.25"/>
    <row r="3" spans="1:205" s="3" customFormat="1" ht="15" customHeight="1" x14ac:dyDescent="0.25">
      <c r="A3" s="7" t="s">
        <v>961</v>
      </c>
      <c r="B3" s="4" t="s">
        <v>20</v>
      </c>
      <c r="C3" s="4" t="s">
        <v>21</v>
      </c>
      <c r="D3" s="4" t="s">
        <v>17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31</v>
      </c>
      <c r="O3" s="3" t="s">
        <v>32</v>
      </c>
      <c r="P3" s="3" t="s">
        <v>33</v>
      </c>
      <c r="Q3" s="3" t="s">
        <v>34</v>
      </c>
      <c r="R3" s="3" t="s">
        <v>35</v>
      </c>
      <c r="S3" s="3" t="s">
        <v>36</v>
      </c>
      <c r="T3" s="3" t="s">
        <v>37</v>
      </c>
      <c r="U3" s="3" t="s">
        <v>38</v>
      </c>
      <c r="V3" s="3" t="s">
        <v>39</v>
      </c>
      <c r="W3" t="s">
        <v>40</v>
      </c>
      <c r="X3" t="s">
        <v>41</v>
      </c>
      <c r="Y3" t="s">
        <v>42</v>
      </c>
      <c r="Z3" t="s">
        <v>43</v>
      </c>
      <c r="AA3" t="s">
        <v>44</v>
      </c>
      <c r="AB3" t="s">
        <v>45</v>
      </c>
      <c r="AC3" t="s">
        <v>46</v>
      </c>
      <c r="AD3" t="s">
        <v>47</v>
      </c>
      <c r="AE3" t="s">
        <v>48</v>
      </c>
      <c r="AF3" t="s">
        <v>49</v>
      </c>
      <c r="AG3" t="s">
        <v>50</v>
      </c>
      <c r="AH3" t="s">
        <v>51</v>
      </c>
      <c r="AI3" t="s">
        <v>52</v>
      </c>
      <c r="AJ3" t="s">
        <v>53</v>
      </c>
      <c r="AK3" t="s">
        <v>54</v>
      </c>
      <c r="AL3" t="s">
        <v>55</v>
      </c>
      <c r="AM3" t="s">
        <v>56</v>
      </c>
      <c r="AN3" t="s">
        <v>57</v>
      </c>
      <c r="AO3" t="s">
        <v>58</v>
      </c>
      <c r="AP3" t="s">
        <v>59</v>
      </c>
      <c r="AQ3" t="s">
        <v>60</v>
      </c>
      <c r="AR3" t="s">
        <v>61</v>
      </c>
      <c r="AS3" t="s">
        <v>62</v>
      </c>
      <c r="AT3" t="s">
        <v>70</v>
      </c>
      <c r="AU3" t="s">
        <v>71</v>
      </c>
      <c r="AV3" t="s">
        <v>72</v>
      </c>
      <c r="AW3" t="s">
        <v>73</v>
      </c>
      <c r="AX3" t="s">
        <v>74</v>
      </c>
      <c r="AY3" t="s">
        <v>75</v>
      </c>
      <c r="AZ3" t="s">
        <v>76</v>
      </c>
      <c r="BA3" t="s">
        <v>77</v>
      </c>
      <c r="BB3" t="s">
        <v>78</v>
      </c>
      <c r="BC3" t="s">
        <v>63</v>
      </c>
      <c r="BD3" t="s">
        <v>79</v>
      </c>
      <c r="BE3" t="s">
        <v>80</v>
      </c>
      <c r="BF3" t="s">
        <v>81</v>
      </c>
      <c r="BG3" t="s">
        <v>82</v>
      </c>
      <c r="BH3" t="s">
        <v>83</v>
      </c>
      <c r="BI3" t="s">
        <v>84</v>
      </c>
      <c r="BJ3" t="s">
        <v>85</v>
      </c>
      <c r="BK3" t="s">
        <v>86</v>
      </c>
      <c r="BL3" t="s">
        <v>87</v>
      </c>
      <c r="BM3" t="s">
        <v>64</v>
      </c>
      <c r="BN3" t="s">
        <v>88</v>
      </c>
      <c r="BO3" t="s">
        <v>89</v>
      </c>
      <c r="BP3" t="s">
        <v>90</v>
      </c>
      <c r="BQ3" t="s">
        <v>91</v>
      </c>
      <c r="BR3" t="s">
        <v>92</v>
      </c>
      <c r="BS3" t="s">
        <v>93</v>
      </c>
      <c r="BT3" t="s">
        <v>94</v>
      </c>
      <c r="BU3" t="s">
        <v>95</v>
      </c>
      <c r="BV3" t="s">
        <v>96</v>
      </c>
      <c r="BW3" t="s">
        <v>65</v>
      </c>
      <c r="BX3" t="s">
        <v>97</v>
      </c>
      <c r="BY3" t="s">
        <v>98</v>
      </c>
      <c r="BZ3" t="s">
        <v>99</v>
      </c>
      <c r="CA3" t="s">
        <v>100</v>
      </c>
      <c r="CB3" t="s">
        <v>101</v>
      </c>
      <c r="CC3" t="s">
        <v>102</v>
      </c>
      <c r="CD3" t="s">
        <v>103</v>
      </c>
      <c r="CE3" t="s">
        <v>104</v>
      </c>
      <c r="CF3" t="s">
        <v>105</v>
      </c>
      <c r="CG3" t="s">
        <v>66</v>
      </c>
      <c r="CH3" t="s">
        <v>106</v>
      </c>
      <c r="CI3" t="s">
        <v>107</v>
      </c>
      <c r="CJ3" t="s">
        <v>108</v>
      </c>
      <c r="CK3" t="s">
        <v>109</v>
      </c>
      <c r="CL3" t="s">
        <v>110</v>
      </c>
      <c r="CM3" t="s">
        <v>111</v>
      </c>
      <c r="CN3" t="s">
        <v>112</v>
      </c>
      <c r="CO3" t="s">
        <v>113</v>
      </c>
      <c r="CP3" t="s">
        <v>114</v>
      </c>
      <c r="CQ3" t="s">
        <v>67</v>
      </c>
      <c r="CR3" t="s">
        <v>115</v>
      </c>
      <c r="CS3" t="s">
        <v>116</v>
      </c>
      <c r="CT3" t="s">
        <v>117</v>
      </c>
      <c r="CU3" t="s">
        <v>118</v>
      </c>
      <c r="CV3" t="s">
        <v>119</v>
      </c>
      <c r="CW3" t="s">
        <v>120</v>
      </c>
      <c r="CX3" t="s">
        <v>121</v>
      </c>
      <c r="CY3" t="s">
        <v>122</v>
      </c>
      <c r="CZ3" t="s">
        <v>123</v>
      </c>
      <c r="DA3" t="s">
        <v>68</v>
      </c>
      <c r="DB3" s="3" t="s">
        <v>951</v>
      </c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</row>
    <row r="4" spans="1:205" s="3" customFormat="1" ht="15" customHeight="1" x14ac:dyDescent="0.25">
      <c r="A4">
        <v>1</v>
      </c>
      <c r="B4" s="6">
        <v>17</v>
      </c>
      <c r="C4" s="6">
        <v>21</v>
      </c>
      <c r="D4" s="6" t="s">
        <v>18</v>
      </c>
      <c r="E4" s="8" t="s">
        <v>124</v>
      </c>
      <c r="F4" s="8" t="s">
        <v>139</v>
      </c>
      <c r="G4" s="8" t="s">
        <v>141</v>
      </c>
      <c r="H4" s="8" t="s">
        <v>150</v>
      </c>
      <c r="I4" s="8" t="s">
        <v>129</v>
      </c>
      <c r="J4" s="8" t="s">
        <v>142</v>
      </c>
      <c r="K4" s="8" t="s">
        <v>163</v>
      </c>
      <c r="L4" s="8" t="s">
        <v>131</v>
      </c>
      <c r="M4" s="8" t="s">
        <v>160</v>
      </c>
      <c r="N4" s="8" t="s">
        <v>143</v>
      </c>
      <c r="O4" s="8" t="s">
        <v>155</v>
      </c>
      <c r="P4" s="8" t="s">
        <v>146</v>
      </c>
      <c r="Q4" s="8" t="s">
        <v>133</v>
      </c>
      <c r="R4" s="8" t="s">
        <v>144</v>
      </c>
      <c r="S4" s="8" t="s">
        <v>164</v>
      </c>
      <c r="T4" s="8" t="s">
        <v>156</v>
      </c>
      <c r="U4" s="8" t="s">
        <v>161</v>
      </c>
      <c r="V4" s="8" t="s">
        <v>147</v>
      </c>
      <c r="W4" s="8" t="s">
        <v>165</v>
      </c>
      <c r="X4" s="8" t="s">
        <v>135</v>
      </c>
      <c r="Y4" s="8" t="s">
        <v>169</v>
      </c>
      <c r="Z4" s="8" t="s">
        <v>157</v>
      </c>
      <c r="AA4" s="8" t="s">
        <v>125</v>
      </c>
      <c r="AB4" s="8" t="s">
        <v>171</v>
      </c>
      <c r="AC4" s="8" t="s">
        <v>148</v>
      </c>
      <c r="AD4" s="8" t="s">
        <v>137</v>
      </c>
      <c r="AE4" s="8" t="s">
        <v>128</v>
      </c>
      <c r="AF4" s="9" t="s">
        <v>152</v>
      </c>
      <c r="AG4" s="9" t="s">
        <v>158</v>
      </c>
      <c r="AH4" s="9" t="s">
        <v>130</v>
      </c>
      <c r="AI4" s="9" t="s">
        <v>149</v>
      </c>
      <c r="AJ4" s="9" t="s">
        <v>180</v>
      </c>
      <c r="AK4" s="9" t="s">
        <v>153</v>
      </c>
      <c r="AL4" s="9" t="s">
        <v>170</v>
      </c>
      <c r="AM4" s="9" t="s">
        <v>159</v>
      </c>
      <c r="AN4" s="9" t="s">
        <v>134</v>
      </c>
      <c r="AO4" s="9" t="s">
        <v>154</v>
      </c>
      <c r="AP4" s="9" t="s">
        <v>167</v>
      </c>
      <c r="AQ4" s="9" t="s">
        <v>173</v>
      </c>
      <c r="AR4" s="9" t="s">
        <v>177</v>
      </c>
      <c r="AS4" s="9" t="s">
        <v>219</v>
      </c>
      <c r="AT4" s="8" t="s">
        <v>182</v>
      </c>
      <c r="AU4" s="8" t="s">
        <v>183</v>
      </c>
      <c r="AV4" s="8" t="s">
        <v>185</v>
      </c>
      <c r="AW4" s="8" t="s">
        <v>188</v>
      </c>
      <c r="AX4" s="8" t="s">
        <v>184</v>
      </c>
      <c r="AY4" s="8" t="s">
        <v>186</v>
      </c>
      <c r="AZ4" s="8" t="s">
        <v>198</v>
      </c>
      <c r="BA4" s="8" t="s">
        <v>189</v>
      </c>
      <c r="BB4" s="8" t="s">
        <v>190</v>
      </c>
      <c r="BC4" s="8" t="s">
        <v>193</v>
      </c>
      <c r="BD4" s="8" t="s">
        <v>191</v>
      </c>
      <c r="BE4" s="8" t="s">
        <v>211</v>
      </c>
      <c r="BF4" s="8" t="s">
        <v>196</v>
      </c>
      <c r="BG4" s="8" t="s">
        <v>192</v>
      </c>
      <c r="BH4" s="8" t="s">
        <v>199</v>
      </c>
      <c r="BI4" s="8" t="s">
        <v>194</v>
      </c>
      <c r="BJ4" s="8" t="s">
        <v>195</v>
      </c>
      <c r="BK4" s="8" t="s">
        <v>202</v>
      </c>
      <c r="BL4" s="8" t="s">
        <v>197</v>
      </c>
      <c r="BM4" s="8" t="s">
        <v>200</v>
      </c>
      <c r="BN4" s="8" t="s">
        <v>205</v>
      </c>
      <c r="BO4" s="8" t="s">
        <v>201</v>
      </c>
      <c r="BP4" s="8" t="s">
        <v>207</v>
      </c>
      <c r="BQ4" s="8" t="s">
        <v>273</v>
      </c>
      <c r="BR4" s="8" t="s">
        <v>203</v>
      </c>
      <c r="BS4" s="8" t="s">
        <v>209</v>
      </c>
      <c r="BT4" s="8" t="s">
        <v>233</v>
      </c>
      <c r="BU4" s="9" t="s">
        <v>212</v>
      </c>
      <c r="BV4" s="9" t="s">
        <v>204</v>
      </c>
      <c r="BW4" s="9" t="s">
        <v>206</v>
      </c>
      <c r="BX4" s="9" t="s">
        <v>266</v>
      </c>
      <c r="BY4" s="9" t="s">
        <v>215</v>
      </c>
      <c r="BZ4" s="9" t="s">
        <v>208</v>
      </c>
      <c r="CA4" s="9" t="s">
        <v>235</v>
      </c>
      <c r="CB4" s="9" t="s">
        <v>244</v>
      </c>
      <c r="CC4" s="9" t="s">
        <v>210</v>
      </c>
      <c r="CD4" s="9" t="s">
        <v>217</v>
      </c>
      <c r="CE4" s="9" t="s">
        <v>268</v>
      </c>
      <c r="CF4" s="9" t="s">
        <v>276</v>
      </c>
      <c r="CG4" s="9" t="s">
        <v>283</v>
      </c>
      <c r="CH4" s="9" t="s">
        <v>289</v>
      </c>
      <c r="CI4" s="9" t="s">
        <v>213</v>
      </c>
      <c r="CJ4" s="9" t="s">
        <v>299</v>
      </c>
      <c r="CK4" s="9" t="s">
        <v>214</v>
      </c>
      <c r="CL4" s="9" t="s">
        <v>216</v>
      </c>
      <c r="CM4" s="9" t="s">
        <v>237</v>
      </c>
      <c r="CN4" s="9" t="s">
        <v>218</v>
      </c>
      <c r="CO4" s="9" t="s">
        <v>253</v>
      </c>
      <c r="CP4" s="9" t="s">
        <v>229</v>
      </c>
      <c r="CQ4" s="9" t="s">
        <v>239</v>
      </c>
      <c r="CR4" s="9" t="s">
        <v>247</v>
      </c>
      <c r="CS4" s="9" t="s">
        <v>255</v>
      </c>
      <c r="CT4" s="9" t="s">
        <v>262</v>
      </c>
      <c r="CU4" s="9" t="s">
        <v>271</v>
      </c>
      <c r="CV4" s="9" t="s">
        <v>279</v>
      </c>
      <c r="CW4" s="9" t="s">
        <v>230</v>
      </c>
      <c r="CX4" s="9" t="s">
        <v>240</v>
      </c>
      <c r="CY4" s="9" t="s">
        <v>248</v>
      </c>
      <c r="CZ4" s="9" t="s">
        <v>256</v>
      </c>
      <c r="DA4" s="9" t="s">
        <v>263</v>
      </c>
      <c r="DB4" s="9" t="s">
        <v>231</v>
      </c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</row>
    <row r="5" spans="1:205" s="3" customFormat="1" ht="15" customHeight="1" x14ac:dyDescent="0.25">
      <c r="A5">
        <v>2</v>
      </c>
      <c r="B5" s="6">
        <v>22</v>
      </c>
      <c r="C5" s="6">
        <v>26</v>
      </c>
      <c r="D5" s="6" t="s">
        <v>18</v>
      </c>
      <c r="E5" s="8" t="s">
        <v>126</v>
      </c>
      <c r="F5" s="8" t="s">
        <v>140</v>
      </c>
      <c r="G5" s="8" t="s">
        <v>127</v>
      </c>
      <c r="H5" s="8" t="s">
        <v>141</v>
      </c>
      <c r="I5" s="8" t="s">
        <v>129</v>
      </c>
      <c r="J5" s="8" t="s">
        <v>142</v>
      </c>
      <c r="K5" s="8" t="s">
        <v>163</v>
      </c>
      <c r="L5" s="8" t="s">
        <v>131</v>
      </c>
      <c r="M5" s="8" t="s">
        <v>160</v>
      </c>
      <c r="N5" s="8" t="s">
        <v>143</v>
      </c>
      <c r="O5" s="8" t="s">
        <v>155</v>
      </c>
      <c r="P5" s="8" t="s">
        <v>146</v>
      </c>
      <c r="Q5" s="8" t="s">
        <v>133</v>
      </c>
      <c r="R5" s="8" t="s">
        <v>144</v>
      </c>
      <c r="S5" s="8" t="s">
        <v>164</v>
      </c>
      <c r="T5" s="8" t="s">
        <v>156</v>
      </c>
      <c r="U5" s="8" t="s">
        <v>161</v>
      </c>
      <c r="V5" s="8" t="s">
        <v>147</v>
      </c>
      <c r="W5" s="8" t="s">
        <v>165</v>
      </c>
      <c r="X5" s="8" t="s">
        <v>135</v>
      </c>
      <c r="Y5" s="8" t="s">
        <v>169</v>
      </c>
      <c r="Z5" s="8" t="s">
        <v>157</v>
      </c>
      <c r="AA5" s="8" t="s">
        <v>125</v>
      </c>
      <c r="AB5" s="8" t="s">
        <v>171</v>
      </c>
      <c r="AC5" s="8" t="s">
        <v>137</v>
      </c>
      <c r="AD5" s="8" t="s">
        <v>128</v>
      </c>
      <c r="AE5" s="8" t="s">
        <v>152</v>
      </c>
      <c r="AF5" s="9" t="s">
        <v>158</v>
      </c>
      <c r="AG5" s="9" t="s">
        <v>130</v>
      </c>
      <c r="AH5" s="9" t="s">
        <v>149</v>
      </c>
      <c r="AI5" s="9" t="s">
        <v>166</v>
      </c>
      <c r="AJ5" s="9" t="s">
        <v>170</v>
      </c>
      <c r="AK5" s="9" t="s">
        <v>159</v>
      </c>
      <c r="AL5" s="9" t="s">
        <v>172</v>
      </c>
      <c r="AM5" s="9" t="s">
        <v>134</v>
      </c>
      <c r="AN5" s="9" t="s">
        <v>162</v>
      </c>
      <c r="AO5" s="9" t="s">
        <v>168</v>
      </c>
      <c r="AP5" s="9" t="s">
        <v>136</v>
      </c>
      <c r="AQ5" s="9" t="s">
        <v>176</v>
      </c>
      <c r="AR5" s="9" t="s">
        <v>138</v>
      </c>
      <c r="AS5" s="9" t="s">
        <v>220</v>
      </c>
      <c r="AT5" s="8" t="s">
        <v>188</v>
      </c>
      <c r="AU5" s="8" t="s">
        <v>184</v>
      </c>
      <c r="AV5" s="8" t="s">
        <v>186</v>
      </c>
      <c r="AW5" s="8" t="s">
        <v>198</v>
      </c>
      <c r="AX5" s="8" t="s">
        <v>189</v>
      </c>
      <c r="AY5" s="8" t="s">
        <v>190</v>
      </c>
      <c r="AZ5" s="8" t="s">
        <v>193</v>
      </c>
      <c r="BA5" s="8" t="s">
        <v>191</v>
      </c>
      <c r="BB5" s="8" t="s">
        <v>211</v>
      </c>
      <c r="BC5" s="8" t="s">
        <v>196</v>
      </c>
      <c r="BD5" s="8" t="s">
        <v>192</v>
      </c>
      <c r="BE5" s="8" t="s">
        <v>199</v>
      </c>
      <c r="BF5" s="8" t="s">
        <v>194</v>
      </c>
      <c r="BG5" s="8" t="s">
        <v>195</v>
      </c>
      <c r="BH5" s="8" t="s">
        <v>202</v>
      </c>
      <c r="BI5" s="8" t="s">
        <v>197</v>
      </c>
      <c r="BJ5" s="8" t="s">
        <v>200</v>
      </c>
      <c r="BK5" s="8" t="s">
        <v>205</v>
      </c>
      <c r="BL5" s="8" t="s">
        <v>201</v>
      </c>
      <c r="BM5" s="8" t="s">
        <v>207</v>
      </c>
      <c r="BN5" s="8" t="s">
        <v>273</v>
      </c>
      <c r="BO5" s="8" t="s">
        <v>203</v>
      </c>
      <c r="BP5" s="8" t="s">
        <v>209</v>
      </c>
      <c r="BQ5" s="8" t="s">
        <v>233</v>
      </c>
      <c r="BR5" s="8" t="s">
        <v>212</v>
      </c>
      <c r="BS5" s="8" t="s">
        <v>204</v>
      </c>
      <c r="BT5" s="8" t="s">
        <v>206</v>
      </c>
      <c r="BU5" s="9" t="s">
        <v>266</v>
      </c>
      <c r="BV5" s="9" t="s">
        <v>215</v>
      </c>
      <c r="BW5" s="9" t="s">
        <v>208</v>
      </c>
      <c r="BX5" s="9" t="s">
        <v>235</v>
      </c>
      <c r="BY5" s="9" t="s">
        <v>244</v>
      </c>
      <c r="BZ5" s="9" t="s">
        <v>210</v>
      </c>
      <c r="CA5" s="9" t="s">
        <v>217</v>
      </c>
      <c r="CB5" s="9" t="s">
        <v>268</v>
      </c>
      <c r="CC5" s="9" t="s">
        <v>276</v>
      </c>
      <c r="CD5" s="9" t="s">
        <v>283</v>
      </c>
      <c r="CE5" s="9" t="s">
        <v>289</v>
      </c>
      <c r="CF5" s="9" t="s">
        <v>213</v>
      </c>
      <c r="CG5" s="9" t="s">
        <v>299</v>
      </c>
      <c r="CH5" s="9" t="s">
        <v>214</v>
      </c>
      <c r="CI5" s="9" t="s">
        <v>216</v>
      </c>
      <c r="CJ5" s="9" t="s">
        <v>237</v>
      </c>
      <c r="CK5" s="9" t="s">
        <v>218</v>
      </c>
      <c r="CL5" s="9" t="s">
        <v>253</v>
      </c>
      <c r="CM5" s="9" t="s">
        <v>229</v>
      </c>
      <c r="CN5" s="9" t="s">
        <v>239</v>
      </c>
      <c r="CO5" s="9" t="s">
        <v>247</v>
      </c>
      <c r="CP5" s="9" t="s">
        <v>255</v>
      </c>
      <c r="CQ5" s="9" t="s">
        <v>262</v>
      </c>
      <c r="CR5" s="9" t="s">
        <v>271</v>
      </c>
      <c r="CS5" s="9" t="s">
        <v>279</v>
      </c>
      <c r="CT5" s="9" t="s">
        <v>230</v>
      </c>
      <c r="CU5" s="9" t="s">
        <v>240</v>
      </c>
      <c r="CV5" s="9" t="s">
        <v>248</v>
      </c>
      <c r="CW5" s="9" t="s">
        <v>256</v>
      </c>
      <c r="CX5" s="9" t="s">
        <v>263</v>
      </c>
      <c r="CY5" s="9" t="s">
        <v>231</v>
      </c>
      <c r="CZ5" s="9" t="s">
        <v>241</v>
      </c>
      <c r="DA5" s="9" t="s">
        <v>249</v>
      </c>
      <c r="DB5" s="9" t="s">
        <v>257</v>
      </c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</row>
    <row r="6" spans="1:205" s="3" customFormat="1" ht="15" customHeight="1" x14ac:dyDescent="0.25">
      <c r="A6">
        <v>3</v>
      </c>
      <c r="B6" s="6">
        <v>27</v>
      </c>
      <c r="C6" s="6">
        <v>31</v>
      </c>
      <c r="D6" s="6" t="s">
        <v>18</v>
      </c>
      <c r="E6" s="8" t="s">
        <v>126</v>
      </c>
      <c r="F6" s="8" t="s">
        <v>139</v>
      </c>
      <c r="G6" s="8" t="s">
        <v>141</v>
      </c>
      <c r="H6" s="8" t="s">
        <v>150</v>
      </c>
      <c r="I6" s="8" t="s">
        <v>142</v>
      </c>
      <c r="J6" s="8" t="s">
        <v>151</v>
      </c>
      <c r="K6" s="8" t="s">
        <v>131</v>
      </c>
      <c r="L6" s="8" t="s">
        <v>160</v>
      </c>
      <c r="M6" s="8" t="s">
        <v>143</v>
      </c>
      <c r="N6" s="8" t="s">
        <v>155</v>
      </c>
      <c r="O6" s="8" t="s">
        <v>133</v>
      </c>
      <c r="P6" s="8" t="s">
        <v>144</v>
      </c>
      <c r="Q6" s="8" t="s">
        <v>164</v>
      </c>
      <c r="R6" s="8" t="s">
        <v>156</v>
      </c>
      <c r="S6" s="8" t="s">
        <v>161</v>
      </c>
      <c r="T6" s="8" t="s">
        <v>147</v>
      </c>
      <c r="U6" s="8" t="s">
        <v>165</v>
      </c>
      <c r="V6" s="8" t="s">
        <v>135</v>
      </c>
      <c r="W6" s="8" t="s">
        <v>169</v>
      </c>
      <c r="X6" s="8" t="s">
        <v>157</v>
      </c>
      <c r="Y6" s="8" t="s">
        <v>125</v>
      </c>
      <c r="Z6" s="8" t="s">
        <v>171</v>
      </c>
      <c r="AA6" s="8" t="s">
        <v>148</v>
      </c>
      <c r="AB6" s="8" t="s">
        <v>137</v>
      </c>
      <c r="AC6" s="8" t="s">
        <v>128</v>
      </c>
      <c r="AD6" s="8" t="s">
        <v>152</v>
      </c>
      <c r="AE6" s="8" t="s">
        <v>158</v>
      </c>
      <c r="AF6" s="9" t="s">
        <v>130</v>
      </c>
      <c r="AG6" s="9" t="s">
        <v>180</v>
      </c>
      <c r="AH6" s="9" t="s">
        <v>166</v>
      </c>
      <c r="AI6" s="9" t="s">
        <v>153</v>
      </c>
      <c r="AJ6" s="9" t="s">
        <v>159</v>
      </c>
      <c r="AK6" s="9" t="s">
        <v>172</v>
      </c>
      <c r="AL6" s="9" t="s">
        <v>134</v>
      </c>
      <c r="AM6" s="9" t="s">
        <v>154</v>
      </c>
      <c r="AN6" s="9" t="s">
        <v>167</v>
      </c>
      <c r="AO6" s="9" t="s">
        <v>173</v>
      </c>
      <c r="AP6" s="9" t="s">
        <v>175</v>
      </c>
      <c r="AQ6" s="9" t="s">
        <v>177</v>
      </c>
      <c r="AR6" s="9" t="s">
        <v>182</v>
      </c>
      <c r="AS6" s="9" t="s">
        <v>221</v>
      </c>
      <c r="AT6" s="8" t="s">
        <v>184</v>
      </c>
      <c r="AU6" s="8" t="s">
        <v>186</v>
      </c>
      <c r="AV6" s="8" t="s">
        <v>198</v>
      </c>
      <c r="AW6" s="8" t="s">
        <v>189</v>
      </c>
      <c r="AX6" s="8" t="s">
        <v>190</v>
      </c>
      <c r="AY6" s="8" t="s">
        <v>193</v>
      </c>
      <c r="AZ6" s="8" t="s">
        <v>191</v>
      </c>
      <c r="BA6" s="8" t="s">
        <v>211</v>
      </c>
      <c r="BB6" s="8" t="s">
        <v>196</v>
      </c>
      <c r="BC6" s="8" t="s">
        <v>192</v>
      </c>
      <c r="BD6" s="8" t="s">
        <v>199</v>
      </c>
      <c r="BE6" s="8" t="s">
        <v>194</v>
      </c>
      <c r="BF6" s="8" t="s">
        <v>195</v>
      </c>
      <c r="BG6" s="8" t="s">
        <v>202</v>
      </c>
      <c r="BH6" s="8" t="s">
        <v>197</v>
      </c>
      <c r="BI6" s="8" t="s">
        <v>200</v>
      </c>
      <c r="BJ6" s="8" t="s">
        <v>205</v>
      </c>
      <c r="BK6" s="8" t="s">
        <v>201</v>
      </c>
      <c r="BL6" s="8" t="s">
        <v>207</v>
      </c>
      <c r="BM6" s="8" t="s">
        <v>273</v>
      </c>
      <c r="BN6" s="8" t="s">
        <v>203</v>
      </c>
      <c r="BO6" s="8" t="s">
        <v>209</v>
      </c>
      <c r="BP6" s="8" t="s">
        <v>233</v>
      </c>
      <c r="BQ6" s="8" t="s">
        <v>212</v>
      </c>
      <c r="BR6" s="8" t="s">
        <v>204</v>
      </c>
      <c r="BS6" s="8" t="s">
        <v>206</v>
      </c>
      <c r="BT6" s="8" t="s">
        <v>266</v>
      </c>
      <c r="BU6" s="9" t="s">
        <v>215</v>
      </c>
      <c r="BV6" s="9" t="s">
        <v>208</v>
      </c>
      <c r="BW6" s="9" t="s">
        <v>235</v>
      </c>
      <c r="BX6" s="9" t="s">
        <v>244</v>
      </c>
      <c r="BY6" s="9" t="s">
        <v>210</v>
      </c>
      <c r="BZ6" s="9" t="s">
        <v>217</v>
      </c>
      <c r="CA6" s="9" t="s">
        <v>268</v>
      </c>
      <c r="CB6" s="9" t="s">
        <v>276</v>
      </c>
      <c r="CC6" s="9" t="s">
        <v>283</v>
      </c>
      <c r="CD6" s="9" t="s">
        <v>289</v>
      </c>
      <c r="CE6" s="9" t="s">
        <v>213</v>
      </c>
      <c r="CF6" s="9" t="s">
        <v>299</v>
      </c>
      <c r="CG6" s="9" t="s">
        <v>214</v>
      </c>
      <c r="CH6" s="9" t="s">
        <v>216</v>
      </c>
      <c r="CI6" s="9" t="s">
        <v>237</v>
      </c>
      <c r="CJ6" s="9" t="s">
        <v>218</v>
      </c>
      <c r="CK6" s="9" t="s">
        <v>253</v>
      </c>
      <c r="CL6" s="9" t="s">
        <v>229</v>
      </c>
      <c r="CM6" s="9" t="s">
        <v>239</v>
      </c>
      <c r="CN6" s="9" t="s">
        <v>247</v>
      </c>
      <c r="CO6" s="9" t="s">
        <v>255</v>
      </c>
      <c r="CP6" s="9" t="s">
        <v>262</v>
      </c>
      <c r="CQ6" s="9" t="s">
        <v>271</v>
      </c>
      <c r="CR6" s="9" t="s">
        <v>279</v>
      </c>
      <c r="CS6" s="9" t="s">
        <v>230</v>
      </c>
      <c r="CT6" s="9" t="s">
        <v>240</v>
      </c>
      <c r="CU6" s="9" t="s">
        <v>248</v>
      </c>
      <c r="CV6" s="9" t="s">
        <v>256</v>
      </c>
      <c r="CW6" s="9" t="s">
        <v>263</v>
      </c>
      <c r="CX6" s="9" t="s">
        <v>231</v>
      </c>
      <c r="CY6" s="9" t="s">
        <v>241</v>
      </c>
      <c r="CZ6" s="9" t="s">
        <v>249</v>
      </c>
      <c r="DA6" s="9" t="s">
        <v>257</v>
      </c>
      <c r="DB6" s="9" t="s">
        <v>264</v>
      </c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</row>
    <row r="7" spans="1:205" s="3" customFormat="1" ht="15" customHeight="1" x14ac:dyDescent="0.25">
      <c r="A7">
        <v>4</v>
      </c>
      <c r="B7" s="6">
        <v>32</v>
      </c>
      <c r="C7" s="6">
        <v>36</v>
      </c>
      <c r="D7" s="6" t="s">
        <v>18</v>
      </c>
      <c r="E7" s="8" t="s">
        <v>127</v>
      </c>
      <c r="F7" s="8" t="s">
        <v>141</v>
      </c>
      <c r="G7" s="8" t="s">
        <v>142</v>
      </c>
      <c r="H7" s="8" t="s">
        <v>151</v>
      </c>
      <c r="I7" s="8" t="s">
        <v>131</v>
      </c>
      <c r="J7" s="8" t="s">
        <v>160</v>
      </c>
      <c r="K7" s="8" t="s">
        <v>155</v>
      </c>
      <c r="L7" s="8" t="s">
        <v>146</v>
      </c>
      <c r="M7" s="8" t="s">
        <v>133</v>
      </c>
      <c r="N7" s="8" t="s">
        <v>144</v>
      </c>
      <c r="O7" s="8" t="s">
        <v>156</v>
      </c>
      <c r="P7" s="8" t="s">
        <v>161</v>
      </c>
      <c r="Q7" s="8" t="s">
        <v>147</v>
      </c>
      <c r="R7" s="8" t="s">
        <v>165</v>
      </c>
      <c r="S7" s="8" t="s">
        <v>135</v>
      </c>
      <c r="T7" s="8" t="s">
        <v>169</v>
      </c>
      <c r="U7" s="8" t="s">
        <v>157</v>
      </c>
      <c r="V7" s="8" t="s">
        <v>125</v>
      </c>
      <c r="W7" s="8" t="s">
        <v>171</v>
      </c>
      <c r="X7" s="8" t="s">
        <v>148</v>
      </c>
      <c r="Y7" s="8" t="s">
        <v>137</v>
      </c>
      <c r="Z7" s="8" t="s">
        <v>128</v>
      </c>
      <c r="AA7" s="8" t="s">
        <v>152</v>
      </c>
      <c r="AB7" s="8" t="s">
        <v>158</v>
      </c>
      <c r="AC7" s="8" t="s">
        <v>130</v>
      </c>
      <c r="AD7" s="8" t="s">
        <v>149</v>
      </c>
      <c r="AE7" s="8" t="s">
        <v>180</v>
      </c>
      <c r="AF7" s="9" t="s">
        <v>166</v>
      </c>
      <c r="AG7" s="9" t="s">
        <v>170</v>
      </c>
      <c r="AH7" s="9" t="s">
        <v>159</v>
      </c>
      <c r="AI7" s="9" t="s">
        <v>172</v>
      </c>
      <c r="AJ7" s="9" t="s">
        <v>134</v>
      </c>
      <c r="AK7" s="9" t="s">
        <v>154</v>
      </c>
      <c r="AL7" s="9" t="s">
        <v>167</v>
      </c>
      <c r="AM7" s="9" t="s">
        <v>168</v>
      </c>
      <c r="AN7" s="9" t="s">
        <v>174</v>
      </c>
      <c r="AO7" s="9" t="s">
        <v>176</v>
      </c>
      <c r="AP7" s="9" t="s">
        <v>179</v>
      </c>
      <c r="AQ7" s="9" t="s">
        <v>138</v>
      </c>
      <c r="AR7" s="9" t="s">
        <v>188</v>
      </c>
      <c r="AS7" s="9" t="s">
        <v>222</v>
      </c>
      <c r="AT7" s="8" t="s">
        <v>190</v>
      </c>
      <c r="AU7" s="8" t="s">
        <v>193</v>
      </c>
      <c r="AV7" s="8" t="s">
        <v>191</v>
      </c>
      <c r="AW7" s="8" t="s">
        <v>211</v>
      </c>
      <c r="AX7" s="8" t="s">
        <v>196</v>
      </c>
      <c r="AY7" s="8" t="s">
        <v>192</v>
      </c>
      <c r="AZ7" s="8" t="s">
        <v>199</v>
      </c>
      <c r="BA7" s="8" t="s">
        <v>194</v>
      </c>
      <c r="BB7" s="8" t="s">
        <v>195</v>
      </c>
      <c r="BC7" s="8" t="s">
        <v>202</v>
      </c>
      <c r="BD7" s="8" t="s">
        <v>197</v>
      </c>
      <c r="BE7" s="8" t="s">
        <v>200</v>
      </c>
      <c r="BF7" s="8" t="s">
        <v>205</v>
      </c>
      <c r="BG7" s="8" t="s">
        <v>201</v>
      </c>
      <c r="BH7" s="8" t="s">
        <v>207</v>
      </c>
      <c r="BI7" s="8" t="s">
        <v>273</v>
      </c>
      <c r="BJ7" s="8" t="s">
        <v>203</v>
      </c>
      <c r="BK7" s="8" t="s">
        <v>209</v>
      </c>
      <c r="BL7" s="8" t="s">
        <v>233</v>
      </c>
      <c r="BM7" s="8" t="s">
        <v>212</v>
      </c>
      <c r="BN7" s="8" t="s">
        <v>204</v>
      </c>
      <c r="BO7" s="8" t="s">
        <v>206</v>
      </c>
      <c r="BP7" s="8" t="s">
        <v>266</v>
      </c>
      <c r="BQ7" s="8" t="s">
        <v>215</v>
      </c>
      <c r="BR7" s="8" t="s">
        <v>208</v>
      </c>
      <c r="BS7" s="8" t="s">
        <v>235</v>
      </c>
      <c r="BT7" s="8" t="s">
        <v>244</v>
      </c>
      <c r="BU7" s="9" t="s">
        <v>210</v>
      </c>
      <c r="BV7" s="9" t="s">
        <v>217</v>
      </c>
      <c r="BW7" s="9" t="s">
        <v>268</v>
      </c>
      <c r="BX7" s="9" t="s">
        <v>276</v>
      </c>
      <c r="BY7" s="9" t="s">
        <v>283</v>
      </c>
      <c r="BZ7" s="9" t="s">
        <v>289</v>
      </c>
      <c r="CA7" s="9" t="s">
        <v>213</v>
      </c>
      <c r="CB7" s="9" t="s">
        <v>299</v>
      </c>
      <c r="CC7" s="9" t="s">
        <v>214</v>
      </c>
      <c r="CD7" s="9" t="s">
        <v>216</v>
      </c>
      <c r="CE7" s="9" t="s">
        <v>237</v>
      </c>
      <c r="CF7" s="9" t="s">
        <v>218</v>
      </c>
      <c r="CG7" s="9" t="s">
        <v>253</v>
      </c>
      <c r="CH7" s="9" t="s">
        <v>229</v>
      </c>
      <c r="CI7" s="9" t="s">
        <v>239</v>
      </c>
      <c r="CJ7" s="9" t="s">
        <v>247</v>
      </c>
      <c r="CK7" s="9" t="s">
        <v>255</v>
      </c>
      <c r="CL7" s="9" t="s">
        <v>262</v>
      </c>
      <c r="CM7" s="9" t="s">
        <v>271</v>
      </c>
      <c r="CN7" s="9" t="s">
        <v>279</v>
      </c>
      <c r="CO7" s="9" t="s">
        <v>230</v>
      </c>
      <c r="CP7" s="9" t="s">
        <v>240</v>
      </c>
      <c r="CQ7" s="9" t="s">
        <v>248</v>
      </c>
      <c r="CR7" s="9" t="s">
        <v>256</v>
      </c>
      <c r="CS7" s="9" t="s">
        <v>263</v>
      </c>
      <c r="CT7" s="9" t="s">
        <v>231</v>
      </c>
      <c r="CU7" s="9" t="s">
        <v>241</v>
      </c>
      <c r="CV7" s="9" t="s">
        <v>249</v>
      </c>
      <c r="CW7" s="9" t="s">
        <v>257</v>
      </c>
      <c r="CX7" s="9" t="s">
        <v>264</v>
      </c>
      <c r="CY7" s="9" t="s">
        <v>272</v>
      </c>
      <c r="CZ7" s="9" t="s">
        <v>280</v>
      </c>
      <c r="DA7" s="9" t="s">
        <v>286</v>
      </c>
      <c r="DB7" s="9" t="s">
        <v>292</v>
      </c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</row>
    <row r="8" spans="1:205" s="3" customFormat="1" ht="15" customHeight="1" x14ac:dyDescent="0.25">
      <c r="A8">
        <v>5</v>
      </c>
      <c r="B8" s="6">
        <v>37</v>
      </c>
      <c r="C8" s="6">
        <v>41</v>
      </c>
      <c r="D8" s="6" t="s">
        <v>18</v>
      </c>
      <c r="E8" s="8" t="s">
        <v>129</v>
      </c>
      <c r="F8" s="8" t="s">
        <v>142</v>
      </c>
      <c r="G8" s="8" t="s">
        <v>131</v>
      </c>
      <c r="H8" s="8" t="s">
        <v>143</v>
      </c>
      <c r="I8" s="8" t="s">
        <v>155</v>
      </c>
      <c r="J8" s="8" t="s">
        <v>133</v>
      </c>
      <c r="K8" s="8" t="s">
        <v>164</v>
      </c>
      <c r="L8" s="8" t="s">
        <v>156</v>
      </c>
      <c r="M8" s="8" t="s">
        <v>161</v>
      </c>
      <c r="N8" s="8" t="s">
        <v>147</v>
      </c>
      <c r="O8" s="8" t="s">
        <v>135</v>
      </c>
      <c r="P8" s="8" t="s">
        <v>169</v>
      </c>
      <c r="Q8" s="8" t="s">
        <v>157</v>
      </c>
      <c r="R8" s="8" t="s">
        <v>125</v>
      </c>
      <c r="S8" s="8" t="s">
        <v>171</v>
      </c>
      <c r="T8" s="8" t="s">
        <v>148</v>
      </c>
      <c r="U8" s="8" t="s">
        <v>137</v>
      </c>
      <c r="V8" s="8" t="s">
        <v>128</v>
      </c>
      <c r="W8" s="8" t="s">
        <v>152</v>
      </c>
      <c r="X8" s="8" t="s">
        <v>158</v>
      </c>
      <c r="Y8" s="8" t="s">
        <v>130</v>
      </c>
      <c r="Z8" s="8" t="s">
        <v>149</v>
      </c>
      <c r="AA8" s="8" t="s">
        <v>180</v>
      </c>
      <c r="AB8" s="8" t="s">
        <v>166</v>
      </c>
      <c r="AC8" s="8" t="s">
        <v>170</v>
      </c>
      <c r="AD8" s="8" t="s">
        <v>159</v>
      </c>
      <c r="AE8" s="8" t="s">
        <v>132</v>
      </c>
      <c r="AF8" s="9" t="s">
        <v>172</v>
      </c>
      <c r="AG8" s="9" t="s">
        <v>145</v>
      </c>
      <c r="AH8" s="9" t="s">
        <v>154</v>
      </c>
      <c r="AI8" s="9" t="s">
        <v>162</v>
      </c>
      <c r="AJ8" s="9" t="s">
        <v>168</v>
      </c>
      <c r="AK8" s="9" t="s">
        <v>136</v>
      </c>
      <c r="AL8" s="9" t="s">
        <v>175</v>
      </c>
      <c r="AM8" s="9" t="s">
        <v>176</v>
      </c>
      <c r="AN8" s="9" t="s">
        <v>179</v>
      </c>
      <c r="AO8" s="9" t="s">
        <v>138</v>
      </c>
      <c r="AP8" s="9" t="s">
        <v>182</v>
      </c>
      <c r="AQ8" s="9" t="s">
        <v>188</v>
      </c>
      <c r="AR8" s="9" t="s">
        <v>190</v>
      </c>
      <c r="AS8" s="9" t="s">
        <v>223</v>
      </c>
      <c r="AT8" s="8" t="s">
        <v>192</v>
      </c>
      <c r="AU8" s="8" t="s">
        <v>199</v>
      </c>
      <c r="AV8" s="8" t="s">
        <v>194</v>
      </c>
      <c r="AW8" s="8" t="s">
        <v>195</v>
      </c>
      <c r="AX8" s="8" t="s">
        <v>202</v>
      </c>
      <c r="AY8" s="8" t="s">
        <v>197</v>
      </c>
      <c r="AZ8" s="8" t="s">
        <v>200</v>
      </c>
      <c r="BA8" s="8" t="s">
        <v>205</v>
      </c>
      <c r="BB8" s="8" t="s">
        <v>201</v>
      </c>
      <c r="BC8" s="8" t="s">
        <v>207</v>
      </c>
      <c r="BD8" s="8" t="s">
        <v>273</v>
      </c>
      <c r="BE8" s="8" t="s">
        <v>203</v>
      </c>
      <c r="BF8" s="8" t="s">
        <v>209</v>
      </c>
      <c r="BG8" s="8" t="s">
        <v>233</v>
      </c>
      <c r="BH8" s="8" t="s">
        <v>212</v>
      </c>
      <c r="BI8" s="8" t="s">
        <v>204</v>
      </c>
      <c r="BJ8" s="8" t="s">
        <v>206</v>
      </c>
      <c r="BK8" s="8" t="s">
        <v>266</v>
      </c>
      <c r="BL8" s="8" t="s">
        <v>215</v>
      </c>
      <c r="BM8" s="8" t="s">
        <v>208</v>
      </c>
      <c r="BN8" s="8" t="s">
        <v>235</v>
      </c>
      <c r="BO8" s="8" t="s">
        <v>244</v>
      </c>
      <c r="BP8" s="8" t="s">
        <v>210</v>
      </c>
      <c r="BQ8" s="8" t="s">
        <v>217</v>
      </c>
      <c r="BR8" s="8" t="s">
        <v>268</v>
      </c>
      <c r="BS8" s="8" t="s">
        <v>276</v>
      </c>
      <c r="BT8" s="8" t="s">
        <v>283</v>
      </c>
      <c r="BU8" s="9" t="s">
        <v>289</v>
      </c>
      <c r="BV8" s="9" t="s">
        <v>213</v>
      </c>
      <c r="BW8" s="9" t="s">
        <v>299</v>
      </c>
      <c r="BX8" s="9" t="s">
        <v>214</v>
      </c>
      <c r="BY8" s="9" t="s">
        <v>216</v>
      </c>
      <c r="BZ8" s="9" t="s">
        <v>237</v>
      </c>
      <c r="CA8" s="9" t="s">
        <v>218</v>
      </c>
      <c r="CB8" s="9" t="s">
        <v>253</v>
      </c>
      <c r="CC8" s="9" t="s">
        <v>229</v>
      </c>
      <c r="CD8" s="9" t="s">
        <v>239</v>
      </c>
      <c r="CE8" s="9" t="s">
        <v>247</v>
      </c>
      <c r="CF8" s="9" t="s">
        <v>255</v>
      </c>
      <c r="CG8" s="9" t="s">
        <v>262</v>
      </c>
      <c r="CH8" s="9" t="s">
        <v>271</v>
      </c>
      <c r="CI8" s="9" t="s">
        <v>279</v>
      </c>
      <c r="CJ8" s="9" t="s">
        <v>230</v>
      </c>
      <c r="CK8" s="9" t="s">
        <v>240</v>
      </c>
      <c r="CL8" s="9" t="s">
        <v>248</v>
      </c>
      <c r="CM8" s="9" t="s">
        <v>256</v>
      </c>
      <c r="CN8" s="9" t="s">
        <v>263</v>
      </c>
      <c r="CO8" s="9" t="s">
        <v>231</v>
      </c>
      <c r="CP8" s="9" t="s">
        <v>241</v>
      </c>
      <c r="CQ8" s="9" t="s">
        <v>249</v>
      </c>
      <c r="CR8" s="9" t="s">
        <v>257</v>
      </c>
      <c r="CS8" s="9" t="s">
        <v>264</v>
      </c>
      <c r="CT8" s="9" t="s">
        <v>272</v>
      </c>
      <c r="CU8" s="9" t="s">
        <v>280</v>
      </c>
      <c r="CV8" s="9" t="s">
        <v>286</v>
      </c>
      <c r="CW8" s="9" t="s">
        <v>292</v>
      </c>
      <c r="CX8" s="9" t="s">
        <v>297</v>
      </c>
      <c r="CY8" s="9" t="s">
        <v>302</v>
      </c>
      <c r="CZ8" s="9" t="s">
        <v>306</v>
      </c>
      <c r="DA8" s="9" t="s">
        <v>310</v>
      </c>
      <c r="DB8" s="9" t="s">
        <v>313</v>
      </c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</row>
    <row r="9" spans="1:205" s="3" customFormat="1" ht="15" customHeight="1" x14ac:dyDescent="0.25">
      <c r="A9">
        <v>6</v>
      </c>
      <c r="B9" s="6">
        <v>42</v>
      </c>
      <c r="C9" s="6">
        <v>46</v>
      </c>
      <c r="D9" s="6" t="s">
        <v>18</v>
      </c>
      <c r="E9" s="8" t="s">
        <v>131</v>
      </c>
      <c r="F9" s="8" t="s">
        <v>143</v>
      </c>
      <c r="G9" s="8" t="s">
        <v>146</v>
      </c>
      <c r="H9" s="8" t="s">
        <v>144</v>
      </c>
      <c r="I9" s="8" t="s">
        <v>156</v>
      </c>
      <c r="J9" s="8" t="s">
        <v>161</v>
      </c>
      <c r="K9" s="8" t="s">
        <v>165</v>
      </c>
      <c r="L9" s="8" t="s">
        <v>135</v>
      </c>
      <c r="M9" s="8" t="s">
        <v>169</v>
      </c>
      <c r="N9" s="8" t="s">
        <v>157</v>
      </c>
      <c r="O9" s="8" t="s">
        <v>171</v>
      </c>
      <c r="P9" s="8" t="s">
        <v>148</v>
      </c>
      <c r="Q9" s="8" t="s">
        <v>137</v>
      </c>
      <c r="R9" s="8" t="s">
        <v>128</v>
      </c>
      <c r="S9" s="8" t="s">
        <v>152</v>
      </c>
      <c r="T9" s="8" t="s">
        <v>158</v>
      </c>
      <c r="U9" s="8" t="s">
        <v>130</v>
      </c>
      <c r="V9" s="8" t="s">
        <v>180</v>
      </c>
      <c r="W9" s="8" t="s">
        <v>166</v>
      </c>
      <c r="X9" s="8" t="s">
        <v>153</v>
      </c>
      <c r="Y9" s="8" t="s">
        <v>170</v>
      </c>
      <c r="Z9" s="8" t="s">
        <v>159</v>
      </c>
      <c r="AA9" s="8" t="s">
        <v>132</v>
      </c>
      <c r="AB9" s="8" t="s">
        <v>172</v>
      </c>
      <c r="AC9" s="8" t="s">
        <v>145</v>
      </c>
      <c r="AD9" s="8" t="s">
        <v>154</v>
      </c>
      <c r="AE9" s="8" t="s">
        <v>162</v>
      </c>
      <c r="AF9" s="9" t="s">
        <v>167</v>
      </c>
      <c r="AG9" s="9" t="s">
        <v>173</v>
      </c>
      <c r="AH9" s="9" t="s">
        <v>136</v>
      </c>
      <c r="AI9" s="9" t="s">
        <v>175</v>
      </c>
      <c r="AJ9" s="9" t="s">
        <v>177</v>
      </c>
      <c r="AK9" s="9" t="s">
        <v>178</v>
      </c>
      <c r="AL9" s="9" t="s">
        <v>187</v>
      </c>
      <c r="AM9" s="9" t="s">
        <v>138</v>
      </c>
      <c r="AN9" s="9" t="s">
        <v>183</v>
      </c>
      <c r="AO9" s="9" t="s">
        <v>188</v>
      </c>
      <c r="AP9" s="9" t="s">
        <v>186</v>
      </c>
      <c r="AQ9" s="9" t="s">
        <v>190</v>
      </c>
      <c r="AR9" s="9" t="s">
        <v>192</v>
      </c>
      <c r="AS9" s="9" t="s">
        <v>224</v>
      </c>
      <c r="AT9" s="8" t="s">
        <v>202</v>
      </c>
      <c r="AU9" s="8" t="s">
        <v>197</v>
      </c>
      <c r="AV9" s="8" t="s">
        <v>200</v>
      </c>
      <c r="AW9" s="8" t="s">
        <v>205</v>
      </c>
      <c r="AX9" s="8" t="s">
        <v>201</v>
      </c>
      <c r="AY9" s="8" t="s">
        <v>207</v>
      </c>
      <c r="AZ9" s="8" t="s">
        <v>273</v>
      </c>
      <c r="BA9" s="8" t="s">
        <v>203</v>
      </c>
      <c r="BB9" s="8" t="s">
        <v>209</v>
      </c>
      <c r="BC9" s="8" t="s">
        <v>233</v>
      </c>
      <c r="BD9" s="8" t="s">
        <v>212</v>
      </c>
      <c r="BE9" s="8" t="s">
        <v>204</v>
      </c>
      <c r="BF9" s="8" t="s">
        <v>206</v>
      </c>
      <c r="BG9" s="8" t="s">
        <v>266</v>
      </c>
      <c r="BH9" s="8" t="s">
        <v>215</v>
      </c>
      <c r="BI9" s="8" t="s">
        <v>208</v>
      </c>
      <c r="BJ9" s="8" t="s">
        <v>235</v>
      </c>
      <c r="BK9" s="8" t="s">
        <v>244</v>
      </c>
      <c r="BL9" s="8" t="s">
        <v>210</v>
      </c>
      <c r="BM9" s="8" t="s">
        <v>217</v>
      </c>
      <c r="BN9" s="8" t="s">
        <v>268</v>
      </c>
      <c r="BO9" s="8" t="s">
        <v>276</v>
      </c>
      <c r="BP9" s="8" t="s">
        <v>283</v>
      </c>
      <c r="BQ9" s="8" t="s">
        <v>289</v>
      </c>
      <c r="BR9" s="8" t="s">
        <v>213</v>
      </c>
      <c r="BS9" s="8" t="s">
        <v>299</v>
      </c>
      <c r="BT9" s="8" t="s">
        <v>214</v>
      </c>
      <c r="BU9" s="9" t="s">
        <v>216</v>
      </c>
      <c r="BV9" s="9" t="s">
        <v>237</v>
      </c>
      <c r="BW9" s="9" t="s">
        <v>218</v>
      </c>
      <c r="BX9" s="9" t="s">
        <v>253</v>
      </c>
      <c r="BY9" s="9" t="s">
        <v>229</v>
      </c>
      <c r="BZ9" s="9" t="s">
        <v>239</v>
      </c>
      <c r="CA9" s="9" t="s">
        <v>247</v>
      </c>
      <c r="CB9" s="9" t="s">
        <v>255</v>
      </c>
      <c r="CC9" s="9" t="s">
        <v>262</v>
      </c>
      <c r="CD9" s="9" t="s">
        <v>271</v>
      </c>
      <c r="CE9" s="9" t="s">
        <v>279</v>
      </c>
      <c r="CF9" s="9" t="s">
        <v>230</v>
      </c>
      <c r="CG9" s="9" t="s">
        <v>240</v>
      </c>
      <c r="CH9" s="9" t="s">
        <v>248</v>
      </c>
      <c r="CI9" s="9" t="s">
        <v>256</v>
      </c>
      <c r="CJ9" s="9" t="s">
        <v>263</v>
      </c>
      <c r="CK9" s="9" t="s">
        <v>231</v>
      </c>
      <c r="CL9" s="9" t="s">
        <v>241</v>
      </c>
      <c r="CM9" s="9" t="s">
        <v>249</v>
      </c>
      <c r="CN9" s="9" t="s">
        <v>257</v>
      </c>
      <c r="CO9" s="9" t="s">
        <v>264</v>
      </c>
      <c r="CP9" s="9" t="s">
        <v>272</v>
      </c>
      <c r="CQ9" s="9" t="s">
        <v>280</v>
      </c>
      <c r="CR9" s="9" t="s">
        <v>286</v>
      </c>
      <c r="CS9" s="9" t="s">
        <v>292</v>
      </c>
      <c r="CT9" s="9" t="s">
        <v>297</v>
      </c>
      <c r="CU9" s="9" t="s">
        <v>302</v>
      </c>
      <c r="CV9" s="9" t="s">
        <v>306</v>
      </c>
      <c r="CW9" s="9" t="s">
        <v>310</v>
      </c>
      <c r="CX9" s="9" t="s">
        <v>313</v>
      </c>
      <c r="CY9" s="9" t="s">
        <v>316</v>
      </c>
      <c r="CZ9" s="9" t="s">
        <v>232</v>
      </c>
      <c r="DA9" s="9" t="s">
        <v>242</v>
      </c>
      <c r="DB9" s="9" t="s">
        <v>250</v>
      </c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</row>
    <row r="10" spans="1:205" s="3" customFormat="1" ht="15" customHeight="1" x14ac:dyDescent="0.25">
      <c r="A10">
        <v>7</v>
      </c>
      <c r="B10" s="6">
        <v>47</v>
      </c>
      <c r="C10" s="6">
        <v>51</v>
      </c>
      <c r="D10" s="6" t="s">
        <v>18</v>
      </c>
      <c r="E10" s="8" t="s">
        <v>133</v>
      </c>
      <c r="F10" s="8" t="s">
        <v>144</v>
      </c>
      <c r="G10" s="8" t="s">
        <v>147</v>
      </c>
      <c r="H10" s="8" t="s">
        <v>135</v>
      </c>
      <c r="I10" s="8" t="s">
        <v>157</v>
      </c>
      <c r="J10" s="8" t="s">
        <v>125</v>
      </c>
      <c r="K10" s="8" t="s">
        <v>148</v>
      </c>
      <c r="L10" s="8" t="s">
        <v>128</v>
      </c>
      <c r="M10" s="8" t="s">
        <v>152</v>
      </c>
      <c r="N10" s="8" t="s">
        <v>158</v>
      </c>
      <c r="O10" s="8" t="s">
        <v>130</v>
      </c>
      <c r="P10" s="8" t="s">
        <v>149</v>
      </c>
      <c r="Q10" s="8" t="s">
        <v>166</v>
      </c>
      <c r="R10" s="8" t="s">
        <v>153</v>
      </c>
      <c r="S10" s="8" t="s">
        <v>170</v>
      </c>
      <c r="T10" s="8" t="s">
        <v>159</v>
      </c>
      <c r="U10" s="8" t="s">
        <v>132</v>
      </c>
      <c r="V10" s="8" t="s">
        <v>172</v>
      </c>
      <c r="W10" s="8" t="s">
        <v>145</v>
      </c>
      <c r="X10" s="8" t="s">
        <v>154</v>
      </c>
      <c r="Y10" s="8" t="s">
        <v>162</v>
      </c>
      <c r="Z10" s="8" t="s">
        <v>167</v>
      </c>
      <c r="AA10" s="8" t="s">
        <v>168</v>
      </c>
      <c r="AB10" s="8" t="s">
        <v>173</v>
      </c>
      <c r="AC10" s="8" t="s">
        <v>174</v>
      </c>
      <c r="AD10" s="8" t="s">
        <v>175</v>
      </c>
      <c r="AE10" s="8" t="s">
        <v>176</v>
      </c>
      <c r="AF10" s="9" t="s">
        <v>178</v>
      </c>
      <c r="AG10" s="9" t="s">
        <v>187</v>
      </c>
      <c r="AH10" s="9" t="s">
        <v>138</v>
      </c>
      <c r="AI10" s="9" t="s">
        <v>181</v>
      </c>
      <c r="AJ10" s="9" t="s">
        <v>183</v>
      </c>
      <c r="AK10" s="9" t="s">
        <v>185</v>
      </c>
      <c r="AL10" s="9" t="s">
        <v>184</v>
      </c>
      <c r="AM10" s="9" t="s">
        <v>198</v>
      </c>
      <c r="AN10" s="9" t="s">
        <v>193</v>
      </c>
      <c r="AO10" s="9" t="s">
        <v>211</v>
      </c>
      <c r="AP10" s="9" t="s">
        <v>192</v>
      </c>
      <c r="AQ10" s="9" t="s">
        <v>195</v>
      </c>
      <c r="AR10" s="9" t="s">
        <v>205</v>
      </c>
      <c r="AS10" s="9" t="s">
        <v>225</v>
      </c>
      <c r="AT10" s="8" t="s">
        <v>209</v>
      </c>
      <c r="AU10" s="8" t="s">
        <v>233</v>
      </c>
      <c r="AV10" s="8" t="s">
        <v>212</v>
      </c>
      <c r="AW10" s="8" t="s">
        <v>204</v>
      </c>
      <c r="AX10" s="8" t="s">
        <v>206</v>
      </c>
      <c r="AY10" s="8" t="s">
        <v>266</v>
      </c>
      <c r="AZ10" s="8" t="s">
        <v>215</v>
      </c>
      <c r="BA10" s="8" t="s">
        <v>208</v>
      </c>
      <c r="BB10" s="8" t="s">
        <v>235</v>
      </c>
      <c r="BC10" s="8" t="s">
        <v>244</v>
      </c>
      <c r="BD10" s="8" t="s">
        <v>210</v>
      </c>
      <c r="BE10" s="8" t="s">
        <v>217</v>
      </c>
      <c r="BF10" s="8" t="s">
        <v>268</v>
      </c>
      <c r="BG10" s="8" t="s">
        <v>276</v>
      </c>
      <c r="BH10" s="8" t="s">
        <v>283</v>
      </c>
      <c r="BI10" s="8" t="s">
        <v>289</v>
      </c>
      <c r="BJ10" s="8" t="s">
        <v>213</v>
      </c>
      <c r="BK10" s="8" t="s">
        <v>299</v>
      </c>
      <c r="BL10" s="8" t="s">
        <v>214</v>
      </c>
      <c r="BM10" s="8" t="s">
        <v>216</v>
      </c>
      <c r="BN10" s="8" t="s">
        <v>237</v>
      </c>
      <c r="BO10" s="8" t="s">
        <v>218</v>
      </c>
      <c r="BP10" s="8" t="s">
        <v>253</v>
      </c>
      <c r="BQ10" s="8" t="s">
        <v>229</v>
      </c>
      <c r="BR10" s="8" t="s">
        <v>239</v>
      </c>
      <c r="BS10" s="8" t="s">
        <v>247</v>
      </c>
      <c r="BT10" s="8" t="s">
        <v>255</v>
      </c>
      <c r="BU10" s="9" t="s">
        <v>262</v>
      </c>
      <c r="BV10" s="9" t="s">
        <v>271</v>
      </c>
      <c r="BW10" s="9" t="s">
        <v>279</v>
      </c>
      <c r="BX10" s="9" t="s">
        <v>230</v>
      </c>
      <c r="BY10" s="9" t="s">
        <v>240</v>
      </c>
      <c r="BZ10" s="9" t="s">
        <v>248</v>
      </c>
      <c r="CA10" s="9" t="s">
        <v>256</v>
      </c>
      <c r="CB10" s="9" t="s">
        <v>263</v>
      </c>
      <c r="CC10" s="9" t="s">
        <v>231</v>
      </c>
      <c r="CD10" s="9" t="s">
        <v>241</v>
      </c>
      <c r="CE10" s="9" t="s">
        <v>249</v>
      </c>
      <c r="CF10" s="9" t="s">
        <v>257</v>
      </c>
      <c r="CG10" s="9" t="s">
        <v>264</v>
      </c>
      <c r="CH10" s="9" t="s">
        <v>272</v>
      </c>
      <c r="CI10" s="9" t="s">
        <v>280</v>
      </c>
      <c r="CJ10" s="9" t="s">
        <v>286</v>
      </c>
      <c r="CK10" s="9" t="s">
        <v>292</v>
      </c>
      <c r="CL10" s="9" t="s">
        <v>297</v>
      </c>
      <c r="CM10" s="9" t="s">
        <v>302</v>
      </c>
      <c r="CN10" s="9" t="s">
        <v>306</v>
      </c>
      <c r="CO10" s="9" t="s">
        <v>310</v>
      </c>
      <c r="CP10" s="9" t="s">
        <v>313</v>
      </c>
      <c r="CQ10" s="9" t="s">
        <v>316</v>
      </c>
      <c r="CR10" s="9" t="s">
        <v>232</v>
      </c>
      <c r="CS10" s="9" t="s">
        <v>242</v>
      </c>
      <c r="CT10" s="9" t="s">
        <v>250</v>
      </c>
      <c r="CU10" s="9" t="s">
        <v>258</v>
      </c>
      <c r="CV10" s="9" t="s">
        <v>265</v>
      </c>
      <c r="CW10" s="9" t="s">
        <v>274</v>
      </c>
      <c r="CX10" s="9" t="s">
        <v>281</v>
      </c>
      <c r="CY10" s="9" t="s">
        <v>287</v>
      </c>
      <c r="CZ10" s="9" t="s">
        <v>293</v>
      </c>
      <c r="DA10" s="9" t="s">
        <v>234</v>
      </c>
      <c r="DB10" s="9" t="s">
        <v>243</v>
      </c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</row>
    <row r="11" spans="1:205" s="3" customFormat="1" ht="15" customHeight="1" x14ac:dyDescent="0.25">
      <c r="A11">
        <v>8</v>
      </c>
      <c r="B11" s="6">
        <v>52</v>
      </c>
      <c r="C11" s="6">
        <v>56</v>
      </c>
      <c r="D11" s="6" t="s">
        <v>18</v>
      </c>
      <c r="E11" s="8" t="s">
        <v>135</v>
      </c>
      <c r="F11" s="8" t="s">
        <v>125</v>
      </c>
      <c r="G11" s="8" t="s">
        <v>148</v>
      </c>
      <c r="H11" s="8" t="s">
        <v>152</v>
      </c>
      <c r="I11" s="8" t="s">
        <v>158</v>
      </c>
      <c r="J11" s="8" t="s">
        <v>149</v>
      </c>
      <c r="K11" s="8" t="s">
        <v>166</v>
      </c>
      <c r="L11" s="8" t="s">
        <v>153</v>
      </c>
      <c r="M11" s="8" t="s">
        <v>170</v>
      </c>
      <c r="N11" s="8" t="s">
        <v>132</v>
      </c>
      <c r="O11" s="8" t="s">
        <v>172</v>
      </c>
      <c r="P11" s="8" t="s">
        <v>134</v>
      </c>
      <c r="Q11" s="8" t="s">
        <v>154</v>
      </c>
      <c r="R11" s="8" t="s">
        <v>162</v>
      </c>
      <c r="S11" s="8" t="s">
        <v>167</v>
      </c>
      <c r="T11" s="8" t="s">
        <v>168</v>
      </c>
      <c r="U11" s="8" t="s">
        <v>173</v>
      </c>
      <c r="V11" s="8" t="s">
        <v>174</v>
      </c>
      <c r="W11" s="8" t="s">
        <v>175</v>
      </c>
      <c r="X11" s="8" t="s">
        <v>176</v>
      </c>
      <c r="Y11" s="8" t="s">
        <v>178</v>
      </c>
      <c r="Z11" s="8" t="s">
        <v>178</v>
      </c>
      <c r="AA11" s="8" t="s">
        <v>187</v>
      </c>
      <c r="AB11" s="8" t="s">
        <v>138</v>
      </c>
      <c r="AC11" s="8" t="s">
        <v>182</v>
      </c>
      <c r="AD11" s="8" t="s">
        <v>183</v>
      </c>
      <c r="AE11" s="8" t="s">
        <v>185</v>
      </c>
      <c r="AF11" s="9" t="s">
        <v>188</v>
      </c>
      <c r="AG11" s="9" t="s">
        <v>184</v>
      </c>
      <c r="AH11" s="9" t="s">
        <v>198</v>
      </c>
      <c r="AI11" s="9" t="s">
        <v>189</v>
      </c>
      <c r="AJ11" s="9" t="s">
        <v>193</v>
      </c>
      <c r="AK11" s="9" t="s">
        <v>191</v>
      </c>
      <c r="AL11" s="9" t="s">
        <v>196</v>
      </c>
      <c r="AM11" s="9" t="s">
        <v>192</v>
      </c>
      <c r="AN11" s="9" t="s">
        <v>195</v>
      </c>
      <c r="AO11" s="9" t="s">
        <v>197</v>
      </c>
      <c r="AP11" s="9" t="s">
        <v>205</v>
      </c>
      <c r="AQ11" s="9" t="s">
        <v>207</v>
      </c>
      <c r="AR11" s="9" t="s">
        <v>206</v>
      </c>
      <c r="AS11" s="9" t="s">
        <v>226</v>
      </c>
      <c r="AT11" s="8" t="s">
        <v>208</v>
      </c>
      <c r="AU11" s="8" t="s">
        <v>235</v>
      </c>
      <c r="AV11" s="8" t="s">
        <v>244</v>
      </c>
      <c r="AW11" s="8" t="s">
        <v>210</v>
      </c>
      <c r="AX11" s="8" t="s">
        <v>217</v>
      </c>
      <c r="AY11" s="8" t="s">
        <v>268</v>
      </c>
      <c r="AZ11" s="8" t="s">
        <v>276</v>
      </c>
      <c r="BA11" s="8" t="s">
        <v>283</v>
      </c>
      <c r="BB11" s="8" t="s">
        <v>289</v>
      </c>
      <c r="BC11" s="8" t="s">
        <v>213</v>
      </c>
      <c r="BD11" s="8" t="s">
        <v>299</v>
      </c>
      <c r="BE11" s="8" t="s">
        <v>214</v>
      </c>
      <c r="BF11" s="8" t="s">
        <v>216</v>
      </c>
      <c r="BG11" s="8" t="s">
        <v>237</v>
      </c>
      <c r="BH11" s="8" t="s">
        <v>218</v>
      </c>
      <c r="BI11" s="8" t="s">
        <v>253</v>
      </c>
      <c r="BJ11" s="8" t="s">
        <v>229</v>
      </c>
      <c r="BK11" s="8" t="s">
        <v>239</v>
      </c>
      <c r="BL11" s="8" t="s">
        <v>247</v>
      </c>
      <c r="BM11" s="8" t="s">
        <v>255</v>
      </c>
      <c r="BN11" s="8" t="s">
        <v>262</v>
      </c>
      <c r="BO11" s="8" t="s">
        <v>271</v>
      </c>
      <c r="BP11" s="8" t="s">
        <v>279</v>
      </c>
      <c r="BQ11" s="8" t="s">
        <v>230</v>
      </c>
      <c r="BR11" s="8" t="s">
        <v>240</v>
      </c>
      <c r="BS11" s="8" t="s">
        <v>248</v>
      </c>
      <c r="BT11" s="8" t="s">
        <v>256</v>
      </c>
      <c r="BU11" s="9" t="s">
        <v>263</v>
      </c>
      <c r="BV11" s="9" t="s">
        <v>231</v>
      </c>
      <c r="BW11" s="9" t="s">
        <v>241</v>
      </c>
      <c r="BX11" s="9" t="s">
        <v>249</v>
      </c>
      <c r="BY11" s="9" t="s">
        <v>257</v>
      </c>
      <c r="BZ11" s="9" t="s">
        <v>264</v>
      </c>
      <c r="CA11" s="9" t="s">
        <v>272</v>
      </c>
      <c r="CB11" s="9" t="s">
        <v>280</v>
      </c>
      <c r="CC11" s="9" t="s">
        <v>286</v>
      </c>
      <c r="CD11" s="9" t="s">
        <v>292</v>
      </c>
      <c r="CE11" s="9" t="s">
        <v>297</v>
      </c>
      <c r="CF11" s="9" t="s">
        <v>302</v>
      </c>
      <c r="CG11" s="9" t="s">
        <v>306</v>
      </c>
      <c r="CH11" s="9" t="s">
        <v>310</v>
      </c>
      <c r="CI11" s="9" t="s">
        <v>313</v>
      </c>
      <c r="CJ11" s="9" t="s">
        <v>316</v>
      </c>
      <c r="CK11" s="9" t="s">
        <v>232</v>
      </c>
      <c r="CL11" s="9" t="s">
        <v>242</v>
      </c>
      <c r="CM11" s="9" t="s">
        <v>250</v>
      </c>
      <c r="CN11" s="9" t="s">
        <v>258</v>
      </c>
      <c r="CO11" s="9" t="s">
        <v>265</v>
      </c>
      <c r="CP11" s="9" t="s">
        <v>274</v>
      </c>
      <c r="CQ11" s="9" t="s">
        <v>281</v>
      </c>
      <c r="CR11" s="9" t="s">
        <v>287</v>
      </c>
      <c r="CS11" s="9" t="s">
        <v>293</v>
      </c>
      <c r="CT11" s="9" t="s">
        <v>234</v>
      </c>
      <c r="CU11" s="9" t="s">
        <v>243</v>
      </c>
      <c r="CV11" s="9" t="s">
        <v>251</v>
      </c>
      <c r="CW11" s="9" t="s">
        <v>259</v>
      </c>
      <c r="CX11" s="9" t="s">
        <v>267</v>
      </c>
      <c r="CY11" s="9" t="s">
        <v>275</v>
      </c>
      <c r="CZ11" s="9" t="s">
        <v>282</v>
      </c>
      <c r="DA11" s="9" t="s">
        <v>288</v>
      </c>
      <c r="DB11" s="9" t="s">
        <v>294</v>
      </c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</row>
    <row r="12" spans="1:205" s="3" customFormat="1" ht="15" customHeight="1" x14ac:dyDescent="0.25">
      <c r="A12">
        <v>9</v>
      </c>
      <c r="B12" s="6">
        <v>57</v>
      </c>
      <c r="C12" s="6">
        <v>61</v>
      </c>
      <c r="D12" s="6" t="s">
        <v>18</v>
      </c>
      <c r="E12" s="8" t="s">
        <v>137</v>
      </c>
      <c r="F12" s="8" t="s">
        <v>130</v>
      </c>
      <c r="G12" s="8" t="s">
        <v>149</v>
      </c>
      <c r="H12" s="8" t="s">
        <v>153</v>
      </c>
      <c r="I12" s="8" t="s">
        <v>159</v>
      </c>
      <c r="J12" s="8" t="s">
        <v>132</v>
      </c>
      <c r="K12" s="8" t="s">
        <v>134</v>
      </c>
      <c r="L12" s="8" t="s">
        <v>154</v>
      </c>
      <c r="M12" s="8" t="s">
        <v>167</v>
      </c>
      <c r="N12" s="8" t="s">
        <v>168</v>
      </c>
      <c r="O12" s="8" t="s">
        <v>173</v>
      </c>
      <c r="P12" s="8" t="s">
        <v>174</v>
      </c>
      <c r="Q12" s="8" t="s">
        <v>175</v>
      </c>
      <c r="R12" s="8" t="s">
        <v>176</v>
      </c>
      <c r="S12" s="8" t="s">
        <v>177</v>
      </c>
      <c r="T12" s="8" t="s">
        <v>178</v>
      </c>
      <c r="U12" s="8" t="s">
        <v>179</v>
      </c>
      <c r="V12" s="8" t="s">
        <v>138</v>
      </c>
      <c r="W12" s="8" t="s">
        <v>181</v>
      </c>
      <c r="X12" s="8" t="s">
        <v>182</v>
      </c>
      <c r="Y12" s="8" t="s">
        <v>183</v>
      </c>
      <c r="Z12" s="8" t="s">
        <v>185</v>
      </c>
      <c r="AA12" s="8" t="s">
        <v>188</v>
      </c>
      <c r="AB12" s="8" t="s">
        <v>186</v>
      </c>
      <c r="AC12" s="8" t="s">
        <v>189</v>
      </c>
      <c r="AD12" s="8" t="s">
        <v>190</v>
      </c>
      <c r="AE12" s="8" t="s">
        <v>193</v>
      </c>
      <c r="AF12" s="9" t="s">
        <v>191</v>
      </c>
      <c r="AG12" s="9" t="s">
        <v>196</v>
      </c>
      <c r="AH12" s="9" t="s">
        <v>199</v>
      </c>
      <c r="AI12" s="9" t="s">
        <v>194</v>
      </c>
      <c r="AJ12" s="9" t="s">
        <v>202</v>
      </c>
      <c r="AK12" s="9" t="s">
        <v>200</v>
      </c>
      <c r="AL12" s="9" t="s">
        <v>205</v>
      </c>
      <c r="AM12" s="9" t="s">
        <v>207</v>
      </c>
      <c r="AN12" s="9" t="s">
        <v>209</v>
      </c>
      <c r="AO12" s="9" t="s">
        <v>212</v>
      </c>
      <c r="AP12" s="9" t="s">
        <v>206</v>
      </c>
      <c r="AQ12" s="9" t="s">
        <v>215</v>
      </c>
      <c r="AR12" s="9" t="s">
        <v>217</v>
      </c>
      <c r="AS12" s="9" t="s">
        <v>227</v>
      </c>
      <c r="AT12" s="8" t="s">
        <v>216</v>
      </c>
      <c r="AU12" s="8" t="s">
        <v>237</v>
      </c>
      <c r="AV12" s="8" t="s">
        <v>218</v>
      </c>
      <c r="AW12" s="8" t="s">
        <v>253</v>
      </c>
      <c r="AX12" s="8" t="s">
        <v>229</v>
      </c>
      <c r="AY12" s="8" t="s">
        <v>239</v>
      </c>
      <c r="AZ12" s="8" t="s">
        <v>247</v>
      </c>
      <c r="BA12" s="8" t="s">
        <v>255</v>
      </c>
      <c r="BB12" s="8" t="s">
        <v>262</v>
      </c>
      <c r="BC12" s="8" t="s">
        <v>271</v>
      </c>
      <c r="BD12" s="8" t="s">
        <v>279</v>
      </c>
      <c r="BE12" s="8" t="s">
        <v>230</v>
      </c>
      <c r="BF12" s="8" t="s">
        <v>240</v>
      </c>
      <c r="BG12" s="8" t="s">
        <v>248</v>
      </c>
      <c r="BH12" s="8" t="s">
        <v>256</v>
      </c>
      <c r="BI12" s="8" t="s">
        <v>263</v>
      </c>
      <c r="BJ12" s="8" t="s">
        <v>231</v>
      </c>
      <c r="BK12" s="8" t="s">
        <v>241</v>
      </c>
      <c r="BL12" s="8" t="s">
        <v>249</v>
      </c>
      <c r="BM12" s="8" t="s">
        <v>257</v>
      </c>
      <c r="BN12" s="8" t="s">
        <v>264</v>
      </c>
      <c r="BO12" s="8" t="s">
        <v>272</v>
      </c>
      <c r="BP12" s="8" t="s">
        <v>280</v>
      </c>
      <c r="BQ12" s="8" t="s">
        <v>286</v>
      </c>
      <c r="BR12" s="8" t="s">
        <v>292</v>
      </c>
      <c r="BS12" s="8" t="s">
        <v>297</v>
      </c>
      <c r="BT12" s="8" t="s">
        <v>302</v>
      </c>
      <c r="BU12" s="9" t="s">
        <v>306</v>
      </c>
      <c r="BV12" s="9" t="s">
        <v>310</v>
      </c>
      <c r="BW12" s="9" t="s">
        <v>313</v>
      </c>
      <c r="BX12" s="9" t="s">
        <v>316</v>
      </c>
      <c r="BY12" s="9" t="s">
        <v>232</v>
      </c>
      <c r="BZ12" s="9" t="s">
        <v>242</v>
      </c>
      <c r="CA12" s="9" t="s">
        <v>250</v>
      </c>
      <c r="CB12" s="9" t="s">
        <v>258</v>
      </c>
      <c r="CC12" s="9" t="s">
        <v>265</v>
      </c>
      <c r="CD12" s="9" t="s">
        <v>274</v>
      </c>
      <c r="CE12" s="9" t="s">
        <v>281</v>
      </c>
      <c r="CF12" s="9" t="s">
        <v>287</v>
      </c>
      <c r="CG12" s="9" t="s">
        <v>293</v>
      </c>
      <c r="CH12" s="9" t="s">
        <v>234</v>
      </c>
      <c r="CI12" s="9" t="s">
        <v>243</v>
      </c>
      <c r="CJ12" s="9" t="s">
        <v>251</v>
      </c>
      <c r="CK12" s="9" t="s">
        <v>259</v>
      </c>
      <c r="CL12" s="9" t="s">
        <v>267</v>
      </c>
      <c r="CM12" s="9" t="s">
        <v>275</v>
      </c>
      <c r="CN12" s="9" t="s">
        <v>282</v>
      </c>
      <c r="CO12" s="9" t="s">
        <v>288</v>
      </c>
      <c r="CP12" s="9" t="s">
        <v>294</v>
      </c>
      <c r="CQ12" s="9" t="s">
        <v>298</v>
      </c>
      <c r="CR12" s="9" t="s">
        <v>303</v>
      </c>
      <c r="CS12" s="9" t="s">
        <v>307</v>
      </c>
      <c r="CT12" s="9" t="s">
        <v>236</v>
      </c>
      <c r="CU12" s="9" t="s">
        <v>245</v>
      </c>
      <c r="CV12" s="9" t="s">
        <v>252</v>
      </c>
      <c r="CW12" s="9" t="s">
        <v>260</v>
      </c>
      <c r="CX12" s="9" t="s">
        <v>269</v>
      </c>
      <c r="CY12" s="9" t="s">
        <v>277</v>
      </c>
      <c r="CZ12" s="9" t="s">
        <v>284</v>
      </c>
      <c r="DA12" s="9" t="s">
        <v>290</v>
      </c>
      <c r="DB12" s="9" t="s">
        <v>295</v>
      </c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</row>
    <row r="13" spans="1:205" s="3" customFormat="1" ht="15" customHeight="1" x14ac:dyDescent="0.25">
      <c r="A13">
        <v>10</v>
      </c>
      <c r="B13" s="6">
        <v>62</v>
      </c>
      <c r="C13" s="6">
        <v>100</v>
      </c>
      <c r="D13" s="6" t="s">
        <v>18</v>
      </c>
      <c r="E13" s="8" t="s">
        <v>132</v>
      </c>
      <c r="F13" s="8" t="s">
        <v>145</v>
      </c>
      <c r="G13" s="8"/>
      <c r="H13" s="8" t="s">
        <v>154</v>
      </c>
      <c r="I13" s="8"/>
      <c r="J13" s="8" t="s">
        <v>162</v>
      </c>
      <c r="K13" s="8" t="s">
        <v>167</v>
      </c>
      <c r="L13" s="8" t="s">
        <v>168</v>
      </c>
      <c r="M13" s="8"/>
      <c r="N13" s="8"/>
      <c r="O13" s="8"/>
      <c r="P13" s="8" t="s">
        <v>173</v>
      </c>
      <c r="Q13" s="8" t="s">
        <v>136</v>
      </c>
      <c r="R13" s="8" t="s">
        <v>174</v>
      </c>
      <c r="S13" s="8" t="s">
        <v>175</v>
      </c>
      <c r="T13" s="8" t="s">
        <v>176</v>
      </c>
      <c r="U13" s="8" t="s">
        <v>177</v>
      </c>
      <c r="V13" s="8" t="s">
        <v>178</v>
      </c>
      <c r="W13" s="8" t="s">
        <v>179</v>
      </c>
      <c r="X13" s="8" t="s">
        <v>181</v>
      </c>
      <c r="Y13" s="8" t="s">
        <v>184</v>
      </c>
      <c r="Z13" s="8" t="s">
        <v>186</v>
      </c>
      <c r="AA13" s="8" t="s">
        <v>189</v>
      </c>
      <c r="AB13" s="8" t="s">
        <v>190</v>
      </c>
      <c r="AC13" s="8" t="s">
        <v>191</v>
      </c>
      <c r="AD13" s="8" t="s">
        <v>192</v>
      </c>
      <c r="AE13" s="8" t="s">
        <v>194</v>
      </c>
      <c r="AF13" s="9" t="s">
        <v>195</v>
      </c>
      <c r="AG13" s="9" t="s">
        <v>197</v>
      </c>
      <c r="AH13" s="9" t="s">
        <v>200</v>
      </c>
      <c r="AI13" s="9" t="s">
        <v>201</v>
      </c>
      <c r="AJ13" s="9" t="s">
        <v>203</v>
      </c>
      <c r="AK13" s="9" t="s">
        <v>204</v>
      </c>
      <c r="AL13" s="9" t="s">
        <v>206</v>
      </c>
      <c r="AM13" s="9" t="s">
        <v>208</v>
      </c>
      <c r="AN13" s="9" t="s">
        <v>210</v>
      </c>
      <c r="AO13" s="9" t="s">
        <v>213</v>
      </c>
      <c r="AP13" s="9" t="s">
        <v>214</v>
      </c>
      <c r="AQ13" s="9" t="s">
        <v>216</v>
      </c>
      <c r="AR13" s="9" t="s">
        <v>218</v>
      </c>
      <c r="AS13" s="9" t="s">
        <v>228</v>
      </c>
      <c r="AT13" s="8" t="s">
        <v>229</v>
      </c>
      <c r="AU13" s="8" t="s">
        <v>239</v>
      </c>
      <c r="AV13" s="8" t="s">
        <v>247</v>
      </c>
      <c r="AW13" s="8" t="s">
        <v>255</v>
      </c>
      <c r="AX13" s="8" t="s">
        <v>262</v>
      </c>
      <c r="AY13" s="8" t="s">
        <v>271</v>
      </c>
      <c r="AZ13" s="8" t="s">
        <v>279</v>
      </c>
      <c r="BA13" s="8" t="s">
        <v>230</v>
      </c>
      <c r="BB13" s="8" t="s">
        <v>240</v>
      </c>
      <c r="BC13" s="8" t="s">
        <v>248</v>
      </c>
      <c r="BD13" s="8" t="s">
        <v>256</v>
      </c>
      <c r="BE13" s="8" t="s">
        <v>263</v>
      </c>
      <c r="BF13" s="8" t="s">
        <v>231</v>
      </c>
      <c r="BG13" s="8" t="s">
        <v>241</v>
      </c>
      <c r="BH13" s="8" t="s">
        <v>249</v>
      </c>
      <c r="BI13" s="8" t="s">
        <v>257</v>
      </c>
      <c r="BJ13" s="8" t="s">
        <v>264</v>
      </c>
      <c r="BK13" s="8" t="s">
        <v>272</v>
      </c>
      <c r="BL13" s="8" t="s">
        <v>280</v>
      </c>
      <c r="BM13" s="8" t="s">
        <v>286</v>
      </c>
      <c r="BN13" s="8" t="s">
        <v>292</v>
      </c>
      <c r="BO13" s="8" t="s">
        <v>297</v>
      </c>
      <c r="BP13" s="8" t="s">
        <v>302</v>
      </c>
      <c r="BQ13" s="8" t="s">
        <v>306</v>
      </c>
      <c r="BR13" s="8" t="s">
        <v>310</v>
      </c>
      <c r="BS13" s="8" t="s">
        <v>313</v>
      </c>
      <c r="BT13" s="8" t="s">
        <v>316</v>
      </c>
      <c r="BU13" s="9" t="s">
        <v>232</v>
      </c>
      <c r="BV13" s="9" t="s">
        <v>242</v>
      </c>
      <c r="BW13" s="9" t="s">
        <v>250</v>
      </c>
      <c r="BX13" s="9" t="s">
        <v>258</v>
      </c>
      <c r="BY13" s="9" t="s">
        <v>265</v>
      </c>
      <c r="BZ13" s="9" t="s">
        <v>274</v>
      </c>
      <c r="CA13" s="9" t="s">
        <v>281</v>
      </c>
      <c r="CB13" s="9" t="s">
        <v>287</v>
      </c>
      <c r="CC13" s="9" t="s">
        <v>293</v>
      </c>
      <c r="CD13" s="9" t="s">
        <v>234</v>
      </c>
      <c r="CE13" s="9" t="s">
        <v>243</v>
      </c>
      <c r="CF13" s="9" t="s">
        <v>251</v>
      </c>
      <c r="CG13" s="9" t="s">
        <v>259</v>
      </c>
      <c r="CH13" s="9" t="s">
        <v>267</v>
      </c>
      <c r="CI13" s="9" t="s">
        <v>275</v>
      </c>
      <c r="CJ13" s="9" t="s">
        <v>282</v>
      </c>
      <c r="CK13" s="9" t="s">
        <v>288</v>
      </c>
      <c r="CL13" s="9" t="s">
        <v>294</v>
      </c>
      <c r="CM13" s="9" t="s">
        <v>298</v>
      </c>
      <c r="CN13" s="9" t="s">
        <v>303</v>
      </c>
      <c r="CO13" s="9" t="s">
        <v>307</v>
      </c>
      <c r="CP13" s="9" t="s">
        <v>236</v>
      </c>
      <c r="CQ13" s="9" t="s">
        <v>245</v>
      </c>
      <c r="CR13" s="9" t="s">
        <v>252</v>
      </c>
      <c r="CS13" s="9" t="s">
        <v>260</v>
      </c>
      <c r="CT13" s="9" t="s">
        <v>269</v>
      </c>
      <c r="CU13" s="9" t="s">
        <v>277</v>
      </c>
      <c r="CV13" s="9" t="s">
        <v>284</v>
      </c>
      <c r="CW13" s="9" t="s">
        <v>290</v>
      </c>
      <c r="CX13" s="9" t="s">
        <v>295</v>
      </c>
      <c r="CY13" s="9" t="s">
        <v>300</v>
      </c>
      <c r="CZ13" s="9" t="s">
        <v>304</v>
      </c>
      <c r="DA13" s="9" t="s">
        <v>308</v>
      </c>
      <c r="DB13" s="9" t="s">
        <v>311</v>
      </c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</row>
    <row r="14" spans="1:205" s="3" customFormat="1" ht="15" customHeight="1" x14ac:dyDescent="0.25">
      <c r="A14">
        <v>11</v>
      </c>
      <c r="B14" s="6">
        <v>17</v>
      </c>
      <c r="C14" s="6">
        <v>21</v>
      </c>
      <c r="D14" s="6" t="s">
        <v>19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8" t="s">
        <v>253</v>
      </c>
      <c r="AU14" s="8" t="s">
        <v>229</v>
      </c>
      <c r="AV14" s="8" t="s">
        <v>239</v>
      </c>
      <c r="AW14" s="8" t="s">
        <v>247</v>
      </c>
      <c r="AX14" s="8" t="s">
        <v>255</v>
      </c>
      <c r="AY14" s="8" t="s">
        <v>262</v>
      </c>
      <c r="AZ14" s="8" t="s">
        <v>271</v>
      </c>
      <c r="BA14" s="8" t="s">
        <v>279</v>
      </c>
      <c r="BB14" s="8" t="s">
        <v>230</v>
      </c>
      <c r="BC14" s="8" t="s">
        <v>240</v>
      </c>
      <c r="BD14" s="8" t="s">
        <v>248</v>
      </c>
      <c r="BE14" s="8" t="s">
        <v>256</v>
      </c>
      <c r="BF14" s="8" t="s">
        <v>263</v>
      </c>
      <c r="BG14" s="8" t="s">
        <v>231</v>
      </c>
      <c r="BH14" s="8" t="s">
        <v>241</v>
      </c>
      <c r="BI14" s="8" t="s">
        <v>249</v>
      </c>
      <c r="BJ14" s="8" t="s">
        <v>257</v>
      </c>
      <c r="BK14" s="8" t="s">
        <v>264</v>
      </c>
      <c r="BL14" s="8" t="s">
        <v>272</v>
      </c>
      <c r="BM14" s="8" t="s">
        <v>280</v>
      </c>
      <c r="BN14" s="8" t="s">
        <v>286</v>
      </c>
      <c r="BO14" s="8" t="s">
        <v>292</v>
      </c>
      <c r="BP14" s="8" t="s">
        <v>297</v>
      </c>
      <c r="BQ14" s="8" t="s">
        <v>302</v>
      </c>
      <c r="BR14" s="8" t="s">
        <v>306</v>
      </c>
      <c r="BS14" s="8" t="s">
        <v>310</v>
      </c>
      <c r="BT14" s="8" t="s">
        <v>313</v>
      </c>
      <c r="BU14" s="9" t="s">
        <v>316</v>
      </c>
      <c r="BV14" s="9" t="s">
        <v>232</v>
      </c>
      <c r="BW14" s="9" t="s">
        <v>242</v>
      </c>
      <c r="BX14" s="9" t="s">
        <v>250</v>
      </c>
      <c r="BY14" s="9" t="s">
        <v>258</v>
      </c>
      <c r="BZ14" s="9" t="s">
        <v>265</v>
      </c>
      <c r="CA14" s="9" t="s">
        <v>274</v>
      </c>
      <c r="CB14" s="9" t="s">
        <v>281</v>
      </c>
      <c r="CC14" s="9" t="s">
        <v>287</v>
      </c>
      <c r="CD14" s="9" t="s">
        <v>293</v>
      </c>
      <c r="CE14" s="9" t="s">
        <v>234</v>
      </c>
      <c r="CF14" s="9" t="s">
        <v>243</v>
      </c>
      <c r="CG14" s="9" t="s">
        <v>251</v>
      </c>
      <c r="CH14" s="9" t="s">
        <v>259</v>
      </c>
      <c r="CI14" s="9" t="s">
        <v>267</v>
      </c>
      <c r="CJ14" s="9" t="s">
        <v>275</v>
      </c>
      <c r="CK14" s="9" t="s">
        <v>282</v>
      </c>
      <c r="CL14" s="9" t="s">
        <v>288</v>
      </c>
      <c r="CM14" s="9" t="s">
        <v>294</v>
      </c>
      <c r="CN14" s="9" t="s">
        <v>298</v>
      </c>
      <c r="CO14" s="9" t="s">
        <v>303</v>
      </c>
      <c r="CP14" s="9" t="s">
        <v>307</v>
      </c>
      <c r="CQ14" s="9" t="s">
        <v>236</v>
      </c>
      <c r="CR14" s="9" t="s">
        <v>245</v>
      </c>
      <c r="CS14" s="9" t="s">
        <v>252</v>
      </c>
      <c r="CT14" s="9" t="s">
        <v>260</v>
      </c>
      <c r="CU14" s="9" t="s">
        <v>269</v>
      </c>
      <c r="CV14" s="9" t="s">
        <v>277</v>
      </c>
      <c r="CW14" s="9" t="s">
        <v>284</v>
      </c>
      <c r="CX14" s="9" t="s">
        <v>290</v>
      </c>
      <c r="CY14" s="9" t="s">
        <v>295</v>
      </c>
      <c r="CZ14" s="9" t="s">
        <v>300</v>
      </c>
      <c r="DA14" s="9" t="s">
        <v>304</v>
      </c>
      <c r="DB14" s="9" t="s">
        <v>308</v>
      </c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</row>
    <row r="15" spans="1:205" s="3" customFormat="1" ht="15" customHeight="1" x14ac:dyDescent="0.25">
      <c r="A15">
        <v>12</v>
      </c>
      <c r="B15" s="6">
        <v>22</v>
      </c>
      <c r="C15" s="6">
        <v>26</v>
      </c>
      <c r="D15" s="6" t="s">
        <v>19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8" t="s">
        <v>253</v>
      </c>
      <c r="AU15" s="8" t="s">
        <v>229</v>
      </c>
      <c r="AV15" s="8" t="s">
        <v>239</v>
      </c>
      <c r="AW15" s="8" t="s">
        <v>247</v>
      </c>
      <c r="AX15" s="8" t="s">
        <v>255</v>
      </c>
      <c r="AY15" s="8" t="s">
        <v>262</v>
      </c>
      <c r="AZ15" s="8" t="s">
        <v>271</v>
      </c>
      <c r="BA15" s="8" t="s">
        <v>279</v>
      </c>
      <c r="BB15" s="8" t="s">
        <v>230</v>
      </c>
      <c r="BC15" s="8" t="s">
        <v>240</v>
      </c>
      <c r="BD15" s="8" t="s">
        <v>248</v>
      </c>
      <c r="BE15" s="8" t="s">
        <v>256</v>
      </c>
      <c r="BF15" s="8" t="s">
        <v>263</v>
      </c>
      <c r="BG15" s="8" t="s">
        <v>231</v>
      </c>
      <c r="BH15" s="8" t="s">
        <v>241</v>
      </c>
      <c r="BI15" s="8" t="s">
        <v>249</v>
      </c>
      <c r="BJ15" s="8" t="s">
        <v>257</v>
      </c>
      <c r="BK15" s="8" t="s">
        <v>264</v>
      </c>
      <c r="BL15" s="8" t="s">
        <v>272</v>
      </c>
      <c r="BM15" s="8" t="s">
        <v>280</v>
      </c>
      <c r="BN15" s="8" t="s">
        <v>286</v>
      </c>
      <c r="BO15" s="8" t="s">
        <v>292</v>
      </c>
      <c r="BP15" s="8" t="s">
        <v>297</v>
      </c>
      <c r="BQ15" s="8" t="s">
        <v>302</v>
      </c>
      <c r="BR15" s="8" t="s">
        <v>306</v>
      </c>
      <c r="BS15" s="8" t="s">
        <v>310</v>
      </c>
      <c r="BT15" s="8" t="s">
        <v>313</v>
      </c>
      <c r="BU15" s="9" t="s">
        <v>316</v>
      </c>
      <c r="BV15" s="9" t="s">
        <v>232</v>
      </c>
      <c r="BW15" s="9" t="s">
        <v>242</v>
      </c>
      <c r="BX15" s="9" t="s">
        <v>250</v>
      </c>
      <c r="BY15" s="9" t="s">
        <v>258</v>
      </c>
      <c r="BZ15" s="9" t="s">
        <v>265</v>
      </c>
      <c r="CA15" s="9" t="s">
        <v>274</v>
      </c>
      <c r="CB15" s="9" t="s">
        <v>281</v>
      </c>
      <c r="CC15" s="9" t="s">
        <v>287</v>
      </c>
      <c r="CD15" s="9" t="s">
        <v>293</v>
      </c>
      <c r="CE15" s="9" t="s">
        <v>234</v>
      </c>
      <c r="CF15" s="9" t="s">
        <v>243</v>
      </c>
      <c r="CG15" s="9" t="s">
        <v>251</v>
      </c>
      <c r="CH15" s="9" t="s">
        <v>259</v>
      </c>
      <c r="CI15" s="9" t="s">
        <v>267</v>
      </c>
      <c r="CJ15" s="9" t="s">
        <v>275</v>
      </c>
      <c r="CK15" s="9" t="s">
        <v>282</v>
      </c>
      <c r="CL15" s="9" t="s">
        <v>288</v>
      </c>
      <c r="CM15" s="9" t="s">
        <v>294</v>
      </c>
      <c r="CN15" s="9" t="s">
        <v>298</v>
      </c>
      <c r="CO15" s="9" t="s">
        <v>303</v>
      </c>
      <c r="CP15" s="9" t="s">
        <v>307</v>
      </c>
      <c r="CQ15" s="9" t="s">
        <v>236</v>
      </c>
      <c r="CR15" s="9" t="s">
        <v>245</v>
      </c>
      <c r="CS15" s="9" t="s">
        <v>252</v>
      </c>
      <c r="CT15" s="9" t="s">
        <v>260</v>
      </c>
      <c r="CU15" s="9" t="s">
        <v>269</v>
      </c>
      <c r="CV15" s="9" t="s">
        <v>277</v>
      </c>
      <c r="CW15" s="9" t="s">
        <v>284</v>
      </c>
      <c r="CX15" s="9" t="s">
        <v>290</v>
      </c>
      <c r="CY15" s="9" t="s">
        <v>295</v>
      </c>
      <c r="CZ15" s="9" t="s">
        <v>300</v>
      </c>
      <c r="DA15" s="9" t="s">
        <v>304</v>
      </c>
      <c r="DB15" s="9" t="s">
        <v>308</v>
      </c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</row>
    <row r="16" spans="1:205" s="3" customFormat="1" ht="15" customHeight="1" x14ac:dyDescent="0.25">
      <c r="A16">
        <v>13</v>
      </c>
      <c r="B16" s="6">
        <v>27</v>
      </c>
      <c r="C16" s="6">
        <v>31</v>
      </c>
      <c r="D16" s="6" t="s">
        <v>19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8" t="s">
        <v>253</v>
      </c>
      <c r="AU16" s="8" t="s">
        <v>229</v>
      </c>
      <c r="AV16" s="8" t="s">
        <v>239</v>
      </c>
      <c r="AW16" s="8" t="s">
        <v>247</v>
      </c>
      <c r="AX16" s="8" t="s">
        <v>255</v>
      </c>
      <c r="AY16" s="8" t="s">
        <v>262</v>
      </c>
      <c r="AZ16" s="8" t="s">
        <v>271</v>
      </c>
      <c r="BA16" s="8" t="s">
        <v>279</v>
      </c>
      <c r="BB16" s="8" t="s">
        <v>230</v>
      </c>
      <c r="BC16" s="8" t="s">
        <v>240</v>
      </c>
      <c r="BD16" s="8" t="s">
        <v>248</v>
      </c>
      <c r="BE16" s="8" t="s">
        <v>256</v>
      </c>
      <c r="BF16" s="8" t="s">
        <v>263</v>
      </c>
      <c r="BG16" s="8" t="s">
        <v>231</v>
      </c>
      <c r="BH16" s="8" t="s">
        <v>241</v>
      </c>
      <c r="BI16" s="8" t="s">
        <v>249</v>
      </c>
      <c r="BJ16" s="8" t="s">
        <v>257</v>
      </c>
      <c r="BK16" s="8" t="s">
        <v>264</v>
      </c>
      <c r="BL16" s="8" t="s">
        <v>272</v>
      </c>
      <c r="BM16" s="8" t="s">
        <v>280</v>
      </c>
      <c r="BN16" s="8" t="s">
        <v>286</v>
      </c>
      <c r="BO16" s="8" t="s">
        <v>292</v>
      </c>
      <c r="BP16" s="8" t="s">
        <v>297</v>
      </c>
      <c r="BQ16" s="8" t="s">
        <v>302</v>
      </c>
      <c r="BR16" s="8" t="s">
        <v>306</v>
      </c>
      <c r="BS16" s="8" t="s">
        <v>310</v>
      </c>
      <c r="BT16" s="8" t="s">
        <v>313</v>
      </c>
      <c r="BU16" s="9" t="s">
        <v>316</v>
      </c>
      <c r="BV16" s="9" t="s">
        <v>232</v>
      </c>
      <c r="BW16" s="9" t="s">
        <v>242</v>
      </c>
      <c r="BX16" s="9" t="s">
        <v>250</v>
      </c>
      <c r="BY16" s="9" t="s">
        <v>258</v>
      </c>
      <c r="BZ16" s="9" t="s">
        <v>265</v>
      </c>
      <c r="CA16" s="9" t="s">
        <v>274</v>
      </c>
      <c r="CB16" s="9" t="s">
        <v>281</v>
      </c>
      <c r="CC16" s="9" t="s">
        <v>287</v>
      </c>
      <c r="CD16" s="9" t="s">
        <v>293</v>
      </c>
      <c r="CE16" s="9" t="s">
        <v>234</v>
      </c>
      <c r="CF16" s="9" t="s">
        <v>243</v>
      </c>
      <c r="CG16" s="9" t="s">
        <v>251</v>
      </c>
      <c r="CH16" s="9" t="s">
        <v>259</v>
      </c>
      <c r="CI16" s="9" t="s">
        <v>267</v>
      </c>
      <c r="CJ16" s="9" t="s">
        <v>275</v>
      </c>
      <c r="CK16" s="9" t="s">
        <v>282</v>
      </c>
      <c r="CL16" s="9" t="s">
        <v>288</v>
      </c>
      <c r="CM16" s="9" t="s">
        <v>294</v>
      </c>
      <c r="CN16" s="9" t="s">
        <v>298</v>
      </c>
      <c r="CO16" s="9" t="s">
        <v>303</v>
      </c>
      <c r="CP16" s="9" t="s">
        <v>307</v>
      </c>
      <c r="CQ16" s="9" t="s">
        <v>236</v>
      </c>
      <c r="CR16" s="9" t="s">
        <v>245</v>
      </c>
      <c r="CS16" s="9" t="s">
        <v>252</v>
      </c>
      <c r="CT16" s="9" t="s">
        <v>260</v>
      </c>
      <c r="CU16" s="9" t="s">
        <v>269</v>
      </c>
      <c r="CV16" s="9" t="s">
        <v>277</v>
      </c>
      <c r="CW16" s="9" t="s">
        <v>284</v>
      </c>
      <c r="CX16" s="9" t="s">
        <v>290</v>
      </c>
      <c r="CY16" s="9" t="s">
        <v>295</v>
      </c>
      <c r="CZ16" s="9" t="s">
        <v>300</v>
      </c>
      <c r="DA16" s="9" t="s">
        <v>304</v>
      </c>
      <c r="DB16" s="9" t="s">
        <v>308</v>
      </c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</row>
    <row r="17" spans="1:205" s="3" customFormat="1" ht="15" customHeight="1" x14ac:dyDescent="0.25">
      <c r="A17">
        <v>14</v>
      </c>
      <c r="B17" s="6">
        <v>32</v>
      </c>
      <c r="C17" s="6">
        <v>36</v>
      </c>
      <c r="D17" s="6" t="s">
        <v>19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8" t="s">
        <v>279</v>
      </c>
      <c r="AU17" s="8" t="s">
        <v>230</v>
      </c>
      <c r="AV17" s="8" t="s">
        <v>240</v>
      </c>
      <c r="AW17" s="8" t="s">
        <v>248</v>
      </c>
      <c r="AX17" s="8" t="s">
        <v>256</v>
      </c>
      <c r="AY17" s="8" t="s">
        <v>263</v>
      </c>
      <c r="AZ17" s="8" t="s">
        <v>231</v>
      </c>
      <c r="BA17" s="8" t="s">
        <v>241</v>
      </c>
      <c r="BB17" s="8" t="s">
        <v>249</v>
      </c>
      <c r="BC17" s="8" t="s">
        <v>257</v>
      </c>
      <c r="BD17" s="8" t="s">
        <v>264</v>
      </c>
      <c r="BE17" s="8" t="s">
        <v>272</v>
      </c>
      <c r="BF17" s="8" t="s">
        <v>280</v>
      </c>
      <c r="BG17" s="8" t="s">
        <v>286</v>
      </c>
      <c r="BH17" s="8" t="s">
        <v>292</v>
      </c>
      <c r="BI17" s="8" t="s">
        <v>297</v>
      </c>
      <c r="BJ17" s="8" t="s">
        <v>302</v>
      </c>
      <c r="BK17" s="8" t="s">
        <v>306</v>
      </c>
      <c r="BL17" s="8" t="s">
        <v>310</v>
      </c>
      <c r="BM17" s="8" t="s">
        <v>313</v>
      </c>
      <c r="BN17" s="8" t="s">
        <v>316</v>
      </c>
      <c r="BO17" s="8" t="s">
        <v>232</v>
      </c>
      <c r="BP17" s="8" t="s">
        <v>242</v>
      </c>
      <c r="BQ17" s="8" t="s">
        <v>250</v>
      </c>
      <c r="BR17" s="8" t="s">
        <v>258</v>
      </c>
      <c r="BS17" s="8" t="s">
        <v>265</v>
      </c>
      <c r="BT17" s="8" t="s">
        <v>274</v>
      </c>
      <c r="BU17" s="9" t="s">
        <v>281</v>
      </c>
      <c r="BV17" s="9" t="s">
        <v>287</v>
      </c>
      <c r="BW17" s="9" t="s">
        <v>293</v>
      </c>
      <c r="BX17" s="9" t="s">
        <v>234</v>
      </c>
      <c r="BY17" s="9" t="s">
        <v>243</v>
      </c>
      <c r="BZ17" s="9" t="s">
        <v>251</v>
      </c>
      <c r="CA17" s="9" t="s">
        <v>259</v>
      </c>
      <c r="CB17" s="9" t="s">
        <v>267</v>
      </c>
      <c r="CC17" s="9" t="s">
        <v>275</v>
      </c>
      <c r="CD17" s="9" t="s">
        <v>282</v>
      </c>
      <c r="CE17" s="9" t="s">
        <v>288</v>
      </c>
      <c r="CF17" s="9" t="s">
        <v>294</v>
      </c>
      <c r="CG17" s="9" t="s">
        <v>298</v>
      </c>
      <c r="CH17" s="9" t="s">
        <v>303</v>
      </c>
      <c r="CI17" s="9" t="s">
        <v>307</v>
      </c>
      <c r="CJ17" s="9" t="s">
        <v>236</v>
      </c>
      <c r="CK17" s="9" t="s">
        <v>245</v>
      </c>
      <c r="CL17" s="9" t="s">
        <v>252</v>
      </c>
      <c r="CM17" s="9" t="s">
        <v>260</v>
      </c>
      <c r="CN17" s="9" t="s">
        <v>269</v>
      </c>
      <c r="CO17" s="9" t="s">
        <v>277</v>
      </c>
      <c r="CP17" s="9" t="s">
        <v>284</v>
      </c>
      <c r="CQ17" s="9" t="s">
        <v>290</v>
      </c>
      <c r="CR17" s="9" t="s">
        <v>295</v>
      </c>
      <c r="CS17" s="9" t="s">
        <v>300</v>
      </c>
      <c r="CT17" s="9" t="s">
        <v>304</v>
      </c>
      <c r="CU17" s="9" t="s">
        <v>308</v>
      </c>
      <c r="CV17" s="9" t="s">
        <v>311</v>
      </c>
      <c r="CW17" s="9" t="s">
        <v>314</v>
      </c>
      <c r="CX17" s="9" t="s">
        <v>317</v>
      </c>
      <c r="CY17" s="9" t="s">
        <v>319</v>
      </c>
      <c r="CZ17" s="9" t="s">
        <v>321</v>
      </c>
      <c r="DA17" s="9" t="s">
        <v>323</v>
      </c>
      <c r="DB17" s="9" t="s">
        <v>325</v>
      </c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</row>
    <row r="18" spans="1:205" s="3" customFormat="1" ht="15" customHeight="1" x14ac:dyDescent="0.25">
      <c r="A18">
        <v>15</v>
      </c>
      <c r="B18" s="6">
        <v>37</v>
      </c>
      <c r="C18" s="6">
        <v>41</v>
      </c>
      <c r="D18" s="6" t="s">
        <v>19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8" t="s">
        <v>263</v>
      </c>
      <c r="AU18" s="8" t="s">
        <v>231</v>
      </c>
      <c r="AV18" s="8" t="s">
        <v>241</v>
      </c>
      <c r="AW18" s="8" t="s">
        <v>249</v>
      </c>
      <c r="AX18" s="8" t="s">
        <v>257</v>
      </c>
      <c r="AY18" s="8" t="s">
        <v>264</v>
      </c>
      <c r="AZ18" s="8" t="s">
        <v>272</v>
      </c>
      <c r="BA18" s="8" t="s">
        <v>280</v>
      </c>
      <c r="BB18" s="8" t="s">
        <v>286</v>
      </c>
      <c r="BC18" s="8" t="s">
        <v>292</v>
      </c>
      <c r="BD18" s="8" t="s">
        <v>297</v>
      </c>
      <c r="BE18" s="8" t="s">
        <v>302</v>
      </c>
      <c r="BF18" s="8" t="s">
        <v>306</v>
      </c>
      <c r="BG18" s="8" t="s">
        <v>310</v>
      </c>
      <c r="BH18" s="8" t="s">
        <v>313</v>
      </c>
      <c r="BI18" s="8" t="s">
        <v>316</v>
      </c>
      <c r="BJ18" s="8" t="s">
        <v>232</v>
      </c>
      <c r="BK18" s="8" t="s">
        <v>242</v>
      </c>
      <c r="BL18" s="8" t="s">
        <v>250</v>
      </c>
      <c r="BM18" s="8" t="s">
        <v>258</v>
      </c>
      <c r="BN18" s="8" t="s">
        <v>265</v>
      </c>
      <c r="BO18" s="8" t="s">
        <v>274</v>
      </c>
      <c r="BP18" s="8" t="s">
        <v>281</v>
      </c>
      <c r="BQ18" s="8" t="s">
        <v>287</v>
      </c>
      <c r="BR18" s="8" t="s">
        <v>293</v>
      </c>
      <c r="BS18" s="8" t="s">
        <v>234</v>
      </c>
      <c r="BT18" s="8" t="s">
        <v>243</v>
      </c>
      <c r="BU18" s="9" t="s">
        <v>251</v>
      </c>
      <c r="BV18" s="9" t="s">
        <v>259</v>
      </c>
      <c r="BW18" s="9" t="s">
        <v>267</v>
      </c>
      <c r="BX18" s="9" t="s">
        <v>275</v>
      </c>
      <c r="BY18" s="9" t="s">
        <v>282</v>
      </c>
      <c r="BZ18" s="9" t="s">
        <v>288</v>
      </c>
      <c r="CA18" s="9" t="s">
        <v>294</v>
      </c>
      <c r="CB18" s="9" t="s">
        <v>298</v>
      </c>
      <c r="CC18" s="9" t="s">
        <v>303</v>
      </c>
      <c r="CD18" s="9" t="s">
        <v>307</v>
      </c>
      <c r="CE18" s="9" t="s">
        <v>236</v>
      </c>
      <c r="CF18" s="9" t="s">
        <v>245</v>
      </c>
      <c r="CG18" s="9" t="s">
        <v>252</v>
      </c>
      <c r="CH18" s="9" t="s">
        <v>260</v>
      </c>
      <c r="CI18" s="9" t="s">
        <v>269</v>
      </c>
      <c r="CJ18" s="9" t="s">
        <v>277</v>
      </c>
      <c r="CK18" s="9" t="s">
        <v>284</v>
      </c>
      <c r="CL18" s="9" t="s">
        <v>290</v>
      </c>
      <c r="CM18" s="9" t="s">
        <v>295</v>
      </c>
      <c r="CN18" s="9" t="s">
        <v>300</v>
      </c>
      <c r="CO18" s="9" t="s">
        <v>304</v>
      </c>
      <c r="CP18" s="9" t="s">
        <v>308</v>
      </c>
      <c r="CQ18" s="9" t="s">
        <v>311</v>
      </c>
      <c r="CR18" s="9" t="s">
        <v>314</v>
      </c>
      <c r="CS18" s="9" t="s">
        <v>317</v>
      </c>
      <c r="CT18" s="9" t="s">
        <v>319</v>
      </c>
      <c r="CU18" s="9" t="s">
        <v>321</v>
      </c>
      <c r="CV18" s="9" t="s">
        <v>323</v>
      </c>
      <c r="CW18" s="9" t="s">
        <v>325</v>
      </c>
      <c r="CX18" s="9" t="s">
        <v>327</v>
      </c>
      <c r="CY18" s="9" t="s">
        <v>329</v>
      </c>
      <c r="CZ18" s="9" t="s">
        <v>331</v>
      </c>
      <c r="DA18" s="9" t="s">
        <v>333</v>
      </c>
      <c r="DB18" s="9" t="s">
        <v>335</v>
      </c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</row>
    <row r="19" spans="1:205" s="3" customFormat="1" ht="15" customHeight="1" x14ac:dyDescent="0.25">
      <c r="A19">
        <v>16</v>
      </c>
      <c r="B19" s="6">
        <v>42</v>
      </c>
      <c r="C19" s="6">
        <v>46</v>
      </c>
      <c r="D19" s="6" t="s">
        <v>19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8" t="s">
        <v>316</v>
      </c>
      <c r="AU19" s="8" t="s">
        <v>232</v>
      </c>
      <c r="AV19" s="8" t="s">
        <v>242</v>
      </c>
      <c r="AW19" s="8" t="s">
        <v>250</v>
      </c>
      <c r="AX19" s="8" t="s">
        <v>258</v>
      </c>
      <c r="AY19" s="8" t="s">
        <v>265</v>
      </c>
      <c r="AZ19" s="8" t="s">
        <v>274</v>
      </c>
      <c r="BA19" s="8" t="s">
        <v>281</v>
      </c>
      <c r="BB19" s="8" t="s">
        <v>287</v>
      </c>
      <c r="BC19" s="8" t="s">
        <v>293</v>
      </c>
      <c r="BD19" s="8" t="s">
        <v>234</v>
      </c>
      <c r="BE19" s="8" t="s">
        <v>243</v>
      </c>
      <c r="BF19" s="8" t="s">
        <v>251</v>
      </c>
      <c r="BG19" s="8" t="s">
        <v>259</v>
      </c>
      <c r="BH19" s="8" t="s">
        <v>267</v>
      </c>
      <c r="BI19" s="8" t="s">
        <v>275</v>
      </c>
      <c r="BJ19" s="8" t="s">
        <v>282</v>
      </c>
      <c r="BK19" s="8" t="s">
        <v>288</v>
      </c>
      <c r="BL19" s="8" t="s">
        <v>294</v>
      </c>
      <c r="BM19" s="8" t="s">
        <v>298</v>
      </c>
      <c r="BN19" s="8" t="s">
        <v>303</v>
      </c>
      <c r="BO19" s="8" t="s">
        <v>307</v>
      </c>
      <c r="BP19" s="8" t="s">
        <v>236</v>
      </c>
      <c r="BQ19" s="8" t="s">
        <v>245</v>
      </c>
      <c r="BR19" s="8" t="s">
        <v>252</v>
      </c>
      <c r="BS19" s="8" t="s">
        <v>260</v>
      </c>
      <c r="BT19" s="8" t="s">
        <v>269</v>
      </c>
      <c r="BU19" s="9" t="s">
        <v>277</v>
      </c>
      <c r="BV19" s="9" t="s">
        <v>284</v>
      </c>
      <c r="BW19" s="9" t="s">
        <v>290</v>
      </c>
      <c r="BX19" s="9" t="s">
        <v>295</v>
      </c>
      <c r="BY19" s="9" t="s">
        <v>300</v>
      </c>
      <c r="BZ19" s="9" t="s">
        <v>304</v>
      </c>
      <c r="CA19" s="9" t="s">
        <v>308</v>
      </c>
      <c r="CB19" s="9" t="s">
        <v>311</v>
      </c>
      <c r="CC19" s="9" t="s">
        <v>314</v>
      </c>
      <c r="CD19" s="9" t="s">
        <v>317</v>
      </c>
      <c r="CE19" s="9" t="s">
        <v>319</v>
      </c>
      <c r="CF19" s="9" t="s">
        <v>321</v>
      </c>
      <c r="CG19" s="9" t="s">
        <v>323</v>
      </c>
      <c r="CH19" s="9" t="s">
        <v>325</v>
      </c>
      <c r="CI19" s="9" t="s">
        <v>327</v>
      </c>
      <c r="CJ19" s="9" t="s">
        <v>329</v>
      </c>
      <c r="CK19" s="9" t="s">
        <v>331</v>
      </c>
      <c r="CL19" s="9" t="s">
        <v>333</v>
      </c>
      <c r="CM19" s="9" t="s">
        <v>335</v>
      </c>
      <c r="CN19" s="9" t="s">
        <v>337</v>
      </c>
      <c r="CO19" s="9" t="s">
        <v>339</v>
      </c>
      <c r="CP19" s="9" t="s">
        <v>341</v>
      </c>
      <c r="CQ19" s="9" t="s">
        <v>343</v>
      </c>
      <c r="CR19" s="9" t="s">
        <v>345</v>
      </c>
      <c r="CS19" s="9" t="s">
        <v>347</v>
      </c>
      <c r="CT19" s="9" t="s">
        <v>349</v>
      </c>
      <c r="CU19" s="9" t="s">
        <v>351</v>
      </c>
      <c r="CV19" s="9" t="s">
        <v>353</v>
      </c>
      <c r="CW19" s="9" t="s">
        <v>355</v>
      </c>
      <c r="CX19" s="9" t="s">
        <v>357</v>
      </c>
      <c r="CY19" s="9" t="s">
        <v>359</v>
      </c>
      <c r="CZ19" s="9" t="s">
        <v>361</v>
      </c>
      <c r="DA19" s="9" t="s">
        <v>363</v>
      </c>
      <c r="DB19" s="9" t="s">
        <v>365</v>
      </c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</row>
    <row r="20" spans="1:205" s="3" customFormat="1" ht="15" customHeight="1" x14ac:dyDescent="0.25">
      <c r="A20">
        <v>17</v>
      </c>
      <c r="B20" s="6">
        <v>47</v>
      </c>
      <c r="C20" s="6">
        <v>51</v>
      </c>
      <c r="D20" s="6" t="s">
        <v>19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8" t="s">
        <v>293</v>
      </c>
      <c r="AU20" s="8" t="s">
        <v>234</v>
      </c>
      <c r="AV20" s="8" t="s">
        <v>243</v>
      </c>
      <c r="AW20" s="8" t="s">
        <v>251</v>
      </c>
      <c r="AX20" s="8" t="s">
        <v>259</v>
      </c>
      <c r="AY20" s="8" t="s">
        <v>267</v>
      </c>
      <c r="AZ20" s="8" t="s">
        <v>275</v>
      </c>
      <c r="BA20" s="8" t="s">
        <v>282</v>
      </c>
      <c r="BB20" s="8" t="s">
        <v>288</v>
      </c>
      <c r="BC20" s="8" t="s">
        <v>294</v>
      </c>
      <c r="BD20" s="8" t="s">
        <v>298</v>
      </c>
      <c r="BE20" s="8" t="s">
        <v>303</v>
      </c>
      <c r="BF20" s="8" t="s">
        <v>307</v>
      </c>
      <c r="BG20" s="8" t="s">
        <v>236</v>
      </c>
      <c r="BH20" s="8" t="s">
        <v>245</v>
      </c>
      <c r="BI20" s="8" t="s">
        <v>252</v>
      </c>
      <c r="BJ20" s="8" t="s">
        <v>260</v>
      </c>
      <c r="BK20" s="8" t="s">
        <v>269</v>
      </c>
      <c r="BL20" s="8" t="s">
        <v>277</v>
      </c>
      <c r="BM20" s="8" t="s">
        <v>284</v>
      </c>
      <c r="BN20" s="8" t="s">
        <v>290</v>
      </c>
      <c r="BO20" s="8" t="s">
        <v>295</v>
      </c>
      <c r="BP20" s="8" t="s">
        <v>300</v>
      </c>
      <c r="BQ20" s="8" t="s">
        <v>304</v>
      </c>
      <c r="BR20" s="8" t="s">
        <v>308</v>
      </c>
      <c r="BS20" s="8" t="s">
        <v>311</v>
      </c>
      <c r="BT20" s="8" t="s">
        <v>314</v>
      </c>
      <c r="BU20" s="9" t="s">
        <v>317</v>
      </c>
      <c r="BV20" s="9" t="s">
        <v>319</v>
      </c>
      <c r="BW20" s="9" t="s">
        <v>321</v>
      </c>
      <c r="BX20" s="9" t="s">
        <v>323</v>
      </c>
      <c r="BY20" s="9" t="s">
        <v>325</v>
      </c>
      <c r="BZ20" s="9" t="s">
        <v>327</v>
      </c>
      <c r="CA20" s="9" t="s">
        <v>329</v>
      </c>
      <c r="CB20" s="9" t="s">
        <v>331</v>
      </c>
      <c r="CC20" s="9" t="s">
        <v>333</v>
      </c>
      <c r="CD20" s="9" t="s">
        <v>335</v>
      </c>
      <c r="CE20" s="9" t="s">
        <v>337</v>
      </c>
      <c r="CF20" s="9" t="s">
        <v>339</v>
      </c>
      <c r="CG20" s="9" t="s">
        <v>341</v>
      </c>
      <c r="CH20" s="9" t="s">
        <v>343</v>
      </c>
      <c r="CI20" s="9" t="s">
        <v>345</v>
      </c>
      <c r="CJ20" s="9" t="s">
        <v>347</v>
      </c>
      <c r="CK20" s="9" t="s">
        <v>349</v>
      </c>
      <c r="CL20" s="9" t="s">
        <v>351</v>
      </c>
      <c r="CM20" s="9" t="s">
        <v>353</v>
      </c>
      <c r="CN20" s="9" t="s">
        <v>355</v>
      </c>
      <c r="CO20" s="9" t="s">
        <v>357</v>
      </c>
      <c r="CP20" s="9" t="s">
        <v>359</v>
      </c>
      <c r="CQ20" s="9" t="s">
        <v>361</v>
      </c>
      <c r="CR20" s="9" t="s">
        <v>363</v>
      </c>
      <c r="CS20" s="9" t="s">
        <v>365</v>
      </c>
      <c r="CT20" s="9" t="s">
        <v>367</v>
      </c>
      <c r="CU20" s="9" t="s">
        <v>369</v>
      </c>
      <c r="CV20" s="9" t="s">
        <v>371</v>
      </c>
      <c r="CW20" s="9" t="s">
        <v>373</v>
      </c>
      <c r="CX20" s="9" t="s">
        <v>375</v>
      </c>
      <c r="CY20" s="9" t="s">
        <v>377</v>
      </c>
      <c r="CZ20" s="9" t="s">
        <v>238</v>
      </c>
      <c r="DA20" s="9" t="s">
        <v>246</v>
      </c>
      <c r="DB20" s="9" t="s">
        <v>254</v>
      </c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</row>
    <row r="21" spans="1:205" s="3" customFormat="1" ht="15" customHeight="1" x14ac:dyDescent="0.25">
      <c r="A21">
        <v>18</v>
      </c>
      <c r="B21" s="6">
        <v>52</v>
      </c>
      <c r="C21" s="6">
        <v>56</v>
      </c>
      <c r="D21" s="6" t="s">
        <v>19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 t="s">
        <v>307</v>
      </c>
      <c r="AU21" s="8" t="s">
        <v>236</v>
      </c>
      <c r="AV21" s="8" t="s">
        <v>245</v>
      </c>
      <c r="AW21" s="8" t="s">
        <v>252</v>
      </c>
      <c r="AX21" s="8" t="s">
        <v>260</v>
      </c>
      <c r="AY21" s="8" t="s">
        <v>269</v>
      </c>
      <c r="AZ21" s="8" t="s">
        <v>277</v>
      </c>
      <c r="BA21" s="8" t="s">
        <v>284</v>
      </c>
      <c r="BB21" s="8" t="s">
        <v>290</v>
      </c>
      <c r="BC21" s="8" t="s">
        <v>295</v>
      </c>
      <c r="BD21" s="8" t="s">
        <v>300</v>
      </c>
      <c r="BE21" s="8" t="s">
        <v>304</v>
      </c>
      <c r="BF21" s="8" t="s">
        <v>308</v>
      </c>
      <c r="BG21" s="8" t="s">
        <v>311</v>
      </c>
      <c r="BH21" s="8" t="s">
        <v>314</v>
      </c>
      <c r="BI21" s="8" t="s">
        <v>317</v>
      </c>
      <c r="BJ21" s="8" t="s">
        <v>319</v>
      </c>
      <c r="BK21" s="8" t="s">
        <v>321</v>
      </c>
      <c r="BL21" s="8" t="s">
        <v>323</v>
      </c>
      <c r="BM21" s="8" t="s">
        <v>325</v>
      </c>
      <c r="BN21" s="8" t="s">
        <v>327</v>
      </c>
      <c r="BO21" s="8" t="s">
        <v>329</v>
      </c>
      <c r="BP21" s="8" t="s">
        <v>331</v>
      </c>
      <c r="BQ21" s="8" t="s">
        <v>333</v>
      </c>
      <c r="BR21" s="8" t="s">
        <v>335</v>
      </c>
      <c r="BS21" s="8" t="s">
        <v>337</v>
      </c>
      <c r="BT21" s="8" t="s">
        <v>339</v>
      </c>
      <c r="BU21" s="9" t="s">
        <v>341</v>
      </c>
      <c r="BV21" s="9" t="s">
        <v>343</v>
      </c>
      <c r="BW21" s="9" t="s">
        <v>345</v>
      </c>
      <c r="BX21" s="9" t="s">
        <v>347</v>
      </c>
      <c r="BY21" s="9" t="s">
        <v>349</v>
      </c>
      <c r="BZ21" s="9" t="s">
        <v>351</v>
      </c>
      <c r="CA21" s="9" t="s">
        <v>353</v>
      </c>
      <c r="CB21" s="9" t="s">
        <v>355</v>
      </c>
      <c r="CC21" s="9" t="s">
        <v>357</v>
      </c>
      <c r="CD21" s="9" t="s">
        <v>359</v>
      </c>
      <c r="CE21" s="9" t="s">
        <v>361</v>
      </c>
      <c r="CF21" s="9" t="s">
        <v>363</v>
      </c>
      <c r="CG21" s="9" t="s">
        <v>365</v>
      </c>
      <c r="CH21" s="9" t="s">
        <v>367</v>
      </c>
      <c r="CI21" s="9" t="s">
        <v>369</v>
      </c>
      <c r="CJ21" s="9" t="s">
        <v>371</v>
      </c>
      <c r="CK21" s="9" t="s">
        <v>373</v>
      </c>
      <c r="CL21" s="9" t="s">
        <v>375</v>
      </c>
      <c r="CM21" s="9" t="s">
        <v>377</v>
      </c>
      <c r="CN21" s="9" t="s">
        <v>238</v>
      </c>
      <c r="CO21" s="9" t="s">
        <v>246</v>
      </c>
      <c r="CP21" s="9" t="s">
        <v>254</v>
      </c>
      <c r="CQ21" s="9" t="s">
        <v>261</v>
      </c>
      <c r="CR21" s="9" t="s">
        <v>270</v>
      </c>
      <c r="CS21" s="9" t="s">
        <v>278</v>
      </c>
      <c r="CT21" s="9" t="s">
        <v>285</v>
      </c>
      <c r="CU21" s="9" t="s">
        <v>291</v>
      </c>
      <c r="CV21" s="9" t="s">
        <v>296</v>
      </c>
      <c r="CW21" s="9" t="s">
        <v>301</v>
      </c>
      <c r="CX21" s="9" t="s">
        <v>305</v>
      </c>
      <c r="CY21" s="9" t="s">
        <v>309</v>
      </c>
      <c r="CZ21" s="9" t="s">
        <v>312</v>
      </c>
      <c r="DA21" s="9" t="s">
        <v>315</v>
      </c>
      <c r="DB21" s="9" t="s">
        <v>318</v>
      </c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</row>
    <row r="22" spans="1:205" s="3" customFormat="1" ht="15" customHeight="1" x14ac:dyDescent="0.25">
      <c r="A22">
        <v>19</v>
      </c>
      <c r="B22" s="6">
        <v>57</v>
      </c>
      <c r="C22" s="6">
        <v>61</v>
      </c>
      <c r="D22" s="6" t="s">
        <v>19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8" t="s">
        <v>377</v>
      </c>
      <c r="AU22" s="8" t="s">
        <v>238</v>
      </c>
      <c r="AV22" s="8" t="s">
        <v>246</v>
      </c>
      <c r="AW22" s="8" t="s">
        <v>254</v>
      </c>
      <c r="AX22" s="8" t="s">
        <v>261</v>
      </c>
      <c r="AY22" s="8" t="s">
        <v>270</v>
      </c>
      <c r="AZ22" s="8" t="s">
        <v>278</v>
      </c>
      <c r="BA22" s="8" t="s">
        <v>285</v>
      </c>
      <c r="BB22" s="8" t="s">
        <v>291</v>
      </c>
      <c r="BC22" s="8" t="s">
        <v>296</v>
      </c>
      <c r="BD22" s="8" t="s">
        <v>301</v>
      </c>
      <c r="BE22" s="8" t="s">
        <v>305</v>
      </c>
      <c r="BF22" s="8" t="s">
        <v>309</v>
      </c>
      <c r="BG22" s="8" t="s">
        <v>312</v>
      </c>
      <c r="BH22" s="8" t="s">
        <v>315</v>
      </c>
      <c r="BI22" s="8" t="s">
        <v>318</v>
      </c>
      <c r="BJ22" s="8" t="s">
        <v>320</v>
      </c>
      <c r="BK22" s="8" t="s">
        <v>322</v>
      </c>
      <c r="BL22" s="8" t="s">
        <v>324</v>
      </c>
      <c r="BM22" s="8" t="s">
        <v>326</v>
      </c>
      <c r="BN22" s="8" t="s">
        <v>328</v>
      </c>
      <c r="BO22" s="8" t="s">
        <v>330</v>
      </c>
      <c r="BP22" s="8" t="s">
        <v>332</v>
      </c>
      <c r="BQ22" s="8" t="s">
        <v>334</v>
      </c>
      <c r="BR22" s="8" t="s">
        <v>336</v>
      </c>
      <c r="BS22" s="8" t="s">
        <v>338</v>
      </c>
      <c r="BT22" s="8" t="s">
        <v>340</v>
      </c>
      <c r="BU22" s="9" t="s">
        <v>342</v>
      </c>
      <c r="BV22" s="9" t="s">
        <v>344</v>
      </c>
      <c r="BW22" s="9" t="s">
        <v>346</v>
      </c>
      <c r="BX22" s="9" t="s">
        <v>348</v>
      </c>
      <c r="BY22" s="9" t="s">
        <v>350</v>
      </c>
      <c r="BZ22" s="9" t="s">
        <v>352</v>
      </c>
      <c r="CA22" s="9" t="s">
        <v>354</v>
      </c>
      <c r="CB22" s="9" t="s">
        <v>356</v>
      </c>
      <c r="CC22" s="9" t="s">
        <v>358</v>
      </c>
      <c r="CD22" s="9" t="s">
        <v>360</v>
      </c>
      <c r="CE22" s="9" t="s">
        <v>362</v>
      </c>
      <c r="CF22" s="9" t="s">
        <v>364</v>
      </c>
      <c r="CG22" s="9" t="s">
        <v>366</v>
      </c>
      <c r="CH22" s="9" t="s">
        <v>368</v>
      </c>
      <c r="CI22" s="9" t="s">
        <v>370</v>
      </c>
      <c r="CJ22" s="9" t="s">
        <v>372</v>
      </c>
      <c r="CK22" s="9" t="s">
        <v>374</v>
      </c>
      <c r="CL22" s="9" t="s">
        <v>376</v>
      </c>
      <c r="CM22" s="9" t="s">
        <v>378</v>
      </c>
      <c r="CN22" s="9" t="s">
        <v>379</v>
      </c>
      <c r="CO22" s="9" t="s">
        <v>380</v>
      </c>
      <c r="CP22" s="9" t="s">
        <v>381</v>
      </c>
      <c r="CQ22" s="9" t="s">
        <v>382</v>
      </c>
      <c r="CR22" s="9" t="s">
        <v>383</v>
      </c>
      <c r="CS22" s="9" t="s">
        <v>384</v>
      </c>
      <c r="CT22" s="9" t="s">
        <v>385</v>
      </c>
      <c r="CU22" s="9" t="s">
        <v>386</v>
      </c>
      <c r="CV22" s="9" t="s">
        <v>387</v>
      </c>
      <c r="CW22" s="9" t="s">
        <v>388</v>
      </c>
      <c r="CX22" s="9" t="s">
        <v>389</v>
      </c>
      <c r="CY22" s="9" t="s">
        <v>390</v>
      </c>
      <c r="CZ22" s="9" t="s">
        <v>391</v>
      </c>
      <c r="DA22" s="9" t="s">
        <v>392</v>
      </c>
      <c r="DB22" s="9" t="s">
        <v>393</v>
      </c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</row>
    <row r="23" spans="1:205" s="3" customFormat="1" ht="15" customHeight="1" x14ac:dyDescent="0.25">
      <c r="A23">
        <v>20</v>
      </c>
      <c r="B23" s="6">
        <v>62</v>
      </c>
      <c r="C23" s="6">
        <v>100</v>
      </c>
      <c r="D23" s="6" t="s">
        <v>19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 t="s">
        <v>377</v>
      </c>
      <c r="AU23" s="8" t="s">
        <v>238</v>
      </c>
      <c r="AV23" s="8" t="s">
        <v>246</v>
      </c>
      <c r="AW23" s="8" t="s">
        <v>254</v>
      </c>
      <c r="AX23" s="8" t="s">
        <v>261</v>
      </c>
      <c r="AY23" s="8" t="s">
        <v>270</v>
      </c>
      <c r="AZ23" s="8" t="s">
        <v>278</v>
      </c>
      <c r="BA23" s="8" t="s">
        <v>285</v>
      </c>
      <c r="BB23" s="8" t="s">
        <v>291</v>
      </c>
      <c r="BC23" s="8" t="s">
        <v>296</v>
      </c>
      <c r="BD23" s="8" t="s">
        <v>301</v>
      </c>
      <c r="BE23" s="8" t="s">
        <v>305</v>
      </c>
      <c r="BF23" s="8" t="s">
        <v>309</v>
      </c>
      <c r="BG23" s="8" t="s">
        <v>312</v>
      </c>
      <c r="BH23" s="8" t="s">
        <v>315</v>
      </c>
      <c r="BI23" s="8" t="s">
        <v>318</v>
      </c>
      <c r="BJ23" s="8" t="s">
        <v>320</v>
      </c>
      <c r="BK23" s="8" t="s">
        <v>322</v>
      </c>
      <c r="BL23" s="8" t="s">
        <v>324</v>
      </c>
      <c r="BM23" s="8" t="s">
        <v>326</v>
      </c>
      <c r="BN23" s="8" t="s">
        <v>328</v>
      </c>
      <c r="BO23" s="8" t="s">
        <v>330</v>
      </c>
      <c r="BP23" s="8" t="s">
        <v>332</v>
      </c>
      <c r="BQ23" s="8" t="s">
        <v>334</v>
      </c>
      <c r="BR23" s="8" t="s">
        <v>336</v>
      </c>
      <c r="BS23" s="8" t="s">
        <v>338</v>
      </c>
      <c r="BT23" s="8" t="s">
        <v>340</v>
      </c>
      <c r="BU23" s="9" t="s">
        <v>342</v>
      </c>
      <c r="BV23" s="9" t="s">
        <v>344</v>
      </c>
      <c r="BW23" s="9" t="s">
        <v>346</v>
      </c>
      <c r="BX23" s="9" t="s">
        <v>348</v>
      </c>
      <c r="BY23" s="9" t="s">
        <v>350</v>
      </c>
      <c r="BZ23" s="9" t="s">
        <v>352</v>
      </c>
      <c r="CA23" s="9" t="s">
        <v>354</v>
      </c>
      <c r="CB23" s="9" t="s">
        <v>356</v>
      </c>
      <c r="CC23" s="9" t="s">
        <v>358</v>
      </c>
      <c r="CD23" s="9" t="s">
        <v>360</v>
      </c>
      <c r="CE23" s="9" t="s">
        <v>362</v>
      </c>
      <c r="CF23" s="9" t="s">
        <v>364</v>
      </c>
      <c r="CG23" s="9" t="s">
        <v>366</v>
      </c>
      <c r="CH23" s="9" t="s">
        <v>368</v>
      </c>
      <c r="CI23" s="9" t="s">
        <v>370</v>
      </c>
      <c r="CJ23" s="9" t="s">
        <v>372</v>
      </c>
      <c r="CK23" s="9" t="s">
        <v>374</v>
      </c>
      <c r="CL23" s="9" t="s">
        <v>376</v>
      </c>
      <c r="CM23" s="9" t="s">
        <v>378</v>
      </c>
      <c r="CN23" s="9" t="s">
        <v>379</v>
      </c>
      <c r="CO23" s="9" t="s">
        <v>380</v>
      </c>
      <c r="CP23" s="9" t="s">
        <v>381</v>
      </c>
      <c r="CQ23" s="9" t="s">
        <v>382</v>
      </c>
      <c r="CR23" s="9" t="s">
        <v>383</v>
      </c>
      <c r="CS23" s="9" t="s">
        <v>384</v>
      </c>
      <c r="CT23" s="9" t="s">
        <v>385</v>
      </c>
      <c r="CU23" s="9" t="s">
        <v>386</v>
      </c>
      <c r="CV23" s="9" t="s">
        <v>387</v>
      </c>
      <c r="CW23" s="9" t="s">
        <v>388</v>
      </c>
      <c r="CX23" s="9" t="s">
        <v>389</v>
      </c>
      <c r="CY23" s="9" t="s">
        <v>390</v>
      </c>
      <c r="CZ23" s="9" t="s">
        <v>391</v>
      </c>
      <c r="DA23" s="9" t="s">
        <v>392</v>
      </c>
      <c r="DB23" s="9" t="s">
        <v>393</v>
      </c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</row>
    <row r="24" spans="1:205" s="3" customFormat="1" ht="9.9499999999999993" customHeight="1" x14ac:dyDescent="0.25"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</row>
    <row r="25" spans="1:205" s="3" customFormat="1" ht="9.9499999999999993" customHeight="1" x14ac:dyDescent="0.25"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</row>
    <row r="26" spans="1:205" s="3" customFormat="1" ht="9.9499999999999993" customHeight="1" x14ac:dyDescent="0.25"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</row>
    <row r="27" spans="1:205" s="3" customFormat="1" ht="11.1" customHeight="1" x14ac:dyDescent="0.25"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</row>
    <row r="28" spans="1:205" s="3" customFormat="1" ht="9.9499999999999993" customHeight="1" x14ac:dyDescent="0.25"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</row>
    <row r="29" spans="1:205" s="3" customFormat="1" ht="9.9499999999999993" customHeight="1" x14ac:dyDescent="0.25"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</row>
    <row r="30" spans="1:205" s="3" customFormat="1" ht="9.9499999999999993" customHeight="1" x14ac:dyDescent="0.25"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</row>
    <row r="31" spans="1:205" s="3" customFormat="1" ht="9.9499999999999993" customHeight="1" x14ac:dyDescent="0.25"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</row>
    <row r="32" spans="1:205" s="3" customFormat="1" ht="9.9499999999999993" customHeight="1" x14ac:dyDescent="0.25"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</row>
    <row r="33" spans="36:136" s="3" customFormat="1" ht="9.9499999999999993" customHeight="1" x14ac:dyDescent="0.25"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</row>
    <row r="34" spans="36:136" s="3" customFormat="1" ht="9.9499999999999993" customHeight="1" x14ac:dyDescent="0.25"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</row>
    <row r="35" spans="36:136" s="3" customFormat="1" ht="9.9499999999999993" customHeight="1" x14ac:dyDescent="0.25"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</row>
    <row r="36" spans="36:136" s="3" customFormat="1" ht="9.9499999999999993" customHeight="1" x14ac:dyDescent="0.25"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</row>
    <row r="37" spans="36:136" s="3" customFormat="1" ht="10.7" customHeight="1" x14ac:dyDescent="0.25"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</row>
    <row r="38" spans="36:136" x14ac:dyDescent="0.25"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</row>
    <row r="39" spans="36:136" x14ac:dyDescent="0.25"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</row>
    <row r="40" spans="36:136" x14ac:dyDescent="0.25"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r="41" spans="36:136" x14ac:dyDescent="0.25"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spans="36:136" x14ac:dyDescent="0.25"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spans="36:136" x14ac:dyDescent="0.25"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spans="36:136" ht="15" customHeight="1" x14ac:dyDescent="0.25"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spans="36:136" x14ac:dyDescent="0.25"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spans="36:136" x14ac:dyDescent="0.25"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54" ht="15" customHeight="1" x14ac:dyDescent="0.25"/>
    <row r="63" ht="15" customHeight="1" x14ac:dyDescent="0.25"/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6D2C5-BFAC-4511-A875-B480ECDCD489}">
  <dimension ref="A1:GY57"/>
  <sheetViews>
    <sheetView topLeftCell="AQ2" workbookViewId="0">
      <selection activeCell="AQ16" sqref="AQ16"/>
    </sheetView>
  </sheetViews>
  <sheetFormatPr defaultRowHeight="15" x14ac:dyDescent="0.25"/>
  <sheetData>
    <row r="1" spans="1:207" s="3" customFormat="1" ht="15" customHeight="1" x14ac:dyDescent="0.25"/>
    <row r="2" spans="1:207" s="3" customFormat="1" ht="15" customHeight="1" x14ac:dyDescent="0.25"/>
    <row r="3" spans="1:207" s="3" customFormat="1" ht="15" customHeight="1" x14ac:dyDescent="0.25">
      <c r="A3" s="7" t="s">
        <v>961</v>
      </c>
      <c r="B3" s="4" t="s">
        <v>20</v>
      </c>
      <c r="C3" s="4" t="s">
        <v>21</v>
      </c>
      <c r="D3" s="4" t="s">
        <v>17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31</v>
      </c>
      <c r="O3" s="3" t="s">
        <v>32</v>
      </c>
      <c r="P3" s="3" t="s">
        <v>33</v>
      </c>
      <c r="Q3" s="3" t="s">
        <v>34</v>
      </c>
      <c r="R3" s="3" t="s">
        <v>35</v>
      </c>
      <c r="S3" s="3" t="s">
        <v>36</v>
      </c>
      <c r="T3" s="3" t="s">
        <v>37</v>
      </c>
      <c r="U3" s="3" t="s">
        <v>38</v>
      </c>
      <c r="V3" s="3" t="s">
        <v>39</v>
      </c>
      <c r="W3" t="s">
        <v>40</v>
      </c>
      <c r="X3" t="s">
        <v>41</v>
      </c>
      <c r="Y3" t="s">
        <v>42</v>
      </c>
      <c r="Z3" t="s">
        <v>43</v>
      </c>
      <c r="AA3" t="s">
        <v>44</v>
      </c>
      <c r="AB3" t="s">
        <v>45</v>
      </c>
      <c r="AC3" t="s">
        <v>46</v>
      </c>
      <c r="AD3" t="s">
        <v>47</v>
      </c>
      <c r="AE3" t="s">
        <v>48</v>
      </c>
      <c r="AF3" t="s">
        <v>49</v>
      </c>
      <c r="AG3" t="s">
        <v>50</v>
      </c>
      <c r="AH3" t="s">
        <v>51</v>
      </c>
      <c r="AI3" t="s">
        <v>52</v>
      </c>
      <c r="AJ3" t="s">
        <v>53</v>
      </c>
      <c r="AK3" t="s">
        <v>54</v>
      </c>
      <c r="AL3" t="s">
        <v>55</v>
      </c>
      <c r="AM3" t="s">
        <v>56</v>
      </c>
      <c r="AN3" t="s">
        <v>57</v>
      </c>
      <c r="AO3" t="s">
        <v>58</v>
      </c>
      <c r="AP3" t="s">
        <v>59</v>
      </c>
      <c r="AQ3" t="s">
        <v>60</v>
      </c>
      <c r="AR3" t="s">
        <v>61</v>
      </c>
      <c r="AS3" t="s">
        <v>62</v>
      </c>
      <c r="AT3" t="s">
        <v>70</v>
      </c>
      <c r="AU3" t="s">
        <v>71</v>
      </c>
      <c r="AV3" t="s">
        <v>72</v>
      </c>
      <c r="AW3" t="s">
        <v>73</v>
      </c>
      <c r="AX3" t="s">
        <v>74</v>
      </c>
      <c r="AY3" t="s">
        <v>75</v>
      </c>
      <c r="AZ3" t="s">
        <v>76</v>
      </c>
      <c r="BA3" t="s">
        <v>77</v>
      </c>
      <c r="BB3" t="s">
        <v>78</v>
      </c>
      <c r="BC3" t="s">
        <v>63</v>
      </c>
      <c r="BD3" t="s">
        <v>79</v>
      </c>
      <c r="BE3" t="s">
        <v>80</v>
      </c>
      <c r="BF3" t="s">
        <v>81</v>
      </c>
      <c r="BG3" t="s">
        <v>82</v>
      </c>
      <c r="BH3" t="s">
        <v>83</v>
      </c>
      <c r="BI3" t="s">
        <v>84</v>
      </c>
      <c r="BJ3" t="s">
        <v>85</v>
      </c>
      <c r="BK3" t="s">
        <v>86</v>
      </c>
      <c r="BL3" t="s">
        <v>87</v>
      </c>
      <c r="BM3" t="s">
        <v>64</v>
      </c>
      <c r="BN3" t="s">
        <v>88</v>
      </c>
      <c r="BO3" t="s">
        <v>89</v>
      </c>
      <c r="BP3" t="s">
        <v>90</v>
      </c>
      <c r="BQ3" t="s">
        <v>91</v>
      </c>
      <c r="BR3" t="s">
        <v>92</v>
      </c>
      <c r="BS3" t="s">
        <v>93</v>
      </c>
      <c r="BT3" t="s">
        <v>94</v>
      </c>
      <c r="BU3" t="s">
        <v>95</v>
      </c>
      <c r="BV3" t="s">
        <v>96</v>
      </c>
      <c r="BW3" t="s">
        <v>65</v>
      </c>
      <c r="BX3" t="s">
        <v>97</v>
      </c>
      <c r="BY3" t="s">
        <v>98</v>
      </c>
      <c r="BZ3" t="s">
        <v>99</v>
      </c>
      <c r="CA3" t="s">
        <v>100</v>
      </c>
      <c r="CB3" t="s">
        <v>101</v>
      </c>
      <c r="CC3" t="s">
        <v>102</v>
      </c>
      <c r="CD3" t="s">
        <v>103</v>
      </c>
      <c r="CE3" t="s">
        <v>104</v>
      </c>
      <c r="CF3" t="s">
        <v>105</v>
      </c>
      <c r="CG3" t="s">
        <v>66</v>
      </c>
      <c r="CH3" t="s">
        <v>106</v>
      </c>
      <c r="CI3" t="s">
        <v>107</v>
      </c>
      <c r="CJ3" t="s">
        <v>108</v>
      </c>
      <c r="CK3" t="s">
        <v>109</v>
      </c>
      <c r="CL3" t="s">
        <v>110</v>
      </c>
      <c r="CM3" t="s">
        <v>111</v>
      </c>
      <c r="CN3" t="s">
        <v>112</v>
      </c>
      <c r="CO3" t="s">
        <v>113</v>
      </c>
      <c r="CP3" t="s">
        <v>114</v>
      </c>
      <c r="CQ3" t="s">
        <v>67</v>
      </c>
      <c r="CR3" t="s">
        <v>115</v>
      </c>
      <c r="CS3" t="s">
        <v>116</v>
      </c>
      <c r="CT3" t="s">
        <v>117</v>
      </c>
      <c r="CU3" t="s">
        <v>118</v>
      </c>
      <c r="CV3" t="s">
        <v>119</v>
      </c>
      <c r="CW3" t="s">
        <v>120</v>
      </c>
      <c r="CX3" t="s">
        <v>121</v>
      </c>
      <c r="CY3" t="s">
        <v>122</v>
      </c>
      <c r="CZ3" t="s">
        <v>123</v>
      </c>
      <c r="DA3" t="s">
        <v>68</v>
      </c>
    </row>
    <row r="4" spans="1:207" s="3" customFormat="1" ht="15" customHeight="1" x14ac:dyDescent="0.25">
      <c r="A4">
        <v>1</v>
      </c>
      <c r="B4" s="6">
        <v>17</v>
      </c>
      <c r="C4" s="6">
        <v>21</v>
      </c>
      <c r="D4" s="6" t="s">
        <v>18</v>
      </c>
      <c r="E4" s="3" t="s">
        <v>310</v>
      </c>
      <c r="F4" s="3" t="s">
        <v>297</v>
      </c>
      <c r="G4" s="3" t="s">
        <v>280</v>
      </c>
      <c r="H4" s="3" t="s">
        <v>249</v>
      </c>
      <c r="I4" s="3" t="s">
        <v>263</v>
      </c>
      <c r="J4" s="3" t="s">
        <v>240</v>
      </c>
      <c r="K4" s="3" t="s">
        <v>271</v>
      </c>
      <c r="L4" s="3" t="s">
        <v>239</v>
      </c>
      <c r="M4" s="3" t="s">
        <v>218</v>
      </c>
      <c r="N4" s="3" t="s">
        <v>214</v>
      </c>
      <c r="O4" s="3" t="s">
        <v>289</v>
      </c>
      <c r="P4" s="3" t="s">
        <v>217</v>
      </c>
      <c r="Q4" s="3" t="s">
        <v>235</v>
      </c>
      <c r="R4" s="3" t="s">
        <v>266</v>
      </c>
      <c r="S4" s="3" t="s">
        <v>212</v>
      </c>
      <c r="T4" s="3" t="s">
        <v>273</v>
      </c>
      <c r="U4" s="3" t="s">
        <v>205</v>
      </c>
      <c r="V4" s="3" t="s">
        <v>202</v>
      </c>
      <c r="W4" s="3" t="s">
        <v>192</v>
      </c>
      <c r="X4" s="3" t="s">
        <v>191</v>
      </c>
      <c r="Y4" s="3" t="s">
        <v>189</v>
      </c>
      <c r="Z4" s="3" t="s">
        <v>184</v>
      </c>
      <c r="AA4" s="3" t="s">
        <v>183</v>
      </c>
      <c r="AB4" s="3" t="s">
        <v>187</v>
      </c>
      <c r="AC4" s="3" t="s">
        <v>177</v>
      </c>
      <c r="AD4" s="3" t="s">
        <v>174</v>
      </c>
      <c r="AE4" s="3" t="s">
        <v>167</v>
      </c>
      <c r="AF4" t="s">
        <v>145</v>
      </c>
      <c r="AG4" t="s">
        <v>132</v>
      </c>
      <c r="AH4" t="s">
        <v>153</v>
      </c>
      <c r="AI4" t="s">
        <v>130</v>
      </c>
      <c r="AJ4" t="s">
        <v>128</v>
      </c>
      <c r="AK4" t="s">
        <v>171</v>
      </c>
      <c r="AL4" t="s">
        <v>169</v>
      </c>
      <c r="AM4" t="s">
        <v>161</v>
      </c>
      <c r="AN4" t="s">
        <v>144</v>
      </c>
      <c r="AO4" t="s">
        <v>155</v>
      </c>
      <c r="AP4" t="s">
        <v>131</v>
      </c>
      <c r="AQ4" t="s">
        <v>142</v>
      </c>
      <c r="AR4" t="s">
        <v>127</v>
      </c>
      <c r="AS4" t="s">
        <v>126</v>
      </c>
      <c r="AT4"/>
      <c r="AU4" t="s">
        <v>124</v>
      </c>
      <c r="AV4"/>
      <c r="AW4" t="s">
        <v>395</v>
      </c>
      <c r="AX4"/>
      <c r="AY4" t="s">
        <v>408</v>
      </c>
      <c r="AZ4"/>
      <c r="BA4" t="s">
        <v>394</v>
      </c>
      <c r="BB4"/>
      <c r="BC4" t="s">
        <v>397</v>
      </c>
      <c r="BD4"/>
      <c r="BE4" t="s">
        <v>403</v>
      </c>
      <c r="BF4"/>
      <c r="BG4" t="s">
        <v>396</v>
      </c>
      <c r="BH4"/>
      <c r="BI4" t="s">
        <v>399</v>
      </c>
      <c r="BJ4"/>
      <c r="BK4" t="s">
        <v>412</v>
      </c>
      <c r="BL4"/>
      <c r="BM4" t="s">
        <v>398</v>
      </c>
      <c r="BN4"/>
      <c r="BO4" t="s">
        <v>404</v>
      </c>
      <c r="BP4"/>
      <c r="BQ4" t="s">
        <v>401</v>
      </c>
      <c r="BR4"/>
      <c r="BS4" t="s">
        <v>409</v>
      </c>
      <c r="BT4"/>
      <c r="BU4" t="s">
        <v>400</v>
      </c>
      <c r="BV4"/>
      <c r="BW4" t="s">
        <v>415</v>
      </c>
      <c r="BX4"/>
      <c r="BY4" t="s">
        <v>405</v>
      </c>
      <c r="BZ4"/>
      <c r="CA4" t="s">
        <v>402</v>
      </c>
      <c r="CB4"/>
      <c r="CC4" t="s">
        <v>410</v>
      </c>
      <c r="CD4"/>
      <c r="CE4" t="s">
        <v>413</v>
      </c>
      <c r="CF4"/>
      <c r="CG4" t="s">
        <v>416</v>
      </c>
      <c r="CH4"/>
      <c r="CI4" t="s">
        <v>406</v>
      </c>
      <c r="CJ4"/>
      <c r="CK4" t="s">
        <v>407</v>
      </c>
      <c r="CL4"/>
      <c r="CM4" t="s">
        <v>411</v>
      </c>
      <c r="CN4"/>
      <c r="CO4" t="s">
        <v>414</v>
      </c>
      <c r="CP4"/>
      <c r="CQ4" t="s">
        <v>417</v>
      </c>
      <c r="CR4"/>
      <c r="CS4" t="s">
        <v>418</v>
      </c>
      <c r="CT4"/>
      <c r="CU4" t="s">
        <v>419</v>
      </c>
      <c r="CV4"/>
      <c r="CW4" t="s">
        <v>420</v>
      </c>
      <c r="CX4"/>
      <c r="CY4" t="s">
        <v>421</v>
      </c>
      <c r="CZ4"/>
      <c r="DA4" t="s">
        <v>422</v>
      </c>
    </row>
    <row r="5" spans="1:207" s="3" customFormat="1" ht="15" customHeight="1" x14ac:dyDescent="0.25">
      <c r="A5">
        <v>2</v>
      </c>
      <c r="B5" s="6">
        <v>22</v>
      </c>
      <c r="C5" s="6">
        <v>26</v>
      </c>
      <c r="D5" s="6" t="s">
        <v>18</v>
      </c>
      <c r="E5" s="3" t="s">
        <v>286</v>
      </c>
      <c r="F5" s="3" t="s">
        <v>264</v>
      </c>
      <c r="G5" s="3" t="s">
        <v>241</v>
      </c>
      <c r="H5" s="3" t="s">
        <v>248</v>
      </c>
      <c r="I5" s="3" t="s">
        <v>279</v>
      </c>
      <c r="J5" s="3" t="s">
        <v>255</v>
      </c>
      <c r="K5" s="3" t="s">
        <v>229</v>
      </c>
      <c r="L5" s="3" t="s">
        <v>216</v>
      </c>
      <c r="M5" s="3" t="s">
        <v>213</v>
      </c>
      <c r="N5" s="3" t="s">
        <v>276</v>
      </c>
      <c r="O5" s="3" t="s">
        <v>210</v>
      </c>
      <c r="P5" s="3" t="s">
        <v>215</v>
      </c>
      <c r="Q5" s="3" t="s">
        <v>204</v>
      </c>
      <c r="R5" s="3" t="s">
        <v>209</v>
      </c>
      <c r="S5" s="3" t="s">
        <v>207</v>
      </c>
      <c r="T5" s="3" t="s">
        <v>197</v>
      </c>
      <c r="U5" s="3" t="s">
        <v>194</v>
      </c>
      <c r="V5" s="3" t="s">
        <v>196</v>
      </c>
      <c r="W5" s="3" t="s">
        <v>193</v>
      </c>
      <c r="X5" s="3" t="s">
        <v>186</v>
      </c>
      <c r="Y5" s="3" t="s">
        <v>185</v>
      </c>
      <c r="Z5" s="3" t="s">
        <v>181</v>
      </c>
      <c r="AA5" s="3" t="s">
        <v>178</v>
      </c>
      <c r="AB5" s="3" t="s">
        <v>175</v>
      </c>
      <c r="AC5" s="3" t="s">
        <v>173</v>
      </c>
      <c r="AD5" s="3" t="s">
        <v>162</v>
      </c>
      <c r="AE5" s="3" t="s">
        <v>172</v>
      </c>
      <c r="AF5" t="s">
        <v>170</v>
      </c>
      <c r="AG5" t="s">
        <v>180</v>
      </c>
      <c r="AH5" t="s">
        <v>158</v>
      </c>
      <c r="AI5" t="s">
        <v>137</v>
      </c>
      <c r="AJ5" t="s">
        <v>157</v>
      </c>
      <c r="AK5" t="s">
        <v>165</v>
      </c>
      <c r="AL5" t="s">
        <v>156</v>
      </c>
      <c r="AM5" t="s">
        <v>133</v>
      </c>
      <c r="AN5" t="s">
        <v>160</v>
      </c>
      <c r="AO5" t="s">
        <v>151</v>
      </c>
      <c r="AP5" t="s">
        <v>150</v>
      </c>
      <c r="AQ5" t="s">
        <v>140</v>
      </c>
      <c r="AR5" t="s">
        <v>395</v>
      </c>
      <c r="AS5" t="s">
        <v>397</v>
      </c>
      <c r="AT5"/>
      <c r="AU5" t="s">
        <v>403</v>
      </c>
      <c r="AV5"/>
      <c r="AW5" t="s">
        <v>396</v>
      </c>
      <c r="AX5"/>
      <c r="AY5" t="s">
        <v>399</v>
      </c>
      <c r="AZ5"/>
      <c r="BA5" t="s">
        <v>412</v>
      </c>
      <c r="BB5"/>
      <c r="BC5" t="s">
        <v>398</v>
      </c>
      <c r="BD5"/>
      <c r="BE5" t="s">
        <v>404</v>
      </c>
      <c r="BF5"/>
      <c r="BG5" t="s">
        <v>401</v>
      </c>
      <c r="BH5"/>
      <c r="BI5" t="s">
        <v>409</v>
      </c>
      <c r="BJ5"/>
      <c r="BK5" t="s">
        <v>400</v>
      </c>
      <c r="BL5"/>
      <c r="BM5" t="s">
        <v>415</v>
      </c>
      <c r="BN5"/>
      <c r="BO5" t="s">
        <v>405</v>
      </c>
      <c r="BP5"/>
      <c r="BQ5" t="s">
        <v>402</v>
      </c>
      <c r="BR5"/>
      <c r="BS5" t="s">
        <v>410</v>
      </c>
      <c r="BT5"/>
      <c r="BU5" t="s">
        <v>413</v>
      </c>
      <c r="BV5"/>
      <c r="BW5" t="s">
        <v>416</v>
      </c>
      <c r="BX5"/>
      <c r="BY5" t="s">
        <v>406</v>
      </c>
      <c r="BZ5"/>
      <c r="CA5" t="s">
        <v>407</v>
      </c>
      <c r="CB5"/>
      <c r="CC5" t="s">
        <v>411</v>
      </c>
      <c r="CD5"/>
      <c r="CE5" t="s">
        <v>414</v>
      </c>
      <c r="CF5"/>
      <c r="CG5" t="s">
        <v>417</v>
      </c>
      <c r="CH5"/>
      <c r="CI5" t="s">
        <v>418</v>
      </c>
      <c r="CJ5"/>
      <c r="CK5" t="s">
        <v>419</v>
      </c>
      <c r="CL5"/>
      <c r="CM5" t="s">
        <v>420</v>
      </c>
      <c r="CN5"/>
      <c r="CO5" t="s">
        <v>421</v>
      </c>
      <c r="CP5"/>
      <c r="CQ5" t="s">
        <v>422</v>
      </c>
      <c r="CR5"/>
      <c r="CS5" t="s">
        <v>423</v>
      </c>
      <c r="CT5"/>
      <c r="CU5" t="s">
        <v>424</v>
      </c>
      <c r="CV5"/>
      <c r="CW5" t="s">
        <v>425</v>
      </c>
      <c r="CX5"/>
      <c r="CY5" t="s">
        <v>426</v>
      </c>
      <c r="CZ5"/>
      <c r="DA5" t="s">
        <v>427</v>
      </c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</row>
    <row r="6" spans="1:207" s="3" customFormat="1" ht="15" customHeight="1" x14ac:dyDescent="0.25">
      <c r="A6">
        <v>3</v>
      </c>
      <c r="B6" s="6">
        <v>27</v>
      </c>
      <c r="C6" s="6">
        <v>31</v>
      </c>
      <c r="D6" s="6" t="s">
        <v>18</v>
      </c>
      <c r="E6" s="3" t="s">
        <v>249</v>
      </c>
      <c r="F6" s="3" t="s">
        <v>263</v>
      </c>
      <c r="G6" s="3" t="s">
        <v>240</v>
      </c>
      <c r="H6" s="3" t="s">
        <v>262</v>
      </c>
      <c r="I6" s="3" t="s">
        <v>239</v>
      </c>
      <c r="J6" s="3" t="s">
        <v>218</v>
      </c>
      <c r="K6" s="3" t="s">
        <v>214</v>
      </c>
      <c r="L6" s="3" t="s">
        <v>283</v>
      </c>
      <c r="M6" s="3" t="s">
        <v>217</v>
      </c>
      <c r="N6" s="3" t="s">
        <v>235</v>
      </c>
      <c r="O6" s="3" t="s">
        <v>266</v>
      </c>
      <c r="P6" s="3" t="s">
        <v>233</v>
      </c>
      <c r="Q6" s="3" t="s">
        <v>273</v>
      </c>
      <c r="R6" s="3" t="s">
        <v>205</v>
      </c>
      <c r="S6" s="3" t="s">
        <v>202</v>
      </c>
      <c r="T6" s="3" t="s">
        <v>192</v>
      </c>
      <c r="U6" s="3" t="s">
        <v>191</v>
      </c>
      <c r="V6" s="3" t="s">
        <v>189</v>
      </c>
      <c r="W6" s="3" t="s">
        <v>188</v>
      </c>
      <c r="X6" s="3" t="s">
        <v>182</v>
      </c>
      <c r="Y6" s="3" t="s">
        <v>187</v>
      </c>
      <c r="Z6" s="3" t="s">
        <v>177</v>
      </c>
      <c r="AA6" s="3" t="s">
        <v>136</v>
      </c>
      <c r="AB6" s="3" t="s">
        <v>167</v>
      </c>
      <c r="AC6" s="3" t="s">
        <v>145</v>
      </c>
      <c r="AD6" s="3" t="s">
        <v>132</v>
      </c>
      <c r="AE6" s="3" t="s">
        <v>153</v>
      </c>
      <c r="AF6" t="s">
        <v>130</v>
      </c>
      <c r="AG6" t="s">
        <v>128</v>
      </c>
      <c r="AH6" t="s">
        <v>171</v>
      </c>
      <c r="AI6" t="s">
        <v>135</v>
      </c>
      <c r="AJ6" t="s">
        <v>161</v>
      </c>
      <c r="AK6" t="s">
        <v>144</v>
      </c>
      <c r="AL6" t="s">
        <v>155</v>
      </c>
      <c r="AM6" t="s">
        <v>163</v>
      </c>
      <c r="AN6" t="s">
        <v>129</v>
      </c>
      <c r="AO6" t="s">
        <v>127</v>
      </c>
      <c r="AP6" t="s">
        <v>126</v>
      </c>
      <c r="AQ6" t="s">
        <v>394</v>
      </c>
      <c r="AR6" t="s">
        <v>396</v>
      </c>
      <c r="AS6" t="s">
        <v>398</v>
      </c>
      <c r="AT6"/>
      <c r="AU6" t="s">
        <v>404</v>
      </c>
      <c r="AV6"/>
      <c r="AW6" t="s">
        <v>401</v>
      </c>
      <c r="AX6"/>
      <c r="AY6" t="s">
        <v>409</v>
      </c>
      <c r="AZ6"/>
      <c r="BA6" t="s">
        <v>400</v>
      </c>
      <c r="BB6"/>
      <c r="BC6" t="s">
        <v>415</v>
      </c>
      <c r="BD6"/>
      <c r="BE6" t="s">
        <v>405</v>
      </c>
      <c r="BF6"/>
      <c r="BG6" t="s">
        <v>402</v>
      </c>
      <c r="BH6"/>
      <c r="BI6" t="s">
        <v>410</v>
      </c>
      <c r="BJ6"/>
      <c r="BK6" t="s">
        <v>413</v>
      </c>
      <c r="BL6"/>
      <c r="BM6" t="s">
        <v>416</v>
      </c>
      <c r="BN6"/>
      <c r="BO6" t="s">
        <v>406</v>
      </c>
      <c r="BP6"/>
      <c r="BQ6" t="s">
        <v>407</v>
      </c>
      <c r="BR6"/>
      <c r="BS6" t="s">
        <v>411</v>
      </c>
      <c r="BT6"/>
      <c r="BU6" t="s">
        <v>414</v>
      </c>
      <c r="BV6"/>
      <c r="BW6" t="s">
        <v>417</v>
      </c>
      <c r="BX6"/>
      <c r="BY6" t="s">
        <v>418</v>
      </c>
      <c r="BZ6"/>
      <c r="CA6" t="s">
        <v>419</v>
      </c>
      <c r="CB6"/>
      <c r="CC6" t="s">
        <v>420</v>
      </c>
      <c r="CD6"/>
      <c r="CE6" t="s">
        <v>421</v>
      </c>
      <c r="CF6"/>
      <c r="CG6" t="s">
        <v>422</v>
      </c>
      <c r="CH6"/>
      <c r="CI6" t="s">
        <v>423</v>
      </c>
      <c r="CJ6"/>
      <c r="CK6" t="s">
        <v>424</v>
      </c>
      <c r="CL6"/>
      <c r="CM6" t="s">
        <v>425</v>
      </c>
      <c r="CN6"/>
      <c r="CO6" t="s">
        <v>426</v>
      </c>
      <c r="CP6"/>
      <c r="CQ6" t="s">
        <v>427</v>
      </c>
      <c r="CR6"/>
      <c r="CS6" t="s">
        <v>428</v>
      </c>
      <c r="CT6"/>
      <c r="CU6" t="s">
        <v>429</v>
      </c>
      <c r="CV6"/>
      <c r="CW6" t="s">
        <v>430</v>
      </c>
      <c r="CX6"/>
      <c r="CY6" t="s">
        <v>431</v>
      </c>
      <c r="CZ6"/>
      <c r="DA6" t="s">
        <v>432</v>
      </c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</row>
    <row r="7" spans="1:207" s="3" customFormat="1" ht="15" customHeight="1" x14ac:dyDescent="0.25">
      <c r="A7">
        <v>4</v>
      </c>
      <c r="B7" s="6">
        <v>32</v>
      </c>
      <c r="C7" s="6">
        <v>36</v>
      </c>
      <c r="D7" s="6" t="s">
        <v>18</v>
      </c>
      <c r="E7" s="3" t="s">
        <v>248</v>
      </c>
      <c r="F7" s="3" t="s">
        <v>279</v>
      </c>
      <c r="G7" s="3" t="s">
        <v>255</v>
      </c>
      <c r="H7" s="3" t="s">
        <v>253</v>
      </c>
      <c r="I7" s="3" t="s">
        <v>216</v>
      </c>
      <c r="J7" s="3" t="s">
        <v>213</v>
      </c>
      <c r="K7" s="3" t="s">
        <v>276</v>
      </c>
      <c r="L7" s="3" t="s">
        <v>244</v>
      </c>
      <c r="M7" s="3" t="s">
        <v>215</v>
      </c>
      <c r="N7" s="3" t="s">
        <v>204</v>
      </c>
      <c r="O7" s="3" t="s">
        <v>209</v>
      </c>
      <c r="P7" s="3" t="s">
        <v>201</v>
      </c>
      <c r="Q7" s="3" t="s">
        <v>197</v>
      </c>
      <c r="R7" s="3" t="s">
        <v>194</v>
      </c>
      <c r="S7" s="3" t="s">
        <v>196</v>
      </c>
      <c r="T7" s="3" t="s">
        <v>190</v>
      </c>
      <c r="U7" s="3" t="s">
        <v>186</v>
      </c>
      <c r="V7" s="3" t="s">
        <v>185</v>
      </c>
      <c r="W7" s="3" t="s">
        <v>181</v>
      </c>
      <c r="X7" s="3" t="s">
        <v>178</v>
      </c>
      <c r="Y7" s="3" t="s">
        <v>175</v>
      </c>
      <c r="Z7" s="3" t="s">
        <v>173</v>
      </c>
      <c r="AA7" s="3" t="s">
        <v>154</v>
      </c>
      <c r="AB7" s="3" t="s">
        <v>172</v>
      </c>
      <c r="AC7" s="3" t="s">
        <v>170</v>
      </c>
      <c r="AD7" s="3" t="s">
        <v>180</v>
      </c>
      <c r="AE7" s="3" t="s">
        <v>152</v>
      </c>
      <c r="AF7" t="s">
        <v>148</v>
      </c>
      <c r="AG7" t="s">
        <v>157</v>
      </c>
      <c r="AH7" t="s">
        <v>165</v>
      </c>
      <c r="AI7" t="s">
        <v>164</v>
      </c>
      <c r="AJ7" t="s">
        <v>146</v>
      </c>
      <c r="AK7" t="s">
        <v>160</v>
      </c>
      <c r="AL7" t="s">
        <v>151</v>
      </c>
      <c r="AM7" t="s">
        <v>150</v>
      </c>
      <c r="AN7" t="s">
        <v>139</v>
      </c>
      <c r="AO7" t="s">
        <v>395</v>
      </c>
      <c r="AP7" t="s">
        <v>397</v>
      </c>
      <c r="AQ7" t="s">
        <v>399</v>
      </c>
      <c r="AR7" t="s">
        <v>401</v>
      </c>
      <c r="AS7" t="s">
        <v>415</v>
      </c>
      <c r="AT7"/>
      <c r="AU7" t="s">
        <v>405</v>
      </c>
      <c r="AV7"/>
      <c r="AW7" t="s">
        <v>402</v>
      </c>
      <c r="AX7"/>
      <c r="AY7" t="s">
        <v>410</v>
      </c>
      <c r="AZ7"/>
      <c r="BA7" t="s">
        <v>413</v>
      </c>
      <c r="BB7"/>
      <c r="BC7" t="s">
        <v>416</v>
      </c>
      <c r="BD7"/>
      <c r="BE7" t="s">
        <v>406</v>
      </c>
      <c r="BF7"/>
      <c r="BG7" t="s">
        <v>407</v>
      </c>
      <c r="BH7"/>
      <c r="BI7" t="s">
        <v>411</v>
      </c>
      <c r="BJ7"/>
      <c r="BK7" t="s">
        <v>414</v>
      </c>
      <c r="BL7"/>
      <c r="BM7" t="s">
        <v>417</v>
      </c>
      <c r="BN7"/>
      <c r="BO7" t="s">
        <v>418</v>
      </c>
      <c r="BP7"/>
      <c r="BQ7" t="s">
        <v>419</v>
      </c>
      <c r="BR7"/>
      <c r="BS7" t="s">
        <v>420</v>
      </c>
      <c r="BT7"/>
      <c r="BU7" t="s">
        <v>421</v>
      </c>
      <c r="BV7"/>
      <c r="BW7" t="s">
        <v>422</v>
      </c>
      <c r="BX7"/>
      <c r="BY7" t="s">
        <v>423</v>
      </c>
      <c r="BZ7"/>
      <c r="CA7" t="s">
        <v>424</v>
      </c>
      <c r="CB7"/>
      <c r="CC7" t="s">
        <v>425</v>
      </c>
      <c r="CD7"/>
      <c r="CE7" t="s">
        <v>426</v>
      </c>
      <c r="CF7"/>
      <c r="CG7" t="s">
        <v>427</v>
      </c>
      <c r="CH7"/>
      <c r="CI7" t="s">
        <v>428</v>
      </c>
      <c r="CJ7"/>
      <c r="CK7" t="s">
        <v>429</v>
      </c>
      <c r="CL7"/>
      <c r="CM7" t="s">
        <v>430</v>
      </c>
      <c r="CN7"/>
      <c r="CO7" t="s">
        <v>431</v>
      </c>
      <c r="CP7"/>
      <c r="CQ7" t="s">
        <v>432</v>
      </c>
      <c r="CR7"/>
      <c r="CS7" t="s">
        <v>433</v>
      </c>
      <c r="CT7"/>
      <c r="CU7" t="s">
        <v>434</v>
      </c>
      <c r="CV7"/>
      <c r="CW7" t="s">
        <v>435</v>
      </c>
      <c r="CX7"/>
      <c r="CY7" t="s">
        <v>436</v>
      </c>
      <c r="CZ7"/>
      <c r="DA7" t="s">
        <v>437</v>
      </c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</row>
    <row r="8" spans="1:207" s="3" customFormat="1" ht="15" customHeight="1" x14ac:dyDescent="0.25">
      <c r="A8">
        <v>5</v>
      </c>
      <c r="B8" s="6">
        <v>37</v>
      </c>
      <c r="C8" s="6">
        <v>41</v>
      </c>
      <c r="D8" s="6" t="s">
        <v>18</v>
      </c>
      <c r="E8" s="3" t="s">
        <v>262</v>
      </c>
      <c r="F8" s="3" t="s">
        <v>239</v>
      </c>
      <c r="G8" s="3" t="s">
        <v>218</v>
      </c>
      <c r="H8" s="3" t="s">
        <v>299</v>
      </c>
      <c r="I8" s="3" t="s">
        <v>283</v>
      </c>
      <c r="J8" s="3" t="s">
        <v>217</v>
      </c>
      <c r="K8" s="3" t="s">
        <v>235</v>
      </c>
      <c r="L8" s="3" t="s">
        <v>206</v>
      </c>
      <c r="M8" s="3" t="s">
        <v>233</v>
      </c>
      <c r="N8" s="3" t="s">
        <v>273</v>
      </c>
      <c r="O8" s="3" t="s">
        <v>200</v>
      </c>
      <c r="P8" s="3" t="s">
        <v>195</v>
      </c>
      <c r="Q8" s="3" t="s">
        <v>192</v>
      </c>
      <c r="R8" s="3" t="s">
        <v>191</v>
      </c>
      <c r="S8" s="3" t="s">
        <v>189</v>
      </c>
      <c r="T8" s="3" t="s">
        <v>188</v>
      </c>
      <c r="U8" s="3" t="s">
        <v>182</v>
      </c>
      <c r="V8" s="3" t="s">
        <v>187</v>
      </c>
      <c r="W8" s="3" t="s">
        <v>177</v>
      </c>
      <c r="X8" s="3" t="s">
        <v>136</v>
      </c>
      <c r="Y8" s="3" t="s">
        <v>167</v>
      </c>
      <c r="Z8" s="3" t="s">
        <v>145</v>
      </c>
      <c r="AA8" s="3" t="s">
        <v>159</v>
      </c>
      <c r="AB8" s="3" t="s">
        <v>166</v>
      </c>
      <c r="AC8" s="3" t="s">
        <v>130</v>
      </c>
      <c r="AD8" s="3" t="s">
        <v>128</v>
      </c>
      <c r="AE8" s="3" t="s">
        <v>171</v>
      </c>
      <c r="AF8" t="s">
        <v>135</v>
      </c>
      <c r="AG8" t="s">
        <v>161</v>
      </c>
      <c r="AH8" t="s">
        <v>144</v>
      </c>
      <c r="AI8" t="s">
        <v>143</v>
      </c>
      <c r="AJ8" t="s">
        <v>163</v>
      </c>
      <c r="AK8" t="s">
        <v>129</v>
      </c>
      <c r="AL8" t="s">
        <v>127</v>
      </c>
      <c r="AM8" t="s">
        <v>126</v>
      </c>
      <c r="AN8" t="s">
        <v>394</v>
      </c>
      <c r="AO8" t="s">
        <v>396</v>
      </c>
      <c r="AP8" t="s">
        <v>398</v>
      </c>
      <c r="AQ8" t="s">
        <v>400</v>
      </c>
      <c r="AR8" t="s">
        <v>402</v>
      </c>
      <c r="AS8" t="s">
        <v>416</v>
      </c>
      <c r="AT8"/>
      <c r="AU8" t="s">
        <v>406</v>
      </c>
      <c r="AV8"/>
      <c r="AW8" t="s">
        <v>407</v>
      </c>
      <c r="AX8"/>
      <c r="AY8" t="s">
        <v>411</v>
      </c>
      <c r="AZ8"/>
      <c r="BA8" t="s">
        <v>414</v>
      </c>
      <c r="BB8"/>
      <c r="BC8" t="s">
        <v>417</v>
      </c>
      <c r="BD8"/>
      <c r="BE8" t="s">
        <v>418</v>
      </c>
      <c r="BF8"/>
      <c r="BG8" t="s">
        <v>419</v>
      </c>
      <c r="BH8"/>
      <c r="BI8" t="s">
        <v>420</v>
      </c>
      <c r="BJ8"/>
      <c r="BK8" t="s">
        <v>421</v>
      </c>
      <c r="BL8"/>
      <c r="BM8" t="s">
        <v>422</v>
      </c>
      <c r="BN8"/>
      <c r="BO8" t="s">
        <v>423</v>
      </c>
      <c r="BP8"/>
      <c r="BQ8" t="s">
        <v>424</v>
      </c>
      <c r="BR8"/>
      <c r="BS8" t="s">
        <v>425</v>
      </c>
      <c r="BT8"/>
      <c r="BU8" t="s">
        <v>426</v>
      </c>
      <c r="BV8"/>
      <c r="BW8" t="s">
        <v>427</v>
      </c>
      <c r="BX8"/>
      <c r="BY8" t="s">
        <v>428</v>
      </c>
      <c r="BZ8"/>
      <c r="CA8" t="s">
        <v>429</v>
      </c>
      <c r="CB8"/>
      <c r="CC8" t="s">
        <v>430</v>
      </c>
      <c r="CD8"/>
      <c r="CE8" t="s">
        <v>431</v>
      </c>
      <c r="CF8"/>
      <c r="CG8" t="s">
        <v>432</v>
      </c>
      <c r="CH8"/>
      <c r="CI8" t="s">
        <v>433</v>
      </c>
      <c r="CJ8"/>
      <c r="CK8" t="s">
        <v>434</v>
      </c>
      <c r="CL8"/>
      <c r="CM8" t="s">
        <v>435</v>
      </c>
      <c r="CN8"/>
      <c r="CO8" t="s">
        <v>436</v>
      </c>
      <c r="CP8"/>
      <c r="CQ8" t="s">
        <v>437</v>
      </c>
      <c r="CR8"/>
      <c r="CS8" t="s">
        <v>438</v>
      </c>
      <c r="CT8"/>
      <c r="CU8" t="s">
        <v>439</v>
      </c>
      <c r="CV8"/>
      <c r="CW8" t="s">
        <v>440</v>
      </c>
      <c r="CX8"/>
      <c r="CY8" t="s">
        <v>441</v>
      </c>
      <c r="CZ8"/>
      <c r="DA8" t="s">
        <v>442</v>
      </c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</row>
    <row r="9" spans="1:207" s="3" customFormat="1" ht="15" customHeight="1" x14ac:dyDescent="0.25">
      <c r="A9">
        <v>6</v>
      </c>
      <c r="B9" s="6">
        <v>42</v>
      </c>
      <c r="C9" s="6">
        <v>46</v>
      </c>
      <c r="D9" s="6" t="s">
        <v>18</v>
      </c>
      <c r="E9" s="3" t="s">
        <v>262</v>
      </c>
      <c r="F9" s="3" t="s">
        <v>239</v>
      </c>
      <c r="G9" s="3" t="s">
        <v>218</v>
      </c>
      <c r="H9" s="3" t="s">
        <v>299</v>
      </c>
      <c r="I9" s="3" t="s">
        <v>283</v>
      </c>
      <c r="J9" s="3" t="s">
        <v>217</v>
      </c>
      <c r="K9" s="3" t="s">
        <v>235</v>
      </c>
      <c r="L9" s="3" t="s">
        <v>206</v>
      </c>
      <c r="M9" s="3" t="s">
        <v>233</v>
      </c>
      <c r="N9" s="3" t="s">
        <v>273</v>
      </c>
      <c r="O9" s="3" t="s">
        <v>200</v>
      </c>
      <c r="P9" s="3" t="s">
        <v>195</v>
      </c>
      <c r="Q9" s="3" t="s">
        <v>192</v>
      </c>
      <c r="R9" s="3" t="s">
        <v>191</v>
      </c>
      <c r="S9" s="3" t="s">
        <v>189</v>
      </c>
      <c r="T9" s="3" t="s">
        <v>188</v>
      </c>
      <c r="U9" s="3" t="s">
        <v>182</v>
      </c>
      <c r="V9" s="3" t="s">
        <v>187</v>
      </c>
      <c r="W9" s="3" t="s">
        <v>177</v>
      </c>
      <c r="X9" s="3" t="s">
        <v>136</v>
      </c>
      <c r="Y9" s="3" t="s">
        <v>167</v>
      </c>
      <c r="Z9" s="3" t="s">
        <v>145</v>
      </c>
      <c r="AA9" s="3" t="s">
        <v>159</v>
      </c>
      <c r="AB9" s="3" t="s">
        <v>166</v>
      </c>
      <c r="AC9" s="3" t="s">
        <v>130</v>
      </c>
      <c r="AD9" s="3" t="s">
        <v>128</v>
      </c>
      <c r="AE9" s="3" t="s">
        <v>171</v>
      </c>
      <c r="AF9" t="s">
        <v>135</v>
      </c>
      <c r="AG9" t="s">
        <v>161</v>
      </c>
      <c r="AH9" t="s">
        <v>144</v>
      </c>
      <c r="AI9" t="s">
        <v>143</v>
      </c>
      <c r="AJ9" t="s">
        <v>163</v>
      </c>
      <c r="AK9" t="s">
        <v>129</v>
      </c>
      <c r="AL9" t="s">
        <v>127</v>
      </c>
      <c r="AM9" t="s">
        <v>126</v>
      </c>
      <c r="AN9" t="s">
        <v>394</v>
      </c>
      <c r="AO9" t="s">
        <v>396</v>
      </c>
      <c r="AP9" t="s">
        <v>398</v>
      </c>
      <c r="AQ9" t="s">
        <v>400</v>
      </c>
      <c r="AR9" t="s">
        <v>402</v>
      </c>
      <c r="AS9" t="s">
        <v>416</v>
      </c>
      <c r="AT9"/>
      <c r="AU9" t="s">
        <v>406</v>
      </c>
      <c r="AV9"/>
      <c r="AW9" t="s">
        <v>407</v>
      </c>
      <c r="AX9"/>
      <c r="AY9" t="s">
        <v>411</v>
      </c>
      <c r="AZ9"/>
      <c r="BA9" t="s">
        <v>414</v>
      </c>
      <c r="BB9"/>
      <c r="BC9" t="s">
        <v>417</v>
      </c>
      <c r="BD9"/>
      <c r="BE9" t="s">
        <v>418</v>
      </c>
      <c r="BF9"/>
      <c r="BG9" t="s">
        <v>419</v>
      </c>
      <c r="BH9"/>
      <c r="BI9" t="s">
        <v>420</v>
      </c>
      <c r="BJ9"/>
      <c r="BK9" t="s">
        <v>421</v>
      </c>
      <c r="BL9"/>
      <c r="BM9" t="s">
        <v>422</v>
      </c>
      <c r="BN9"/>
      <c r="BO9" t="s">
        <v>423</v>
      </c>
      <c r="BP9"/>
      <c r="BQ9" t="s">
        <v>424</v>
      </c>
      <c r="BR9"/>
      <c r="BS9" t="s">
        <v>425</v>
      </c>
      <c r="BT9"/>
      <c r="BU9" t="s">
        <v>426</v>
      </c>
      <c r="BV9"/>
      <c r="BW9" t="s">
        <v>427</v>
      </c>
      <c r="BX9"/>
      <c r="BY9" t="s">
        <v>428</v>
      </c>
      <c r="BZ9"/>
      <c r="CA9" t="s">
        <v>429</v>
      </c>
      <c r="CB9"/>
      <c r="CC9" t="s">
        <v>430</v>
      </c>
      <c r="CD9"/>
      <c r="CE9" t="s">
        <v>431</v>
      </c>
      <c r="CF9"/>
      <c r="CG9" t="s">
        <v>432</v>
      </c>
      <c r="CH9"/>
      <c r="CI9" t="s">
        <v>433</v>
      </c>
      <c r="CJ9"/>
      <c r="CK9" t="s">
        <v>434</v>
      </c>
      <c r="CL9"/>
      <c r="CM9" t="s">
        <v>435</v>
      </c>
      <c r="CN9"/>
      <c r="CO9" t="s">
        <v>436</v>
      </c>
      <c r="CP9"/>
      <c r="CQ9" t="s">
        <v>437</v>
      </c>
      <c r="CR9"/>
      <c r="CS9" t="s">
        <v>438</v>
      </c>
      <c r="CT9"/>
      <c r="CU9" t="s">
        <v>439</v>
      </c>
      <c r="CV9"/>
      <c r="CW9" t="s">
        <v>440</v>
      </c>
      <c r="CX9"/>
      <c r="CY9" t="s">
        <v>441</v>
      </c>
      <c r="CZ9"/>
      <c r="DA9" t="s">
        <v>442</v>
      </c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</row>
    <row r="10" spans="1:207" s="3" customFormat="1" ht="15" customHeight="1" x14ac:dyDescent="0.25">
      <c r="A10">
        <v>7</v>
      </c>
      <c r="B10" s="6">
        <v>47</v>
      </c>
      <c r="C10" s="6">
        <v>51</v>
      </c>
      <c r="D10" s="6" t="s">
        <v>18</v>
      </c>
      <c r="E10" s="3" t="s">
        <v>262</v>
      </c>
      <c r="F10" s="3" t="s">
        <v>239</v>
      </c>
      <c r="G10" s="3" t="s">
        <v>218</v>
      </c>
      <c r="H10" s="3" t="s">
        <v>299</v>
      </c>
      <c r="I10" s="3" t="s">
        <v>283</v>
      </c>
      <c r="J10" s="3" t="s">
        <v>217</v>
      </c>
      <c r="K10" s="3" t="s">
        <v>235</v>
      </c>
      <c r="L10" s="3" t="s">
        <v>206</v>
      </c>
      <c r="M10" s="3" t="s">
        <v>233</v>
      </c>
      <c r="N10" s="3" t="s">
        <v>273</v>
      </c>
      <c r="O10" s="3" t="s">
        <v>200</v>
      </c>
      <c r="P10" s="3" t="s">
        <v>195</v>
      </c>
      <c r="Q10" s="3" t="s">
        <v>192</v>
      </c>
      <c r="R10" s="3" t="s">
        <v>191</v>
      </c>
      <c r="S10" s="3" t="s">
        <v>189</v>
      </c>
      <c r="T10" s="3" t="s">
        <v>188</v>
      </c>
      <c r="U10" s="3" t="s">
        <v>182</v>
      </c>
      <c r="V10" s="3" t="s">
        <v>187</v>
      </c>
      <c r="W10" s="3" t="s">
        <v>177</v>
      </c>
      <c r="X10" s="3" t="s">
        <v>136</v>
      </c>
      <c r="Y10" s="3" t="s">
        <v>167</v>
      </c>
      <c r="Z10" s="3" t="s">
        <v>145</v>
      </c>
      <c r="AA10" s="3" t="s">
        <v>159</v>
      </c>
      <c r="AB10" s="3" t="s">
        <v>166</v>
      </c>
      <c r="AC10" s="3" t="s">
        <v>130</v>
      </c>
      <c r="AD10" s="3" t="s">
        <v>128</v>
      </c>
      <c r="AE10" s="3" t="s">
        <v>171</v>
      </c>
      <c r="AF10" t="s">
        <v>135</v>
      </c>
      <c r="AG10" t="s">
        <v>161</v>
      </c>
      <c r="AH10" t="s">
        <v>144</v>
      </c>
      <c r="AI10" t="s">
        <v>143</v>
      </c>
      <c r="AJ10" t="s">
        <v>163</v>
      </c>
      <c r="AK10" t="s">
        <v>129</v>
      </c>
      <c r="AL10" t="s">
        <v>127</v>
      </c>
      <c r="AM10" t="s">
        <v>126</v>
      </c>
      <c r="AN10" t="s">
        <v>394</v>
      </c>
      <c r="AO10" t="s">
        <v>396</v>
      </c>
      <c r="AP10" t="s">
        <v>398</v>
      </c>
      <c r="AQ10" t="s">
        <v>400</v>
      </c>
      <c r="AR10" t="s">
        <v>402</v>
      </c>
      <c r="AS10" t="s">
        <v>416</v>
      </c>
      <c r="AT10"/>
      <c r="AU10" t="s">
        <v>406</v>
      </c>
      <c r="AV10"/>
      <c r="AW10" t="s">
        <v>407</v>
      </c>
      <c r="AX10"/>
      <c r="AY10" t="s">
        <v>411</v>
      </c>
      <c r="AZ10"/>
      <c r="BA10" t="s">
        <v>414</v>
      </c>
      <c r="BB10"/>
      <c r="BC10" t="s">
        <v>417</v>
      </c>
      <c r="BD10"/>
      <c r="BE10" t="s">
        <v>418</v>
      </c>
      <c r="BF10"/>
      <c r="BG10" t="s">
        <v>419</v>
      </c>
      <c r="BH10"/>
      <c r="BI10" t="s">
        <v>420</v>
      </c>
      <c r="BJ10"/>
      <c r="BK10" t="s">
        <v>421</v>
      </c>
      <c r="BL10"/>
      <c r="BM10" t="s">
        <v>422</v>
      </c>
      <c r="BN10"/>
      <c r="BO10" t="s">
        <v>423</v>
      </c>
      <c r="BP10"/>
      <c r="BQ10" t="s">
        <v>424</v>
      </c>
      <c r="BR10"/>
      <c r="BS10" t="s">
        <v>425</v>
      </c>
      <c r="BT10"/>
      <c r="BU10" t="s">
        <v>426</v>
      </c>
      <c r="BV10"/>
      <c r="BW10" t="s">
        <v>427</v>
      </c>
      <c r="BX10"/>
      <c r="BY10" t="s">
        <v>428</v>
      </c>
      <c r="BZ10"/>
      <c r="CA10" t="s">
        <v>429</v>
      </c>
      <c r="CB10"/>
      <c r="CC10" t="s">
        <v>430</v>
      </c>
      <c r="CD10"/>
      <c r="CE10" t="s">
        <v>431</v>
      </c>
      <c r="CF10"/>
      <c r="CG10" t="s">
        <v>432</v>
      </c>
      <c r="CH10"/>
      <c r="CI10" t="s">
        <v>433</v>
      </c>
      <c r="CJ10"/>
      <c r="CK10" t="s">
        <v>434</v>
      </c>
      <c r="CL10"/>
      <c r="CM10" t="s">
        <v>435</v>
      </c>
      <c r="CN10"/>
      <c r="CO10" t="s">
        <v>436</v>
      </c>
      <c r="CP10"/>
      <c r="CQ10" t="s">
        <v>437</v>
      </c>
      <c r="CR10"/>
      <c r="CS10" t="s">
        <v>438</v>
      </c>
      <c r="CT10"/>
      <c r="CU10" t="s">
        <v>439</v>
      </c>
      <c r="CV10"/>
      <c r="CW10" t="s">
        <v>440</v>
      </c>
      <c r="CX10"/>
      <c r="CY10" t="s">
        <v>441</v>
      </c>
      <c r="CZ10"/>
      <c r="DA10" t="s">
        <v>442</v>
      </c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</row>
    <row r="11" spans="1:207" s="3" customFormat="1" ht="15" customHeight="1" x14ac:dyDescent="0.25">
      <c r="A11">
        <v>8</v>
      </c>
      <c r="B11" s="6">
        <v>52</v>
      </c>
      <c r="C11" s="6">
        <v>56</v>
      </c>
      <c r="D11" s="6" t="s">
        <v>18</v>
      </c>
      <c r="E11" s="3" t="s">
        <v>262</v>
      </c>
      <c r="F11" s="3" t="s">
        <v>239</v>
      </c>
      <c r="G11" s="3" t="s">
        <v>218</v>
      </c>
      <c r="H11" s="3" t="s">
        <v>299</v>
      </c>
      <c r="I11" s="3" t="s">
        <v>283</v>
      </c>
      <c r="J11" s="3" t="s">
        <v>217</v>
      </c>
      <c r="K11" s="3" t="s">
        <v>235</v>
      </c>
      <c r="L11" s="3" t="s">
        <v>206</v>
      </c>
      <c r="M11" s="3" t="s">
        <v>233</v>
      </c>
      <c r="N11" s="3" t="s">
        <v>273</v>
      </c>
      <c r="O11" s="3" t="s">
        <v>200</v>
      </c>
      <c r="P11" s="3" t="s">
        <v>195</v>
      </c>
      <c r="Q11" s="3" t="s">
        <v>192</v>
      </c>
      <c r="R11" s="3" t="s">
        <v>191</v>
      </c>
      <c r="S11" s="3" t="s">
        <v>189</v>
      </c>
      <c r="T11" s="3" t="s">
        <v>188</v>
      </c>
      <c r="U11" s="3" t="s">
        <v>182</v>
      </c>
      <c r="V11" s="3" t="s">
        <v>187</v>
      </c>
      <c r="W11" s="3" t="s">
        <v>177</v>
      </c>
      <c r="X11" s="3" t="s">
        <v>136</v>
      </c>
      <c r="Y11" s="3" t="s">
        <v>167</v>
      </c>
      <c r="Z11" s="3" t="s">
        <v>145</v>
      </c>
      <c r="AA11" s="3" t="s">
        <v>159</v>
      </c>
      <c r="AB11" s="3" t="s">
        <v>166</v>
      </c>
      <c r="AC11" s="3" t="s">
        <v>130</v>
      </c>
      <c r="AD11" s="3" t="s">
        <v>128</v>
      </c>
      <c r="AE11" s="3" t="s">
        <v>171</v>
      </c>
      <c r="AF11" s="3" t="s">
        <v>135</v>
      </c>
      <c r="AG11" s="3" t="s">
        <v>161</v>
      </c>
      <c r="AH11" s="3" t="s">
        <v>144</v>
      </c>
      <c r="AI11" s="3" t="s">
        <v>143</v>
      </c>
      <c r="AJ11" s="3" t="s">
        <v>163</v>
      </c>
      <c r="AK11" s="3" t="s">
        <v>129</v>
      </c>
      <c r="AL11" s="3" t="s">
        <v>127</v>
      </c>
      <c r="AM11" s="3" t="s">
        <v>126</v>
      </c>
      <c r="AN11" s="3" t="s">
        <v>394</v>
      </c>
      <c r="AO11" s="3" t="s">
        <v>396</v>
      </c>
      <c r="AP11" s="3" t="s">
        <v>398</v>
      </c>
      <c r="AQ11" s="3" t="s">
        <v>400</v>
      </c>
      <c r="AR11" s="3" t="s">
        <v>402</v>
      </c>
      <c r="AS11" t="s">
        <v>416</v>
      </c>
      <c r="AT11"/>
      <c r="AU11" t="s">
        <v>406</v>
      </c>
      <c r="AV11"/>
      <c r="AW11" t="s">
        <v>407</v>
      </c>
      <c r="AX11"/>
      <c r="AY11" t="s">
        <v>411</v>
      </c>
      <c r="AZ11"/>
      <c r="BA11" t="s">
        <v>414</v>
      </c>
      <c r="BB11"/>
      <c r="BC11" t="s">
        <v>417</v>
      </c>
      <c r="BD11"/>
      <c r="BE11" t="s">
        <v>418</v>
      </c>
      <c r="BF11"/>
      <c r="BG11" t="s">
        <v>419</v>
      </c>
      <c r="BH11"/>
      <c r="BI11" t="s">
        <v>420</v>
      </c>
      <c r="BJ11"/>
      <c r="BK11" t="s">
        <v>421</v>
      </c>
      <c r="BL11"/>
      <c r="BM11" t="s">
        <v>422</v>
      </c>
      <c r="BN11"/>
      <c r="BO11" t="s">
        <v>423</v>
      </c>
      <c r="BP11"/>
      <c r="BQ11" t="s">
        <v>424</v>
      </c>
      <c r="BR11"/>
      <c r="BS11" t="s">
        <v>425</v>
      </c>
      <c r="BT11"/>
      <c r="BU11" t="s">
        <v>426</v>
      </c>
      <c r="BV11"/>
      <c r="BW11" t="s">
        <v>427</v>
      </c>
      <c r="BX11"/>
      <c r="BY11" t="s">
        <v>428</v>
      </c>
      <c r="BZ11"/>
      <c r="CA11" t="s">
        <v>429</v>
      </c>
      <c r="CB11"/>
      <c r="CC11" t="s">
        <v>430</v>
      </c>
      <c r="CD11"/>
      <c r="CE11" t="s">
        <v>431</v>
      </c>
      <c r="CF11"/>
      <c r="CG11" t="s">
        <v>432</v>
      </c>
      <c r="CH11"/>
      <c r="CI11" t="s">
        <v>433</v>
      </c>
      <c r="CJ11"/>
      <c r="CK11" t="s">
        <v>434</v>
      </c>
      <c r="CL11"/>
      <c r="CM11" t="s">
        <v>435</v>
      </c>
      <c r="CN11"/>
      <c r="CO11" t="s">
        <v>436</v>
      </c>
      <c r="CP11"/>
      <c r="CQ11" t="s">
        <v>437</v>
      </c>
      <c r="CR11"/>
      <c r="CS11" t="s">
        <v>438</v>
      </c>
      <c r="CT11"/>
      <c r="CU11" t="s">
        <v>439</v>
      </c>
      <c r="CV11"/>
      <c r="CW11" t="s">
        <v>440</v>
      </c>
      <c r="CX11"/>
      <c r="CY11" t="s">
        <v>441</v>
      </c>
      <c r="CZ11"/>
      <c r="DA11" t="s">
        <v>442</v>
      </c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</row>
    <row r="12" spans="1:207" s="3" customFormat="1" ht="15" customHeight="1" x14ac:dyDescent="0.25">
      <c r="A12">
        <v>9</v>
      </c>
      <c r="B12" s="6">
        <v>57</v>
      </c>
      <c r="C12" s="6">
        <v>61</v>
      </c>
      <c r="D12" s="6" t="s">
        <v>18</v>
      </c>
      <c r="E12" s="3" t="s">
        <v>262</v>
      </c>
      <c r="F12" s="3" t="s">
        <v>239</v>
      </c>
      <c r="G12" s="3" t="s">
        <v>218</v>
      </c>
      <c r="H12" s="3" t="s">
        <v>299</v>
      </c>
      <c r="I12" s="3" t="s">
        <v>283</v>
      </c>
      <c r="J12" s="3" t="s">
        <v>217</v>
      </c>
      <c r="K12" s="3" t="s">
        <v>235</v>
      </c>
      <c r="L12" s="3" t="s">
        <v>206</v>
      </c>
      <c r="M12" s="3" t="s">
        <v>233</v>
      </c>
      <c r="N12" s="3" t="s">
        <v>273</v>
      </c>
      <c r="O12" s="3" t="s">
        <v>200</v>
      </c>
      <c r="P12" s="3" t="s">
        <v>195</v>
      </c>
      <c r="Q12" s="3" t="s">
        <v>192</v>
      </c>
      <c r="R12" s="3" t="s">
        <v>191</v>
      </c>
      <c r="S12" s="3" t="s">
        <v>189</v>
      </c>
      <c r="T12" s="3" t="s">
        <v>188</v>
      </c>
      <c r="U12" s="3" t="s">
        <v>182</v>
      </c>
      <c r="V12" s="3" t="s">
        <v>187</v>
      </c>
      <c r="W12" s="3" t="s">
        <v>177</v>
      </c>
      <c r="X12" s="3" t="s">
        <v>136</v>
      </c>
      <c r="Y12" s="3" t="s">
        <v>167</v>
      </c>
      <c r="Z12" s="3" t="s">
        <v>145</v>
      </c>
      <c r="AA12" s="3" t="s">
        <v>159</v>
      </c>
      <c r="AB12" s="3" t="s">
        <v>166</v>
      </c>
      <c r="AC12" s="3" t="s">
        <v>130</v>
      </c>
      <c r="AD12" s="3" t="s">
        <v>128</v>
      </c>
      <c r="AE12" s="3" t="s">
        <v>171</v>
      </c>
      <c r="AF12" s="3" t="s">
        <v>135</v>
      </c>
      <c r="AG12" s="3" t="s">
        <v>161</v>
      </c>
      <c r="AH12" s="3" t="s">
        <v>144</v>
      </c>
      <c r="AI12" s="3" t="s">
        <v>143</v>
      </c>
      <c r="AJ12" s="3" t="s">
        <v>163</v>
      </c>
      <c r="AK12" s="3" t="s">
        <v>129</v>
      </c>
      <c r="AL12" s="3" t="s">
        <v>127</v>
      </c>
      <c r="AM12" s="3" t="s">
        <v>126</v>
      </c>
      <c r="AN12" s="3" t="s">
        <v>394</v>
      </c>
      <c r="AO12" s="3" t="s">
        <v>396</v>
      </c>
      <c r="AP12" s="3" t="s">
        <v>398</v>
      </c>
      <c r="AQ12" s="3" t="s">
        <v>400</v>
      </c>
      <c r="AR12" s="3" t="s">
        <v>402</v>
      </c>
      <c r="AS12" t="s">
        <v>416</v>
      </c>
      <c r="AT12"/>
      <c r="AU12" t="s">
        <v>406</v>
      </c>
      <c r="AV12"/>
      <c r="AW12" t="s">
        <v>407</v>
      </c>
      <c r="AX12"/>
      <c r="AY12" t="s">
        <v>411</v>
      </c>
      <c r="AZ12"/>
      <c r="BA12" t="s">
        <v>414</v>
      </c>
      <c r="BB12"/>
      <c r="BC12" t="s">
        <v>417</v>
      </c>
      <c r="BD12"/>
      <c r="BE12" t="s">
        <v>418</v>
      </c>
      <c r="BF12"/>
      <c r="BG12" t="s">
        <v>419</v>
      </c>
      <c r="BH12"/>
      <c r="BI12" t="s">
        <v>420</v>
      </c>
      <c r="BJ12"/>
      <c r="BK12" t="s">
        <v>421</v>
      </c>
      <c r="BL12"/>
      <c r="BM12" t="s">
        <v>422</v>
      </c>
      <c r="BN12"/>
      <c r="BO12" t="s">
        <v>423</v>
      </c>
      <c r="BP12"/>
      <c r="BQ12" t="s">
        <v>424</v>
      </c>
      <c r="BR12"/>
      <c r="BS12" t="s">
        <v>425</v>
      </c>
      <c r="BT12"/>
      <c r="BU12" t="s">
        <v>426</v>
      </c>
      <c r="BV12"/>
      <c r="BW12" t="s">
        <v>427</v>
      </c>
      <c r="BX12"/>
      <c r="BY12" t="s">
        <v>428</v>
      </c>
      <c r="BZ12"/>
      <c r="CA12" t="s">
        <v>429</v>
      </c>
      <c r="CB12"/>
      <c r="CC12" t="s">
        <v>430</v>
      </c>
      <c r="CD12"/>
      <c r="CE12" t="s">
        <v>431</v>
      </c>
      <c r="CF12"/>
      <c r="CG12" t="s">
        <v>432</v>
      </c>
      <c r="CH12"/>
      <c r="CI12" t="s">
        <v>433</v>
      </c>
      <c r="CJ12"/>
      <c r="CK12" t="s">
        <v>434</v>
      </c>
      <c r="CL12"/>
      <c r="CM12" t="s">
        <v>435</v>
      </c>
      <c r="CN12"/>
      <c r="CO12" t="s">
        <v>436</v>
      </c>
      <c r="CP12"/>
      <c r="CQ12" t="s">
        <v>437</v>
      </c>
      <c r="CR12"/>
      <c r="CS12" t="s">
        <v>438</v>
      </c>
      <c r="CT12"/>
      <c r="CU12" t="s">
        <v>439</v>
      </c>
      <c r="CV12"/>
      <c r="CW12" t="s">
        <v>440</v>
      </c>
      <c r="CX12"/>
      <c r="CY12" t="s">
        <v>441</v>
      </c>
      <c r="CZ12"/>
      <c r="DA12" t="s">
        <v>442</v>
      </c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</row>
    <row r="13" spans="1:207" s="3" customFormat="1" ht="15" customHeight="1" x14ac:dyDescent="0.25">
      <c r="A13">
        <v>10</v>
      </c>
      <c r="B13" s="6">
        <v>62</v>
      </c>
      <c r="C13" s="6">
        <v>100</v>
      </c>
      <c r="D13" s="6" t="s">
        <v>18</v>
      </c>
      <c r="E13" s="3" t="s">
        <v>262</v>
      </c>
      <c r="F13" s="3" t="s">
        <v>239</v>
      </c>
      <c r="G13" s="3" t="s">
        <v>218</v>
      </c>
      <c r="H13" s="3" t="s">
        <v>299</v>
      </c>
      <c r="I13" s="3" t="s">
        <v>283</v>
      </c>
      <c r="J13" s="3" t="s">
        <v>217</v>
      </c>
      <c r="K13" s="3" t="s">
        <v>235</v>
      </c>
      <c r="L13" s="3" t="s">
        <v>206</v>
      </c>
      <c r="M13" s="3" t="s">
        <v>233</v>
      </c>
      <c r="N13" s="3" t="s">
        <v>273</v>
      </c>
      <c r="O13" s="3" t="s">
        <v>200</v>
      </c>
      <c r="P13" s="3" t="s">
        <v>195</v>
      </c>
      <c r="Q13" s="3" t="s">
        <v>192</v>
      </c>
      <c r="R13" s="3" t="s">
        <v>191</v>
      </c>
      <c r="S13" s="3" t="s">
        <v>189</v>
      </c>
      <c r="T13" s="3" t="s">
        <v>188</v>
      </c>
      <c r="U13" s="3" t="s">
        <v>182</v>
      </c>
      <c r="V13" s="3" t="s">
        <v>187</v>
      </c>
      <c r="W13" s="3" t="s">
        <v>177</v>
      </c>
      <c r="X13" s="3" t="s">
        <v>136</v>
      </c>
      <c r="Y13" s="3" t="s">
        <v>167</v>
      </c>
      <c r="Z13" s="3" t="s">
        <v>145</v>
      </c>
      <c r="AA13" s="3" t="s">
        <v>159</v>
      </c>
      <c r="AB13" s="3" t="s">
        <v>166</v>
      </c>
      <c r="AC13" s="3" t="s">
        <v>130</v>
      </c>
      <c r="AD13" s="3" t="s">
        <v>128</v>
      </c>
      <c r="AE13" s="3" t="s">
        <v>171</v>
      </c>
      <c r="AF13" s="3" t="s">
        <v>135</v>
      </c>
      <c r="AG13" s="3" t="s">
        <v>161</v>
      </c>
      <c r="AH13" s="3" t="s">
        <v>144</v>
      </c>
      <c r="AI13" s="3" t="s">
        <v>143</v>
      </c>
      <c r="AJ13" s="3" t="s">
        <v>163</v>
      </c>
      <c r="AK13" s="3" t="s">
        <v>129</v>
      </c>
      <c r="AL13" s="3" t="s">
        <v>127</v>
      </c>
      <c r="AM13" s="3" t="s">
        <v>126</v>
      </c>
      <c r="AN13" s="3" t="s">
        <v>394</v>
      </c>
      <c r="AO13" s="3" t="s">
        <v>396</v>
      </c>
      <c r="AP13" s="3" t="s">
        <v>398</v>
      </c>
      <c r="AQ13" s="3" t="s">
        <v>400</v>
      </c>
      <c r="AR13" s="3" t="s">
        <v>402</v>
      </c>
      <c r="AS13" t="s">
        <v>416</v>
      </c>
      <c r="AT13"/>
      <c r="AU13" t="s">
        <v>406</v>
      </c>
      <c r="AV13"/>
      <c r="AW13" t="s">
        <v>407</v>
      </c>
      <c r="AX13"/>
      <c r="AY13" t="s">
        <v>411</v>
      </c>
      <c r="AZ13"/>
      <c r="BA13" t="s">
        <v>414</v>
      </c>
      <c r="BB13"/>
      <c r="BC13" t="s">
        <v>417</v>
      </c>
      <c r="BD13"/>
      <c r="BE13" t="s">
        <v>418</v>
      </c>
      <c r="BF13"/>
      <c r="BG13" t="s">
        <v>419</v>
      </c>
      <c r="BH13"/>
      <c r="BI13" t="s">
        <v>420</v>
      </c>
      <c r="BJ13"/>
      <c r="BK13" t="s">
        <v>421</v>
      </c>
      <c r="BL13"/>
      <c r="BM13" t="s">
        <v>422</v>
      </c>
      <c r="BN13"/>
      <c r="BO13" t="s">
        <v>423</v>
      </c>
      <c r="BP13"/>
      <c r="BQ13" t="s">
        <v>424</v>
      </c>
      <c r="BR13"/>
      <c r="BS13" t="s">
        <v>425</v>
      </c>
      <c r="BT13"/>
      <c r="BU13" t="s">
        <v>426</v>
      </c>
      <c r="BV13"/>
      <c r="BW13" t="s">
        <v>427</v>
      </c>
      <c r="BX13"/>
      <c r="BY13" t="s">
        <v>428</v>
      </c>
      <c r="BZ13"/>
      <c r="CA13" t="s">
        <v>429</v>
      </c>
      <c r="CB13"/>
      <c r="CC13" t="s">
        <v>430</v>
      </c>
      <c r="CD13"/>
      <c r="CE13" t="s">
        <v>431</v>
      </c>
      <c r="CF13"/>
      <c r="CG13" t="s">
        <v>432</v>
      </c>
      <c r="CH13"/>
      <c r="CI13" t="s">
        <v>433</v>
      </c>
      <c r="CJ13"/>
      <c r="CK13" t="s">
        <v>434</v>
      </c>
      <c r="CL13"/>
      <c r="CM13" t="s">
        <v>435</v>
      </c>
      <c r="CN13"/>
      <c r="CO13" t="s">
        <v>436</v>
      </c>
      <c r="CP13"/>
      <c r="CQ13" t="s">
        <v>437</v>
      </c>
      <c r="CR13"/>
      <c r="CS13" t="s">
        <v>438</v>
      </c>
      <c r="CT13"/>
      <c r="CU13" t="s">
        <v>439</v>
      </c>
      <c r="CV13"/>
      <c r="CW13" t="s">
        <v>440</v>
      </c>
      <c r="CX13"/>
      <c r="CY13" t="s">
        <v>441</v>
      </c>
      <c r="CZ13"/>
      <c r="DA13" t="s">
        <v>442</v>
      </c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</row>
    <row r="14" spans="1:207" s="3" customFormat="1" ht="15" customHeight="1" x14ac:dyDescent="0.25">
      <c r="A14">
        <v>11</v>
      </c>
      <c r="B14" s="6">
        <v>17</v>
      </c>
      <c r="C14" s="6">
        <v>21</v>
      </c>
      <c r="D14" s="6" t="s">
        <v>19</v>
      </c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s">
        <v>126</v>
      </c>
      <c r="AT14"/>
      <c r="AU14" t="s">
        <v>124</v>
      </c>
      <c r="AV14"/>
      <c r="AW14" t="s">
        <v>395</v>
      </c>
      <c r="AX14"/>
      <c r="AY14" t="s">
        <v>408</v>
      </c>
      <c r="AZ14"/>
      <c r="BA14" t="s">
        <v>394</v>
      </c>
      <c r="BB14"/>
      <c r="BC14" t="s">
        <v>397</v>
      </c>
      <c r="BD14"/>
      <c r="BE14" t="s">
        <v>403</v>
      </c>
      <c r="BF14"/>
      <c r="BG14" t="s">
        <v>396</v>
      </c>
      <c r="BH14"/>
      <c r="BI14" t="s">
        <v>399</v>
      </c>
      <c r="BJ14"/>
      <c r="BK14" t="s">
        <v>412</v>
      </c>
      <c r="BL14"/>
      <c r="BM14" t="s">
        <v>398</v>
      </c>
      <c r="BN14"/>
      <c r="BO14" t="s">
        <v>404</v>
      </c>
      <c r="BP14"/>
      <c r="BQ14" t="s">
        <v>401</v>
      </c>
      <c r="BR14"/>
      <c r="BS14" t="s">
        <v>409</v>
      </c>
      <c r="BT14"/>
      <c r="BU14" t="s">
        <v>400</v>
      </c>
      <c r="BV14"/>
      <c r="BW14" t="s">
        <v>415</v>
      </c>
      <c r="BX14"/>
      <c r="BY14" t="s">
        <v>405</v>
      </c>
      <c r="BZ14"/>
      <c r="CA14" t="s">
        <v>402</v>
      </c>
      <c r="CB14"/>
      <c r="CC14" t="s">
        <v>410</v>
      </c>
      <c r="CD14"/>
      <c r="CE14" t="s">
        <v>413</v>
      </c>
      <c r="CF14"/>
      <c r="CG14" t="s">
        <v>416</v>
      </c>
      <c r="CH14"/>
      <c r="CI14" t="s">
        <v>406</v>
      </c>
      <c r="CJ14"/>
      <c r="CK14" t="s">
        <v>407</v>
      </c>
      <c r="CL14"/>
      <c r="CM14" t="s">
        <v>411</v>
      </c>
      <c r="CN14"/>
      <c r="CO14" t="s">
        <v>414</v>
      </c>
      <c r="CP14"/>
      <c r="CQ14" t="s">
        <v>417</v>
      </c>
      <c r="CR14"/>
      <c r="CS14" t="s">
        <v>418</v>
      </c>
      <c r="CT14"/>
      <c r="CU14" t="s">
        <v>419</v>
      </c>
      <c r="CV14"/>
      <c r="CW14" t="s">
        <v>420</v>
      </c>
      <c r="CX14"/>
      <c r="CY14" t="s">
        <v>421</v>
      </c>
      <c r="CZ14"/>
      <c r="DA14" t="s">
        <v>422</v>
      </c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</row>
    <row r="15" spans="1:207" s="3" customFormat="1" ht="15" customHeight="1" x14ac:dyDescent="0.25">
      <c r="A15">
        <v>12</v>
      </c>
      <c r="B15" s="6">
        <v>22</v>
      </c>
      <c r="C15" s="6">
        <v>26</v>
      </c>
      <c r="D15" s="6" t="s">
        <v>19</v>
      </c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s">
        <v>397</v>
      </c>
      <c r="AT15"/>
      <c r="AU15" t="s">
        <v>403</v>
      </c>
      <c r="AV15"/>
      <c r="AW15" t="s">
        <v>396</v>
      </c>
      <c r="AX15"/>
      <c r="AY15" t="s">
        <v>399</v>
      </c>
      <c r="AZ15"/>
      <c r="BA15" t="s">
        <v>412</v>
      </c>
      <c r="BB15"/>
      <c r="BC15" t="s">
        <v>398</v>
      </c>
      <c r="BD15"/>
      <c r="BE15" t="s">
        <v>404</v>
      </c>
      <c r="BF15"/>
      <c r="BG15" t="s">
        <v>401</v>
      </c>
      <c r="BH15"/>
      <c r="BI15" t="s">
        <v>409</v>
      </c>
      <c r="BJ15"/>
      <c r="BK15" t="s">
        <v>400</v>
      </c>
      <c r="BL15"/>
      <c r="BM15" t="s">
        <v>415</v>
      </c>
      <c r="BN15"/>
      <c r="BO15" t="s">
        <v>405</v>
      </c>
      <c r="BP15"/>
      <c r="BQ15" t="s">
        <v>402</v>
      </c>
      <c r="BR15"/>
      <c r="BS15" t="s">
        <v>410</v>
      </c>
      <c r="BT15"/>
      <c r="BU15" t="s">
        <v>413</v>
      </c>
      <c r="BV15"/>
      <c r="BW15" t="s">
        <v>416</v>
      </c>
      <c r="BX15"/>
      <c r="BY15" t="s">
        <v>406</v>
      </c>
      <c r="BZ15"/>
      <c r="CA15" t="s">
        <v>407</v>
      </c>
      <c r="CB15"/>
      <c r="CC15" t="s">
        <v>411</v>
      </c>
      <c r="CD15"/>
      <c r="CE15" t="s">
        <v>414</v>
      </c>
      <c r="CF15"/>
      <c r="CG15" t="s">
        <v>417</v>
      </c>
      <c r="CH15"/>
      <c r="CI15" t="s">
        <v>418</v>
      </c>
      <c r="CJ15"/>
      <c r="CK15" t="s">
        <v>419</v>
      </c>
      <c r="CL15"/>
      <c r="CM15" t="s">
        <v>420</v>
      </c>
      <c r="CN15"/>
      <c r="CO15" t="s">
        <v>421</v>
      </c>
      <c r="CP15"/>
      <c r="CQ15" t="s">
        <v>422</v>
      </c>
      <c r="CR15"/>
      <c r="CS15" t="s">
        <v>423</v>
      </c>
      <c r="CT15"/>
      <c r="CU15" t="s">
        <v>424</v>
      </c>
      <c r="CV15"/>
      <c r="CW15" t="s">
        <v>425</v>
      </c>
      <c r="CX15"/>
      <c r="CY15" t="s">
        <v>426</v>
      </c>
      <c r="CZ15"/>
      <c r="DA15" t="s">
        <v>427</v>
      </c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</row>
    <row r="16" spans="1:207" s="3" customFormat="1" ht="15" customHeight="1" x14ac:dyDescent="0.25">
      <c r="A16">
        <v>13</v>
      </c>
      <c r="B16" s="6">
        <v>27</v>
      </c>
      <c r="C16" s="6">
        <v>31</v>
      </c>
      <c r="D16" s="6" t="s">
        <v>19</v>
      </c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s">
        <v>398</v>
      </c>
      <c r="AT16"/>
      <c r="AU16" t="s">
        <v>404</v>
      </c>
      <c r="AV16"/>
      <c r="AW16" t="s">
        <v>401</v>
      </c>
      <c r="AX16"/>
      <c r="AY16" t="s">
        <v>409</v>
      </c>
      <c r="AZ16"/>
      <c r="BA16" t="s">
        <v>400</v>
      </c>
      <c r="BB16"/>
      <c r="BC16" t="s">
        <v>415</v>
      </c>
      <c r="BD16"/>
      <c r="BE16" t="s">
        <v>405</v>
      </c>
      <c r="BF16"/>
      <c r="BG16" t="s">
        <v>402</v>
      </c>
      <c r="BH16"/>
      <c r="BI16" t="s">
        <v>410</v>
      </c>
      <c r="BJ16"/>
      <c r="BK16" t="s">
        <v>413</v>
      </c>
      <c r="BL16"/>
      <c r="BM16" t="s">
        <v>416</v>
      </c>
      <c r="BN16"/>
      <c r="BO16" t="s">
        <v>406</v>
      </c>
      <c r="BP16"/>
      <c r="BQ16" t="s">
        <v>407</v>
      </c>
      <c r="BR16"/>
      <c r="BS16" t="s">
        <v>411</v>
      </c>
      <c r="BT16"/>
      <c r="BU16" t="s">
        <v>414</v>
      </c>
      <c r="BV16"/>
      <c r="BW16" t="s">
        <v>417</v>
      </c>
      <c r="BX16"/>
      <c r="BY16" t="s">
        <v>418</v>
      </c>
      <c r="BZ16"/>
      <c r="CA16" t="s">
        <v>419</v>
      </c>
      <c r="CB16"/>
      <c r="CC16" t="s">
        <v>420</v>
      </c>
      <c r="CD16"/>
      <c r="CE16" t="s">
        <v>421</v>
      </c>
      <c r="CF16"/>
      <c r="CG16" t="s">
        <v>422</v>
      </c>
      <c r="CH16"/>
      <c r="CI16" t="s">
        <v>423</v>
      </c>
      <c r="CJ16"/>
      <c r="CK16" t="s">
        <v>424</v>
      </c>
      <c r="CL16"/>
      <c r="CM16" t="s">
        <v>425</v>
      </c>
      <c r="CN16"/>
      <c r="CO16" t="s">
        <v>426</v>
      </c>
      <c r="CP16"/>
      <c r="CQ16" t="s">
        <v>427</v>
      </c>
      <c r="CR16"/>
      <c r="CS16" t="s">
        <v>428</v>
      </c>
      <c r="CT16"/>
      <c r="CU16" t="s">
        <v>429</v>
      </c>
      <c r="CV16"/>
      <c r="CW16" t="s">
        <v>430</v>
      </c>
      <c r="CX16"/>
      <c r="CY16" t="s">
        <v>431</v>
      </c>
      <c r="CZ16"/>
      <c r="DA16" t="s">
        <v>432</v>
      </c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</row>
    <row r="17" spans="1:207" s="3" customFormat="1" ht="15" customHeight="1" x14ac:dyDescent="0.25">
      <c r="A17">
        <v>14</v>
      </c>
      <c r="B17" s="6">
        <v>32</v>
      </c>
      <c r="C17" s="6">
        <v>36</v>
      </c>
      <c r="D17" s="6" t="s">
        <v>19</v>
      </c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s">
        <v>415</v>
      </c>
      <c r="AT17"/>
      <c r="AU17" t="s">
        <v>405</v>
      </c>
      <c r="AV17"/>
      <c r="AW17" t="s">
        <v>402</v>
      </c>
      <c r="AX17"/>
      <c r="AY17" t="s">
        <v>410</v>
      </c>
      <c r="AZ17"/>
      <c r="BA17" t="s">
        <v>413</v>
      </c>
      <c r="BB17"/>
      <c r="BC17" t="s">
        <v>416</v>
      </c>
      <c r="BD17"/>
      <c r="BE17" t="s">
        <v>406</v>
      </c>
      <c r="BF17"/>
      <c r="BG17" t="s">
        <v>407</v>
      </c>
      <c r="BH17"/>
      <c r="BI17" t="s">
        <v>411</v>
      </c>
      <c r="BJ17"/>
      <c r="BK17" t="s">
        <v>414</v>
      </c>
      <c r="BL17"/>
      <c r="BM17" t="s">
        <v>417</v>
      </c>
      <c r="BN17"/>
      <c r="BO17" t="s">
        <v>418</v>
      </c>
      <c r="BP17"/>
      <c r="BQ17" t="s">
        <v>419</v>
      </c>
      <c r="BR17"/>
      <c r="BS17" t="s">
        <v>420</v>
      </c>
      <c r="BT17"/>
      <c r="BU17" t="s">
        <v>421</v>
      </c>
      <c r="BV17"/>
      <c r="BW17" t="s">
        <v>422</v>
      </c>
      <c r="BX17"/>
      <c r="BY17" t="s">
        <v>423</v>
      </c>
      <c r="BZ17"/>
      <c r="CA17" t="s">
        <v>424</v>
      </c>
      <c r="CB17"/>
      <c r="CC17" t="s">
        <v>425</v>
      </c>
      <c r="CD17"/>
      <c r="CE17" t="s">
        <v>426</v>
      </c>
      <c r="CF17"/>
      <c r="CG17" t="s">
        <v>427</v>
      </c>
      <c r="CH17"/>
      <c r="CI17" t="s">
        <v>428</v>
      </c>
      <c r="CJ17"/>
      <c r="CK17" t="s">
        <v>429</v>
      </c>
      <c r="CL17"/>
      <c r="CM17" t="s">
        <v>430</v>
      </c>
      <c r="CN17"/>
      <c r="CO17" t="s">
        <v>431</v>
      </c>
      <c r="CP17"/>
      <c r="CQ17" t="s">
        <v>432</v>
      </c>
      <c r="CR17"/>
      <c r="CS17" t="s">
        <v>433</v>
      </c>
      <c r="CT17"/>
      <c r="CU17" t="s">
        <v>434</v>
      </c>
      <c r="CV17"/>
      <c r="CW17" t="s">
        <v>435</v>
      </c>
      <c r="CX17"/>
      <c r="CY17" t="s">
        <v>436</v>
      </c>
      <c r="CZ17"/>
      <c r="DA17" t="s">
        <v>437</v>
      </c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</row>
    <row r="18" spans="1:207" s="3" customFormat="1" ht="15" customHeight="1" x14ac:dyDescent="0.25">
      <c r="A18">
        <v>15</v>
      </c>
      <c r="B18" s="6">
        <v>37</v>
      </c>
      <c r="C18" s="6">
        <v>41</v>
      </c>
      <c r="D18" s="6" t="s">
        <v>19</v>
      </c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s">
        <v>416</v>
      </c>
      <c r="AT18"/>
      <c r="AU18" t="s">
        <v>406</v>
      </c>
      <c r="AV18"/>
      <c r="AW18" t="s">
        <v>407</v>
      </c>
      <c r="AX18"/>
      <c r="AY18" t="s">
        <v>411</v>
      </c>
      <c r="AZ18"/>
      <c r="BA18" t="s">
        <v>414</v>
      </c>
      <c r="BB18"/>
      <c r="BC18" t="s">
        <v>417</v>
      </c>
      <c r="BD18"/>
      <c r="BE18" t="s">
        <v>418</v>
      </c>
      <c r="BF18"/>
      <c r="BG18" t="s">
        <v>419</v>
      </c>
      <c r="BH18"/>
      <c r="BI18" t="s">
        <v>420</v>
      </c>
      <c r="BJ18"/>
      <c r="BK18" t="s">
        <v>421</v>
      </c>
      <c r="BL18"/>
      <c r="BM18" t="s">
        <v>422</v>
      </c>
      <c r="BN18"/>
      <c r="BO18" t="s">
        <v>423</v>
      </c>
      <c r="BP18"/>
      <c r="BQ18" t="s">
        <v>424</v>
      </c>
      <c r="BR18"/>
      <c r="BS18" t="s">
        <v>425</v>
      </c>
      <c r="BT18"/>
      <c r="BU18" t="s">
        <v>426</v>
      </c>
      <c r="BV18"/>
      <c r="BW18" t="s">
        <v>427</v>
      </c>
      <c r="BX18"/>
      <c r="BY18" t="s">
        <v>428</v>
      </c>
      <c r="BZ18"/>
      <c r="CA18" t="s">
        <v>429</v>
      </c>
      <c r="CB18"/>
      <c r="CC18" t="s">
        <v>430</v>
      </c>
      <c r="CD18"/>
      <c r="CE18" t="s">
        <v>431</v>
      </c>
      <c r="CF18"/>
      <c r="CG18" t="s">
        <v>432</v>
      </c>
      <c r="CH18"/>
      <c r="CI18" t="s">
        <v>433</v>
      </c>
      <c r="CJ18"/>
      <c r="CK18" t="s">
        <v>434</v>
      </c>
      <c r="CL18"/>
      <c r="CM18" t="s">
        <v>435</v>
      </c>
      <c r="CN18"/>
      <c r="CO18" t="s">
        <v>436</v>
      </c>
      <c r="CP18"/>
      <c r="CQ18" t="s">
        <v>437</v>
      </c>
      <c r="CR18"/>
      <c r="CS18" t="s">
        <v>438</v>
      </c>
      <c r="CT18"/>
      <c r="CU18" t="s">
        <v>439</v>
      </c>
      <c r="CV18"/>
      <c r="CW18" t="s">
        <v>440</v>
      </c>
      <c r="CX18"/>
      <c r="CY18" t="s">
        <v>441</v>
      </c>
      <c r="CZ18"/>
      <c r="DA18" t="s">
        <v>442</v>
      </c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</row>
    <row r="19" spans="1:207" s="3" customFormat="1" ht="15" customHeight="1" x14ac:dyDescent="0.25">
      <c r="A19">
        <v>16</v>
      </c>
      <c r="B19" s="6">
        <v>42</v>
      </c>
      <c r="C19" s="6">
        <v>46</v>
      </c>
      <c r="D19" s="6" t="s">
        <v>19</v>
      </c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s">
        <v>416</v>
      </c>
      <c r="AT19"/>
      <c r="AU19" t="s">
        <v>406</v>
      </c>
      <c r="AV19"/>
      <c r="AW19" t="s">
        <v>407</v>
      </c>
      <c r="AX19"/>
      <c r="AY19" t="s">
        <v>411</v>
      </c>
      <c r="AZ19"/>
      <c r="BA19" t="s">
        <v>414</v>
      </c>
      <c r="BB19"/>
      <c r="BC19" t="s">
        <v>417</v>
      </c>
      <c r="BD19"/>
      <c r="BE19" t="s">
        <v>418</v>
      </c>
      <c r="BF19"/>
      <c r="BG19" t="s">
        <v>419</v>
      </c>
      <c r="BH19"/>
      <c r="BI19" t="s">
        <v>420</v>
      </c>
      <c r="BJ19"/>
      <c r="BK19" t="s">
        <v>421</v>
      </c>
      <c r="BL19"/>
      <c r="BM19" t="s">
        <v>422</v>
      </c>
      <c r="BN19"/>
      <c r="BO19" t="s">
        <v>423</v>
      </c>
      <c r="BP19"/>
      <c r="BQ19" t="s">
        <v>424</v>
      </c>
      <c r="BR19"/>
      <c r="BS19" t="s">
        <v>425</v>
      </c>
      <c r="BT19"/>
      <c r="BU19" t="s">
        <v>426</v>
      </c>
      <c r="BV19"/>
      <c r="BW19" t="s">
        <v>427</v>
      </c>
      <c r="BX19"/>
      <c r="BY19" t="s">
        <v>428</v>
      </c>
      <c r="BZ19"/>
      <c r="CA19" t="s">
        <v>429</v>
      </c>
      <c r="CB19"/>
      <c r="CC19" t="s">
        <v>430</v>
      </c>
      <c r="CD19"/>
      <c r="CE19" t="s">
        <v>431</v>
      </c>
      <c r="CF19"/>
      <c r="CG19" t="s">
        <v>432</v>
      </c>
      <c r="CH19"/>
      <c r="CI19" t="s">
        <v>433</v>
      </c>
      <c r="CJ19"/>
      <c r="CK19" t="s">
        <v>434</v>
      </c>
      <c r="CL19"/>
      <c r="CM19" t="s">
        <v>435</v>
      </c>
      <c r="CN19"/>
      <c r="CO19" t="s">
        <v>436</v>
      </c>
      <c r="CP19"/>
      <c r="CQ19" t="s">
        <v>437</v>
      </c>
      <c r="CR19"/>
      <c r="CS19" t="s">
        <v>438</v>
      </c>
      <c r="CT19"/>
      <c r="CU19" t="s">
        <v>439</v>
      </c>
      <c r="CV19"/>
      <c r="CW19" t="s">
        <v>440</v>
      </c>
      <c r="CX19"/>
      <c r="CY19" t="s">
        <v>441</v>
      </c>
      <c r="CZ19"/>
      <c r="DA19" t="s">
        <v>442</v>
      </c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</row>
    <row r="20" spans="1:207" s="3" customFormat="1" ht="15" customHeight="1" x14ac:dyDescent="0.25">
      <c r="A20">
        <v>17</v>
      </c>
      <c r="B20" s="6">
        <v>47</v>
      </c>
      <c r="C20" s="6">
        <v>51</v>
      </c>
      <c r="D20" s="6" t="s">
        <v>19</v>
      </c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s">
        <v>416</v>
      </c>
      <c r="AT20"/>
      <c r="AU20" t="s">
        <v>406</v>
      </c>
      <c r="AV20"/>
      <c r="AW20" t="s">
        <v>407</v>
      </c>
      <c r="AX20"/>
      <c r="AY20" t="s">
        <v>411</v>
      </c>
      <c r="AZ20"/>
      <c r="BA20" t="s">
        <v>414</v>
      </c>
      <c r="BB20"/>
      <c r="BC20" t="s">
        <v>417</v>
      </c>
      <c r="BD20"/>
      <c r="BE20" t="s">
        <v>418</v>
      </c>
      <c r="BF20"/>
      <c r="BG20" t="s">
        <v>419</v>
      </c>
      <c r="BH20"/>
      <c r="BI20" t="s">
        <v>420</v>
      </c>
      <c r="BJ20"/>
      <c r="BK20" t="s">
        <v>421</v>
      </c>
      <c r="BL20"/>
      <c r="BM20" t="s">
        <v>422</v>
      </c>
      <c r="BN20"/>
      <c r="BO20" t="s">
        <v>423</v>
      </c>
      <c r="BP20"/>
      <c r="BQ20" t="s">
        <v>424</v>
      </c>
      <c r="BR20"/>
      <c r="BS20" t="s">
        <v>425</v>
      </c>
      <c r="BT20"/>
      <c r="BU20" t="s">
        <v>426</v>
      </c>
      <c r="BV20"/>
      <c r="BW20" t="s">
        <v>427</v>
      </c>
      <c r="BX20"/>
      <c r="BY20" t="s">
        <v>428</v>
      </c>
      <c r="BZ20"/>
      <c r="CA20" t="s">
        <v>429</v>
      </c>
      <c r="CB20"/>
      <c r="CC20" t="s">
        <v>430</v>
      </c>
      <c r="CD20"/>
      <c r="CE20" t="s">
        <v>431</v>
      </c>
      <c r="CF20"/>
      <c r="CG20" t="s">
        <v>432</v>
      </c>
      <c r="CH20"/>
      <c r="CI20" t="s">
        <v>433</v>
      </c>
      <c r="CJ20"/>
      <c r="CK20" t="s">
        <v>434</v>
      </c>
      <c r="CL20"/>
      <c r="CM20" t="s">
        <v>435</v>
      </c>
      <c r="CN20"/>
      <c r="CO20" t="s">
        <v>436</v>
      </c>
      <c r="CP20"/>
      <c r="CQ20" t="s">
        <v>437</v>
      </c>
      <c r="CR20"/>
      <c r="CS20" t="s">
        <v>438</v>
      </c>
      <c r="CT20"/>
      <c r="CU20" t="s">
        <v>439</v>
      </c>
      <c r="CV20"/>
      <c r="CW20" t="s">
        <v>440</v>
      </c>
      <c r="CX20"/>
      <c r="CY20" t="s">
        <v>441</v>
      </c>
      <c r="CZ20"/>
      <c r="DA20" t="s">
        <v>442</v>
      </c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</row>
    <row r="21" spans="1:207" s="3" customFormat="1" ht="15" customHeight="1" x14ac:dyDescent="0.25">
      <c r="A21">
        <v>18</v>
      </c>
      <c r="B21" s="6">
        <v>52</v>
      </c>
      <c r="C21" s="6">
        <v>56</v>
      </c>
      <c r="D21" s="6" t="s">
        <v>19</v>
      </c>
      <c r="AS21" s="3" t="s">
        <v>416</v>
      </c>
      <c r="AT21"/>
      <c r="AU21" t="s">
        <v>406</v>
      </c>
      <c r="AV21"/>
      <c r="AW21" t="s">
        <v>407</v>
      </c>
      <c r="AX21"/>
      <c r="AY21" t="s">
        <v>411</v>
      </c>
      <c r="AZ21"/>
      <c r="BA21" t="s">
        <v>414</v>
      </c>
      <c r="BB21"/>
      <c r="BC21" t="s">
        <v>417</v>
      </c>
      <c r="BD21"/>
      <c r="BE21" t="s">
        <v>418</v>
      </c>
      <c r="BF21"/>
      <c r="BG21" t="s">
        <v>419</v>
      </c>
      <c r="BH21"/>
      <c r="BI21" t="s">
        <v>420</v>
      </c>
      <c r="BJ21"/>
      <c r="BK21" t="s">
        <v>421</v>
      </c>
      <c r="BL21"/>
      <c r="BM21" t="s">
        <v>422</v>
      </c>
      <c r="BN21"/>
      <c r="BO21" t="s">
        <v>423</v>
      </c>
      <c r="BP21"/>
      <c r="BQ21" t="s">
        <v>424</v>
      </c>
      <c r="BR21"/>
      <c r="BS21" t="s">
        <v>425</v>
      </c>
      <c r="BT21"/>
      <c r="BU21" t="s">
        <v>426</v>
      </c>
      <c r="BV21"/>
      <c r="BW21" t="s">
        <v>427</v>
      </c>
      <c r="BX21"/>
      <c r="BY21" t="s">
        <v>428</v>
      </c>
      <c r="BZ21"/>
      <c r="CA21" t="s">
        <v>429</v>
      </c>
      <c r="CB21"/>
      <c r="CC21" t="s">
        <v>430</v>
      </c>
      <c r="CD21"/>
      <c r="CE21" t="s">
        <v>431</v>
      </c>
      <c r="CF21"/>
      <c r="CG21" t="s">
        <v>432</v>
      </c>
      <c r="CH21"/>
      <c r="CI21" t="s">
        <v>433</v>
      </c>
      <c r="CJ21"/>
      <c r="CK21" t="s">
        <v>434</v>
      </c>
      <c r="CL21"/>
      <c r="CM21" t="s">
        <v>435</v>
      </c>
      <c r="CN21"/>
      <c r="CO21" t="s">
        <v>436</v>
      </c>
      <c r="CP21"/>
      <c r="CQ21" t="s">
        <v>437</v>
      </c>
      <c r="CR21"/>
      <c r="CS21" t="s">
        <v>438</v>
      </c>
      <c r="CT21"/>
      <c r="CU21" t="s">
        <v>439</v>
      </c>
      <c r="CV21"/>
      <c r="CW21" t="s">
        <v>440</v>
      </c>
      <c r="CX21"/>
      <c r="CY21" t="s">
        <v>441</v>
      </c>
      <c r="CZ21"/>
      <c r="DA21" t="s">
        <v>442</v>
      </c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</row>
    <row r="22" spans="1:207" s="3" customFormat="1" ht="15" customHeight="1" x14ac:dyDescent="0.25">
      <c r="A22">
        <v>19</v>
      </c>
      <c r="B22" s="6">
        <v>57</v>
      </c>
      <c r="C22" s="6">
        <v>61</v>
      </c>
      <c r="D22" s="6" t="s">
        <v>19</v>
      </c>
      <c r="AS22" t="s">
        <v>416</v>
      </c>
      <c r="AT22"/>
      <c r="AU22" t="s">
        <v>406</v>
      </c>
      <c r="AV22"/>
      <c r="AW22" t="s">
        <v>407</v>
      </c>
      <c r="AX22"/>
      <c r="AY22" t="s">
        <v>411</v>
      </c>
      <c r="AZ22"/>
      <c r="BA22" t="s">
        <v>414</v>
      </c>
      <c r="BB22"/>
      <c r="BC22" t="s">
        <v>417</v>
      </c>
      <c r="BD22"/>
      <c r="BE22" t="s">
        <v>418</v>
      </c>
      <c r="BF22"/>
      <c r="BG22" t="s">
        <v>419</v>
      </c>
      <c r="BH22"/>
      <c r="BI22" t="s">
        <v>420</v>
      </c>
      <c r="BJ22"/>
      <c r="BK22" t="s">
        <v>421</v>
      </c>
      <c r="BL22"/>
      <c r="BM22" t="s">
        <v>422</v>
      </c>
      <c r="BN22"/>
      <c r="BO22" t="s">
        <v>423</v>
      </c>
      <c r="BP22"/>
      <c r="BQ22" t="s">
        <v>424</v>
      </c>
      <c r="BR22"/>
      <c r="BS22" t="s">
        <v>425</v>
      </c>
      <c r="BT22"/>
      <c r="BU22" t="s">
        <v>426</v>
      </c>
      <c r="BV22"/>
      <c r="BW22" t="s">
        <v>427</v>
      </c>
      <c r="BX22"/>
      <c r="BY22" t="s">
        <v>428</v>
      </c>
      <c r="BZ22"/>
      <c r="CA22" t="s">
        <v>429</v>
      </c>
      <c r="CB22"/>
      <c r="CC22" t="s">
        <v>430</v>
      </c>
      <c r="CD22"/>
      <c r="CE22" t="s">
        <v>431</v>
      </c>
      <c r="CF22"/>
      <c r="CG22" t="s">
        <v>432</v>
      </c>
      <c r="CH22"/>
      <c r="CI22" t="s">
        <v>433</v>
      </c>
      <c r="CJ22"/>
      <c r="CK22" t="s">
        <v>434</v>
      </c>
      <c r="CL22"/>
      <c r="CM22" t="s">
        <v>435</v>
      </c>
      <c r="CN22"/>
      <c r="CO22" t="s">
        <v>436</v>
      </c>
      <c r="CP22"/>
      <c r="CQ22" t="s">
        <v>437</v>
      </c>
      <c r="CR22"/>
      <c r="CS22" t="s">
        <v>438</v>
      </c>
      <c r="CT22"/>
      <c r="CU22" t="s">
        <v>439</v>
      </c>
      <c r="CV22"/>
      <c r="CW22" t="s">
        <v>440</v>
      </c>
      <c r="CX22"/>
      <c r="CY22" t="s">
        <v>441</v>
      </c>
      <c r="CZ22"/>
      <c r="DA22" t="s">
        <v>442</v>
      </c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</row>
    <row r="23" spans="1:207" s="3" customFormat="1" ht="15" customHeight="1" x14ac:dyDescent="0.25">
      <c r="A23">
        <v>20</v>
      </c>
      <c r="B23" s="6">
        <v>62</v>
      </c>
      <c r="C23" s="6">
        <v>100</v>
      </c>
      <c r="D23" s="6" t="s">
        <v>19</v>
      </c>
      <c r="AS23" s="3" t="s">
        <v>416</v>
      </c>
      <c r="AU23" s="3" t="s">
        <v>406</v>
      </c>
      <c r="AW23" s="3" t="s">
        <v>407</v>
      </c>
      <c r="AY23" s="3" t="s">
        <v>411</v>
      </c>
      <c r="BA23" s="3" t="s">
        <v>414</v>
      </c>
      <c r="BC23" s="3" t="s">
        <v>417</v>
      </c>
      <c r="BE23" s="3" t="s">
        <v>418</v>
      </c>
      <c r="BG23" s="3" t="s">
        <v>419</v>
      </c>
      <c r="BI23" s="3" t="s">
        <v>420</v>
      </c>
      <c r="BK23" s="3" t="s">
        <v>421</v>
      </c>
      <c r="BM23" s="3" t="s">
        <v>422</v>
      </c>
      <c r="BO23" s="3" t="s">
        <v>423</v>
      </c>
      <c r="BQ23" s="3" t="s">
        <v>424</v>
      </c>
      <c r="BS23" s="3" t="s">
        <v>425</v>
      </c>
      <c r="BU23" s="3" t="s">
        <v>426</v>
      </c>
      <c r="BW23" s="3" t="s">
        <v>427</v>
      </c>
      <c r="BY23" s="3" t="s">
        <v>428</v>
      </c>
      <c r="CA23" s="3" t="s">
        <v>429</v>
      </c>
      <c r="CC23" s="3" t="s">
        <v>430</v>
      </c>
      <c r="CE23" s="3" t="s">
        <v>431</v>
      </c>
      <c r="CG23" s="3" t="s">
        <v>432</v>
      </c>
      <c r="CI23" s="3" t="s">
        <v>433</v>
      </c>
      <c r="CK23" s="3" t="s">
        <v>434</v>
      </c>
      <c r="CM23" s="3" t="s">
        <v>435</v>
      </c>
      <c r="CO23" s="3" t="s">
        <v>436</v>
      </c>
      <c r="CQ23" s="3" t="s">
        <v>437</v>
      </c>
      <c r="CS23" s="3" t="s">
        <v>438</v>
      </c>
      <c r="CU23" s="3" t="s">
        <v>439</v>
      </c>
      <c r="CW23" s="3" t="s">
        <v>440</v>
      </c>
      <c r="CY23" s="3" t="s">
        <v>441</v>
      </c>
      <c r="DA23" s="3" t="s">
        <v>442</v>
      </c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</row>
    <row r="24" spans="1:207" s="3" customFormat="1" ht="9.9499999999999993" customHeight="1" x14ac:dyDescent="0.25"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</row>
    <row r="25" spans="1:207" s="3" customFormat="1" ht="9.9499999999999993" customHeight="1" x14ac:dyDescent="0.25"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</row>
    <row r="26" spans="1:207" s="3" customFormat="1" ht="9.9499999999999993" customHeight="1" x14ac:dyDescent="0.25">
      <c r="U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</row>
    <row r="27" spans="1:207" s="3" customFormat="1" ht="9.9499999999999993" customHeight="1" x14ac:dyDescent="0.25">
      <c r="U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</row>
    <row r="28" spans="1:207" s="3" customFormat="1" ht="9.9499999999999993" customHeight="1" x14ac:dyDescent="0.25">
      <c r="U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</row>
    <row r="29" spans="1:207" s="3" customFormat="1" ht="9.9499999999999993" customHeight="1" x14ac:dyDescent="0.25">
      <c r="B29"/>
      <c r="D29"/>
      <c r="F29"/>
      <c r="H29"/>
      <c r="J29"/>
      <c r="L29"/>
      <c r="N29"/>
      <c r="R29"/>
      <c r="U29"/>
      <c r="V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</row>
    <row r="30" spans="1:207" s="3" customFormat="1" ht="9.9499999999999993" customHeight="1" x14ac:dyDescent="0.25">
      <c r="B30"/>
      <c r="D30"/>
      <c r="F30"/>
      <c r="H30"/>
      <c r="J30"/>
      <c r="L30"/>
      <c r="N30"/>
      <c r="R30"/>
      <c r="U30"/>
      <c r="V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</row>
    <row r="31" spans="1:207" s="3" customFormat="1" ht="9.9499999999999993" customHeight="1" x14ac:dyDescent="0.25">
      <c r="B31"/>
      <c r="D31"/>
      <c r="F31"/>
      <c r="H31"/>
      <c r="J31"/>
      <c r="L31"/>
      <c r="N31"/>
      <c r="R31"/>
      <c r="U31"/>
      <c r="V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</row>
    <row r="32" spans="1:207" s="3" customFormat="1" ht="9.9499999999999993" customHeight="1" x14ac:dyDescent="0.25">
      <c r="B32"/>
      <c r="D32"/>
      <c r="F32"/>
      <c r="H32"/>
      <c r="J32"/>
      <c r="L32"/>
      <c r="N32"/>
      <c r="R32"/>
      <c r="U32"/>
      <c r="V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</row>
    <row r="33" spans="2:146" s="3" customFormat="1" ht="9.9499999999999993" customHeight="1" x14ac:dyDescent="0.25">
      <c r="B33"/>
      <c r="D33"/>
      <c r="F33"/>
      <c r="H33"/>
      <c r="J33"/>
      <c r="L33"/>
      <c r="N33"/>
      <c r="R33"/>
      <c r="U33"/>
      <c r="V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</row>
    <row r="34" spans="2:146" s="3" customFormat="1" ht="11.1" customHeight="1" x14ac:dyDescent="0.25">
      <c r="B34"/>
      <c r="D34"/>
      <c r="F34"/>
      <c r="H34"/>
      <c r="J34"/>
      <c r="L34"/>
      <c r="N34"/>
      <c r="R34"/>
      <c r="U34"/>
      <c r="V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</row>
    <row r="35" spans="2:146" s="3" customFormat="1" ht="9.9499999999999993" customHeight="1" x14ac:dyDescent="0.25">
      <c r="B35"/>
      <c r="D35"/>
      <c r="F35"/>
      <c r="H35"/>
      <c r="J35"/>
      <c r="L35"/>
      <c r="N35"/>
      <c r="R35"/>
      <c r="U35"/>
      <c r="V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</row>
    <row r="36" spans="2:146" s="3" customFormat="1" ht="9.9499999999999993" customHeight="1" x14ac:dyDescent="0.25">
      <c r="B36"/>
      <c r="D36"/>
      <c r="F36"/>
      <c r="H36"/>
      <c r="J36"/>
      <c r="L36"/>
      <c r="N36"/>
      <c r="R36"/>
      <c r="U36"/>
      <c r="V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</row>
    <row r="37" spans="2:146" s="3" customFormat="1" ht="9.9499999999999993" customHeight="1" x14ac:dyDescent="0.25">
      <c r="B37"/>
      <c r="D37"/>
      <c r="F37"/>
      <c r="H37"/>
      <c r="J37"/>
      <c r="L37"/>
      <c r="N37"/>
      <c r="R37"/>
      <c r="U37"/>
      <c r="V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</row>
    <row r="38" spans="2:146" s="3" customFormat="1" ht="10.5" customHeight="1" x14ac:dyDescent="0.25">
      <c r="B38"/>
      <c r="D38"/>
      <c r="F38"/>
      <c r="H38"/>
      <c r="J38"/>
      <c r="L38"/>
      <c r="N38"/>
      <c r="R38"/>
      <c r="U38"/>
      <c r="V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EP38"/>
    </row>
    <row r="39" spans="2:146" x14ac:dyDescent="0.25">
      <c r="W39" s="3"/>
      <c r="X39" s="3"/>
      <c r="Y39" s="3"/>
    </row>
    <row r="40" spans="2:146" x14ac:dyDescent="0.25"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2:146" x14ac:dyDescent="0.25"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2:146" x14ac:dyDescent="0.25"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2:146" x14ac:dyDescent="0.25">
      <c r="W43" s="3"/>
      <c r="X43" s="3"/>
      <c r="Y43" s="3"/>
    </row>
    <row r="44" spans="2:146" x14ac:dyDescent="0.25"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7" spans="2:146" ht="15" customHeight="1" x14ac:dyDescent="0.25"/>
    <row r="57" ht="15" customHeight="1" x14ac:dyDescent="0.25"/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D54A-0C3B-415F-80F3-91DBBA85B858}">
  <dimension ref="A1:HE1191"/>
  <sheetViews>
    <sheetView workbookViewId="0">
      <selection activeCell="A22" sqref="A22"/>
    </sheetView>
  </sheetViews>
  <sheetFormatPr defaultRowHeight="15" x14ac:dyDescent="0.25"/>
  <sheetData>
    <row r="1" spans="1:213" s="3" customFormat="1" ht="15" customHeight="1" x14ac:dyDescent="0.25"/>
    <row r="2" spans="1:213" s="3" customFormat="1" ht="15" customHeight="1" x14ac:dyDescent="0.25">
      <c r="A2" s="7" t="s">
        <v>961</v>
      </c>
      <c r="B2" s="4" t="s">
        <v>20</v>
      </c>
      <c r="C2" s="4" t="s">
        <v>21</v>
      </c>
      <c r="D2" s="4" t="s">
        <v>17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  <c r="T2" s="3" t="s">
        <v>37</v>
      </c>
      <c r="U2" s="3" t="s">
        <v>38</v>
      </c>
      <c r="V2" s="3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63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64</v>
      </c>
      <c r="BN2" t="s">
        <v>88</v>
      </c>
      <c r="BO2" t="s">
        <v>89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65</v>
      </c>
      <c r="BX2" t="s">
        <v>97</v>
      </c>
      <c r="BY2" t="s">
        <v>98</v>
      </c>
      <c r="BZ2" t="s">
        <v>99</v>
      </c>
      <c r="CA2" t="s">
        <v>100</v>
      </c>
      <c r="CB2" t="s">
        <v>101</v>
      </c>
      <c r="CC2" t="s">
        <v>102</v>
      </c>
      <c r="CD2" t="s">
        <v>103</v>
      </c>
      <c r="CE2" t="s">
        <v>104</v>
      </c>
      <c r="CF2" t="s">
        <v>105</v>
      </c>
      <c r="CG2" t="s">
        <v>66</v>
      </c>
      <c r="CH2" t="s">
        <v>106</v>
      </c>
      <c r="CI2" t="s">
        <v>107</v>
      </c>
      <c r="CJ2" t="s">
        <v>108</v>
      </c>
      <c r="CK2" t="s">
        <v>109</v>
      </c>
      <c r="CL2" t="s">
        <v>110</v>
      </c>
      <c r="CM2" t="s">
        <v>111</v>
      </c>
      <c r="CN2" t="s">
        <v>112</v>
      </c>
      <c r="CO2" t="s">
        <v>113</v>
      </c>
      <c r="CP2" t="s">
        <v>114</v>
      </c>
      <c r="CQ2" t="s">
        <v>67</v>
      </c>
      <c r="CR2" t="s">
        <v>115</v>
      </c>
      <c r="CS2" t="s">
        <v>116</v>
      </c>
      <c r="CT2" t="s">
        <v>117</v>
      </c>
      <c r="CU2" t="s">
        <v>118</v>
      </c>
      <c r="CV2" t="s">
        <v>119</v>
      </c>
      <c r="CW2" t="s">
        <v>120</v>
      </c>
      <c r="CX2" t="s">
        <v>121</v>
      </c>
      <c r="CY2" t="s">
        <v>122</v>
      </c>
      <c r="CZ2" t="s">
        <v>123</v>
      </c>
      <c r="DA2" t="s">
        <v>68</v>
      </c>
      <c r="DE2" s="7"/>
      <c r="DF2" s="4"/>
      <c r="DG2" s="4"/>
      <c r="DH2" s="4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</row>
    <row r="3" spans="1:213" s="3" customFormat="1" ht="15" customHeight="1" x14ac:dyDescent="0.25">
      <c r="A3">
        <v>1</v>
      </c>
      <c r="B3" s="6">
        <v>17</v>
      </c>
      <c r="C3" s="6">
        <v>21</v>
      </c>
      <c r="D3" s="6" t="s">
        <v>18</v>
      </c>
      <c r="E3" s="8" t="s">
        <v>443</v>
      </c>
      <c r="F3" s="8" t="s">
        <v>447</v>
      </c>
      <c r="G3" s="8" t="s">
        <v>465</v>
      </c>
      <c r="H3" s="8" t="s">
        <v>467</v>
      </c>
      <c r="I3" s="8" t="s">
        <v>480</v>
      </c>
      <c r="J3" s="8" t="s">
        <v>474</v>
      </c>
      <c r="K3" s="8" t="s">
        <v>495</v>
      </c>
      <c r="L3" s="8" t="s">
        <v>445</v>
      </c>
      <c r="M3" s="8" t="s">
        <v>508</v>
      </c>
      <c r="N3" s="8" t="s">
        <v>484</v>
      </c>
      <c r="O3" s="8" t="s">
        <v>450</v>
      </c>
      <c r="P3" s="8" t="s">
        <v>510</v>
      </c>
      <c r="Q3" s="8" t="s">
        <v>485</v>
      </c>
      <c r="R3" s="8" t="s">
        <v>539</v>
      </c>
      <c r="S3" s="8" t="s">
        <v>534</v>
      </c>
      <c r="T3" s="8" t="s">
        <v>478</v>
      </c>
      <c r="U3" s="8" t="s">
        <v>472</v>
      </c>
      <c r="V3" s="8" t="s">
        <v>536</v>
      </c>
      <c r="W3" s="8" t="s">
        <v>566</v>
      </c>
      <c r="X3" s="8" t="s">
        <v>572</v>
      </c>
      <c r="Y3" s="8" t="s">
        <v>523</v>
      </c>
      <c r="Z3" s="8" t="s">
        <v>567</v>
      </c>
      <c r="AA3" s="8" t="s">
        <v>573</v>
      </c>
      <c r="AB3" s="8" t="s">
        <v>594</v>
      </c>
      <c r="AC3" s="8" t="s">
        <v>600</v>
      </c>
      <c r="AD3" s="8" t="s">
        <v>551</v>
      </c>
      <c r="AE3" s="8" t="s">
        <v>612</v>
      </c>
      <c r="AF3" s="8" t="s">
        <v>619</v>
      </c>
      <c r="AG3" s="8" t="s">
        <v>614</v>
      </c>
      <c r="AH3" s="8" t="s">
        <v>620</v>
      </c>
      <c r="AI3" s="8" t="s">
        <v>628</v>
      </c>
      <c r="AJ3" s="8" t="s">
        <v>623</v>
      </c>
      <c r="AK3" s="8" t="s">
        <v>553</v>
      </c>
      <c r="AL3" s="8" t="s">
        <v>652</v>
      </c>
      <c r="AM3" s="8" t="s">
        <v>571</v>
      </c>
      <c r="AN3" s="8" t="s">
        <v>665</v>
      </c>
      <c r="AO3" s="8" t="s">
        <v>621</v>
      </c>
      <c r="AP3" s="8" t="s">
        <v>675</v>
      </c>
      <c r="AQ3" s="8" t="s">
        <v>682</v>
      </c>
      <c r="AR3" s="8" t="s">
        <v>687</v>
      </c>
      <c r="AS3" s="8" t="s">
        <v>955</v>
      </c>
      <c r="AT3" s="8" t="s">
        <v>694</v>
      </c>
      <c r="AU3" s="8" t="s">
        <v>670</v>
      </c>
      <c r="AV3" s="8" t="s">
        <v>722</v>
      </c>
      <c r="AW3" s="8" t="s">
        <v>734</v>
      </c>
      <c r="AX3" s="8" t="s">
        <v>744</v>
      </c>
      <c r="AY3" s="8" t="s">
        <v>755</v>
      </c>
      <c r="AZ3" s="8" t="s">
        <v>766</v>
      </c>
      <c r="BA3" s="8" t="s">
        <v>775</v>
      </c>
      <c r="BB3" s="8" t="s">
        <v>691</v>
      </c>
      <c r="BC3" s="8" t="s">
        <v>791</v>
      </c>
      <c r="BD3" s="8" t="s">
        <v>674</v>
      </c>
      <c r="BE3" s="8" t="s">
        <v>803</v>
      </c>
      <c r="BF3" s="8" t="s">
        <v>810</v>
      </c>
      <c r="BG3" s="8" t="s">
        <v>815</v>
      </c>
      <c r="BH3" s="8" t="s">
        <v>820</v>
      </c>
      <c r="BI3" s="8" t="s">
        <v>825</v>
      </c>
      <c r="BJ3" s="8" t="s">
        <v>701</v>
      </c>
      <c r="BK3" s="8" t="s">
        <v>715</v>
      </c>
      <c r="BL3" s="8" t="s">
        <v>726</v>
      </c>
      <c r="BM3" s="8" t="s">
        <v>681</v>
      </c>
      <c r="BN3" s="8" t="s">
        <v>748</v>
      </c>
      <c r="BO3" s="8" t="s">
        <v>759</v>
      </c>
      <c r="BP3" s="8" t="s">
        <v>769</v>
      </c>
      <c r="BQ3" s="8" t="s">
        <v>778</v>
      </c>
      <c r="BR3" s="8" t="s">
        <v>786</v>
      </c>
      <c r="BS3" s="8" t="s">
        <v>794</v>
      </c>
      <c r="BT3" s="8" t="s">
        <v>692</v>
      </c>
      <c r="BU3" s="8" t="s">
        <v>806</v>
      </c>
      <c r="BV3" s="8" t="s">
        <v>813</v>
      </c>
      <c r="BW3" s="8" t="s">
        <v>818</v>
      </c>
      <c r="BX3" s="8" t="s">
        <v>739</v>
      </c>
      <c r="BY3" s="8" t="s">
        <v>750</v>
      </c>
      <c r="BZ3" s="8" t="s">
        <v>761</v>
      </c>
      <c r="CA3" s="8" t="s">
        <v>771</v>
      </c>
      <c r="CB3" s="8" t="s">
        <v>780</v>
      </c>
      <c r="CC3" s="8" t="s">
        <v>693</v>
      </c>
      <c r="CD3" s="8" t="s">
        <v>697</v>
      </c>
      <c r="CE3" s="8" t="s">
        <v>696</v>
      </c>
      <c r="CF3" s="8" t="s">
        <v>711</v>
      </c>
      <c r="CG3" s="8" t="s">
        <v>698</v>
      </c>
      <c r="CH3" s="9" t="s">
        <v>712</v>
      </c>
      <c r="CI3" s="9" t="s">
        <v>700</v>
      </c>
      <c r="CJ3" s="9" t="s">
        <v>714</v>
      </c>
      <c r="CK3" s="9" t="s">
        <v>725</v>
      </c>
      <c r="CL3" s="9" t="s">
        <v>737</v>
      </c>
      <c r="CM3" s="9" t="s">
        <v>747</v>
      </c>
      <c r="CN3" s="9" t="s">
        <v>758</v>
      </c>
      <c r="CO3" s="9" t="s">
        <v>768</v>
      </c>
      <c r="CP3" s="9" t="s">
        <v>777</v>
      </c>
      <c r="CQ3" s="9" t="s">
        <v>785</v>
      </c>
      <c r="CR3" s="9" t="s">
        <v>793</v>
      </c>
      <c r="CS3" s="9" t="s">
        <v>799</v>
      </c>
      <c r="CT3" s="9" t="s">
        <v>805</v>
      </c>
      <c r="CU3" s="9" t="s">
        <v>812</v>
      </c>
      <c r="CV3" s="9" t="s">
        <v>817</v>
      </c>
      <c r="CW3" s="9" t="s">
        <v>822</v>
      </c>
      <c r="CX3" s="9" t="s">
        <v>827</v>
      </c>
      <c r="CY3" s="9" t="s">
        <v>831</v>
      </c>
      <c r="CZ3" s="9" t="s">
        <v>835</v>
      </c>
      <c r="DA3" s="9" t="s">
        <v>839</v>
      </c>
      <c r="DE3"/>
      <c r="DF3" s="6"/>
      <c r="DG3" s="6"/>
      <c r="DH3" s="6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</row>
    <row r="4" spans="1:213" s="3" customFormat="1" ht="15" customHeight="1" x14ac:dyDescent="0.25">
      <c r="A4">
        <v>2</v>
      </c>
      <c r="B4" s="6">
        <v>22</v>
      </c>
      <c r="C4" s="6">
        <v>26</v>
      </c>
      <c r="D4" s="6" t="s">
        <v>18</v>
      </c>
      <c r="E4" s="8" t="s">
        <v>444</v>
      </c>
      <c r="F4" s="8" t="s">
        <v>458</v>
      </c>
      <c r="G4" s="8" t="s">
        <v>466</v>
      </c>
      <c r="H4" s="8" t="s">
        <v>468</v>
      </c>
      <c r="I4" s="8" t="s">
        <v>481</v>
      </c>
      <c r="J4" s="8" t="s">
        <v>488</v>
      </c>
      <c r="K4" s="8" t="s">
        <v>496</v>
      </c>
      <c r="L4" s="8" t="s">
        <v>502</v>
      </c>
      <c r="M4" s="8" t="s">
        <v>509</v>
      </c>
      <c r="N4" s="8" t="s">
        <v>477</v>
      </c>
      <c r="O4" s="8" t="s">
        <v>521</v>
      </c>
      <c r="P4" s="8" t="s">
        <v>526</v>
      </c>
      <c r="Q4" s="8" t="s">
        <v>533</v>
      </c>
      <c r="R4" s="8" t="s">
        <v>522</v>
      </c>
      <c r="S4" s="8" t="s">
        <v>528</v>
      </c>
      <c r="T4" s="8" t="s">
        <v>456</v>
      </c>
      <c r="U4" s="8" t="s">
        <v>554</v>
      </c>
      <c r="V4" s="8" t="s">
        <v>518</v>
      </c>
      <c r="W4" s="8" t="s">
        <v>500</v>
      </c>
      <c r="X4" s="8" t="s">
        <v>545</v>
      </c>
      <c r="Y4" s="8" t="s">
        <v>561</v>
      </c>
      <c r="Z4" s="8" t="s">
        <v>583</v>
      </c>
      <c r="AA4" s="8" t="s">
        <v>562</v>
      </c>
      <c r="AB4" s="8" t="s">
        <v>588</v>
      </c>
      <c r="AC4" s="8" t="s">
        <v>601</v>
      </c>
      <c r="AD4" s="8" t="s">
        <v>606</v>
      </c>
      <c r="AE4" s="8" t="s">
        <v>520</v>
      </c>
      <c r="AF4" s="8" t="s">
        <v>525</v>
      </c>
      <c r="AG4" s="8" t="s">
        <v>615</v>
      </c>
      <c r="AH4" s="8" t="s">
        <v>627</v>
      </c>
      <c r="AI4" s="8" t="s">
        <v>635</v>
      </c>
      <c r="AJ4" s="8" t="s">
        <v>553</v>
      </c>
      <c r="AK4" s="8" t="s">
        <v>586</v>
      </c>
      <c r="AL4" s="8" t="s">
        <v>637</v>
      </c>
      <c r="AM4" s="8" t="s">
        <v>659</v>
      </c>
      <c r="AN4" s="8" t="s">
        <v>666</v>
      </c>
      <c r="AO4" s="8" t="s">
        <v>671</v>
      </c>
      <c r="AP4" s="8" t="s">
        <v>676</v>
      </c>
      <c r="AQ4" s="8" t="s">
        <v>683</v>
      </c>
      <c r="AR4" s="8" t="s">
        <v>688</v>
      </c>
      <c r="AS4" s="8" t="s">
        <v>955</v>
      </c>
      <c r="AT4" s="8" t="s">
        <v>694</v>
      </c>
      <c r="AU4" s="8" t="s">
        <v>670</v>
      </c>
      <c r="AV4" s="8" t="s">
        <v>722</v>
      </c>
      <c r="AW4" s="8" t="s">
        <v>734</v>
      </c>
      <c r="AX4" s="8" t="s">
        <v>744</v>
      </c>
      <c r="AY4" s="8" t="s">
        <v>755</v>
      </c>
      <c r="AZ4" s="8" t="s">
        <v>766</v>
      </c>
      <c r="BA4" s="8" t="s">
        <v>775</v>
      </c>
      <c r="BB4" s="8" t="s">
        <v>691</v>
      </c>
      <c r="BC4" s="8" t="s">
        <v>791</v>
      </c>
      <c r="BD4" s="8" t="s">
        <v>674</v>
      </c>
      <c r="BE4" s="8" t="s">
        <v>803</v>
      </c>
      <c r="BF4" s="8" t="s">
        <v>810</v>
      </c>
      <c r="BG4" s="8" t="s">
        <v>815</v>
      </c>
      <c r="BH4" s="8" t="s">
        <v>820</v>
      </c>
      <c r="BI4" s="8" t="s">
        <v>825</v>
      </c>
      <c r="BJ4" s="8" t="s">
        <v>701</v>
      </c>
      <c r="BK4" s="8" t="s">
        <v>715</v>
      </c>
      <c r="BL4" s="8" t="s">
        <v>726</v>
      </c>
      <c r="BM4" s="8" t="s">
        <v>681</v>
      </c>
      <c r="BN4" s="8" t="s">
        <v>748</v>
      </c>
      <c r="BO4" s="8" t="s">
        <v>759</v>
      </c>
      <c r="BP4" s="8" t="s">
        <v>769</v>
      </c>
      <c r="BQ4" s="8" t="s">
        <v>778</v>
      </c>
      <c r="BR4" s="8" t="s">
        <v>786</v>
      </c>
      <c r="BS4" s="8" t="s">
        <v>794</v>
      </c>
      <c r="BT4" s="8" t="s">
        <v>692</v>
      </c>
      <c r="BU4" s="8" t="s">
        <v>806</v>
      </c>
      <c r="BV4" s="8" t="s">
        <v>813</v>
      </c>
      <c r="BW4" s="8" t="s">
        <v>818</v>
      </c>
      <c r="BX4" s="8" t="s">
        <v>739</v>
      </c>
      <c r="BY4" s="8" t="s">
        <v>750</v>
      </c>
      <c r="BZ4" s="8" t="s">
        <v>761</v>
      </c>
      <c r="CA4" s="8" t="s">
        <v>771</v>
      </c>
      <c r="CB4" s="8" t="s">
        <v>780</v>
      </c>
      <c r="CC4" s="8" t="s">
        <v>693</v>
      </c>
      <c r="CD4" s="8" t="s">
        <v>697</v>
      </c>
      <c r="CE4" s="8" t="s">
        <v>696</v>
      </c>
      <c r="CF4" s="8" t="s">
        <v>711</v>
      </c>
      <c r="CG4" s="8" t="s">
        <v>698</v>
      </c>
      <c r="CH4" s="9" t="s">
        <v>712</v>
      </c>
      <c r="CI4" s="9" t="s">
        <v>700</v>
      </c>
      <c r="CJ4" s="9" t="s">
        <v>714</v>
      </c>
      <c r="CK4" s="9" t="s">
        <v>725</v>
      </c>
      <c r="CL4" s="9" t="s">
        <v>737</v>
      </c>
      <c r="CM4" s="9" t="s">
        <v>747</v>
      </c>
      <c r="CN4" s="9" t="s">
        <v>758</v>
      </c>
      <c r="CO4" s="9" t="s">
        <v>768</v>
      </c>
      <c r="CP4" s="9" t="s">
        <v>777</v>
      </c>
      <c r="CQ4" s="9" t="s">
        <v>785</v>
      </c>
      <c r="CR4" s="9" t="s">
        <v>793</v>
      </c>
      <c r="CS4" s="9" t="s">
        <v>799</v>
      </c>
      <c r="CT4" s="9" t="s">
        <v>805</v>
      </c>
      <c r="CU4" s="9" t="s">
        <v>812</v>
      </c>
      <c r="CV4" s="9" t="s">
        <v>817</v>
      </c>
      <c r="CW4" s="9" t="s">
        <v>822</v>
      </c>
      <c r="CX4" s="9" t="s">
        <v>827</v>
      </c>
      <c r="CY4" s="9" t="s">
        <v>831</v>
      </c>
      <c r="CZ4" s="9" t="s">
        <v>835</v>
      </c>
      <c r="DA4" s="9" t="s">
        <v>839</v>
      </c>
      <c r="DE4"/>
      <c r="DF4" s="6"/>
      <c r="DG4" s="6"/>
      <c r="DH4" s="6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</row>
    <row r="5" spans="1:213" s="3" customFormat="1" ht="15" customHeight="1" x14ac:dyDescent="0.25">
      <c r="A5">
        <v>3</v>
      </c>
      <c r="B5" s="6">
        <v>27</v>
      </c>
      <c r="C5" s="6">
        <v>31</v>
      </c>
      <c r="D5" s="6" t="s">
        <v>18</v>
      </c>
      <c r="E5" s="8" t="s">
        <v>446</v>
      </c>
      <c r="F5" s="8" t="s">
        <v>449</v>
      </c>
      <c r="G5" s="8" t="s">
        <v>467</v>
      </c>
      <c r="H5" s="8" t="s">
        <v>473</v>
      </c>
      <c r="I5" s="8" t="s">
        <v>482</v>
      </c>
      <c r="J5" s="8" t="s">
        <v>489</v>
      </c>
      <c r="K5" s="8" t="s">
        <v>497</v>
      </c>
      <c r="L5" s="8" t="s">
        <v>490</v>
      </c>
      <c r="M5" s="8" t="s">
        <v>450</v>
      </c>
      <c r="N5" s="8" t="s">
        <v>510</v>
      </c>
      <c r="O5" s="8" t="s">
        <v>485</v>
      </c>
      <c r="P5" s="8" t="s">
        <v>454</v>
      </c>
      <c r="Q5" s="8" t="s">
        <v>534</v>
      </c>
      <c r="R5" s="8" t="s">
        <v>499</v>
      </c>
      <c r="S5" s="8" t="s">
        <v>543</v>
      </c>
      <c r="T5" s="8" t="s">
        <v>544</v>
      </c>
      <c r="U5" s="8" t="s">
        <v>549</v>
      </c>
      <c r="V5" s="8" t="s">
        <v>555</v>
      </c>
      <c r="W5" s="8" t="s">
        <v>487</v>
      </c>
      <c r="X5" s="8" t="s">
        <v>567</v>
      </c>
      <c r="Y5" s="8" t="s">
        <v>494</v>
      </c>
      <c r="Z5" s="8" t="s">
        <v>578</v>
      </c>
      <c r="AA5" s="8" t="s">
        <v>584</v>
      </c>
      <c r="AB5" s="8" t="s">
        <v>595</v>
      </c>
      <c r="AC5" s="8" t="s">
        <v>602</v>
      </c>
      <c r="AD5" s="8" t="s">
        <v>607</v>
      </c>
      <c r="AE5" s="8" t="s">
        <v>613</v>
      </c>
      <c r="AF5" s="8" t="s">
        <v>547</v>
      </c>
      <c r="AG5" s="8" t="s">
        <v>532</v>
      </c>
      <c r="AH5" s="8" t="s">
        <v>628</v>
      </c>
      <c r="AI5" s="8" t="s">
        <v>616</v>
      </c>
      <c r="AJ5" s="8" t="s">
        <v>641</v>
      </c>
      <c r="AK5" s="8" t="s">
        <v>647</v>
      </c>
      <c r="AL5" s="8" t="s">
        <v>653</v>
      </c>
      <c r="AM5" s="8" t="s">
        <v>577</v>
      </c>
      <c r="AN5" s="8" t="s">
        <v>587</v>
      </c>
      <c r="AO5" s="8" t="s">
        <v>644</v>
      </c>
      <c r="AP5" s="8" t="s">
        <v>667</v>
      </c>
      <c r="AQ5" s="8" t="s">
        <v>626</v>
      </c>
      <c r="AR5" s="8" t="s">
        <v>640</v>
      </c>
      <c r="AS5" s="8" t="s">
        <v>955</v>
      </c>
      <c r="AT5" s="8" t="s">
        <v>694</v>
      </c>
      <c r="AU5" s="8" t="s">
        <v>670</v>
      </c>
      <c r="AV5" s="8" t="s">
        <v>722</v>
      </c>
      <c r="AW5" s="8" t="s">
        <v>734</v>
      </c>
      <c r="AX5" s="8" t="s">
        <v>744</v>
      </c>
      <c r="AY5" s="8" t="s">
        <v>755</v>
      </c>
      <c r="AZ5" s="8" t="s">
        <v>766</v>
      </c>
      <c r="BA5" s="8" t="s">
        <v>775</v>
      </c>
      <c r="BB5" s="8" t="s">
        <v>691</v>
      </c>
      <c r="BC5" s="8" t="s">
        <v>791</v>
      </c>
      <c r="BD5" s="8" t="s">
        <v>674</v>
      </c>
      <c r="BE5" s="8" t="s">
        <v>803</v>
      </c>
      <c r="BF5" s="8" t="s">
        <v>810</v>
      </c>
      <c r="BG5" s="8" t="s">
        <v>815</v>
      </c>
      <c r="BH5" s="8" t="s">
        <v>820</v>
      </c>
      <c r="BI5" s="8" t="s">
        <v>825</v>
      </c>
      <c r="BJ5" s="8" t="s">
        <v>701</v>
      </c>
      <c r="BK5" s="8" t="s">
        <v>715</v>
      </c>
      <c r="BL5" s="8" t="s">
        <v>726</v>
      </c>
      <c r="BM5" s="8" t="s">
        <v>681</v>
      </c>
      <c r="BN5" s="8" t="s">
        <v>748</v>
      </c>
      <c r="BO5" s="8" t="s">
        <v>759</v>
      </c>
      <c r="BP5" s="8" t="s">
        <v>769</v>
      </c>
      <c r="BQ5" s="8" t="s">
        <v>778</v>
      </c>
      <c r="BR5" s="8" t="s">
        <v>786</v>
      </c>
      <c r="BS5" s="8" t="s">
        <v>794</v>
      </c>
      <c r="BT5" s="8" t="s">
        <v>692</v>
      </c>
      <c r="BU5" s="8" t="s">
        <v>806</v>
      </c>
      <c r="BV5" s="8" t="s">
        <v>813</v>
      </c>
      <c r="BW5" s="8" t="s">
        <v>818</v>
      </c>
      <c r="BX5" s="8" t="s">
        <v>739</v>
      </c>
      <c r="BY5" s="8" t="s">
        <v>750</v>
      </c>
      <c r="BZ5" s="8" t="s">
        <v>761</v>
      </c>
      <c r="CA5" s="8" t="s">
        <v>771</v>
      </c>
      <c r="CB5" s="8" t="s">
        <v>780</v>
      </c>
      <c r="CC5" s="8" t="s">
        <v>693</v>
      </c>
      <c r="CD5" s="8" t="s">
        <v>697</v>
      </c>
      <c r="CE5" s="8" t="s">
        <v>696</v>
      </c>
      <c r="CF5" s="8" t="s">
        <v>711</v>
      </c>
      <c r="CG5" s="8" t="s">
        <v>698</v>
      </c>
      <c r="CH5" s="9" t="s">
        <v>712</v>
      </c>
      <c r="CI5" s="9" t="s">
        <v>700</v>
      </c>
      <c r="CJ5" s="9" t="s">
        <v>714</v>
      </c>
      <c r="CK5" s="9" t="s">
        <v>725</v>
      </c>
      <c r="CL5" s="9" t="s">
        <v>737</v>
      </c>
      <c r="CM5" s="9" t="s">
        <v>747</v>
      </c>
      <c r="CN5" s="9" t="s">
        <v>758</v>
      </c>
      <c r="CO5" s="9" t="s">
        <v>768</v>
      </c>
      <c r="CP5" s="9" t="s">
        <v>777</v>
      </c>
      <c r="CQ5" s="9" t="s">
        <v>785</v>
      </c>
      <c r="CR5" s="9" t="s">
        <v>793</v>
      </c>
      <c r="CS5" s="9" t="s">
        <v>799</v>
      </c>
      <c r="CT5" s="9" t="s">
        <v>805</v>
      </c>
      <c r="CU5" s="9" t="s">
        <v>812</v>
      </c>
      <c r="CV5" s="9" t="s">
        <v>817</v>
      </c>
      <c r="CW5" s="9" t="s">
        <v>822</v>
      </c>
      <c r="CX5" s="9" t="s">
        <v>827</v>
      </c>
      <c r="CY5" s="9" t="s">
        <v>831</v>
      </c>
      <c r="CZ5" s="9" t="s">
        <v>835</v>
      </c>
      <c r="DA5" s="9" t="s">
        <v>839</v>
      </c>
      <c r="DE5"/>
      <c r="DF5" s="6"/>
      <c r="DG5" s="6"/>
      <c r="DH5" s="6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</row>
    <row r="6" spans="1:213" s="3" customFormat="1" ht="15" customHeight="1" x14ac:dyDescent="0.25">
      <c r="A6">
        <v>4</v>
      </c>
      <c r="B6" s="6">
        <v>32</v>
      </c>
      <c r="C6" s="6">
        <v>36</v>
      </c>
      <c r="D6" s="6" t="s">
        <v>18</v>
      </c>
      <c r="E6" s="8" t="s">
        <v>447</v>
      </c>
      <c r="F6" s="8" t="s">
        <v>459</v>
      </c>
      <c r="G6" s="8" t="s">
        <v>468</v>
      </c>
      <c r="H6" s="8" t="s">
        <v>474</v>
      </c>
      <c r="I6" s="8" t="s">
        <v>462</v>
      </c>
      <c r="J6" s="8" t="s">
        <v>483</v>
      </c>
      <c r="K6" s="8" t="s">
        <v>448</v>
      </c>
      <c r="L6" s="8" t="s">
        <v>450</v>
      </c>
      <c r="M6" s="8" t="s">
        <v>510</v>
      </c>
      <c r="N6" s="8" t="s">
        <v>452</v>
      </c>
      <c r="O6" s="8" t="s">
        <v>454</v>
      </c>
      <c r="P6" s="8" t="s">
        <v>527</v>
      </c>
      <c r="Q6" s="8" t="s">
        <v>535</v>
      </c>
      <c r="R6" s="8" t="s">
        <v>540</v>
      </c>
      <c r="S6" s="8" t="s">
        <v>544</v>
      </c>
      <c r="T6" s="8" t="s">
        <v>549</v>
      </c>
      <c r="U6" s="8" t="s">
        <v>555</v>
      </c>
      <c r="V6" s="8" t="s">
        <v>487</v>
      </c>
      <c r="W6" s="8" t="s">
        <v>567</v>
      </c>
      <c r="X6" s="8" t="s">
        <v>573</v>
      </c>
      <c r="Y6" s="8" t="s">
        <v>578</v>
      </c>
      <c r="Z6" s="8" t="s">
        <v>584</v>
      </c>
      <c r="AA6" s="8" t="s">
        <v>588</v>
      </c>
      <c r="AB6" s="8" t="s">
        <v>531</v>
      </c>
      <c r="AC6" s="8" t="s">
        <v>603</v>
      </c>
      <c r="AD6" s="8" t="s">
        <v>608</v>
      </c>
      <c r="AE6" s="8" t="s">
        <v>614</v>
      </c>
      <c r="AF6" s="8" t="s">
        <v>620</v>
      </c>
      <c r="AG6" s="8" t="s">
        <v>585</v>
      </c>
      <c r="AH6" s="8" t="s">
        <v>629</v>
      </c>
      <c r="AI6" s="8" t="s">
        <v>548</v>
      </c>
      <c r="AJ6" s="8" t="s">
        <v>581</v>
      </c>
      <c r="AK6" s="8" t="s">
        <v>631</v>
      </c>
      <c r="AL6" s="8" t="s">
        <v>654</v>
      </c>
      <c r="AM6" s="8" t="s">
        <v>660</v>
      </c>
      <c r="AN6" s="8" t="s">
        <v>666</v>
      </c>
      <c r="AO6" s="8" t="s">
        <v>672</v>
      </c>
      <c r="AP6" s="8" t="s">
        <v>677</v>
      </c>
      <c r="AQ6" s="8" t="s">
        <v>650</v>
      </c>
      <c r="AR6" s="8" t="s">
        <v>646</v>
      </c>
      <c r="AS6" s="8" t="s">
        <v>955</v>
      </c>
      <c r="AT6" s="8" t="s">
        <v>694</v>
      </c>
      <c r="AU6" s="8" t="s">
        <v>670</v>
      </c>
      <c r="AV6" s="8" t="s">
        <v>722</v>
      </c>
      <c r="AW6" s="8" t="s">
        <v>734</v>
      </c>
      <c r="AX6" s="8" t="s">
        <v>744</v>
      </c>
      <c r="AY6" s="8" t="s">
        <v>755</v>
      </c>
      <c r="AZ6" s="8" t="s">
        <v>766</v>
      </c>
      <c r="BA6" s="8" t="s">
        <v>775</v>
      </c>
      <c r="BB6" s="8" t="s">
        <v>691</v>
      </c>
      <c r="BC6" s="8" t="s">
        <v>791</v>
      </c>
      <c r="BD6" s="8" t="s">
        <v>674</v>
      </c>
      <c r="BE6" s="8" t="s">
        <v>803</v>
      </c>
      <c r="BF6" s="8" t="s">
        <v>810</v>
      </c>
      <c r="BG6" s="8" t="s">
        <v>815</v>
      </c>
      <c r="BH6" s="8" t="s">
        <v>820</v>
      </c>
      <c r="BI6" s="8" t="s">
        <v>825</v>
      </c>
      <c r="BJ6" s="8" t="s">
        <v>701</v>
      </c>
      <c r="BK6" s="8" t="s">
        <v>715</v>
      </c>
      <c r="BL6" s="8" t="s">
        <v>726</v>
      </c>
      <c r="BM6" s="8" t="s">
        <v>681</v>
      </c>
      <c r="BN6" s="8" t="s">
        <v>748</v>
      </c>
      <c r="BO6" s="8" t="s">
        <v>759</v>
      </c>
      <c r="BP6" s="8" t="s">
        <v>769</v>
      </c>
      <c r="BQ6" s="8" t="s">
        <v>778</v>
      </c>
      <c r="BR6" s="8" t="s">
        <v>786</v>
      </c>
      <c r="BS6" s="8" t="s">
        <v>794</v>
      </c>
      <c r="BT6" s="8" t="s">
        <v>692</v>
      </c>
      <c r="BU6" s="8" t="s">
        <v>806</v>
      </c>
      <c r="BV6" s="8" t="s">
        <v>813</v>
      </c>
      <c r="BW6" s="8" t="s">
        <v>818</v>
      </c>
      <c r="BX6" s="8" t="s">
        <v>739</v>
      </c>
      <c r="BY6" s="8" t="s">
        <v>750</v>
      </c>
      <c r="BZ6" s="8" t="s">
        <v>761</v>
      </c>
      <c r="CA6" s="8" t="s">
        <v>771</v>
      </c>
      <c r="CB6" s="8" t="s">
        <v>780</v>
      </c>
      <c r="CC6" s="8" t="s">
        <v>693</v>
      </c>
      <c r="CD6" s="8" t="s">
        <v>697</v>
      </c>
      <c r="CE6" s="8" t="s">
        <v>696</v>
      </c>
      <c r="CF6" s="8" t="s">
        <v>711</v>
      </c>
      <c r="CG6" s="8" t="s">
        <v>698</v>
      </c>
      <c r="CH6" s="9" t="s">
        <v>712</v>
      </c>
      <c r="CI6" s="9" t="s">
        <v>700</v>
      </c>
      <c r="CJ6" s="9" t="s">
        <v>714</v>
      </c>
      <c r="CK6" s="9" t="s">
        <v>725</v>
      </c>
      <c r="CL6" s="9" t="s">
        <v>737</v>
      </c>
      <c r="CM6" s="9" t="s">
        <v>747</v>
      </c>
      <c r="CN6" s="9" t="s">
        <v>758</v>
      </c>
      <c r="CO6" s="9" t="s">
        <v>768</v>
      </c>
      <c r="CP6" s="9" t="s">
        <v>777</v>
      </c>
      <c r="CQ6" s="9" t="s">
        <v>785</v>
      </c>
      <c r="CR6" s="9" t="s">
        <v>793</v>
      </c>
      <c r="CS6" s="9" t="s">
        <v>799</v>
      </c>
      <c r="CT6" s="9" t="s">
        <v>805</v>
      </c>
      <c r="CU6" s="9" t="s">
        <v>812</v>
      </c>
      <c r="CV6" s="9" t="s">
        <v>817</v>
      </c>
      <c r="CW6" s="9" t="s">
        <v>822</v>
      </c>
      <c r="CX6" s="9" t="s">
        <v>827</v>
      </c>
      <c r="CY6" s="9" t="s">
        <v>831</v>
      </c>
      <c r="CZ6" s="9" t="s">
        <v>835</v>
      </c>
      <c r="DA6" s="9" t="s">
        <v>839</v>
      </c>
      <c r="DE6"/>
      <c r="DF6" s="6"/>
      <c r="DG6" s="6"/>
      <c r="DH6" s="6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</row>
    <row r="7" spans="1:213" s="3" customFormat="1" ht="15" customHeight="1" x14ac:dyDescent="0.25">
      <c r="A7">
        <v>5</v>
      </c>
      <c r="B7" s="6">
        <v>37</v>
      </c>
      <c r="C7" s="6">
        <v>41</v>
      </c>
      <c r="D7" s="6" t="s">
        <v>18</v>
      </c>
      <c r="E7" s="8" t="s">
        <v>449</v>
      </c>
      <c r="F7" s="8" t="s">
        <v>460</v>
      </c>
      <c r="G7" s="8" t="s">
        <v>469</v>
      </c>
      <c r="H7" s="8" t="s">
        <v>475</v>
      </c>
      <c r="I7" s="8" t="s">
        <v>483</v>
      </c>
      <c r="J7" s="8" t="s">
        <v>490</v>
      </c>
      <c r="K7" s="8" t="s">
        <v>450</v>
      </c>
      <c r="L7" s="8" t="s">
        <v>503</v>
      </c>
      <c r="M7" s="8" t="s">
        <v>511</v>
      </c>
      <c r="N7" s="8" t="s">
        <v>516</v>
      </c>
      <c r="O7" s="8" t="s">
        <v>522</v>
      </c>
      <c r="P7" s="8" t="s">
        <v>528</v>
      </c>
      <c r="Q7" s="8" t="s">
        <v>536</v>
      </c>
      <c r="R7" s="8" t="s">
        <v>529</v>
      </c>
      <c r="S7" s="8" t="s">
        <v>518</v>
      </c>
      <c r="T7" s="8" t="s">
        <v>500</v>
      </c>
      <c r="U7" s="8" t="s">
        <v>556</v>
      </c>
      <c r="V7" s="8" t="s">
        <v>561</v>
      </c>
      <c r="W7" s="8" t="s">
        <v>557</v>
      </c>
      <c r="X7" s="8" t="s">
        <v>562</v>
      </c>
      <c r="Y7" s="8" t="s">
        <v>568</v>
      </c>
      <c r="Z7" s="8" t="s">
        <v>507</v>
      </c>
      <c r="AA7" s="8" t="s">
        <v>589</v>
      </c>
      <c r="AB7" s="8" t="s">
        <v>563</v>
      </c>
      <c r="AC7" s="8" t="s">
        <v>590</v>
      </c>
      <c r="AD7" s="8" t="s">
        <v>609</v>
      </c>
      <c r="AE7" s="8" t="s">
        <v>615</v>
      </c>
      <c r="AF7" s="8" t="s">
        <v>610</v>
      </c>
      <c r="AG7" s="8" t="s">
        <v>623</v>
      </c>
      <c r="AH7" s="8" t="s">
        <v>630</v>
      </c>
      <c r="AI7" s="8" t="s">
        <v>636</v>
      </c>
      <c r="AJ7" s="8" t="s">
        <v>642</v>
      </c>
      <c r="AK7" s="8" t="s">
        <v>598</v>
      </c>
      <c r="AL7" s="8" t="s">
        <v>655</v>
      </c>
      <c r="AM7" s="8" t="s">
        <v>661</v>
      </c>
      <c r="AN7" s="8" t="s">
        <v>599</v>
      </c>
      <c r="AO7" s="8" t="s">
        <v>611</v>
      </c>
      <c r="AP7" s="8" t="s">
        <v>622</v>
      </c>
      <c r="AQ7" s="8" t="s">
        <v>640</v>
      </c>
      <c r="AR7" s="8" t="s">
        <v>689</v>
      </c>
      <c r="AS7" s="8" t="s">
        <v>955</v>
      </c>
      <c r="AT7" s="8" t="s">
        <v>699</v>
      </c>
      <c r="AU7" s="8" t="s">
        <v>713</v>
      </c>
      <c r="AV7" s="8" t="s">
        <v>724</v>
      </c>
      <c r="AW7" s="8" t="s">
        <v>736</v>
      </c>
      <c r="AX7" s="8" t="s">
        <v>746</v>
      </c>
      <c r="AY7" s="8" t="s">
        <v>757</v>
      </c>
      <c r="AZ7" s="8" t="s">
        <v>685</v>
      </c>
      <c r="BA7" s="8" t="s">
        <v>776</v>
      </c>
      <c r="BB7" s="8" t="s">
        <v>784</v>
      </c>
      <c r="BC7" s="8" t="s">
        <v>792</v>
      </c>
      <c r="BD7" s="8" t="s">
        <v>798</v>
      </c>
      <c r="BE7" s="8" t="s">
        <v>804</v>
      </c>
      <c r="BF7" s="8" t="s">
        <v>811</v>
      </c>
      <c r="BG7" s="8" t="s">
        <v>816</v>
      </c>
      <c r="BH7" s="8" t="s">
        <v>821</v>
      </c>
      <c r="BI7" s="8" t="s">
        <v>826</v>
      </c>
      <c r="BJ7" s="8" t="s">
        <v>830</v>
      </c>
      <c r="BK7" s="8" t="s">
        <v>834</v>
      </c>
      <c r="BL7" s="8" t="s">
        <v>838</v>
      </c>
      <c r="BM7" s="8" t="s">
        <v>842</v>
      </c>
      <c r="BN7" s="8" t="s">
        <v>846</v>
      </c>
      <c r="BO7" s="8" t="s">
        <v>850</v>
      </c>
      <c r="BP7" s="8" t="s">
        <v>703</v>
      </c>
      <c r="BQ7" s="8" t="s">
        <v>686</v>
      </c>
      <c r="BR7" s="8" t="s">
        <v>728</v>
      </c>
      <c r="BS7" s="8" t="s">
        <v>739</v>
      </c>
      <c r="BT7" s="8" t="s">
        <v>750</v>
      </c>
      <c r="BU7" s="8" t="s">
        <v>761</v>
      </c>
      <c r="BV7" s="8" t="s">
        <v>771</v>
      </c>
      <c r="BW7" s="8" t="s">
        <v>780</v>
      </c>
      <c r="BX7" s="8" t="s">
        <v>848</v>
      </c>
      <c r="BY7" s="8" t="s">
        <v>852</v>
      </c>
      <c r="BZ7" s="8" t="s">
        <v>855</v>
      </c>
      <c r="CA7" s="8" t="s">
        <v>858</v>
      </c>
      <c r="CB7" s="8" t="s">
        <v>705</v>
      </c>
      <c r="CC7" s="8" t="s">
        <v>695</v>
      </c>
      <c r="CD7" s="8" t="s">
        <v>710</v>
      </c>
      <c r="CE7" s="8" t="s">
        <v>723</v>
      </c>
      <c r="CF7" s="8" t="s">
        <v>735</v>
      </c>
      <c r="CG7" s="8" t="s">
        <v>745</v>
      </c>
      <c r="CH7" s="9" t="s">
        <v>756</v>
      </c>
      <c r="CI7" s="9" t="s">
        <v>767</v>
      </c>
      <c r="CJ7" s="9" t="s">
        <v>707</v>
      </c>
      <c r="CK7" s="9" t="s">
        <v>719</v>
      </c>
      <c r="CL7" s="9" t="s">
        <v>731</v>
      </c>
      <c r="CM7" s="9" t="s">
        <v>702</v>
      </c>
      <c r="CN7" s="9" t="s">
        <v>716</v>
      </c>
      <c r="CO7" s="9" t="s">
        <v>727</v>
      </c>
      <c r="CP7" s="9" t="s">
        <v>738</v>
      </c>
      <c r="CQ7" s="9" t="s">
        <v>749</v>
      </c>
      <c r="CR7" s="9" t="s">
        <v>760</v>
      </c>
      <c r="CS7" s="9" t="s">
        <v>770</v>
      </c>
      <c r="CT7" s="9" t="s">
        <v>779</v>
      </c>
      <c r="CU7" s="9" t="s">
        <v>787</v>
      </c>
      <c r="CV7" s="9" t="s">
        <v>704</v>
      </c>
      <c r="CW7" s="9" t="s">
        <v>717</v>
      </c>
      <c r="CX7" s="9" t="s">
        <v>729</v>
      </c>
      <c r="CY7" s="9" t="s">
        <v>740</v>
      </c>
      <c r="CZ7" s="9" t="s">
        <v>751</v>
      </c>
      <c r="DA7" s="9" t="s">
        <v>762</v>
      </c>
      <c r="DE7"/>
      <c r="DF7" s="6"/>
      <c r="DG7" s="6"/>
      <c r="DH7" s="6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</row>
    <row r="8" spans="1:213" s="3" customFormat="1" ht="15" customHeight="1" x14ac:dyDescent="0.25">
      <c r="A8">
        <v>6</v>
      </c>
      <c r="B8" s="6">
        <v>42</v>
      </c>
      <c r="C8" s="6">
        <v>46</v>
      </c>
      <c r="D8" s="6" t="s">
        <v>18</v>
      </c>
      <c r="E8" s="8" t="s">
        <v>451</v>
      </c>
      <c r="F8" s="8" t="s">
        <v>461</v>
      </c>
      <c r="G8" s="8" t="s">
        <v>470</v>
      </c>
      <c r="H8" s="8" t="s">
        <v>476</v>
      </c>
      <c r="I8" s="8" t="s">
        <v>484</v>
      </c>
      <c r="J8" s="8" t="s">
        <v>491</v>
      </c>
      <c r="K8" s="8" t="s">
        <v>498</v>
      </c>
      <c r="L8" s="8" t="s">
        <v>504</v>
      </c>
      <c r="M8" s="8" t="s">
        <v>512</v>
      </c>
      <c r="N8" s="8" t="s">
        <v>517</v>
      </c>
      <c r="O8" s="8" t="s">
        <v>486</v>
      </c>
      <c r="P8" s="8" t="s">
        <v>529</v>
      </c>
      <c r="Q8" s="8" t="s">
        <v>537</v>
      </c>
      <c r="R8" s="8" t="s">
        <v>500</v>
      </c>
      <c r="S8" s="8" t="s">
        <v>545</v>
      </c>
      <c r="T8" s="8" t="s">
        <v>550</v>
      </c>
      <c r="U8" s="8" t="s">
        <v>557</v>
      </c>
      <c r="V8" s="8" t="s">
        <v>562</v>
      </c>
      <c r="W8" s="8" t="s">
        <v>568</v>
      </c>
      <c r="X8" s="8" t="s">
        <v>574</v>
      </c>
      <c r="Y8" s="8" t="s">
        <v>579</v>
      </c>
      <c r="Z8" s="8" t="s">
        <v>563</v>
      </c>
      <c r="AA8" s="8" t="s">
        <v>590</v>
      </c>
      <c r="AB8" s="8" t="s">
        <v>596</v>
      </c>
      <c r="AC8" s="8" t="s">
        <v>604</v>
      </c>
      <c r="AD8" s="8" t="s">
        <v>610</v>
      </c>
      <c r="AE8" s="8" t="s">
        <v>616</v>
      </c>
      <c r="AF8" s="8" t="s">
        <v>576</v>
      </c>
      <c r="AG8" s="8" t="s">
        <v>624</v>
      </c>
      <c r="AH8" s="8" t="s">
        <v>631</v>
      </c>
      <c r="AI8" s="8" t="s">
        <v>637</v>
      </c>
      <c r="AJ8" s="8" t="s">
        <v>643</v>
      </c>
      <c r="AK8" s="8" t="s">
        <v>648</v>
      </c>
      <c r="AL8" s="8" t="s">
        <v>621</v>
      </c>
      <c r="AM8" s="8" t="s">
        <v>662</v>
      </c>
      <c r="AN8" s="8" t="s">
        <v>667</v>
      </c>
      <c r="AO8" s="8" t="s">
        <v>663</v>
      </c>
      <c r="AP8" s="8" t="s">
        <v>678</v>
      </c>
      <c r="AQ8" s="8" t="s">
        <v>640</v>
      </c>
      <c r="AR8" s="8" t="s">
        <v>690</v>
      </c>
      <c r="AS8" s="8" t="s">
        <v>798</v>
      </c>
      <c r="AT8" s="8" t="s">
        <v>701</v>
      </c>
      <c r="AU8" s="8" t="s">
        <v>715</v>
      </c>
      <c r="AV8" s="8" t="s">
        <v>726</v>
      </c>
      <c r="AW8" s="8" t="s">
        <v>681</v>
      </c>
      <c r="AX8" s="8" t="s">
        <v>748</v>
      </c>
      <c r="AY8" s="8" t="s">
        <v>759</v>
      </c>
      <c r="AZ8" s="8" t="s">
        <v>769</v>
      </c>
      <c r="BA8" s="8" t="s">
        <v>778</v>
      </c>
      <c r="BB8" s="8" t="s">
        <v>786</v>
      </c>
      <c r="BC8" s="8" t="s">
        <v>794</v>
      </c>
      <c r="BD8" s="8" t="s">
        <v>692</v>
      </c>
      <c r="BE8" s="8" t="s">
        <v>806</v>
      </c>
      <c r="BF8" s="8" t="s">
        <v>813</v>
      </c>
      <c r="BG8" s="8" t="s">
        <v>818</v>
      </c>
      <c r="BH8" s="8" t="s">
        <v>823</v>
      </c>
      <c r="BI8" s="8" t="s">
        <v>828</v>
      </c>
      <c r="BJ8" s="8" t="s">
        <v>832</v>
      </c>
      <c r="BK8" s="8" t="s">
        <v>836</v>
      </c>
      <c r="BL8" s="8" t="s">
        <v>840</v>
      </c>
      <c r="BM8" s="8" t="s">
        <v>844</v>
      </c>
      <c r="BN8" s="8" t="s">
        <v>848</v>
      </c>
      <c r="BO8" s="8" t="s">
        <v>852</v>
      </c>
      <c r="BP8" s="8" t="s">
        <v>855</v>
      </c>
      <c r="BQ8" s="8" t="s">
        <v>858</v>
      </c>
      <c r="BR8" s="8" t="s">
        <v>705</v>
      </c>
      <c r="BS8" s="8" t="s">
        <v>695</v>
      </c>
      <c r="BT8" s="8" t="s">
        <v>710</v>
      </c>
      <c r="BU8" s="8" t="s">
        <v>723</v>
      </c>
      <c r="BV8" s="8" t="s">
        <v>735</v>
      </c>
      <c r="BW8" s="8" t="s">
        <v>745</v>
      </c>
      <c r="BX8" s="8" t="s">
        <v>758</v>
      </c>
      <c r="BY8" s="8" t="s">
        <v>768</v>
      </c>
      <c r="BZ8" s="8" t="s">
        <v>777</v>
      </c>
      <c r="CA8" s="8" t="s">
        <v>785</v>
      </c>
      <c r="CB8" s="8" t="s">
        <v>793</v>
      </c>
      <c r="CC8" s="8" t="s">
        <v>799</v>
      </c>
      <c r="CD8" s="8" t="s">
        <v>805</v>
      </c>
      <c r="CE8" s="8" t="s">
        <v>812</v>
      </c>
      <c r="CF8" s="8" t="s">
        <v>817</v>
      </c>
      <c r="CG8" s="8" t="s">
        <v>822</v>
      </c>
      <c r="CH8" s="9" t="s">
        <v>827</v>
      </c>
      <c r="CI8" s="9" t="s">
        <v>831</v>
      </c>
      <c r="CJ8" s="9" t="s">
        <v>835</v>
      </c>
      <c r="CK8" s="9" t="s">
        <v>839</v>
      </c>
      <c r="CL8" s="9" t="s">
        <v>843</v>
      </c>
      <c r="CM8" s="9" t="s">
        <v>847</v>
      </c>
      <c r="CN8" s="9" t="s">
        <v>851</v>
      </c>
      <c r="CO8" s="9" t="s">
        <v>854</v>
      </c>
      <c r="CP8" s="9" t="s">
        <v>857</v>
      </c>
      <c r="CQ8" s="9" t="s">
        <v>860</v>
      </c>
      <c r="CR8" s="9" t="s">
        <v>862</v>
      </c>
      <c r="CS8" s="9" t="s">
        <v>864</v>
      </c>
      <c r="CT8" s="9" t="s">
        <v>866</v>
      </c>
      <c r="CU8" s="9" t="s">
        <v>868</v>
      </c>
      <c r="CV8" s="9" t="s">
        <v>870</v>
      </c>
      <c r="CW8" s="9" t="s">
        <v>872</v>
      </c>
      <c r="CX8" s="9" t="s">
        <v>879</v>
      </c>
      <c r="CY8" s="9" t="s">
        <v>886</v>
      </c>
      <c r="CZ8" s="9" t="s">
        <v>893</v>
      </c>
      <c r="DA8" s="9" t="s">
        <v>899</v>
      </c>
      <c r="DE8"/>
      <c r="DF8" s="6"/>
      <c r="DG8" s="6"/>
      <c r="DH8" s="6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</row>
    <row r="9" spans="1:213" s="3" customFormat="1" ht="15" customHeight="1" x14ac:dyDescent="0.25">
      <c r="A9">
        <v>7</v>
      </c>
      <c r="B9" s="6">
        <v>47</v>
      </c>
      <c r="C9" s="6">
        <v>51</v>
      </c>
      <c r="D9" s="6" t="s">
        <v>18</v>
      </c>
      <c r="E9" s="8" t="s">
        <v>453</v>
      </c>
      <c r="F9" s="8" t="s">
        <v>462</v>
      </c>
      <c r="G9" s="8" t="s">
        <v>471</v>
      </c>
      <c r="H9" s="8" t="s">
        <v>477</v>
      </c>
      <c r="I9" s="8" t="s">
        <v>485</v>
      </c>
      <c r="J9" s="8" t="s">
        <v>492</v>
      </c>
      <c r="K9" s="8" t="s">
        <v>499</v>
      </c>
      <c r="L9" s="8" t="s">
        <v>505</v>
      </c>
      <c r="M9" s="8" t="s">
        <v>513</v>
      </c>
      <c r="N9" s="8" t="s">
        <v>518</v>
      </c>
      <c r="O9" s="8" t="s">
        <v>523</v>
      </c>
      <c r="P9" s="8" t="s">
        <v>530</v>
      </c>
      <c r="Q9" s="8" t="s">
        <v>514</v>
      </c>
      <c r="R9" s="8" t="s">
        <v>519</v>
      </c>
      <c r="S9" s="8" t="s">
        <v>546</v>
      </c>
      <c r="T9" s="8" t="s">
        <v>551</v>
      </c>
      <c r="U9" s="8" t="s">
        <v>558</v>
      </c>
      <c r="V9" s="8" t="s">
        <v>563</v>
      </c>
      <c r="W9" s="8" t="s">
        <v>569</v>
      </c>
      <c r="X9" s="8" t="s">
        <v>575</v>
      </c>
      <c r="Y9" s="8" t="s">
        <v>580</v>
      </c>
      <c r="Z9" s="8" t="s">
        <v>585</v>
      </c>
      <c r="AA9" s="8" t="s">
        <v>591</v>
      </c>
      <c r="AB9" s="8" t="s">
        <v>597</v>
      </c>
      <c r="AC9" s="8" t="s">
        <v>553</v>
      </c>
      <c r="AD9" s="8" t="s">
        <v>560</v>
      </c>
      <c r="AE9" s="8" t="s">
        <v>565</v>
      </c>
      <c r="AF9" s="8" t="s">
        <v>571</v>
      </c>
      <c r="AG9" s="8" t="s">
        <v>577</v>
      </c>
      <c r="AH9" s="8" t="s">
        <v>632</v>
      </c>
      <c r="AI9" s="8" t="s">
        <v>638</v>
      </c>
      <c r="AJ9" s="8" t="s">
        <v>644</v>
      </c>
      <c r="AK9" s="8" t="s">
        <v>649</v>
      </c>
      <c r="AL9" s="8" t="s">
        <v>656</v>
      </c>
      <c r="AM9" s="8" t="s">
        <v>663</v>
      </c>
      <c r="AN9" s="8" t="s">
        <v>668</v>
      </c>
      <c r="AO9" s="8" t="s">
        <v>640</v>
      </c>
      <c r="AP9" s="8" t="s">
        <v>679</v>
      </c>
      <c r="AQ9" s="8" t="s">
        <v>684</v>
      </c>
      <c r="AR9" s="8" t="s">
        <v>691</v>
      </c>
      <c r="AS9" s="8" t="s">
        <v>956</v>
      </c>
      <c r="AT9" s="8" t="s">
        <v>703</v>
      </c>
      <c r="AU9" s="8" t="s">
        <v>686</v>
      </c>
      <c r="AV9" s="8" t="s">
        <v>728</v>
      </c>
      <c r="AW9" s="8" t="s">
        <v>739</v>
      </c>
      <c r="AX9" s="8" t="s">
        <v>750</v>
      </c>
      <c r="AY9" s="8" t="s">
        <v>761</v>
      </c>
      <c r="AZ9" s="8" t="s">
        <v>771</v>
      </c>
      <c r="BA9" s="8" t="s">
        <v>780</v>
      </c>
      <c r="BB9" s="8" t="s">
        <v>693</v>
      </c>
      <c r="BC9" s="8" t="s">
        <v>697</v>
      </c>
      <c r="BD9" s="8" t="s">
        <v>696</v>
      </c>
      <c r="BE9" s="8" t="s">
        <v>711</v>
      </c>
      <c r="BF9" s="8" t="s">
        <v>698</v>
      </c>
      <c r="BG9" s="8" t="s">
        <v>712</v>
      </c>
      <c r="BH9" s="8" t="s">
        <v>700</v>
      </c>
      <c r="BI9" s="8" t="s">
        <v>714</v>
      </c>
      <c r="BJ9" s="8" t="s">
        <v>725</v>
      </c>
      <c r="BK9" s="8" t="s">
        <v>737</v>
      </c>
      <c r="BL9" s="8" t="s">
        <v>747</v>
      </c>
      <c r="BM9" s="8" t="s">
        <v>758</v>
      </c>
      <c r="BN9" s="8" t="s">
        <v>768</v>
      </c>
      <c r="BO9" s="8" t="s">
        <v>777</v>
      </c>
      <c r="BP9" s="8" t="s">
        <v>785</v>
      </c>
      <c r="BQ9" s="8" t="s">
        <v>793</v>
      </c>
      <c r="BR9" s="8" t="s">
        <v>799</v>
      </c>
      <c r="BS9" s="8" t="s">
        <v>805</v>
      </c>
      <c r="BT9" s="8" t="s">
        <v>812</v>
      </c>
      <c r="BU9" s="8" t="s">
        <v>817</v>
      </c>
      <c r="BV9" s="8" t="s">
        <v>822</v>
      </c>
      <c r="BW9" s="8" t="s">
        <v>827</v>
      </c>
      <c r="BX9" s="8" t="s">
        <v>779</v>
      </c>
      <c r="BY9" s="8" t="s">
        <v>787</v>
      </c>
      <c r="BZ9" s="8" t="s">
        <v>704</v>
      </c>
      <c r="CA9" s="8" t="s">
        <v>717</v>
      </c>
      <c r="CB9" s="8" t="s">
        <v>729</v>
      </c>
      <c r="CC9" s="8" t="s">
        <v>740</v>
      </c>
      <c r="CD9" s="8" t="s">
        <v>751</v>
      </c>
      <c r="CE9" s="8" t="s">
        <v>762</v>
      </c>
      <c r="CF9" s="8" t="s">
        <v>772</v>
      </c>
      <c r="CG9" s="8" t="s">
        <v>781</v>
      </c>
      <c r="CH9" s="9" t="s">
        <v>788</v>
      </c>
      <c r="CI9" s="9" t="s">
        <v>795</v>
      </c>
      <c r="CJ9" s="9" t="s">
        <v>800</v>
      </c>
      <c r="CK9" s="9" t="s">
        <v>807</v>
      </c>
      <c r="CL9" s="9" t="s">
        <v>706</v>
      </c>
      <c r="CM9" s="9" t="s">
        <v>718</v>
      </c>
      <c r="CN9" s="9" t="s">
        <v>730</v>
      </c>
      <c r="CO9" s="9" t="s">
        <v>741</v>
      </c>
      <c r="CP9" s="9" t="s">
        <v>752</v>
      </c>
      <c r="CQ9" s="9" t="s">
        <v>763</v>
      </c>
      <c r="CR9" s="9" t="s">
        <v>773</v>
      </c>
      <c r="CS9" s="9" t="s">
        <v>782</v>
      </c>
      <c r="CT9" s="9" t="s">
        <v>789</v>
      </c>
      <c r="CU9" s="9" t="s">
        <v>796</v>
      </c>
      <c r="CV9" s="9" t="s">
        <v>801</v>
      </c>
      <c r="CW9" s="9" t="s">
        <v>808</v>
      </c>
      <c r="CX9" s="9" t="s">
        <v>708</v>
      </c>
      <c r="CY9" s="9" t="s">
        <v>720</v>
      </c>
      <c r="CZ9" s="9" t="s">
        <v>732</v>
      </c>
      <c r="DA9" s="9" t="s">
        <v>742</v>
      </c>
      <c r="DE9"/>
      <c r="DF9" s="6"/>
      <c r="DG9" s="6"/>
      <c r="DH9" s="6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</row>
    <row r="10" spans="1:213" s="3" customFormat="1" ht="15" customHeight="1" x14ac:dyDescent="0.25">
      <c r="A10">
        <v>8</v>
      </c>
      <c r="B10" s="6">
        <v>52</v>
      </c>
      <c r="C10" s="6">
        <v>56</v>
      </c>
      <c r="D10" s="6" t="s">
        <v>18</v>
      </c>
      <c r="E10" s="8" t="s">
        <v>455</v>
      </c>
      <c r="F10" s="8" t="s">
        <v>463</v>
      </c>
      <c r="G10" s="8" t="s">
        <v>464</v>
      </c>
      <c r="H10" s="8" t="s">
        <v>478</v>
      </c>
      <c r="I10" s="8" t="s">
        <v>486</v>
      </c>
      <c r="J10" s="8" t="s">
        <v>493</v>
      </c>
      <c r="K10" s="8" t="s">
        <v>500</v>
      </c>
      <c r="L10" s="8" t="s">
        <v>506</v>
      </c>
      <c r="M10" s="8" t="s">
        <v>514</v>
      </c>
      <c r="N10" s="8" t="s">
        <v>519</v>
      </c>
      <c r="O10" s="8" t="s">
        <v>524</v>
      </c>
      <c r="P10" s="8" t="s">
        <v>531</v>
      </c>
      <c r="Q10" s="8" t="s">
        <v>515</v>
      </c>
      <c r="R10" s="8" t="s">
        <v>541</v>
      </c>
      <c r="S10" s="8" t="s">
        <v>547</v>
      </c>
      <c r="T10" s="8" t="s">
        <v>552</v>
      </c>
      <c r="U10" s="8" t="s">
        <v>559</v>
      </c>
      <c r="V10" s="8" t="s">
        <v>564</v>
      </c>
      <c r="W10" s="8" t="s">
        <v>570</v>
      </c>
      <c r="X10" s="8" t="s">
        <v>576</v>
      </c>
      <c r="Y10" s="8" t="s">
        <v>581</v>
      </c>
      <c r="Z10" s="8" t="s">
        <v>586</v>
      </c>
      <c r="AA10" s="8" t="s">
        <v>592</v>
      </c>
      <c r="AB10" s="8" t="s">
        <v>598</v>
      </c>
      <c r="AC10" s="8" t="s">
        <v>577</v>
      </c>
      <c r="AD10" s="8" t="s">
        <v>582</v>
      </c>
      <c r="AE10" s="8" t="s">
        <v>617</v>
      </c>
      <c r="AF10" s="8" t="s">
        <v>621</v>
      </c>
      <c r="AG10" s="8" t="s">
        <v>625</v>
      </c>
      <c r="AH10" s="8" t="s">
        <v>633</v>
      </c>
      <c r="AI10" s="8" t="s">
        <v>639</v>
      </c>
      <c r="AJ10" s="8" t="s">
        <v>645</v>
      </c>
      <c r="AK10" s="8" t="s">
        <v>650</v>
      </c>
      <c r="AL10" s="8" t="s">
        <v>657</v>
      </c>
      <c r="AM10" s="8" t="s">
        <v>640</v>
      </c>
      <c r="AN10" s="8" t="s">
        <v>669</v>
      </c>
      <c r="AO10" s="8" t="s">
        <v>673</v>
      </c>
      <c r="AP10" s="8" t="s">
        <v>680</v>
      </c>
      <c r="AQ10" s="8" t="s">
        <v>685</v>
      </c>
      <c r="AR10" s="8" t="s">
        <v>692</v>
      </c>
      <c r="AS10" s="8" t="s">
        <v>957</v>
      </c>
      <c r="AT10" s="8" t="s">
        <v>705</v>
      </c>
      <c r="AU10" s="8" t="s">
        <v>695</v>
      </c>
      <c r="AV10" s="8" t="s">
        <v>710</v>
      </c>
      <c r="AW10" s="8" t="s">
        <v>723</v>
      </c>
      <c r="AX10" s="8" t="s">
        <v>735</v>
      </c>
      <c r="AY10" s="8" t="s">
        <v>745</v>
      </c>
      <c r="AZ10" s="8" t="s">
        <v>756</v>
      </c>
      <c r="BA10" s="8" t="s">
        <v>767</v>
      </c>
      <c r="BB10" s="8" t="s">
        <v>707</v>
      </c>
      <c r="BC10" s="8" t="s">
        <v>719</v>
      </c>
      <c r="BD10" s="8" t="s">
        <v>731</v>
      </c>
      <c r="BE10" s="8" t="s">
        <v>702</v>
      </c>
      <c r="BF10" s="8" t="s">
        <v>716</v>
      </c>
      <c r="BG10" s="8" t="s">
        <v>727</v>
      </c>
      <c r="BH10" s="8" t="s">
        <v>738</v>
      </c>
      <c r="BI10" s="8" t="s">
        <v>749</v>
      </c>
      <c r="BJ10" s="8" t="s">
        <v>760</v>
      </c>
      <c r="BK10" s="8" t="s">
        <v>770</v>
      </c>
      <c r="BL10" s="8" t="s">
        <v>779</v>
      </c>
      <c r="BM10" s="8" t="s">
        <v>787</v>
      </c>
      <c r="BN10" s="8" t="s">
        <v>704</v>
      </c>
      <c r="BO10" s="8" t="s">
        <v>717</v>
      </c>
      <c r="BP10" s="8" t="s">
        <v>729</v>
      </c>
      <c r="BQ10" s="8" t="s">
        <v>740</v>
      </c>
      <c r="BR10" s="8" t="s">
        <v>751</v>
      </c>
      <c r="BS10" s="8" t="s">
        <v>762</v>
      </c>
      <c r="BT10" s="8" t="s">
        <v>772</v>
      </c>
      <c r="BU10" s="8" t="s">
        <v>781</v>
      </c>
      <c r="BV10" s="8" t="s">
        <v>788</v>
      </c>
      <c r="BW10" s="8" t="s">
        <v>795</v>
      </c>
      <c r="BX10" s="8" t="s">
        <v>870</v>
      </c>
      <c r="BY10" s="8" t="s">
        <v>872</v>
      </c>
      <c r="BZ10" s="8" t="s">
        <v>879</v>
      </c>
      <c r="CA10" s="8" t="s">
        <v>886</v>
      </c>
      <c r="CB10" s="8" t="s">
        <v>893</v>
      </c>
      <c r="CC10" s="8" t="s">
        <v>899</v>
      </c>
      <c r="CD10" s="8" t="s">
        <v>905</v>
      </c>
      <c r="CE10" s="8" t="s">
        <v>911</v>
      </c>
      <c r="CF10" s="8" t="s">
        <v>876</v>
      </c>
      <c r="CG10" s="8" t="s">
        <v>883</v>
      </c>
      <c r="CH10" s="9" t="s">
        <v>890</v>
      </c>
      <c r="CI10" s="9" t="s">
        <v>873</v>
      </c>
      <c r="CJ10" s="9" t="s">
        <v>880</v>
      </c>
      <c r="CK10" s="9" t="s">
        <v>887</v>
      </c>
      <c r="CL10" s="9" t="s">
        <v>894</v>
      </c>
      <c r="CM10" s="9" t="s">
        <v>900</v>
      </c>
      <c r="CN10" s="9" t="s">
        <v>906</v>
      </c>
      <c r="CO10" s="9" t="s">
        <v>912</v>
      </c>
      <c r="CP10" s="9" t="s">
        <v>916</v>
      </c>
      <c r="CQ10" s="9" t="s">
        <v>920</v>
      </c>
      <c r="CR10" s="9" t="s">
        <v>874</v>
      </c>
      <c r="CS10" s="9" t="s">
        <v>881</v>
      </c>
      <c r="CT10" s="9" t="s">
        <v>888</v>
      </c>
      <c r="CU10" s="9" t="s">
        <v>895</v>
      </c>
      <c r="CV10" s="9" t="s">
        <v>901</v>
      </c>
      <c r="CW10" s="9" t="s">
        <v>907</v>
      </c>
      <c r="CX10" s="9" t="s">
        <v>913</v>
      </c>
      <c r="CY10" s="9" t="s">
        <v>917</v>
      </c>
      <c r="CZ10" s="9" t="s">
        <v>921</v>
      </c>
      <c r="DA10" s="9" t="s">
        <v>924</v>
      </c>
      <c r="DE10"/>
      <c r="DF10" s="6"/>
      <c r="DG10" s="6"/>
      <c r="DH10" s="6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</row>
    <row r="11" spans="1:213" s="3" customFormat="1" ht="15" customHeight="1" x14ac:dyDescent="0.25">
      <c r="A11">
        <v>9</v>
      </c>
      <c r="B11" s="6">
        <v>57</v>
      </c>
      <c r="C11" s="6">
        <v>61</v>
      </c>
      <c r="D11" s="6" t="s">
        <v>18</v>
      </c>
      <c r="E11" s="8" t="s">
        <v>457</v>
      </c>
      <c r="F11" s="8" t="s">
        <v>464</v>
      </c>
      <c r="G11" s="8" t="s">
        <v>472</v>
      </c>
      <c r="H11" s="8" t="s">
        <v>479</v>
      </c>
      <c r="I11" s="8" t="s">
        <v>487</v>
      </c>
      <c r="J11" s="8" t="s">
        <v>494</v>
      </c>
      <c r="K11" s="8" t="s">
        <v>501</v>
      </c>
      <c r="L11" s="8" t="s">
        <v>507</v>
      </c>
      <c r="M11" s="8" t="s">
        <v>515</v>
      </c>
      <c r="N11" s="8" t="s">
        <v>520</v>
      </c>
      <c r="O11" s="8" t="s">
        <v>525</v>
      </c>
      <c r="P11" s="8" t="s">
        <v>532</v>
      </c>
      <c r="Q11" s="8" t="s">
        <v>538</v>
      </c>
      <c r="R11" s="8" t="s">
        <v>542</v>
      </c>
      <c r="S11" s="8" t="s">
        <v>548</v>
      </c>
      <c r="T11" s="8" t="s">
        <v>553</v>
      </c>
      <c r="U11" s="8" t="s">
        <v>560</v>
      </c>
      <c r="V11" s="8" t="s">
        <v>565</v>
      </c>
      <c r="W11" s="8" t="s">
        <v>571</v>
      </c>
      <c r="X11" s="8" t="s">
        <v>577</v>
      </c>
      <c r="Y11" s="8" t="s">
        <v>582</v>
      </c>
      <c r="Z11" s="8" t="s">
        <v>587</v>
      </c>
      <c r="AA11" s="8" t="s">
        <v>593</v>
      </c>
      <c r="AB11" s="8" t="s">
        <v>599</v>
      </c>
      <c r="AC11" s="8" t="s">
        <v>605</v>
      </c>
      <c r="AD11" s="8" t="s">
        <v>611</v>
      </c>
      <c r="AE11" s="8" t="s">
        <v>618</v>
      </c>
      <c r="AF11" s="8" t="s">
        <v>622</v>
      </c>
      <c r="AG11" s="8" t="s">
        <v>626</v>
      </c>
      <c r="AH11" s="8" t="s">
        <v>634</v>
      </c>
      <c r="AI11" s="8" t="s">
        <v>640</v>
      </c>
      <c r="AJ11" s="8" t="s">
        <v>646</v>
      </c>
      <c r="AK11" s="8" t="s">
        <v>651</v>
      </c>
      <c r="AL11" s="8" t="s">
        <v>658</v>
      </c>
      <c r="AM11" s="8" t="s">
        <v>664</v>
      </c>
      <c r="AN11" s="8" t="s">
        <v>670</v>
      </c>
      <c r="AO11" s="8" t="s">
        <v>674</v>
      </c>
      <c r="AP11" s="8" t="s">
        <v>681</v>
      </c>
      <c r="AQ11" s="8" t="s">
        <v>686</v>
      </c>
      <c r="AR11" s="8" t="s">
        <v>693</v>
      </c>
      <c r="AS11" s="8" t="s">
        <v>958</v>
      </c>
      <c r="AT11" s="8" t="s">
        <v>707</v>
      </c>
      <c r="AU11" s="8" t="s">
        <v>719</v>
      </c>
      <c r="AV11" s="8" t="s">
        <v>731</v>
      </c>
      <c r="AW11" s="8" t="s">
        <v>702</v>
      </c>
      <c r="AX11" s="8" t="s">
        <v>716</v>
      </c>
      <c r="AY11" s="8" t="s">
        <v>727</v>
      </c>
      <c r="AZ11" s="8" t="s">
        <v>738</v>
      </c>
      <c r="BA11" s="8" t="s">
        <v>749</v>
      </c>
      <c r="BB11" s="8" t="s">
        <v>760</v>
      </c>
      <c r="BC11" s="8" t="s">
        <v>770</v>
      </c>
      <c r="BD11" s="8" t="s">
        <v>779</v>
      </c>
      <c r="BE11" s="8" t="s">
        <v>787</v>
      </c>
      <c r="BF11" s="8" t="s">
        <v>704</v>
      </c>
      <c r="BG11" s="8" t="s">
        <v>717</v>
      </c>
      <c r="BH11" s="8" t="s">
        <v>729</v>
      </c>
      <c r="BI11" s="8" t="s">
        <v>740</v>
      </c>
      <c r="BJ11" s="8" t="s">
        <v>751</v>
      </c>
      <c r="BK11" s="8" t="s">
        <v>762</v>
      </c>
      <c r="BL11" s="8" t="s">
        <v>772</v>
      </c>
      <c r="BM11" s="8" t="s">
        <v>781</v>
      </c>
      <c r="BN11" s="8" t="s">
        <v>788</v>
      </c>
      <c r="BO11" s="8" t="s">
        <v>795</v>
      </c>
      <c r="BP11" s="8" t="s">
        <v>800</v>
      </c>
      <c r="BQ11" s="8" t="s">
        <v>807</v>
      </c>
      <c r="BR11" s="8" t="s">
        <v>706</v>
      </c>
      <c r="BS11" s="8" t="s">
        <v>718</v>
      </c>
      <c r="BT11" s="8" t="s">
        <v>730</v>
      </c>
      <c r="BU11" s="8" t="s">
        <v>741</v>
      </c>
      <c r="BV11" s="8" t="s">
        <v>752</v>
      </c>
      <c r="BW11" s="8" t="s">
        <v>763</v>
      </c>
      <c r="BX11" s="8" t="s">
        <v>876</v>
      </c>
      <c r="BY11" s="8" t="s">
        <v>883</v>
      </c>
      <c r="BZ11" s="8" t="s">
        <v>890</v>
      </c>
      <c r="CA11" s="8" t="s">
        <v>873</v>
      </c>
      <c r="CB11" s="8" t="s">
        <v>880</v>
      </c>
      <c r="CC11" s="8" t="s">
        <v>887</v>
      </c>
      <c r="CD11" s="8" t="s">
        <v>894</v>
      </c>
      <c r="CE11" s="8" t="s">
        <v>900</v>
      </c>
      <c r="CF11" s="8" t="s">
        <v>906</v>
      </c>
      <c r="CG11" s="8" t="s">
        <v>912</v>
      </c>
      <c r="CH11" s="9" t="s">
        <v>916</v>
      </c>
      <c r="CI11" s="9" t="s">
        <v>920</v>
      </c>
      <c r="CJ11" s="9" t="s">
        <v>874</v>
      </c>
      <c r="CK11" s="9" t="s">
        <v>881</v>
      </c>
      <c r="CL11" s="9" t="s">
        <v>888</v>
      </c>
      <c r="CM11" s="9" t="s">
        <v>895</v>
      </c>
      <c r="CN11" s="9" t="s">
        <v>901</v>
      </c>
      <c r="CO11" s="9" t="s">
        <v>907</v>
      </c>
      <c r="CP11" s="9" t="s">
        <v>913</v>
      </c>
      <c r="CQ11" s="9" t="s">
        <v>917</v>
      </c>
      <c r="CR11" s="9" t="s">
        <v>921</v>
      </c>
      <c r="CS11" s="9" t="s">
        <v>924</v>
      </c>
      <c r="CT11" s="9" t="s">
        <v>927</v>
      </c>
      <c r="CU11" s="9" t="s">
        <v>930</v>
      </c>
      <c r="CV11" s="9" t="s">
        <v>875</v>
      </c>
      <c r="CW11" s="9" t="s">
        <v>882</v>
      </c>
      <c r="CX11" s="9" t="s">
        <v>889</v>
      </c>
      <c r="CY11" s="9" t="s">
        <v>896</v>
      </c>
      <c r="CZ11" s="9" t="s">
        <v>902</v>
      </c>
      <c r="DA11" s="9" t="s">
        <v>908</v>
      </c>
      <c r="DE11"/>
      <c r="DF11" s="6"/>
      <c r="DG11" s="6"/>
      <c r="DH11" s="6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</row>
    <row r="12" spans="1:213" s="3" customFormat="1" ht="15" customHeight="1" x14ac:dyDescent="0.25">
      <c r="A12">
        <v>10</v>
      </c>
      <c r="B12" s="6">
        <v>62</v>
      </c>
      <c r="C12" s="6">
        <v>100</v>
      </c>
      <c r="D12" s="6" t="s">
        <v>18</v>
      </c>
      <c r="E12" s="8" t="s">
        <v>457</v>
      </c>
      <c r="F12" s="8" t="s">
        <v>464</v>
      </c>
      <c r="G12" s="8" t="s">
        <v>472</v>
      </c>
      <c r="H12" s="8" t="s">
        <v>479</v>
      </c>
      <c r="I12" s="8" t="s">
        <v>487</v>
      </c>
      <c r="J12" s="8" t="s">
        <v>494</v>
      </c>
      <c r="K12" s="8" t="s">
        <v>501</v>
      </c>
      <c r="L12" s="8" t="s">
        <v>507</v>
      </c>
      <c r="M12" s="8" t="s">
        <v>515</v>
      </c>
      <c r="N12" s="8" t="s">
        <v>520</v>
      </c>
      <c r="O12" s="8" t="s">
        <v>525</v>
      </c>
      <c r="P12" s="8" t="s">
        <v>532</v>
      </c>
      <c r="Q12" s="8" t="s">
        <v>538</v>
      </c>
      <c r="R12" s="8" t="s">
        <v>542</v>
      </c>
      <c r="S12" s="8" t="s">
        <v>548</v>
      </c>
      <c r="T12" s="8" t="s">
        <v>553</v>
      </c>
      <c r="U12" s="8" t="s">
        <v>560</v>
      </c>
      <c r="V12" s="8" t="s">
        <v>565</v>
      </c>
      <c r="W12" s="8" t="s">
        <v>571</v>
      </c>
      <c r="X12" s="8" t="s">
        <v>577</v>
      </c>
      <c r="Y12" s="8" t="s">
        <v>582</v>
      </c>
      <c r="Z12" s="8" t="s">
        <v>587</v>
      </c>
      <c r="AA12" s="8" t="s">
        <v>593</v>
      </c>
      <c r="AB12" s="8" t="s">
        <v>599</v>
      </c>
      <c r="AC12" s="8" t="s">
        <v>605</v>
      </c>
      <c r="AD12" s="8" t="s">
        <v>611</v>
      </c>
      <c r="AE12" s="8" t="s">
        <v>618</v>
      </c>
      <c r="AF12" s="8" t="s">
        <v>622</v>
      </c>
      <c r="AG12" s="8" t="s">
        <v>626</v>
      </c>
      <c r="AH12" s="8" t="s">
        <v>634</v>
      </c>
      <c r="AI12" s="8" t="s">
        <v>640</v>
      </c>
      <c r="AJ12" s="8" t="s">
        <v>646</v>
      </c>
      <c r="AK12" s="8" t="s">
        <v>651</v>
      </c>
      <c r="AL12" s="8" t="s">
        <v>658</v>
      </c>
      <c r="AM12" s="8" t="s">
        <v>664</v>
      </c>
      <c r="AN12" s="8" t="s">
        <v>670</v>
      </c>
      <c r="AO12" s="8" t="s">
        <v>674</v>
      </c>
      <c r="AP12" s="8" t="s">
        <v>681</v>
      </c>
      <c r="AQ12" s="8" t="s">
        <v>686</v>
      </c>
      <c r="AR12" s="8" t="s">
        <v>693</v>
      </c>
      <c r="AS12" s="8" t="s">
        <v>958</v>
      </c>
      <c r="AT12" s="8" t="s">
        <v>707</v>
      </c>
      <c r="AU12" s="8" t="s">
        <v>719</v>
      </c>
      <c r="AV12" s="8" t="s">
        <v>731</v>
      </c>
      <c r="AW12" s="8" t="s">
        <v>702</v>
      </c>
      <c r="AX12" s="8" t="s">
        <v>716</v>
      </c>
      <c r="AY12" s="8" t="s">
        <v>727</v>
      </c>
      <c r="AZ12" s="8" t="s">
        <v>738</v>
      </c>
      <c r="BA12" s="8" t="s">
        <v>749</v>
      </c>
      <c r="BB12" s="8" t="s">
        <v>760</v>
      </c>
      <c r="BC12" s="8" t="s">
        <v>770</v>
      </c>
      <c r="BD12" s="8" t="s">
        <v>779</v>
      </c>
      <c r="BE12" s="8" t="s">
        <v>787</v>
      </c>
      <c r="BF12" s="8" t="s">
        <v>704</v>
      </c>
      <c r="BG12" s="8" t="s">
        <v>717</v>
      </c>
      <c r="BH12" s="8" t="s">
        <v>729</v>
      </c>
      <c r="BI12" s="8" t="s">
        <v>740</v>
      </c>
      <c r="BJ12" s="8" t="s">
        <v>751</v>
      </c>
      <c r="BK12" s="8" t="s">
        <v>762</v>
      </c>
      <c r="BL12" s="8" t="s">
        <v>772</v>
      </c>
      <c r="BM12" s="8" t="s">
        <v>781</v>
      </c>
      <c r="BN12" s="8" t="s">
        <v>788</v>
      </c>
      <c r="BO12" s="8" t="s">
        <v>795</v>
      </c>
      <c r="BP12" s="8" t="s">
        <v>800</v>
      </c>
      <c r="BQ12" s="8" t="s">
        <v>807</v>
      </c>
      <c r="BR12" s="8" t="s">
        <v>706</v>
      </c>
      <c r="BS12" s="8" t="s">
        <v>718</v>
      </c>
      <c r="BT12" s="8" t="s">
        <v>730</v>
      </c>
      <c r="BU12" s="8" t="s">
        <v>741</v>
      </c>
      <c r="BV12" s="8" t="s">
        <v>752</v>
      </c>
      <c r="BW12" s="8" t="s">
        <v>763</v>
      </c>
      <c r="BX12" s="8" t="s">
        <v>876</v>
      </c>
      <c r="BY12" s="8" t="s">
        <v>883</v>
      </c>
      <c r="BZ12" s="8" t="s">
        <v>890</v>
      </c>
      <c r="CA12" s="8" t="s">
        <v>873</v>
      </c>
      <c r="CB12" s="8" t="s">
        <v>880</v>
      </c>
      <c r="CC12" s="8" t="s">
        <v>887</v>
      </c>
      <c r="CD12" s="8" t="s">
        <v>894</v>
      </c>
      <c r="CE12" s="8" t="s">
        <v>900</v>
      </c>
      <c r="CF12" s="8" t="s">
        <v>906</v>
      </c>
      <c r="CG12" s="8" t="s">
        <v>912</v>
      </c>
      <c r="CH12" s="9" t="s">
        <v>916</v>
      </c>
      <c r="CI12" s="9" t="s">
        <v>920</v>
      </c>
      <c r="CJ12" s="9" t="s">
        <v>874</v>
      </c>
      <c r="CK12" s="9" t="s">
        <v>881</v>
      </c>
      <c r="CL12" s="9" t="s">
        <v>888</v>
      </c>
      <c r="CM12" s="9" t="s">
        <v>895</v>
      </c>
      <c r="CN12" s="9" t="s">
        <v>901</v>
      </c>
      <c r="CO12" s="9" t="s">
        <v>907</v>
      </c>
      <c r="CP12" s="9" t="s">
        <v>913</v>
      </c>
      <c r="CQ12" s="9" t="s">
        <v>917</v>
      </c>
      <c r="CR12" s="9" t="s">
        <v>921</v>
      </c>
      <c r="CS12" s="9" t="s">
        <v>924</v>
      </c>
      <c r="CT12" s="9" t="s">
        <v>927</v>
      </c>
      <c r="CU12" s="9" t="s">
        <v>930</v>
      </c>
      <c r="CV12" s="9" t="s">
        <v>875</v>
      </c>
      <c r="CW12" s="9" t="s">
        <v>882</v>
      </c>
      <c r="CX12" s="9" t="s">
        <v>889</v>
      </c>
      <c r="CY12" s="9" t="s">
        <v>896</v>
      </c>
      <c r="CZ12" s="9" t="s">
        <v>902</v>
      </c>
      <c r="DA12" s="9" t="s">
        <v>908</v>
      </c>
      <c r="DE12"/>
      <c r="DF12" s="6"/>
      <c r="DG12" s="6"/>
      <c r="DH12" s="6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</row>
    <row r="13" spans="1:213" s="3" customFormat="1" ht="15" customHeight="1" x14ac:dyDescent="0.25">
      <c r="A13">
        <v>11</v>
      </c>
      <c r="B13" s="6">
        <v>17</v>
      </c>
      <c r="C13" s="6">
        <v>21</v>
      </c>
      <c r="D13" s="6" t="s">
        <v>19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 t="s">
        <v>695</v>
      </c>
      <c r="AU13" s="8" t="s">
        <v>710</v>
      </c>
      <c r="AV13" s="8" t="s">
        <v>723</v>
      </c>
      <c r="AW13" s="8" t="s">
        <v>735</v>
      </c>
      <c r="AX13" s="8" t="s">
        <v>745</v>
      </c>
      <c r="AY13" s="8" t="s">
        <v>756</v>
      </c>
      <c r="AZ13" s="8" t="s">
        <v>767</v>
      </c>
      <c r="BA13" s="8" t="s">
        <v>707</v>
      </c>
      <c r="BB13" s="8" t="s">
        <v>719</v>
      </c>
      <c r="BC13" s="8" t="s">
        <v>731</v>
      </c>
      <c r="BD13" s="8" t="s">
        <v>702</v>
      </c>
      <c r="BE13" s="8" t="s">
        <v>716</v>
      </c>
      <c r="BF13" s="8" t="s">
        <v>727</v>
      </c>
      <c r="BG13" s="8" t="s">
        <v>738</v>
      </c>
      <c r="BH13" s="8" t="s">
        <v>749</v>
      </c>
      <c r="BI13" s="8" t="s">
        <v>760</v>
      </c>
      <c r="BJ13" s="8" t="s">
        <v>770</v>
      </c>
      <c r="BK13" s="8" t="s">
        <v>779</v>
      </c>
      <c r="BL13" s="8" t="s">
        <v>787</v>
      </c>
      <c r="BM13" s="8" t="s">
        <v>704</v>
      </c>
      <c r="BN13" s="8" t="s">
        <v>717</v>
      </c>
      <c r="BO13" s="8" t="s">
        <v>729</v>
      </c>
      <c r="BP13" s="8" t="s">
        <v>740</v>
      </c>
      <c r="BQ13" s="8" t="s">
        <v>751</v>
      </c>
      <c r="BR13" s="8" t="s">
        <v>762</v>
      </c>
      <c r="BS13" s="8" t="s">
        <v>772</v>
      </c>
      <c r="BT13" s="8" t="s">
        <v>781</v>
      </c>
      <c r="BU13" s="8" t="s">
        <v>788</v>
      </c>
      <c r="BV13" s="8" t="s">
        <v>795</v>
      </c>
      <c r="BW13" s="8" t="s">
        <v>800</v>
      </c>
      <c r="BX13" s="8" t="s">
        <v>872</v>
      </c>
      <c r="BY13" s="8" t="s">
        <v>879</v>
      </c>
      <c r="BZ13" s="8" t="s">
        <v>886</v>
      </c>
      <c r="CA13" s="8" t="s">
        <v>893</v>
      </c>
      <c r="CB13" s="8" t="s">
        <v>899</v>
      </c>
      <c r="CC13" s="8" t="s">
        <v>905</v>
      </c>
      <c r="CD13" s="8" t="s">
        <v>911</v>
      </c>
      <c r="CE13" s="8" t="s">
        <v>876</v>
      </c>
      <c r="CF13" s="8" t="s">
        <v>883</v>
      </c>
      <c r="CG13" s="8" t="s">
        <v>890</v>
      </c>
      <c r="CH13" s="9" t="s">
        <v>873</v>
      </c>
      <c r="CI13" s="9" t="s">
        <v>880</v>
      </c>
      <c r="CJ13" s="9" t="s">
        <v>887</v>
      </c>
      <c r="CK13" s="9" t="s">
        <v>894</v>
      </c>
      <c r="CL13" s="9" t="s">
        <v>900</v>
      </c>
      <c r="CM13" s="9" t="s">
        <v>906</v>
      </c>
      <c r="CN13" s="9" t="s">
        <v>912</v>
      </c>
      <c r="CO13" s="9" t="s">
        <v>916</v>
      </c>
      <c r="CP13" s="9" t="s">
        <v>920</v>
      </c>
      <c r="CQ13" s="9" t="s">
        <v>874</v>
      </c>
      <c r="CR13" s="9" t="s">
        <v>881</v>
      </c>
      <c r="CS13" s="9" t="s">
        <v>888</v>
      </c>
      <c r="CT13" s="9" t="s">
        <v>895</v>
      </c>
      <c r="CU13" s="9" t="s">
        <v>901</v>
      </c>
      <c r="CV13" s="9" t="s">
        <v>907</v>
      </c>
      <c r="CW13" s="9" t="s">
        <v>913</v>
      </c>
      <c r="CX13" s="9" t="s">
        <v>917</v>
      </c>
      <c r="CY13" s="9" t="s">
        <v>921</v>
      </c>
      <c r="CZ13" s="9" t="s">
        <v>924</v>
      </c>
      <c r="DA13" s="9" t="s">
        <v>927</v>
      </c>
      <c r="DE13"/>
      <c r="DF13" s="6"/>
      <c r="DG13" s="6"/>
      <c r="DH13" s="6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</row>
    <row r="14" spans="1:213" s="3" customFormat="1" ht="15" customHeight="1" x14ac:dyDescent="0.25">
      <c r="A14">
        <v>12</v>
      </c>
      <c r="B14" s="6">
        <v>22</v>
      </c>
      <c r="C14" s="6">
        <v>26</v>
      </c>
      <c r="D14" s="6" t="s">
        <v>19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 t="s">
        <v>696</v>
      </c>
      <c r="AU14" s="8" t="s">
        <v>711</v>
      </c>
      <c r="AV14" s="8" t="s">
        <v>698</v>
      </c>
      <c r="AW14" s="8" t="s">
        <v>712</v>
      </c>
      <c r="AX14" s="8" t="s">
        <v>700</v>
      </c>
      <c r="AY14" s="8" t="s">
        <v>714</v>
      </c>
      <c r="AZ14" s="8" t="s">
        <v>725</v>
      </c>
      <c r="BA14" s="8" t="s">
        <v>737</v>
      </c>
      <c r="BB14" s="8" t="s">
        <v>747</v>
      </c>
      <c r="BC14" s="8" t="s">
        <v>758</v>
      </c>
      <c r="BD14" s="8" t="s">
        <v>768</v>
      </c>
      <c r="BE14" s="8" t="s">
        <v>777</v>
      </c>
      <c r="BF14" s="8" t="s">
        <v>785</v>
      </c>
      <c r="BG14" s="8" t="s">
        <v>793</v>
      </c>
      <c r="BH14" s="8" t="s">
        <v>799</v>
      </c>
      <c r="BI14" s="8" t="s">
        <v>805</v>
      </c>
      <c r="BJ14" s="8" t="s">
        <v>812</v>
      </c>
      <c r="BK14" s="8" t="s">
        <v>817</v>
      </c>
      <c r="BL14" s="8" t="s">
        <v>822</v>
      </c>
      <c r="BM14" s="8" t="s">
        <v>827</v>
      </c>
      <c r="BN14" s="8" t="s">
        <v>831</v>
      </c>
      <c r="BO14" s="8" t="s">
        <v>835</v>
      </c>
      <c r="BP14" s="8" t="s">
        <v>839</v>
      </c>
      <c r="BQ14" s="8" t="s">
        <v>843</v>
      </c>
      <c r="BR14" s="8" t="s">
        <v>847</v>
      </c>
      <c r="BS14" s="8" t="s">
        <v>851</v>
      </c>
      <c r="BT14" s="8" t="s">
        <v>854</v>
      </c>
      <c r="BU14" s="8" t="s">
        <v>857</v>
      </c>
      <c r="BV14" s="8" t="s">
        <v>860</v>
      </c>
      <c r="BW14" s="8" t="s">
        <v>862</v>
      </c>
      <c r="BX14" s="8" t="s">
        <v>788</v>
      </c>
      <c r="BY14" s="8" t="s">
        <v>795</v>
      </c>
      <c r="BZ14" s="8" t="s">
        <v>800</v>
      </c>
      <c r="CA14" s="8" t="s">
        <v>807</v>
      </c>
      <c r="CB14" s="8" t="s">
        <v>706</v>
      </c>
      <c r="CC14" s="8" t="s">
        <v>718</v>
      </c>
      <c r="CD14" s="8" t="s">
        <v>730</v>
      </c>
      <c r="CE14" s="8" t="s">
        <v>741</v>
      </c>
      <c r="CF14" s="8" t="s">
        <v>752</v>
      </c>
      <c r="CG14" s="8" t="s">
        <v>763</v>
      </c>
      <c r="CH14" s="9" t="s">
        <v>773</v>
      </c>
      <c r="CI14" s="9" t="s">
        <v>782</v>
      </c>
      <c r="CJ14" s="9" t="s">
        <v>789</v>
      </c>
      <c r="CK14" s="9" t="s">
        <v>796</v>
      </c>
      <c r="CL14" s="9" t="s">
        <v>801</v>
      </c>
      <c r="CM14" s="9" t="s">
        <v>808</v>
      </c>
      <c r="CN14" s="9" t="s">
        <v>708</v>
      </c>
      <c r="CO14" s="9" t="s">
        <v>720</v>
      </c>
      <c r="CP14" s="9" t="s">
        <v>732</v>
      </c>
      <c r="CQ14" s="9" t="s">
        <v>742</v>
      </c>
      <c r="CR14" s="9" t="s">
        <v>753</v>
      </c>
      <c r="CS14" s="9" t="s">
        <v>764</v>
      </c>
      <c r="CT14" s="9" t="s">
        <v>709</v>
      </c>
      <c r="CU14" s="9" t="s">
        <v>721</v>
      </c>
      <c r="CV14" s="9" t="s">
        <v>733</v>
      </c>
      <c r="CW14" s="9" t="s">
        <v>743</v>
      </c>
      <c r="CX14" s="9" t="s">
        <v>754</v>
      </c>
      <c r="CY14" s="9" t="s">
        <v>765</v>
      </c>
      <c r="CZ14" s="9" t="s">
        <v>774</v>
      </c>
      <c r="DA14" s="9" t="s">
        <v>783</v>
      </c>
      <c r="DE14"/>
      <c r="DF14" s="6"/>
      <c r="DG14" s="6"/>
      <c r="DH14" s="6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</row>
    <row r="15" spans="1:213" s="3" customFormat="1" ht="15" customHeight="1" x14ac:dyDescent="0.25">
      <c r="A15">
        <v>13</v>
      </c>
      <c r="B15" s="6">
        <v>27</v>
      </c>
      <c r="C15" s="6">
        <v>31</v>
      </c>
      <c r="D15" s="6" t="s">
        <v>19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 t="s">
        <v>697</v>
      </c>
      <c r="AU15" s="8" t="s">
        <v>696</v>
      </c>
      <c r="AV15" s="8" t="s">
        <v>711</v>
      </c>
      <c r="AW15" s="8" t="s">
        <v>698</v>
      </c>
      <c r="AX15" s="8" t="s">
        <v>712</v>
      </c>
      <c r="AY15" s="8" t="s">
        <v>700</v>
      </c>
      <c r="AZ15" s="8" t="s">
        <v>714</v>
      </c>
      <c r="BA15" s="8" t="s">
        <v>725</v>
      </c>
      <c r="BB15" s="8" t="s">
        <v>737</v>
      </c>
      <c r="BC15" s="8" t="s">
        <v>747</v>
      </c>
      <c r="BD15" s="8" t="s">
        <v>758</v>
      </c>
      <c r="BE15" s="8" t="s">
        <v>768</v>
      </c>
      <c r="BF15" s="8" t="s">
        <v>777</v>
      </c>
      <c r="BG15" s="8" t="s">
        <v>785</v>
      </c>
      <c r="BH15" s="8" t="s">
        <v>793</v>
      </c>
      <c r="BI15" s="8" t="s">
        <v>799</v>
      </c>
      <c r="BJ15" s="8" t="s">
        <v>805</v>
      </c>
      <c r="BK15" s="8" t="s">
        <v>812</v>
      </c>
      <c r="BL15" s="8" t="s">
        <v>817</v>
      </c>
      <c r="BM15" s="8" t="s">
        <v>822</v>
      </c>
      <c r="BN15" s="8" t="s">
        <v>827</v>
      </c>
      <c r="BO15" s="8" t="s">
        <v>831</v>
      </c>
      <c r="BP15" s="8" t="s">
        <v>835</v>
      </c>
      <c r="BQ15" s="8" t="s">
        <v>839</v>
      </c>
      <c r="BR15" s="8" t="s">
        <v>843</v>
      </c>
      <c r="BS15" s="8" t="s">
        <v>847</v>
      </c>
      <c r="BT15" s="8" t="s">
        <v>851</v>
      </c>
      <c r="BU15" s="8" t="s">
        <v>854</v>
      </c>
      <c r="BV15" s="8" t="s">
        <v>857</v>
      </c>
      <c r="BW15" s="8" t="s">
        <v>860</v>
      </c>
      <c r="BX15" s="8" t="s">
        <v>781</v>
      </c>
      <c r="BY15" s="8" t="s">
        <v>788</v>
      </c>
      <c r="BZ15" s="8" t="s">
        <v>795</v>
      </c>
      <c r="CA15" s="8" t="s">
        <v>800</v>
      </c>
      <c r="CB15" s="8" t="s">
        <v>807</v>
      </c>
      <c r="CC15" s="8" t="s">
        <v>706</v>
      </c>
      <c r="CD15" s="8" t="s">
        <v>718</v>
      </c>
      <c r="CE15" s="8" t="s">
        <v>730</v>
      </c>
      <c r="CF15" s="8" t="s">
        <v>741</v>
      </c>
      <c r="CG15" s="8" t="s">
        <v>752</v>
      </c>
      <c r="CH15" s="9" t="s">
        <v>763</v>
      </c>
      <c r="CI15" s="9" t="s">
        <v>773</v>
      </c>
      <c r="CJ15" s="9" t="s">
        <v>782</v>
      </c>
      <c r="CK15" s="9" t="s">
        <v>789</v>
      </c>
      <c r="CL15" s="9" t="s">
        <v>796</v>
      </c>
      <c r="CM15" s="9" t="s">
        <v>801</v>
      </c>
      <c r="CN15" s="9" t="s">
        <v>808</v>
      </c>
      <c r="CO15" s="9" t="s">
        <v>708</v>
      </c>
      <c r="CP15" s="9" t="s">
        <v>720</v>
      </c>
      <c r="CQ15" s="9" t="s">
        <v>732</v>
      </c>
      <c r="CR15" s="9" t="s">
        <v>742</v>
      </c>
      <c r="CS15" s="9" t="s">
        <v>753</v>
      </c>
      <c r="CT15" s="9" t="s">
        <v>764</v>
      </c>
      <c r="CU15" s="9" t="s">
        <v>709</v>
      </c>
      <c r="CV15" s="9" t="s">
        <v>721</v>
      </c>
      <c r="CW15" s="9" t="s">
        <v>733</v>
      </c>
      <c r="CX15" s="9" t="s">
        <v>743</v>
      </c>
      <c r="CY15" s="9" t="s">
        <v>754</v>
      </c>
      <c r="CZ15" s="9" t="s">
        <v>765</v>
      </c>
      <c r="DA15" s="9" t="s">
        <v>774</v>
      </c>
      <c r="DE15"/>
      <c r="DF15" s="6"/>
      <c r="DG15" s="6"/>
      <c r="DH15" s="6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</row>
    <row r="16" spans="1:213" s="3" customFormat="1" ht="15" customHeight="1" x14ac:dyDescent="0.25">
      <c r="A16">
        <v>14</v>
      </c>
      <c r="B16" s="6">
        <v>32</v>
      </c>
      <c r="C16" s="6">
        <v>36</v>
      </c>
      <c r="D16" s="6" t="s">
        <v>19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 t="s">
        <v>698</v>
      </c>
      <c r="AU16" s="8" t="s">
        <v>712</v>
      </c>
      <c r="AV16" s="8" t="s">
        <v>700</v>
      </c>
      <c r="AW16" s="8" t="s">
        <v>714</v>
      </c>
      <c r="AX16" s="8" t="s">
        <v>725</v>
      </c>
      <c r="AY16" s="8" t="s">
        <v>737</v>
      </c>
      <c r="AZ16" s="8" t="s">
        <v>747</v>
      </c>
      <c r="BA16" s="8" t="s">
        <v>758</v>
      </c>
      <c r="BB16" s="8" t="s">
        <v>768</v>
      </c>
      <c r="BC16" s="8" t="s">
        <v>777</v>
      </c>
      <c r="BD16" s="8" t="s">
        <v>785</v>
      </c>
      <c r="BE16" s="8" t="s">
        <v>793</v>
      </c>
      <c r="BF16" s="8" t="s">
        <v>799</v>
      </c>
      <c r="BG16" s="8" t="s">
        <v>805</v>
      </c>
      <c r="BH16" s="8" t="s">
        <v>812</v>
      </c>
      <c r="BI16" s="8" t="s">
        <v>817</v>
      </c>
      <c r="BJ16" s="8" t="s">
        <v>822</v>
      </c>
      <c r="BK16" s="8" t="s">
        <v>827</v>
      </c>
      <c r="BL16" s="8" t="s">
        <v>831</v>
      </c>
      <c r="BM16" s="8" t="s">
        <v>835</v>
      </c>
      <c r="BN16" s="8" t="s">
        <v>839</v>
      </c>
      <c r="BO16" s="8" t="s">
        <v>843</v>
      </c>
      <c r="BP16" s="8" t="s">
        <v>847</v>
      </c>
      <c r="BQ16" s="8" t="s">
        <v>851</v>
      </c>
      <c r="BR16" s="8" t="s">
        <v>854</v>
      </c>
      <c r="BS16" s="8" t="s">
        <v>857</v>
      </c>
      <c r="BT16" s="8" t="s">
        <v>860</v>
      </c>
      <c r="BU16" s="8" t="s">
        <v>862</v>
      </c>
      <c r="BV16" s="8" t="s">
        <v>864</v>
      </c>
      <c r="BW16" s="8" t="s">
        <v>866</v>
      </c>
      <c r="BX16" s="8" t="s">
        <v>800</v>
      </c>
      <c r="BY16" s="8" t="s">
        <v>807</v>
      </c>
      <c r="BZ16" s="8" t="s">
        <v>706</v>
      </c>
      <c r="CA16" s="8" t="s">
        <v>718</v>
      </c>
      <c r="CB16" s="8" t="s">
        <v>730</v>
      </c>
      <c r="CC16" s="8" t="s">
        <v>741</v>
      </c>
      <c r="CD16" s="8" t="s">
        <v>752</v>
      </c>
      <c r="CE16" s="8" t="s">
        <v>763</v>
      </c>
      <c r="CF16" s="8" t="s">
        <v>773</v>
      </c>
      <c r="CG16" s="8" t="s">
        <v>782</v>
      </c>
      <c r="CH16" s="9" t="s">
        <v>789</v>
      </c>
      <c r="CI16" s="9" t="s">
        <v>796</v>
      </c>
      <c r="CJ16" s="9" t="s">
        <v>801</v>
      </c>
      <c r="CK16" s="9" t="s">
        <v>808</v>
      </c>
      <c r="CL16" s="9" t="s">
        <v>708</v>
      </c>
      <c r="CM16" s="9" t="s">
        <v>720</v>
      </c>
      <c r="CN16" s="9" t="s">
        <v>732</v>
      </c>
      <c r="CO16" s="9" t="s">
        <v>742</v>
      </c>
      <c r="CP16" s="9" t="s">
        <v>753</v>
      </c>
      <c r="CQ16" s="9" t="s">
        <v>764</v>
      </c>
      <c r="CR16" s="9" t="s">
        <v>709</v>
      </c>
      <c r="CS16" s="9" t="s">
        <v>721</v>
      </c>
      <c r="CT16" s="9" t="s">
        <v>733</v>
      </c>
      <c r="CU16" s="9" t="s">
        <v>743</v>
      </c>
      <c r="CV16" s="9" t="s">
        <v>754</v>
      </c>
      <c r="CW16" s="9" t="s">
        <v>765</v>
      </c>
      <c r="CX16" s="9" t="s">
        <v>774</v>
      </c>
      <c r="CY16" s="9" t="s">
        <v>783</v>
      </c>
      <c r="CZ16" s="9" t="s">
        <v>790</v>
      </c>
      <c r="DA16" s="9" t="s">
        <v>797</v>
      </c>
      <c r="DE16"/>
      <c r="DF16" s="6"/>
      <c r="DG16" s="6"/>
      <c r="DH16" s="6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</row>
    <row r="17" spans="1:213" s="3" customFormat="1" ht="15" customHeight="1" x14ac:dyDescent="0.25">
      <c r="A17">
        <v>15</v>
      </c>
      <c r="B17" s="6">
        <v>37</v>
      </c>
      <c r="C17" s="6">
        <v>41</v>
      </c>
      <c r="D17" s="6" t="s">
        <v>19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 t="s">
        <v>700</v>
      </c>
      <c r="AU17" s="8" t="s">
        <v>714</v>
      </c>
      <c r="AV17" s="8" t="s">
        <v>725</v>
      </c>
      <c r="AW17" s="8" t="s">
        <v>737</v>
      </c>
      <c r="AX17" s="8" t="s">
        <v>747</v>
      </c>
      <c r="AY17" s="8" t="s">
        <v>758</v>
      </c>
      <c r="AZ17" s="8" t="s">
        <v>768</v>
      </c>
      <c r="BA17" s="8" t="s">
        <v>777</v>
      </c>
      <c r="BB17" s="8" t="s">
        <v>785</v>
      </c>
      <c r="BC17" s="8" t="s">
        <v>793</v>
      </c>
      <c r="BD17" s="8" t="s">
        <v>799</v>
      </c>
      <c r="BE17" s="8" t="s">
        <v>805</v>
      </c>
      <c r="BF17" s="8" t="s">
        <v>812</v>
      </c>
      <c r="BG17" s="8" t="s">
        <v>817</v>
      </c>
      <c r="BH17" s="8" t="s">
        <v>822</v>
      </c>
      <c r="BI17" s="8" t="s">
        <v>827</v>
      </c>
      <c r="BJ17" s="8" t="s">
        <v>831</v>
      </c>
      <c r="BK17" s="8" t="s">
        <v>835</v>
      </c>
      <c r="BL17" s="8" t="s">
        <v>839</v>
      </c>
      <c r="BM17" s="8" t="s">
        <v>843</v>
      </c>
      <c r="BN17" s="8" t="s">
        <v>847</v>
      </c>
      <c r="BO17" s="8" t="s">
        <v>851</v>
      </c>
      <c r="BP17" s="8" t="s">
        <v>854</v>
      </c>
      <c r="BQ17" s="8" t="s">
        <v>857</v>
      </c>
      <c r="BR17" s="8" t="s">
        <v>860</v>
      </c>
      <c r="BS17" s="8" t="s">
        <v>862</v>
      </c>
      <c r="BT17" s="8" t="s">
        <v>864</v>
      </c>
      <c r="BU17" s="8" t="s">
        <v>866</v>
      </c>
      <c r="BV17" s="8" t="s">
        <v>868</v>
      </c>
      <c r="BW17" s="8" t="s">
        <v>870</v>
      </c>
      <c r="BX17" s="8" t="s">
        <v>706</v>
      </c>
      <c r="BY17" s="8" t="s">
        <v>718</v>
      </c>
      <c r="BZ17" s="8" t="s">
        <v>730</v>
      </c>
      <c r="CA17" s="8" t="s">
        <v>741</v>
      </c>
      <c r="CB17" s="8" t="s">
        <v>752</v>
      </c>
      <c r="CC17" s="8" t="s">
        <v>763</v>
      </c>
      <c r="CD17" s="8" t="s">
        <v>773</v>
      </c>
      <c r="CE17" s="8" t="s">
        <v>782</v>
      </c>
      <c r="CF17" s="8" t="s">
        <v>789</v>
      </c>
      <c r="CG17" s="8" t="s">
        <v>796</v>
      </c>
      <c r="CH17" s="9" t="s">
        <v>801</v>
      </c>
      <c r="CI17" s="9" t="s">
        <v>808</v>
      </c>
      <c r="CJ17" s="9" t="s">
        <v>708</v>
      </c>
      <c r="CK17" s="9" t="s">
        <v>720</v>
      </c>
      <c r="CL17" s="9" t="s">
        <v>732</v>
      </c>
      <c r="CM17" s="9" t="s">
        <v>742</v>
      </c>
      <c r="CN17" s="9" t="s">
        <v>753</v>
      </c>
      <c r="CO17" s="9" t="s">
        <v>764</v>
      </c>
      <c r="CP17" s="9" t="s">
        <v>709</v>
      </c>
      <c r="CQ17" s="9" t="s">
        <v>721</v>
      </c>
      <c r="CR17" s="9" t="s">
        <v>733</v>
      </c>
      <c r="CS17" s="9" t="s">
        <v>743</v>
      </c>
      <c r="CT17" s="9" t="s">
        <v>754</v>
      </c>
      <c r="CU17" s="9" t="s">
        <v>765</v>
      </c>
      <c r="CV17" s="9" t="s">
        <v>774</v>
      </c>
      <c r="CW17" s="9" t="s">
        <v>783</v>
      </c>
      <c r="CX17" s="9" t="s">
        <v>790</v>
      </c>
      <c r="CY17" s="9" t="s">
        <v>797</v>
      </c>
      <c r="CZ17" s="9" t="s">
        <v>802</v>
      </c>
      <c r="DA17" s="9" t="s">
        <v>809</v>
      </c>
      <c r="DE17"/>
      <c r="DF17" s="6"/>
      <c r="DG17" s="6"/>
      <c r="DH17" s="6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</row>
    <row r="18" spans="1:213" s="3" customFormat="1" ht="15" customHeight="1" x14ac:dyDescent="0.25">
      <c r="A18">
        <v>16</v>
      </c>
      <c r="B18" s="6">
        <v>42</v>
      </c>
      <c r="C18" s="6">
        <v>46</v>
      </c>
      <c r="D18" s="6" t="s">
        <v>19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 t="s">
        <v>702</v>
      </c>
      <c r="AU18" s="8" t="s">
        <v>716</v>
      </c>
      <c r="AV18" s="8" t="s">
        <v>727</v>
      </c>
      <c r="AW18" s="8" t="s">
        <v>738</v>
      </c>
      <c r="AX18" s="8" t="s">
        <v>749</v>
      </c>
      <c r="AY18" s="8" t="s">
        <v>760</v>
      </c>
      <c r="AZ18" s="8" t="s">
        <v>770</v>
      </c>
      <c r="BA18" s="8" t="s">
        <v>779</v>
      </c>
      <c r="BB18" s="8" t="s">
        <v>787</v>
      </c>
      <c r="BC18" s="8" t="s">
        <v>704</v>
      </c>
      <c r="BD18" s="8" t="s">
        <v>717</v>
      </c>
      <c r="BE18" s="8" t="s">
        <v>729</v>
      </c>
      <c r="BF18" s="8" t="s">
        <v>740</v>
      </c>
      <c r="BG18" s="8" t="s">
        <v>751</v>
      </c>
      <c r="BH18" s="8" t="s">
        <v>762</v>
      </c>
      <c r="BI18" s="8" t="s">
        <v>772</v>
      </c>
      <c r="BJ18" s="8" t="s">
        <v>781</v>
      </c>
      <c r="BK18" s="8" t="s">
        <v>788</v>
      </c>
      <c r="BL18" s="8" t="s">
        <v>795</v>
      </c>
      <c r="BM18" s="8" t="s">
        <v>800</v>
      </c>
      <c r="BN18" s="8" t="s">
        <v>807</v>
      </c>
      <c r="BO18" s="8" t="s">
        <v>706</v>
      </c>
      <c r="BP18" s="8" t="s">
        <v>718</v>
      </c>
      <c r="BQ18" s="8" t="s">
        <v>730</v>
      </c>
      <c r="BR18" s="8" t="s">
        <v>741</v>
      </c>
      <c r="BS18" s="8" t="s">
        <v>752</v>
      </c>
      <c r="BT18" s="8" t="s">
        <v>763</v>
      </c>
      <c r="BU18" s="8" t="s">
        <v>773</v>
      </c>
      <c r="BV18" s="8" t="s">
        <v>782</v>
      </c>
      <c r="BW18" s="8" t="s">
        <v>789</v>
      </c>
      <c r="BX18" s="8" t="s">
        <v>873</v>
      </c>
      <c r="BY18" s="8" t="s">
        <v>880</v>
      </c>
      <c r="BZ18" s="8" t="s">
        <v>887</v>
      </c>
      <c r="CA18" s="8" t="s">
        <v>894</v>
      </c>
      <c r="CB18" s="8" t="s">
        <v>900</v>
      </c>
      <c r="CC18" s="8" t="s">
        <v>906</v>
      </c>
      <c r="CD18" s="8" t="s">
        <v>912</v>
      </c>
      <c r="CE18" s="8" t="s">
        <v>916</v>
      </c>
      <c r="CF18" s="8" t="s">
        <v>920</v>
      </c>
      <c r="CG18" s="8" t="s">
        <v>874</v>
      </c>
      <c r="CH18" s="9" t="s">
        <v>881</v>
      </c>
      <c r="CI18" s="9" t="s">
        <v>888</v>
      </c>
      <c r="CJ18" s="9" t="s">
        <v>895</v>
      </c>
      <c r="CK18" s="9" t="s">
        <v>901</v>
      </c>
      <c r="CL18" s="9" t="s">
        <v>907</v>
      </c>
      <c r="CM18" s="9" t="s">
        <v>913</v>
      </c>
      <c r="CN18" s="9" t="s">
        <v>917</v>
      </c>
      <c r="CO18" s="9" t="s">
        <v>921</v>
      </c>
      <c r="CP18" s="9" t="s">
        <v>924</v>
      </c>
      <c r="CQ18" s="9" t="s">
        <v>927</v>
      </c>
      <c r="CR18" s="9" t="s">
        <v>930</v>
      </c>
      <c r="CS18" s="9" t="s">
        <v>875</v>
      </c>
      <c r="CT18" s="9" t="s">
        <v>882</v>
      </c>
      <c r="CU18" s="9" t="s">
        <v>889</v>
      </c>
      <c r="CV18" s="9" t="s">
        <v>896</v>
      </c>
      <c r="CW18" s="9" t="s">
        <v>902</v>
      </c>
      <c r="CX18" s="9" t="s">
        <v>908</v>
      </c>
      <c r="CY18" s="9" t="s">
        <v>914</v>
      </c>
      <c r="CZ18" s="9" t="s">
        <v>918</v>
      </c>
      <c r="DA18" s="9" t="s">
        <v>922</v>
      </c>
      <c r="DE18"/>
      <c r="DF18" s="6"/>
      <c r="DG18" s="6"/>
      <c r="DH18" s="6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</row>
    <row r="19" spans="1:213" s="3" customFormat="1" ht="15" customHeight="1" x14ac:dyDescent="0.25">
      <c r="A19">
        <v>17</v>
      </c>
      <c r="B19" s="6">
        <v>47</v>
      </c>
      <c r="C19" s="6">
        <v>51</v>
      </c>
      <c r="D19" s="6" t="s">
        <v>19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 t="s">
        <v>704</v>
      </c>
      <c r="AU19" s="8" t="s">
        <v>717</v>
      </c>
      <c r="AV19" s="8" t="s">
        <v>729</v>
      </c>
      <c r="AW19" s="8" t="s">
        <v>740</v>
      </c>
      <c r="AX19" s="8" t="s">
        <v>751</v>
      </c>
      <c r="AY19" s="8" t="s">
        <v>762</v>
      </c>
      <c r="AZ19" s="8" t="s">
        <v>772</v>
      </c>
      <c r="BA19" s="8" t="s">
        <v>781</v>
      </c>
      <c r="BB19" s="8" t="s">
        <v>788</v>
      </c>
      <c r="BC19" s="8" t="s">
        <v>795</v>
      </c>
      <c r="BD19" s="8" t="s">
        <v>800</v>
      </c>
      <c r="BE19" s="8" t="s">
        <v>807</v>
      </c>
      <c r="BF19" s="8" t="s">
        <v>706</v>
      </c>
      <c r="BG19" s="8" t="s">
        <v>718</v>
      </c>
      <c r="BH19" s="8" t="s">
        <v>730</v>
      </c>
      <c r="BI19" s="8" t="s">
        <v>741</v>
      </c>
      <c r="BJ19" s="8" t="s">
        <v>752</v>
      </c>
      <c r="BK19" s="8" t="s">
        <v>763</v>
      </c>
      <c r="BL19" s="8" t="s">
        <v>773</v>
      </c>
      <c r="BM19" s="8" t="s">
        <v>782</v>
      </c>
      <c r="BN19" s="8" t="s">
        <v>789</v>
      </c>
      <c r="BO19" s="8" t="s">
        <v>796</v>
      </c>
      <c r="BP19" s="8" t="s">
        <v>801</v>
      </c>
      <c r="BQ19" s="8" t="s">
        <v>808</v>
      </c>
      <c r="BR19" s="8" t="s">
        <v>708</v>
      </c>
      <c r="BS19" s="8" t="s">
        <v>720</v>
      </c>
      <c r="BT19" s="8" t="s">
        <v>732</v>
      </c>
      <c r="BU19" s="8" t="s">
        <v>742</v>
      </c>
      <c r="BV19" s="8" t="s">
        <v>753</v>
      </c>
      <c r="BW19" s="8" t="s">
        <v>764</v>
      </c>
      <c r="BX19" s="8" t="s">
        <v>874</v>
      </c>
      <c r="BY19" s="8" t="s">
        <v>881</v>
      </c>
      <c r="BZ19" s="8" t="s">
        <v>888</v>
      </c>
      <c r="CA19" s="8" t="s">
        <v>895</v>
      </c>
      <c r="CB19" s="8" t="s">
        <v>901</v>
      </c>
      <c r="CC19" s="8" t="s">
        <v>907</v>
      </c>
      <c r="CD19" s="8" t="s">
        <v>913</v>
      </c>
      <c r="CE19" s="8" t="s">
        <v>917</v>
      </c>
      <c r="CF19" s="8" t="s">
        <v>921</v>
      </c>
      <c r="CG19" s="8" t="s">
        <v>924</v>
      </c>
      <c r="CH19" s="9" t="s">
        <v>927</v>
      </c>
      <c r="CI19" s="9" t="s">
        <v>930</v>
      </c>
      <c r="CJ19" s="9" t="s">
        <v>875</v>
      </c>
      <c r="CK19" s="9" t="s">
        <v>882</v>
      </c>
      <c r="CL19" s="9" t="s">
        <v>889</v>
      </c>
      <c r="CM19" s="9" t="s">
        <v>896</v>
      </c>
      <c r="CN19" s="9" t="s">
        <v>902</v>
      </c>
      <c r="CO19" s="9" t="s">
        <v>908</v>
      </c>
      <c r="CP19" s="9" t="s">
        <v>914</v>
      </c>
      <c r="CQ19" s="9" t="s">
        <v>918</v>
      </c>
      <c r="CR19" s="9" t="s">
        <v>922</v>
      </c>
      <c r="CS19" s="9" t="s">
        <v>925</v>
      </c>
      <c r="CT19" s="9" t="s">
        <v>928</v>
      </c>
      <c r="CU19" s="9" t="s">
        <v>931</v>
      </c>
      <c r="CV19" s="9" t="s">
        <v>877</v>
      </c>
      <c r="CW19" s="9" t="s">
        <v>884</v>
      </c>
      <c r="CX19" s="9" t="s">
        <v>891</v>
      </c>
      <c r="CY19" s="9" t="s">
        <v>897</v>
      </c>
      <c r="CZ19" s="9" t="s">
        <v>903</v>
      </c>
      <c r="DA19" s="9" t="s">
        <v>909</v>
      </c>
      <c r="DE19"/>
      <c r="DF19" s="6"/>
      <c r="DG19" s="6"/>
      <c r="DH19" s="6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</row>
    <row r="20" spans="1:213" s="3" customFormat="1" ht="15" customHeight="1" x14ac:dyDescent="0.25">
      <c r="A20">
        <v>18</v>
      </c>
      <c r="B20" s="6">
        <v>52</v>
      </c>
      <c r="C20" s="6">
        <v>56</v>
      </c>
      <c r="D20" s="6" t="s">
        <v>19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 t="s">
        <v>706</v>
      </c>
      <c r="AU20" s="8" t="s">
        <v>718</v>
      </c>
      <c r="AV20" s="8" t="s">
        <v>730</v>
      </c>
      <c r="AW20" s="8" t="s">
        <v>741</v>
      </c>
      <c r="AX20" s="8" t="s">
        <v>752</v>
      </c>
      <c r="AY20" s="8" t="s">
        <v>763</v>
      </c>
      <c r="AZ20" s="8" t="s">
        <v>773</v>
      </c>
      <c r="BA20" s="8" t="s">
        <v>782</v>
      </c>
      <c r="BB20" s="8" t="s">
        <v>789</v>
      </c>
      <c r="BC20" s="8" t="s">
        <v>796</v>
      </c>
      <c r="BD20" s="8" t="s">
        <v>801</v>
      </c>
      <c r="BE20" s="8" t="s">
        <v>808</v>
      </c>
      <c r="BF20" s="8" t="s">
        <v>708</v>
      </c>
      <c r="BG20" s="8" t="s">
        <v>720</v>
      </c>
      <c r="BH20" s="8" t="s">
        <v>732</v>
      </c>
      <c r="BI20" s="8" t="s">
        <v>742</v>
      </c>
      <c r="BJ20" s="8" t="s">
        <v>753</v>
      </c>
      <c r="BK20" s="8" t="s">
        <v>764</v>
      </c>
      <c r="BL20" s="8" t="s">
        <v>709</v>
      </c>
      <c r="BM20" s="8" t="s">
        <v>721</v>
      </c>
      <c r="BN20" s="8" t="s">
        <v>733</v>
      </c>
      <c r="BO20" s="8" t="s">
        <v>743</v>
      </c>
      <c r="BP20" s="8" t="s">
        <v>754</v>
      </c>
      <c r="BQ20" s="8" t="s">
        <v>765</v>
      </c>
      <c r="BR20" s="8" t="s">
        <v>774</v>
      </c>
      <c r="BS20" s="8" t="s">
        <v>783</v>
      </c>
      <c r="BT20" s="8" t="s">
        <v>790</v>
      </c>
      <c r="BU20" s="8" t="s">
        <v>797</v>
      </c>
      <c r="BV20" s="8" t="s">
        <v>802</v>
      </c>
      <c r="BW20" s="8" t="s">
        <v>809</v>
      </c>
      <c r="BX20" s="8" t="s">
        <v>875</v>
      </c>
      <c r="BY20" s="8" t="s">
        <v>882</v>
      </c>
      <c r="BZ20" s="8" t="s">
        <v>889</v>
      </c>
      <c r="CA20" s="8" t="s">
        <v>896</v>
      </c>
      <c r="CB20" s="8" t="s">
        <v>902</v>
      </c>
      <c r="CC20" s="8" t="s">
        <v>908</v>
      </c>
      <c r="CD20" s="8" t="s">
        <v>914</v>
      </c>
      <c r="CE20" s="8" t="s">
        <v>918</v>
      </c>
      <c r="CF20" s="8" t="s">
        <v>922</v>
      </c>
      <c r="CG20" s="8" t="s">
        <v>925</v>
      </c>
      <c r="CH20" s="9" t="s">
        <v>928</v>
      </c>
      <c r="CI20" s="9" t="s">
        <v>931</v>
      </c>
      <c r="CJ20" s="9" t="s">
        <v>877</v>
      </c>
      <c r="CK20" s="9" t="s">
        <v>884</v>
      </c>
      <c r="CL20" s="9" t="s">
        <v>891</v>
      </c>
      <c r="CM20" s="9" t="s">
        <v>897</v>
      </c>
      <c r="CN20" s="9" t="s">
        <v>903</v>
      </c>
      <c r="CO20" s="9" t="s">
        <v>909</v>
      </c>
      <c r="CP20" s="9" t="s">
        <v>878</v>
      </c>
      <c r="CQ20" s="9" t="s">
        <v>885</v>
      </c>
      <c r="CR20" s="9" t="s">
        <v>892</v>
      </c>
      <c r="CS20" s="9" t="s">
        <v>898</v>
      </c>
      <c r="CT20" s="9" t="s">
        <v>904</v>
      </c>
      <c r="CU20" s="9" t="s">
        <v>910</v>
      </c>
      <c r="CV20" s="9" t="s">
        <v>915</v>
      </c>
      <c r="CW20" s="9" t="s">
        <v>919</v>
      </c>
      <c r="CX20" s="9" t="s">
        <v>923</v>
      </c>
      <c r="CY20" s="9" t="s">
        <v>926</v>
      </c>
      <c r="CZ20" s="9" t="s">
        <v>929</v>
      </c>
      <c r="DA20" s="9" t="s">
        <v>932</v>
      </c>
      <c r="DE20"/>
      <c r="DF20" s="6"/>
      <c r="DG20" s="6"/>
      <c r="DH20" s="6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</row>
    <row r="21" spans="1:213" s="3" customFormat="1" ht="15" customHeight="1" x14ac:dyDescent="0.25">
      <c r="A21">
        <v>19</v>
      </c>
      <c r="B21" s="6">
        <v>57</v>
      </c>
      <c r="C21" s="6">
        <v>61</v>
      </c>
      <c r="D21" s="6" t="s">
        <v>19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 t="s">
        <v>708</v>
      </c>
      <c r="AU21" s="8" t="s">
        <v>720</v>
      </c>
      <c r="AV21" s="8" t="s">
        <v>732</v>
      </c>
      <c r="AW21" s="8" t="s">
        <v>742</v>
      </c>
      <c r="AX21" s="8" t="s">
        <v>753</v>
      </c>
      <c r="AY21" s="8" t="s">
        <v>764</v>
      </c>
      <c r="AZ21" s="8" t="s">
        <v>709</v>
      </c>
      <c r="BA21" s="8" t="s">
        <v>721</v>
      </c>
      <c r="BB21" s="8" t="s">
        <v>733</v>
      </c>
      <c r="BC21" s="8" t="s">
        <v>743</v>
      </c>
      <c r="BD21" s="8" t="s">
        <v>754</v>
      </c>
      <c r="BE21" s="8" t="s">
        <v>765</v>
      </c>
      <c r="BF21" s="8" t="s">
        <v>774</v>
      </c>
      <c r="BG21" s="8" t="s">
        <v>783</v>
      </c>
      <c r="BH21" s="8" t="s">
        <v>790</v>
      </c>
      <c r="BI21" s="8" t="s">
        <v>797</v>
      </c>
      <c r="BJ21" s="8" t="s">
        <v>802</v>
      </c>
      <c r="BK21" s="8" t="s">
        <v>809</v>
      </c>
      <c r="BL21" s="8" t="s">
        <v>814</v>
      </c>
      <c r="BM21" s="8" t="s">
        <v>819</v>
      </c>
      <c r="BN21" s="8" t="s">
        <v>824</v>
      </c>
      <c r="BO21" s="8" t="s">
        <v>829</v>
      </c>
      <c r="BP21" s="8" t="s">
        <v>833</v>
      </c>
      <c r="BQ21" s="8" t="s">
        <v>837</v>
      </c>
      <c r="BR21" s="8" t="s">
        <v>841</v>
      </c>
      <c r="BS21" s="8" t="s">
        <v>845</v>
      </c>
      <c r="BT21" s="8" t="s">
        <v>849</v>
      </c>
      <c r="BU21" s="8" t="s">
        <v>853</v>
      </c>
      <c r="BV21" s="8" t="s">
        <v>856</v>
      </c>
      <c r="BW21" s="8" t="s">
        <v>859</v>
      </c>
      <c r="BX21" s="8" t="s">
        <v>877</v>
      </c>
      <c r="BY21" s="8" t="s">
        <v>884</v>
      </c>
      <c r="BZ21" s="8" t="s">
        <v>891</v>
      </c>
      <c r="CA21" s="8" t="s">
        <v>897</v>
      </c>
      <c r="CB21" s="8" t="s">
        <v>903</v>
      </c>
      <c r="CC21" s="8" t="s">
        <v>909</v>
      </c>
      <c r="CD21" s="8" t="s">
        <v>878</v>
      </c>
      <c r="CE21" s="8" t="s">
        <v>885</v>
      </c>
      <c r="CF21" s="8" t="s">
        <v>892</v>
      </c>
      <c r="CG21" s="8" t="s">
        <v>898</v>
      </c>
      <c r="CH21" s="9" t="s">
        <v>904</v>
      </c>
      <c r="CI21" s="9" t="s">
        <v>910</v>
      </c>
      <c r="CJ21" s="9" t="s">
        <v>915</v>
      </c>
      <c r="CK21" s="9" t="s">
        <v>919</v>
      </c>
      <c r="CL21" s="9" t="s">
        <v>923</v>
      </c>
      <c r="CM21" s="9" t="s">
        <v>926</v>
      </c>
      <c r="CN21" s="9" t="s">
        <v>929</v>
      </c>
      <c r="CO21" s="9" t="s">
        <v>932</v>
      </c>
      <c r="CP21" s="9" t="s">
        <v>933</v>
      </c>
      <c r="CQ21" s="9" t="s">
        <v>934</v>
      </c>
      <c r="CR21" s="9" t="s">
        <v>935</v>
      </c>
      <c r="CS21" s="9" t="s">
        <v>936</v>
      </c>
      <c r="CT21" s="9" t="s">
        <v>937</v>
      </c>
      <c r="CU21" s="9" t="s">
        <v>938</v>
      </c>
      <c r="CV21" s="9" t="s">
        <v>939</v>
      </c>
      <c r="CW21" s="9" t="s">
        <v>940</v>
      </c>
      <c r="CX21" s="9" t="s">
        <v>941</v>
      </c>
      <c r="CY21" s="9" t="s">
        <v>942</v>
      </c>
      <c r="CZ21" s="9" t="s">
        <v>943</v>
      </c>
      <c r="DA21" s="9" t="s">
        <v>944</v>
      </c>
      <c r="DE21"/>
      <c r="DF21" s="6"/>
      <c r="DG21" s="6"/>
      <c r="DH21" s="6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</row>
    <row r="22" spans="1:213" s="3" customFormat="1" ht="15" customHeight="1" x14ac:dyDescent="0.25">
      <c r="A22">
        <v>20</v>
      </c>
      <c r="B22" s="6">
        <v>62</v>
      </c>
      <c r="C22" s="6">
        <v>100</v>
      </c>
      <c r="D22" s="6" t="s">
        <v>19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 t="s">
        <v>920</v>
      </c>
      <c r="AT22" s="8" t="s">
        <v>709</v>
      </c>
      <c r="AU22" s="8" t="s">
        <v>721</v>
      </c>
      <c r="AV22" s="8" t="s">
        <v>733</v>
      </c>
      <c r="AW22" s="8" t="s">
        <v>743</v>
      </c>
      <c r="AX22" s="8" t="s">
        <v>754</v>
      </c>
      <c r="AY22" s="8" t="s">
        <v>765</v>
      </c>
      <c r="AZ22" s="8" t="s">
        <v>774</v>
      </c>
      <c r="BA22" s="8" t="s">
        <v>783</v>
      </c>
      <c r="BB22" s="8" t="s">
        <v>790</v>
      </c>
      <c r="BC22" s="8" t="s">
        <v>797</v>
      </c>
      <c r="BD22" s="8" t="s">
        <v>802</v>
      </c>
      <c r="BE22" s="8" t="s">
        <v>809</v>
      </c>
      <c r="BF22" s="8" t="s">
        <v>814</v>
      </c>
      <c r="BG22" s="8" t="s">
        <v>819</v>
      </c>
      <c r="BH22" s="8" t="s">
        <v>824</v>
      </c>
      <c r="BI22" s="8" t="s">
        <v>829</v>
      </c>
      <c r="BJ22" s="8" t="s">
        <v>833</v>
      </c>
      <c r="BK22" s="8" t="s">
        <v>837</v>
      </c>
      <c r="BL22" s="8" t="s">
        <v>841</v>
      </c>
      <c r="BM22" s="8" t="s">
        <v>845</v>
      </c>
      <c r="BN22" s="8" t="s">
        <v>849</v>
      </c>
      <c r="BO22" s="8" t="s">
        <v>853</v>
      </c>
      <c r="BP22" s="8" t="s">
        <v>856</v>
      </c>
      <c r="BQ22" s="8" t="s">
        <v>859</v>
      </c>
      <c r="BR22" s="8" t="s">
        <v>861</v>
      </c>
      <c r="BS22" s="8" t="s">
        <v>863</v>
      </c>
      <c r="BT22" s="8" t="s">
        <v>865</v>
      </c>
      <c r="BU22" s="8" t="s">
        <v>867</v>
      </c>
      <c r="BV22" s="8" t="s">
        <v>869</v>
      </c>
      <c r="BW22" s="8" t="s">
        <v>871</v>
      </c>
      <c r="BX22" s="8" t="s">
        <v>878</v>
      </c>
      <c r="BY22" s="8" t="s">
        <v>885</v>
      </c>
      <c r="BZ22" s="8" t="s">
        <v>892</v>
      </c>
      <c r="CA22" s="8" t="s">
        <v>898</v>
      </c>
      <c r="CB22" s="8" t="s">
        <v>904</v>
      </c>
      <c r="CC22" s="8" t="s">
        <v>910</v>
      </c>
      <c r="CD22" s="8" t="s">
        <v>915</v>
      </c>
      <c r="CE22" s="8" t="s">
        <v>919</v>
      </c>
      <c r="CF22" s="8" t="s">
        <v>923</v>
      </c>
      <c r="CG22" s="8" t="s">
        <v>926</v>
      </c>
      <c r="CH22" s="9" t="s">
        <v>929</v>
      </c>
      <c r="CI22" s="9" t="s">
        <v>932</v>
      </c>
      <c r="CJ22" s="9" t="s">
        <v>933</v>
      </c>
      <c r="CK22" s="9" t="s">
        <v>934</v>
      </c>
      <c r="CL22" s="9" t="s">
        <v>935</v>
      </c>
      <c r="CM22" s="9" t="s">
        <v>936</v>
      </c>
      <c r="CN22" s="9" t="s">
        <v>937</v>
      </c>
      <c r="CO22" s="9" t="s">
        <v>938</v>
      </c>
      <c r="CP22" s="9" t="s">
        <v>939</v>
      </c>
      <c r="CQ22" s="9" t="s">
        <v>940</v>
      </c>
      <c r="CR22" s="9" t="s">
        <v>941</v>
      </c>
      <c r="CS22" s="9" t="s">
        <v>942</v>
      </c>
      <c r="CT22" s="9" t="s">
        <v>943</v>
      </c>
      <c r="CU22" s="9" t="s">
        <v>944</v>
      </c>
      <c r="CV22" s="9" t="s">
        <v>945</v>
      </c>
      <c r="CW22" s="9" t="s">
        <v>946</v>
      </c>
      <c r="CX22" s="9" t="s">
        <v>947</v>
      </c>
      <c r="CY22" s="9" t="s">
        <v>948</v>
      </c>
      <c r="CZ22" s="9" t="s">
        <v>949</v>
      </c>
      <c r="DA22" s="9" t="s">
        <v>950</v>
      </c>
      <c r="DE22"/>
      <c r="DF22" s="6"/>
      <c r="DG22" s="6"/>
      <c r="DH22" s="6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</row>
    <row r="23" spans="1:213" s="3" customFormat="1" ht="9.9499999999999993" customHeight="1" x14ac:dyDescent="0.25"/>
    <row r="24" spans="1:213" s="3" customFormat="1" ht="9.9499999999999993" customHeight="1" x14ac:dyDescent="0.25"/>
    <row r="25" spans="1:213" s="3" customFormat="1" ht="11.1" customHeight="1" x14ac:dyDescent="0.25"/>
    <row r="26" spans="1:213" s="3" customFormat="1" ht="42.75" customHeight="1" x14ac:dyDescent="0.25">
      <c r="A26" s="11">
        <v>6.2499999999999995E-3</v>
      </c>
    </row>
    <row r="27" spans="1:213" s="3" customFormat="1" ht="9.9499999999999993" customHeight="1" x14ac:dyDescent="0.25">
      <c r="A27" s="11">
        <v>6.2615740740740739E-3</v>
      </c>
    </row>
    <row r="28" spans="1:213" s="3" customFormat="1" ht="9.9499999999999993" customHeight="1" x14ac:dyDescent="0.25">
      <c r="A28" s="11">
        <v>6.2731481481481484E-3</v>
      </c>
      <c r="B28"/>
      <c r="D28"/>
      <c r="F28"/>
      <c r="H28"/>
      <c r="J28"/>
      <c r="L28"/>
      <c r="N28"/>
      <c r="R28"/>
    </row>
    <row r="29" spans="1:213" s="3" customFormat="1" ht="9.9499999999999993" customHeight="1" x14ac:dyDescent="0.25">
      <c r="A29" s="11">
        <v>6.2847222222222228E-3</v>
      </c>
      <c r="B29"/>
      <c r="D29"/>
      <c r="F29"/>
      <c r="H29"/>
      <c r="J29"/>
      <c r="L29"/>
      <c r="N29"/>
      <c r="R29"/>
    </row>
    <row r="30" spans="1:213" s="3" customFormat="1" ht="9.9499999999999993" customHeight="1" x14ac:dyDescent="0.25">
      <c r="A30" s="11">
        <v>6.2962962962962972E-3</v>
      </c>
      <c r="B30"/>
      <c r="D30"/>
      <c r="F30"/>
      <c r="H30"/>
      <c r="J30"/>
      <c r="L30"/>
      <c r="N30"/>
      <c r="R30"/>
    </row>
    <row r="31" spans="1:213" s="3" customFormat="1" ht="9.9499999999999993" customHeight="1" x14ac:dyDescent="0.25">
      <c r="A31" s="11">
        <v>6.3078703703703717E-3</v>
      </c>
      <c r="B31"/>
      <c r="D31"/>
      <c r="F31"/>
      <c r="H31"/>
      <c r="J31"/>
      <c r="L31"/>
      <c r="N31"/>
      <c r="R31"/>
    </row>
    <row r="32" spans="1:213" s="3" customFormat="1" ht="9.9499999999999993" customHeight="1" x14ac:dyDescent="0.25">
      <c r="A32" s="11">
        <v>6.3194444444444461E-3</v>
      </c>
      <c r="B32"/>
      <c r="D32"/>
      <c r="F32"/>
      <c r="H32"/>
      <c r="J32"/>
      <c r="L32"/>
      <c r="N32"/>
      <c r="R32"/>
    </row>
    <row r="33" spans="1:112" s="3" customFormat="1" ht="9.9499999999999993" customHeight="1" x14ac:dyDescent="0.25">
      <c r="A33" s="11">
        <v>6.3310185185185205E-3</v>
      </c>
      <c r="B33"/>
      <c r="D33"/>
      <c r="F33"/>
      <c r="H33"/>
      <c r="J33"/>
      <c r="L33"/>
      <c r="N33"/>
      <c r="R33"/>
    </row>
    <row r="34" spans="1:112" s="3" customFormat="1" ht="9.9499999999999993" customHeight="1" x14ac:dyDescent="0.25">
      <c r="A34" s="11">
        <v>6.342592592592595E-3</v>
      </c>
      <c r="B34"/>
      <c r="D34"/>
      <c r="F34"/>
      <c r="H34"/>
      <c r="J34"/>
      <c r="L34"/>
      <c r="N34"/>
      <c r="R34"/>
    </row>
    <row r="35" spans="1:112" s="3" customFormat="1" ht="9.9499999999999993" customHeight="1" x14ac:dyDescent="0.25">
      <c r="A35" s="11">
        <v>6.3541666666666694E-3</v>
      </c>
      <c r="B35"/>
      <c r="D35"/>
      <c r="F35"/>
      <c r="H35"/>
      <c r="J35"/>
      <c r="L35"/>
      <c r="N35"/>
      <c r="R35"/>
    </row>
    <row r="36" spans="1:112" s="3" customFormat="1" ht="9.9499999999999993" customHeight="1" x14ac:dyDescent="0.25">
      <c r="A36" s="11">
        <v>6.3657407407407439E-3</v>
      </c>
      <c r="B36"/>
      <c r="D36"/>
      <c r="F36"/>
      <c r="H36"/>
      <c r="J36"/>
      <c r="L36"/>
      <c r="N36"/>
      <c r="R36"/>
    </row>
    <row r="37" spans="1:112" s="3" customFormat="1" ht="9.9499999999999993" customHeight="1" x14ac:dyDescent="0.25">
      <c r="A37" s="11">
        <v>6.3773148148148183E-3</v>
      </c>
      <c r="B37"/>
      <c r="D37"/>
      <c r="F37"/>
      <c r="H37"/>
      <c r="J37"/>
      <c r="L37"/>
      <c r="N37"/>
      <c r="R37"/>
    </row>
    <row r="38" spans="1:112" s="3" customFormat="1" ht="9.9499999999999993" customHeight="1" x14ac:dyDescent="0.25">
      <c r="A38" s="11">
        <v>6.3888888888888927E-3</v>
      </c>
      <c r="B38"/>
      <c r="D38"/>
      <c r="F38"/>
      <c r="H38"/>
      <c r="J38"/>
      <c r="L38"/>
      <c r="N38"/>
      <c r="R38"/>
    </row>
    <row r="39" spans="1:112" s="3" customFormat="1" ht="9.9499999999999993" customHeight="1" x14ac:dyDescent="0.25">
      <c r="A39" s="11">
        <v>6.4004629629629672E-3</v>
      </c>
      <c r="B39"/>
      <c r="D39"/>
      <c r="F39"/>
      <c r="H39"/>
      <c r="J39"/>
      <c r="L39"/>
      <c r="N39"/>
      <c r="R39"/>
    </row>
    <row r="40" spans="1:112" s="3" customFormat="1" ht="11.1" customHeight="1" x14ac:dyDescent="0.25">
      <c r="A40" s="11">
        <v>6.4120370370370416E-3</v>
      </c>
      <c r="B40"/>
      <c r="D40"/>
      <c r="F40"/>
      <c r="H40"/>
      <c r="J40"/>
      <c r="L40"/>
      <c r="N40"/>
      <c r="R40"/>
    </row>
    <row r="41" spans="1:112" s="3" customFormat="1" ht="9.9499999999999993" customHeight="1" x14ac:dyDescent="0.25">
      <c r="A41" s="11">
        <v>6.423611111111116E-3</v>
      </c>
      <c r="B41"/>
      <c r="D41"/>
      <c r="F41"/>
      <c r="H41"/>
      <c r="J41"/>
      <c r="L41"/>
      <c r="N41"/>
      <c r="R41"/>
    </row>
    <row r="42" spans="1:112" s="3" customFormat="1" ht="9.9499999999999993" customHeight="1" x14ac:dyDescent="0.25">
      <c r="A42" s="11">
        <v>6.4351851851851905E-3</v>
      </c>
      <c r="B42"/>
      <c r="D42"/>
      <c r="F42"/>
      <c r="H42"/>
      <c r="J42"/>
      <c r="L42"/>
      <c r="N42"/>
      <c r="R42"/>
    </row>
    <row r="43" spans="1:112" s="3" customFormat="1" ht="9.9499999999999993" customHeight="1" x14ac:dyDescent="0.25">
      <c r="A43" s="11">
        <v>6.4467592592592649E-3</v>
      </c>
      <c r="B43"/>
      <c r="D43"/>
      <c r="F43"/>
      <c r="H43"/>
      <c r="J43"/>
      <c r="L43"/>
      <c r="N43"/>
      <c r="R43"/>
    </row>
    <row r="44" spans="1:112" s="3" customFormat="1" ht="10.5" customHeight="1" x14ac:dyDescent="0.25">
      <c r="A44" s="11">
        <v>6.4583333333333394E-3</v>
      </c>
      <c r="B44"/>
      <c r="D44"/>
      <c r="F44"/>
      <c r="H44"/>
      <c r="J44"/>
      <c r="L44"/>
      <c r="N44"/>
      <c r="R44"/>
      <c r="U44"/>
      <c r="V44"/>
      <c r="W44"/>
      <c r="Y44"/>
      <c r="Z44"/>
      <c r="AA44"/>
    </row>
    <row r="45" spans="1:112" x14ac:dyDescent="0.25">
      <c r="A45" s="11">
        <v>6.4699074074074138E-3</v>
      </c>
      <c r="DF45" s="3"/>
      <c r="DG45" s="3"/>
      <c r="DH45" s="3"/>
    </row>
    <row r="46" spans="1:112" ht="15" customHeight="1" x14ac:dyDescent="0.25">
      <c r="A46" s="11">
        <v>6.4814814814814882E-3</v>
      </c>
      <c r="DF46" s="3"/>
      <c r="DG46" s="3"/>
      <c r="DH46" s="3"/>
    </row>
    <row r="47" spans="1:112" x14ac:dyDescent="0.25">
      <c r="A47" s="11">
        <v>6.4930555555555627E-3</v>
      </c>
      <c r="DF47" s="3"/>
      <c r="DG47" s="3"/>
      <c r="DH47" s="3"/>
    </row>
    <row r="48" spans="1:112" x14ac:dyDescent="0.25">
      <c r="A48" s="11">
        <v>6.5046296296296371E-3</v>
      </c>
      <c r="DF48" s="3"/>
      <c r="DG48" s="3"/>
      <c r="DH48" s="3"/>
    </row>
    <row r="49" spans="1:112" x14ac:dyDescent="0.25">
      <c r="A49" s="11">
        <v>6.5162037037037115E-3</v>
      </c>
      <c r="DF49" s="3"/>
      <c r="DG49" s="3"/>
      <c r="DH49" s="3"/>
    </row>
    <row r="50" spans="1:112" x14ac:dyDescent="0.25">
      <c r="A50" s="11">
        <v>6.527777777777786E-3</v>
      </c>
      <c r="DF50" s="3"/>
      <c r="DG50" s="3"/>
      <c r="DH50" s="3"/>
    </row>
    <row r="51" spans="1:112" x14ac:dyDescent="0.25">
      <c r="A51" s="11">
        <v>6.5393518518518604E-3</v>
      </c>
      <c r="DF51" s="3"/>
      <c r="DG51" s="3"/>
      <c r="DH51" s="3"/>
    </row>
    <row r="52" spans="1:112" x14ac:dyDescent="0.25">
      <c r="A52" s="11">
        <v>6.5509259259259349E-3</v>
      </c>
      <c r="DF52" s="3"/>
      <c r="DG52" s="3"/>
      <c r="DH52" s="3"/>
    </row>
    <row r="53" spans="1:112" x14ac:dyDescent="0.25">
      <c r="A53" s="11">
        <v>6.5625000000000093E-3</v>
      </c>
      <c r="DF53" s="3"/>
      <c r="DG53" s="3"/>
      <c r="DH53" s="3"/>
    </row>
    <row r="54" spans="1:112" x14ac:dyDescent="0.25">
      <c r="A54" s="11">
        <v>6.5740740740740837E-3</v>
      </c>
      <c r="DF54" s="3"/>
      <c r="DG54" s="3"/>
      <c r="DH54" s="3"/>
    </row>
    <row r="55" spans="1:112" x14ac:dyDescent="0.25">
      <c r="A55" s="11">
        <v>6.5856481481481582E-3</v>
      </c>
      <c r="DF55" s="3"/>
      <c r="DG55" s="3"/>
      <c r="DH55" s="3"/>
    </row>
    <row r="56" spans="1:112" ht="15" customHeight="1" x14ac:dyDescent="0.25">
      <c r="A56" s="11">
        <v>6.5972222222222326E-3</v>
      </c>
      <c r="DF56" s="3"/>
      <c r="DG56" s="3"/>
      <c r="DH56" s="3"/>
    </row>
    <row r="57" spans="1:112" x14ac:dyDescent="0.25">
      <c r="A57" s="11">
        <v>6.608796296296307E-3</v>
      </c>
      <c r="DF57" s="3"/>
      <c r="DG57" s="3"/>
      <c r="DH57" s="3"/>
    </row>
    <row r="58" spans="1:112" x14ac:dyDescent="0.25">
      <c r="A58" s="11">
        <v>6.6203703703703815E-3</v>
      </c>
      <c r="DF58" s="3"/>
      <c r="DG58" s="3"/>
      <c r="DH58" s="3"/>
    </row>
    <row r="59" spans="1:112" x14ac:dyDescent="0.25">
      <c r="A59" s="11">
        <v>6.6319444444444559E-3</v>
      </c>
    </row>
    <row r="60" spans="1:112" x14ac:dyDescent="0.25">
      <c r="A60" s="11">
        <v>6.6435185185185304E-3</v>
      </c>
    </row>
    <row r="61" spans="1:112" x14ac:dyDescent="0.25">
      <c r="A61" s="11">
        <v>6.6550925925926048E-3</v>
      </c>
    </row>
    <row r="62" spans="1:112" x14ac:dyDescent="0.25">
      <c r="A62" s="11">
        <v>6.6666666666666792E-3</v>
      </c>
    </row>
    <row r="63" spans="1:112" x14ac:dyDescent="0.25">
      <c r="A63" s="11">
        <v>6.6782407407407537E-3</v>
      </c>
    </row>
    <row r="64" spans="1:112" x14ac:dyDescent="0.25">
      <c r="A64" s="11">
        <v>6.6898148148148281E-3</v>
      </c>
    </row>
    <row r="65" spans="1:1" ht="15" customHeight="1" x14ac:dyDescent="0.25">
      <c r="A65" s="11">
        <v>6.7013888888889026E-3</v>
      </c>
    </row>
    <row r="66" spans="1:1" x14ac:dyDescent="0.25">
      <c r="A66" s="11">
        <v>6.712962962962977E-3</v>
      </c>
    </row>
    <row r="67" spans="1:1" x14ac:dyDescent="0.25">
      <c r="A67" s="11">
        <v>6.7245370370370514E-3</v>
      </c>
    </row>
    <row r="68" spans="1:1" x14ac:dyDescent="0.25">
      <c r="A68" s="11">
        <v>6.7361111111111259E-3</v>
      </c>
    </row>
    <row r="69" spans="1:1" x14ac:dyDescent="0.25">
      <c r="A69" s="11">
        <v>6.7476851851852003E-3</v>
      </c>
    </row>
    <row r="70" spans="1:1" x14ac:dyDescent="0.25">
      <c r="A70" s="11">
        <v>6.7592592592592747E-3</v>
      </c>
    </row>
    <row r="71" spans="1:1" x14ac:dyDescent="0.25">
      <c r="A71" s="11">
        <v>6.7708333333333492E-3</v>
      </c>
    </row>
    <row r="72" spans="1:1" x14ac:dyDescent="0.25">
      <c r="A72" s="11">
        <v>6.7824074074074236E-3</v>
      </c>
    </row>
    <row r="73" spans="1:1" x14ac:dyDescent="0.25">
      <c r="A73" s="11">
        <v>6.7939814814814981E-3</v>
      </c>
    </row>
    <row r="74" spans="1:1" x14ac:dyDescent="0.25">
      <c r="A74" s="11">
        <v>6.8055555555555725E-3</v>
      </c>
    </row>
    <row r="75" spans="1:1" x14ac:dyDescent="0.25">
      <c r="A75" s="11">
        <v>6.8171296296296469E-3</v>
      </c>
    </row>
    <row r="76" spans="1:1" x14ac:dyDescent="0.25">
      <c r="A76" s="11">
        <v>6.8287037037037214E-3</v>
      </c>
    </row>
    <row r="77" spans="1:1" x14ac:dyDescent="0.25">
      <c r="A77" s="11">
        <v>6.8402777777777958E-3</v>
      </c>
    </row>
    <row r="78" spans="1:1" x14ac:dyDescent="0.25">
      <c r="A78" s="11">
        <v>6.8518518518518702E-3</v>
      </c>
    </row>
    <row r="79" spans="1:1" x14ac:dyDescent="0.25">
      <c r="A79" s="11">
        <v>6.8634259259259447E-3</v>
      </c>
    </row>
    <row r="80" spans="1:1" x14ac:dyDescent="0.25">
      <c r="A80" s="11">
        <v>6.8750000000000191E-3</v>
      </c>
    </row>
    <row r="81" spans="1:1" x14ac:dyDescent="0.25">
      <c r="A81" s="11">
        <v>6.8865740740740936E-3</v>
      </c>
    </row>
    <row r="82" spans="1:1" x14ac:dyDescent="0.25">
      <c r="A82" s="11">
        <v>6.898148148148168E-3</v>
      </c>
    </row>
    <row r="83" spans="1:1" x14ac:dyDescent="0.25">
      <c r="A83" s="11">
        <v>6.9097222222222424E-3</v>
      </c>
    </row>
    <row r="84" spans="1:1" x14ac:dyDescent="0.25">
      <c r="A84" s="11">
        <v>6.9212962962963169E-3</v>
      </c>
    </row>
    <row r="85" spans="1:1" x14ac:dyDescent="0.25">
      <c r="A85" s="11">
        <v>6.9328703703703913E-3</v>
      </c>
    </row>
    <row r="86" spans="1:1" x14ac:dyDescent="0.25">
      <c r="A86" s="11">
        <v>6.9444444444444657E-3</v>
      </c>
    </row>
    <row r="87" spans="1:1" x14ac:dyDescent="0.25">
      <c r="A87" s="11">
        <v>6.9560185185185402E-3</v>
      </c>
    </row>
    <row r="88" spans="1:1" x14ac:dyDescent="0.25">
      <c r="A88" s="11">
        <v>6.9675925925926146E-3</v>
      </c>
    </row>
    <row r="89" spans="1:1" x14ac:dyDescent="0.25">
      <c r="A89" s="11">
        <v>6.9791666666666891E-3</v>
      </c>
    </row>
    <row r="90" spans="1:1" x14ac:dyDescent="0.25">
      <c r="A90" s="11">
        <v>6.9907407407407635E-3</v>
      </c>
    </row>
    <row r="91" spans="1:1" x14ac:dyDescent="0.25">
      <c r="A91" s="11">
        <v>7.0023148148148379E-3</v>
      </c>
    </row>
    <row r="92" spans="1:1" x14ac:dyDescent="0.25">
      <c r="A92" s="11">
        <v>7.0138888888889124E-3</v>
      </c>
    </row>
    <row r="93" spans="1:1" x14ac:dyDescent="0.25">
      <c r="A93" s="11">
        <v>7.0254629629629868E-3</v>
      </c>
    </row>
    <row r="94" spans="1:1" x14ac:dyDescent="0.25">
      <c r="A94" s="11">
        <v>7.0370370370370612E-3</v>
      </c>
    </row>
    <row r="95" spans="1:1" x14ac:dyDescent="0.25">
      <c r="A95" s="11">
        <v>7.0486111111111357E-3</v>
      </c>
    </row>
    <row r="96" spans="1:1" x14ac:dyDescent="0.25">
      <c r="A96" s="11">
        <v>7.0601851851852101E-3</v>
      </c>
    </row>
    <row r="97" spans="1:1" x14ac:dyDescent="0.25">
      <c r="A97" s="11">
        <v>7.0717592592592846E-3</v>
      </c>
    </row>
    <row r="98" spans="1:1" x14ac:dyDescent="0.25">
      <c r="A98" s="11">
        <v>7.083333333333359E-3</v>
      </c>
    </row>
    <row r="99" spans="1:1" x14ac:dyDescent="0.25">
      <c r="A99" s="11">
        <v>7.0949074074074334E-3</v>
      </c>
    </row>
    <row r="100" spans="1:1" x14ac:dyDescent="0.25">
      <c r="A100" s="11">
        <v>7.1064814814815079E-3</v>
      </c>
    </row>
    <row r="101" spans="1:1" x14ac:dyDescent="0.25">
      <c r="A101" s="11">
        <v>7.1180555555555823E-3</v>
      </c>
    </row>
    <row r="102" spans="1:1" x14ac:dyDescent="0.25">
      <c r="A102" s="11">
        <v>7.1296296296296567E-3</v>
      </c>
    </row>
    <row r="103" spans="1:1" x14ac:dyDescent="0.25">
      <c r="A103" s="11">
        <v>7.1412037037037312E-3</v>
      </c>
    </row>
    <row r="104" spans="1:1" x14ac:dyDescent="0.25">
      <c r="A104" s="11">
        <v>7.1527777777778056E-3</v>
      </c>
    </row>
    <row r="105" spans="1:1" x14ac:dyDescent="0.25">
      <c r="A105" s="11">
        <v>7.1643518518518801E-3</v>
      </c>
    </row>
    <row r="106" spans="1:1" x14ac:dyDescent="0.25">
      <c r="A106" s="11">
        <v>7.1759259259259545E-3</v>
      </c>
    </row>
    <row r="107" spans="1:1" x14ac:dyDescent="0.25">
      <c r="A107" s="11">
        <v>7.1875000000000289E-3</v>
      </c>
    </row>
    <row r="108" spans="1:1" x14ac:dyDescent="0.25">
      <c r="A108" s="11">
        <v>7.1990740740741034E-3</v>
      </c>
    </row>
    <row r="109" spans="1:1" x14ac:dyDescent="0.25">
      <c r="A109" s="11">
        <v>7.2106481481481778E-3</v>
      </c>
    </row>
    <row r="110" spans="1:1" x14ac:dyDescent="0.25">
      <c r="A110" s="11">
        <v>7.2222222222222522E-3</v>
      </c>
    </row>
    <row r="111" spans="1:1" x14ac:dyDescent="0.25">
      <c r="A111" s="11">
        <v>7.2337962962963267E-3</v>
      </c>
    </row>
    <row r="112" spans="1:1" x14ac:dyDescent="0.25">
      <c r="A112" s="11">
        <v>7.2453703703704011E-3</v>
      </c>
    </row>
    <row r="113" spans="1:1" x14ac:dyDescent="0.25">
      <c r="A113" s="11">
        <v>7.2569444444444756E-3</v>
      </c>
    </row>
    <row r="114" spans="1:1" x14ac:dyDescent="0.25">
      <c r="A114" s="11">
        <v>7.26851851851855E-3</v>
      </c>
    </row>
    <row r="115" spans="1:1" x14ac:dyDescent="0.25">
      <c r="A115" s="11">
        <v>7.2800925925926244E-3</v>
      </c>
    </row>
    <row r="116" spans="1:1" x14ac:dyDescent="0.25">
      <c r="A116" s="11">
        <v>7.2916666666666989E-3</v>
      </c>
    </row>
    <row r="117" spans="1:1" x14ac:dyDescent="0.25">
      <c r="A117" s="11">
        <v>7.3032407407407733E-3</v>
      </c>
    </row>
    <row r="118" spans="1:1" x14ac:dyDescent="0.25">
      <c r="A118" s="11">
        <v>7.3148148148148478E-3</v>
      </c>
    </row>
    <row r="119" spans="1:1" x14ac:dyDescent="0.25">
      <c r="A119" s="11">
        <v>7.3263888888889222E-3</v>
      </c>
    </row>
    <row r="120" spans="1:1" x14ac:dyDescent="0.25">
      <c r="A120" s="11">
        <v>7.3379629629629966E-3</v>
      </c>
    </row>
    <row r="121" spans="1:1" x14ac:dyDescent="0.25">
      <c r="A121" s="11">
        <v>7.3495370370370711E-3</v>
      </c>
    </row>
    <row r="122" spans="1:1" x14ac:dyDescent="0.25">
      <c r="A122" s="11">
        <v>7.3611111111111455E-3</v>
      </c>
    </row>
    <row r="123" spans="1:1" x14ac:dyDescent="0.25">
      <c r="A123" s="11">
        <v>7.3726851851852199E-3</v>
      </c>
    </row>
    <row r="124" spans="1:1" x14ac:dyDescent="0.25">
      <c r="A124" s="11">
        <v>7.3842592592592944E-3</v>
      </c>
    </row>
    <row r="125" spans="1:1" x14ac:dyDescent="0.25">
      <c r="A125" s="11">
        <v>7.3958333333333688E-3</v>
      </c>
    </row>
    <row r="126" spans="1:1" x14ac:dyDescent="0.25">
      <c r="A126" s="11">
        <v>7.4074074074074433E-3</v>
      </c>
    </row>
    <row r="127" spans="1:1" x14ac:dyDescent="0.25">
      <c r="A127" s="11">
        <v>7.4189814814815177E-3</v>
      </c>
    </row>
    <row r="128" spans="1:1" x14ac:dyDescent="0.25">
      <c r="A128" s="11">
        <v>7.4305555555555921E-3</v>
      </c>
    </row>
    <row r="129" spans="1:1" x14ac:dyDescent="0.25">
      <c r="A129" s="11">
        <v>7.4421296296296666E-3</v>
      </c>
    </row>
    <row r="130" spans="1:1" x14ac:dyDescent="0.25">
      <c r="A130" s="11">
        <v>7.453703703703741E-3</v>
      </c>
    </row>
    <row r="131" spans="1:1" x14ac:dyDescent="0.25">
      <c r="A131" s="11">
        <v>7.4652777777778154E-3</v>
      </c>
    </row>
    <row r="132" spans="1:1" x14ac:dyDescent="0.25">
      <c r="A132" s="11">
        <v>7.4768518518518899E-3</v>
      </c>
    </row>
    <row r="133" spans="1:1" x14ac:dyDescent="0.25">
      <c r="A133" s="11">
        <v>7.4884259259259643E-3</v>
      </c>
    </row>
    <row r="134" spans="1:1" x14ac:dyDescent="0.25">
      <c r="A134" s="11">
        <v>7.5000000000000388E-3</v>
      </c>
    </row>
    <row r="135" spans="1:1" x14ac:dyDescent="0.25">
      <c r="A135" s="11">
        <v>7.5115740740741132E-3</v>
      </c>
    </row>
    <row r="136" spans="1:1" x14ac:dyDescent="0.25">
      <c r="A136" s="11">
        <v>7.5231481481481876E-3</v>
      </c>
    </row>
    <row r="137" spans="1:1" x14ac:dyDescent="0.25">
      <c r="A137" s="11">
        <v>7.5347222222222621E-3</v>
      </c>
    </row>
    <row r="138" spans="1:1" x14ac:dyDescent="0.25">
      <c r="A138" s="11">
        <v>7.5462962962963365E-3</v>
      </c>
    </row>
    <row r="139" spans="1:1" x14ac:dyDescent="0.25">
      <c r="A139" s="11">
        <v>7.5578703703704109E-3</v>
      </c>
    </row>
    <row r="140" spans="1:1" x14ac:dyDescent="0.25">
      <c r="A140" s="11">
        <v>7.5694444444444854E-3</v>
      </c>
    </row>
    <row r="141" spans="1:1" x14ac:dyDescent="0.25">
      <c r="A141" s="11">
        <v>7.5810185185185598E-3</v>
      </c>
    </row>
    <row r="142" spans="1:1" x14ac:dyDescent="0.25">
      <c r="A142" s="11">
        <v>7.5925925925926343E-3</v>
      </c>
    </row>
    <row r="143" spans="1:1" x14ac:dyDescent="0.25">
      <c r="A143" s="11">
        <v>7.6041666666667087E-3</v>
      </c>
    </row>
    <row r="144" spans="1:1" x14ac:dyDescent="0.25">
      <c r="A144" s="11">
        <v>7.6157407407407831E-3</v>
      </c>
    </row>
    <row r="145" spans="1:1" x14ac:dyDescent="0.25">
      <c r="A145" s="11">
        <v>7.6273148148148576E-3</v>
      </c>
    </row>
    <row r="146" spans="1:1" x14ac:dyDescent="0.25">
      <c r="A146" s="11">
        <v>7.638888888888932E-3</v>
      </c>
    </row>
    <row r="147" spans="1:1" x14ac:dyDescent="0.25">
      <c r="A147" s="11">
        <v>7.6504629629630064E-3</v>
      </c>
    </row>
    <row r="148" spans="1:1" x14ac:dyDescent="0.25">
      <c r="A148" s="11">
        <v>7.6620370370370809E-3</v>
      </c>
    </row>
    <row r="149" spans="1:1" x14ac:dyDescent="0.25">
      <c r="A149" s="11">
        <v>7.6736111111111553E-3</v>
      </c>
    </row>
    <row r="150" spans="1:1" x14ac:dyDescent="0.25">
      <c r="A150" s="11">
        <v>7.6851851851852298E-3</v>
      </c>
    </row>
    <row r="151" spans="1:1" x14ac:dyDescent="0.25">
      <c r="A151" s="11">
        <v>7.6967592592593042E-3</v>
      </c>
    </row>
    <row r="152" spans="1:1" x14ac:dyDescent="0.25">
      <c r="A152" s="11">
        <v>7.7083333333333786E-3</v>
      </c>
    </row>
    <row r="153" spans="1:1" x14ac:dyDescent="0.25">
      <c r="A153" s="11">
        <v>7.7199074074074531E-3</v>
      </c>
    </row>
    <row r="154" spans="1:1" x14ac:dyDescent="0.25">
      <c r="A154" s="11">
        <v>7.7314814814815275E-3</v>
      </c>
    </row>
    <row r="155" spans="1:1" x14ac:dyDescent="0.25">
      <c r="A155" s="11">
        <v>7.7430555555556019E-3</v>
      </c>
    </row>
    <row r="156" spans="1:1" x14ac:dyDescent="0.25">
      <c r="A156" s="11">
        <v>7.7546296296296764E-3</v>
      </c>
    </row>
    <row r="157" spans="1:1" x14ac:dyDescent="0.25">
      <c r="A157" s="11">
        <v>7.7662037037037508E-3</v>
      </c>
    </row>
    <row r="158" spans="1:1" x14ac:dyDescent="0.25">
      <c r="A158" s="11">
        <v>7.7777777777778253E-3</v>
      </c>
    </row>
    <row r="159" spans="1:1" x14ac:dyDescent="0.25">
      <c r="A159" s="11">
        <v>7.7893518518518997E-3</v>
      </c>
    </row>
    <row r="160" spans="1:1" x14ac:dyDescent="0.25">
      <c r="A160" s="11">
        <v>7.8009259259259741E-3</v>
      </c>
    </row>
    <row r="161" spans="1:1" x14ac:dyDescent="0.25">
      <c r="A161" s="11">
        <v>7.8125000000000486E-3</v>
      </c>
    </row>
    <row r="162" spans="1:1" x14ac:dyDescent="0.25">
      <c r="A162" s="11">
        <v>7.8240740740741221E-3</v>
      </c>
    </row>
    <row r="163" spans="1:1" x14ac:dyDescent="0.25">
      <c r="A163" s="11">
        <v>7.8356481481481957E-3</v>
      </c>
    </row>
    <row r="164" spans="1:1" x14ac:dyDescent="0.25">
      <c r="A164" s="11">
        <v>7.8472222222222693E-3</v>
      </c>
    </row>
    <row r="165" spans="1:1" x14ac:dyDescent="0.25">
      <c r="A165" s="11">
        <v>7.8587962962963429E-3</v>
      </c>
    </row>
    <row r="166" spans="1:1" x14ac:dyDescent="0.25">
      <c r="A166" s="11">
        <v>7.8703703703704164E-3</v>
      </c>
    </row>
    <row r="167" spans="1:1" x14ac:dyDescent="0.25">
      <c r="A167" s="11">
        <v>7.88194444444449E-3</v>
      </c>
    </row>
    <row r="168" spans="1:1" x14ac:dyDescent="0.25">
      <c r="A168" s="11">
        <v>7.8935185185185636E-3</v>
      </c>
    </row>
    <row r="169" spans="1:1" x14ac:dyDescent="0.25">
      <c r="A169" s="11">
        <v>7.9050925925926371E-3</v>
      </c>
    </row>
    <row r="170" spans="1:1" x14ac:dyDescent="0.25">
      <c r="A170" s="11">
        <v>7.9166666666667107E-3</v>
      </c>
    </row>
    <row r="171" spans="1:1" x14ac:dyDescent="0.25">
      <c r="A171" s="11">
        <v>7.9282407407407843E-3</v>
      </c>
    </row>
    <row r="172" spans="1:1" x14ac:dyDescent="0.25">
      <c r="A172" s="11">
        <v>7.9398148148148578E-3</v>
      </c>
    </row>
    <row r="173" spans="1:1" x14ac:dyDescent="0.25">
      <c r="A173" s="11">
        <v>7.9513888888889314E-3</v>
      </c>
    </row>
    <row r="174" spans="1:1" x14ac:dyDescent="0.25">
      <c r="A174" s="11">
        <v>7.962962962963005E-3</v>
      </c>
    </row>
    <row r="175" spans="1:1" x14ac:dyDescent="0.25">
      <c r="A175" s="11">
        <v>7.9745370370370786E-3</v>
      </c>
    </row>
    <row r="176" spans="1:1" x14ac:dyDescent="0.25">
      <c r="A176" s="11">
        <v>7.9861111111111521E-3</v>
      </c>
    </row>
    <row r="177" spans="1:1" x14ac:dyDescent="0.25">
      <c r="A177" s="11">
        <v>7.9976851851852257E-3</v>
      </c>
    </row>
    <row r="178" spans="1:1" x14ac:dyDescent="0.25">
      <c r="A178" s="11">
        <v>8.0092592592592993E-3</v>
      </c>
    </row>
    <row r="179" spans="1:1" x14ac:dyDescent="0.25">
      <c r="A179" s="11">
        <v>8.0208333333333728E-3</v>
      </c>
    </row>
    <row r="180" spans="1:1" x14ac:dyDescent="0.25">
      <c r="A180" s="11">
        <v>8.0324074074074464E-3</v>
      </c>
    </row>
    <row r="181" spans="1:1" x14ac:dyDescent="0.25">
      <c r="A181" s="11">
        <v>8.04398148148152E-3</v>
      </c>
    </row>
    <row r="182" spans="1:1" x14ac:dyDescent="0.25">
      <c r="A182" s="11">
        <v>8.0555555555555935E-3</v>
      </c>
    </row>
    <row r="183" spans="1:1" x14ac:dyDescent="0.25">
      <c r="A183" s="11">
        <v>8.0671296296296671E-3</v>
      </c>
    </row>
    <row r="184" spans="1:1" x14ac:dyDescent="0.25">
      <c r="A184" s="11">
        <v>8.0787037037037407E-3</v>
      </c>
    </row>
    <row r="185" spans="1:1" x14ac:dyDescent="0.25">
      <c r="A185" s="11">
        <v>8.0902777777778143E-3</v>
      </c>
    </row>
    <row r="186" spans="1:1" x14ac:dyDescent="0.25">
      <c r="A186" s="11">
        <v>8.1018518518518878E-3</v>
      </c>
    </row>
    <row r="187" spans="1:1" x14ac:dyDescent="0.25">
      <c r="A187" s="11">
        <v>8.1134259259259614E-3</v>
      </c>
    </row>
    <row r="188" spans="1:1" x14ac:dyDescent="0.25">
      <c r="A188" s="11">
        <v>8.125000000000035E-3</v>
      </c>
    </row>
    <row r="189" spans="1:1" x14ac:dyDescent="0.25">
      <c r="A189" s="11">
        <v>8.1365740740741085E-3</v>
      </c>
    </row>
    <row r="190" spans="1:1" x14ac:dyDescent="0.25">
      <c r="A190" s="11">
        <v>8.1481481481481821E-3</v>
      </c>
    </row>
    <row r="191" spans="1:1" x14ac:dyDescent="0.25">
      <c r="A191" s="11">
        <v>8.1597222222222557E-3</v>
      </c>
    </row>
    <row r="192" spans="1:1" x14ac:dyDescent="0.25">
      <c r="A192" s="11">
        <v>8.1712962962963293E-3</v>
      </c>
    </row>
    <row r="193" spans="1:1" x14ac:dyDescent="0.25">
      <c r="A193" s="11">
        <v>8.1828703703704028E-3</v>
      </c>
    </row>
    <row r="194" spans="1:1" x14ac:dyDescent="0.25">
      <c r="A194" s="11">
        <v>8.1944444444444764E-3</v>
      </c>
    </row>
    <row r="195" spans="1:1" x14ac:dyDescent="0.25">
      <c r="A195" s="11">
        <v>8.20601851851855E-3</v>
      </c>
    </row>
    <row r="196" spans="1:1" x14ac:dyDescent="0.25">
      <c r="A196" s="11">
        <v>8.2175925925926235E-3</v>
      </c>
    </row>
    <row r="197" spans="1:1" x14ac:dyDescent="0.25">
      <c r="A197" s="11">
        <v>8.2291666666666971E-3</v>
      </c>
    </row>
    <row r="198" spans="1:1" x14ac:dyDescent="0.25">
      <c r="A198" s="11">
        <v>8.2407407407407707E-3</v>
      </c>
    </row>
    <row r="199" spans="1:1" x14ac:dyDescent="0.25">
      <c r="A199" s="11">
        <v>8.2523148148148442E-3</v>
      </c>
    </row>
    <row r="200" spans="1:1" x14ac:dyDescent="0.25">
      <c r="A200" s="11">
        <v>8.2638888888889178E-3</v>
      </c>
    </row>
    <row r="201" spans="1:1" x14ac:dyDescent="0.25">
      <c r="A201" s="11">
        <v>8.2754629629629914E-3</v>
      </c>
    </row>
    <row r="202" spans="1:1" x14ac:dyDescent="0.25">
      <c r="A202" s="11">
        <v>8.287037037037065E-3</v>
      </c>
    </row>
    <row r="203" spans="1:1" x14ac:dyDescent="0.25">
      <c r="A203" s="11">
        <v>8.2986111111111385E-3</v>
      </c>
    </row>
    <row r="204" spans="1:1" x14ac:dyDescent="0.25">
      <c r="A204" s="11">
        <v>8.3101851851852121E-3</v>
      </c>
    </row>
    <row r="205" spans="1:1" x14ac:dyDescent="0.25">
      <c r="A205" s="11">
        <v>8.3217592592592857E-3</v>
      </c>
    </row>
    <row r="206" spans="1:1" x14ac:dyDescent="0.25">
      <c r="A206" s="11">
        <v>8.3333333333333592E-3</v>
      </c>
    </row>
    <row r="207" spans="1:1" x14ac:dyDescent="0.25">
      <c r="A207" s="11">
        <v>8.3449074074074328E-3</v>
      </c>
    </row>
    <row r="208" spans="1:1" x14ac:dyDescent="0.25">
      <c r="A208" s="11">
        <v>8.3564814814815064E-3</v>
      </c>
    </row>
    <row r="209" spans="1:1" x14ac:dyDescent="0.25">
      <c r="A209" s="11">
        <v>8.3680555555555799E-3</v>
      </c>
    </row>
    <row r="210" spans="1:1" x14ac:dyDescent="0.25">
      <c r="A210" s="11">
        <v>8.3796296296296535E-3</v>
      </c>
    </row>
    <row r="211" spans="1:1" x14ac:dyDescent="0.25">
      <c r="A211" s="11">
        <v>8.3912037037037271E-3</v>
      </c>
    </row>
    <row r="212" spans="1:1" x14ac:dyDescent="0.25">
      <c r="A212" s="11">
        <v>8.4027777777778007E-3</v>
      </c>
    </row>
    <row r="213" spans="1:1" x14ac:dyDescent="0.25">
      <c r="A213" s="11">
        <v>8.4143518518518742E-3</v>
      </c>
    </row>
    <row r="214" spans="1:1" x14ac:dyDescent="0.25">
      <c r="A214" s="11">
        <v>8.4259259259259478E-3</v>
      </c>
    </row>
    <row r="215" spans="1:1" x14ac:dyDescent="0.25">
      <c r="A215" s="11">
        <v>8.4375000000000214E-3</v>
      </c>
    </row>
    <row r="216" spans="1:1" x14ac:dyDescent="0.25">
      <c r="A216" s="11">
        <v>8.4490740740740949E-3</v>
      </c>
    </row>
    <row r="217" spans="1:1" x14ac:dyDescent="0.25">
      <c r="A217" s="11">
        <v>8.4606481481481685E-3</v>
      </c>
    </row>
    <row r="218" spans="1:1" x14ac:dyDescent="0.25">
      <c r="A218" s="11">
        <v>8.4722222222222421E-3</v>
      </c>
    </row>
    <row r="219" spans="1:1" x14ac:dyDescent="0.25">
      <c r="A219" s="11">
        <v>8.4837962962963157E-3</v>
      </c>
    </row>
    <row r="220" spans="1:1" x14ac:dyDescent="0.25">
      <c r="A220" s="11">
        <v>8.4953703703703892E-3</v>
      </c>
    </row>
    <row r="221" spans="1:1" x14ac:dyDescent="0.25">
      <c r="A221" s="11">
        <v>8.5069444444444628E-3</v>
      </c>
    </row>
    <row r="222" spans="1:1" x14ac:dyDescent="0.25">
      <c r="A222" s="11">
        <v>8.5185185185185364E-3</v>
      </c>
    </row>
    <row r="223" spans="1:1" x14ac:dyDescent="0.25">
      <c r="A223" s="11">
        <v>8.5300925925926099E-3</v>
      </c>
    </row>
    <row r="224" spans="1:1" x14ac:dyDescent="0.25">
      <c r="A224" s="11">
        <v>8.5416666666666835E-3</v>
      </c>
    </row>
    <row r="225" spans="1:1" x14ac:dyDescent="0.25">
      <c r="A225" s="11">
        <v>8.5532407407407571E-3</v>
      </c>
    </row>
    <row r="226" spans="1:1" x14ac:dyDescent="0.25">
      <c r="A226" s="11">
        <v>8.5648148148148306E-3</v>
      </c>
    </row>
    <row r="227" spans="1:1" x14ac:dyDescent="0.25">
      <c r="A227" s="11">
        <v>8.5763888888889042E-3</v>
      </c>
    </row>
    <row r="228" spans="1:1" x14ac:dyDescent="0.25">
      <c r="A228" s="11">
        <v>8.5879629629629778E-3</v>
      </c>
    </row>
    <row r="229" spans="1:1" x14ac:dyDescent="0.25">
      <c r="A229" s="11">
        <v>8.5995370370370514E-3</v>
      </c>
    </row>
    <row r="230" spans="1:1" x14ac:dyDescent="0.25">
      <c r="A230" s="11">
        <v>8.6111111111111249E-3</v>
      </c>
    </row>
    <row r="231" spans="1:1" x14ac:dyDescent="0.25">
      <c r="A231" s="11">
        <v>8.6226851851851985E-3</v>
      </c>
    </row>
    <row r="232" spans="1:1" x14ac:dyDescent="0.25">
      <c r="A232" s="11">
        <v>8.6342592592592721E-3</v>
      </c>
    </row>
    <row r="233" spans="1:1" x14ac:dyDescent="0.25">
      <c r="A233" s="11">
        <v>8.6458333333333456E-3</v>
      </c>
    </row>
    <row r="234" spans="1:1" x14ac:dyDescent="0.25">
      <c r="A234" s="11">
        <v>8.6574074074074192E-3</v>
      </c>
    </row>
    <row r="235" spans="1:1" x14ac:dyDescent="0.25">
      <c r="A235" s="11">
        <v>8.6689814814814928E-3</v>
      </c>
    </row>
    <row r="236" spans="1:1" x14ac:dyDescent="0.25">
      <c r="A236" s="11">
        <v>8.6805555555555663E-3</v>
      </c>
    </row>
    <row r="237" spans="1:1" x14ac:dyDescent="0.25">
      <c r="A237" s="11">
        <v>8.6921296296296399E-3</v>
      </c>
    </row>
    <row r="238" spans="1:1" x14ac:dyDescent="0.25">
      <c r="A238" s="11">
        <v>8.7037037037037135E-3</v>
      </c>
    </row>
    <row r="239" spans="1:1" x14ac:dyDescent="0.25">
      <c r="A239" s="11">
        <v>8.7152777777777871E-3</v>
      </c>
    </row>
    <row r="240" spans="1:1" x14ac:dyDescent="0.25">
      <c r="A240" s="11">
        <v>8.7268518518518606E-3</v>
      </c>
    </row>
    <row r="241" spans="1:1" x14ac:dyDescent="0.25">
      <c r="A241" s="11">
        <v>8.7384259259259342E-3</v>
      </c>
    </row>
    <row r="242" spans="1:1" x14ac:dyDescent="0.25">
      <c r="A242" s="11">
        <v>8.7500000000000078E-3</v>
      </c>
    </row>
    <row r="243" spans="1:1" x14ac:dyDescent="0.25">
      <c r="A243" s="11">
        <v>8.7615740740740813E-3</v>
      </c>
    </row>
    <row r="244" spans="1:1" x14ac:dyDescent="0.25">
      <c r="A244" s="11">
        <v>8.7731481481481549E-3</v>
      </c>
    </row>
    <row r="245" spans="1:1" x14ac:dyDescent="0.25">
      <c r="A245" s="11">
        <v>8.7847222222222285E-3</v>
      </c>
    </row>
    <row r="246" spans="1:1" x14ac:dyDescent="0.25">
      <c r="A246" s="11">
        <v>8.7962962962963021E-3</v>
      </c>
    </row>
    <row r="247" spans="1:1" x14ac:dyDescent="0.25">
      <c r="A247" s="11">
        <v>8.8078703703703756E-3</v>
      </c>
    </row>
    <row r="248" spans="1:1" x14ac:dyDescent="0.25">
      <c r="A248" s="11">
        <v>8.8194444444444492E-3</v>
      </c>
    </row>
    <row r="249" spans="1:1" x14ac:dyDescent="0.25">
      <c r="A249" s="11">
        <v>8.8310185185185228E-3</v>
      </c>
    </row>
    <row r="250" spans="1:1" x14ac:dyDescent="0.25">
      <c r="A250" s="11">
        <v>8.8425925925925963E-3</v>
      </c>
    </row>
    <row r="251" spans="1:1" x14ac:dyDescent="0.25">
      <c r="A251" s="11">
        <v>8.8541666666666699E-3</v>
      </c>
    </row>
    <row r="252" spans="1:1" x14ac:dyDescent="0.25">
      <c r="A252" s="11">
        <v>8.8657407407407435E-3</v>
      </c>
    </row>
    <row r="253" spans="1:1" x14ac:dyDescent="0.25">
      <c r="A253" s="11">
        <v>8.877314814814817E-3</v>
      </c>
    </row>
    <row r="254" spans="1:1" x14ac:dyDescent="0.25">
      <c r="A254" s="11">
        <v>8.8888888888888906E-3</v>
      </c>
    </row>
    <row r="255" spans="1:1" x14ac:dyDescent="0.25">
      <c r="A255" s="11">
        <v>8.9004629629629642E-3</v>
      </c>
    </row>
    <row r="256" spans="1:1" x14ac:dyDescent="0.25">
      <c r="A256" s="11">
        <v>8.9120370370370378E-3</v>
      </c>
    </row>
    <row r="257" spans="1:1" x14ac:dyDescent="0.25">
      <c r="A257" s="11">
        <v>8.9236111111111113E-3</v>
      </c>
    </row>
    <row r="258" spans="1:1" x14ac:dyDescent="0.25">
      <c r="A258" s="11">
        <v>8.9351851851851849E-3</v>
      </c>
    </row>
    <row r="259" spans="1:1" x14ac:dyDescent="0.25">
      <c r="A259" s="11">
        <v>8.9467592592592585E-3</v>
      </c>
    </row>
    <row r="260" spans="1:1" x14ac:dyDescent="0.25">
      <c r="A260" s="11">
        <v>8.958333333333332E-3</v>
      </c>
    </row>
    <row r="261" spans="1:1" x14ac:dyDescent="0.25">
      <c r="A261" s="11">
        <v>8.9699074074074056E-3</v>
      </c>
    </row>
    <row r="262" spans="1:1" x14ac:dyDescent="0.25">
      <c r="A262" s="11">
        <v>8.9814814814814792E-3</v>
      </c>
    </row>
    <row r="263" spans="1:1" x14ac:dyDescent="0.25">
      <c r="A263" s="11">
        <v>8.9930555555555527E-3</v>
      </c>
    </row>
    <row r="264" spans="1:1" x14ac:dyDescent="0.25">
      <c r="A264" s="11">
        <v>9.0046296296296263E-3</v>
      </c>
    </row>
    <row r="265" spans="1:1" x14ac:dyDescent="0.25">
      <c r="A265" s="11">
        <v>9.0162037037036999E-3</v>
      </c>
    </row>
    <row r="266" spans="1:1" x14ac:dyDescent="0.25">
      <c r="A266" s="11">
        <v>9.0277777777777735E-3</v>
      </c>
    </row>
    <row r="267" spans="1:1" x14ac:dyDescent="0.25">
      <c r="A267" s="11">
        <v>9.039351851851847E-3</v>
      </c>
    </row>
    <row r="268" spans="1:1" x14ac:dyDescent="0.25">
      <c r="A268" s="11">
        <v>9.0509259259259206E-3</v>
      </c>
    </row>
    <row r="269" spans="1:1" x14ac:dyDescent="0.25">
      <c r="A269" s="11">
        <v>9.0624999999999942E-3</v>
      </c>
    </row>
    <row r="270" spans="1:1" x14ac:dyDescent="0.25">
      <c r="A270" s="11">
        <v>9.0740740740740677E-3</v>
      </c>
    </row>
    <row r="271" spans="1:1" x14ac:dyDescent="0.25">
      <c r="A271" s="11">
        <v>9.0856481481481413E-3</v>
      </c>
    </row>
    <row r="272" spans="1:1" x14ac:dyDescent="0.25">
      <c r="A272" s="11">
        <v>9.0972222222222149E-3</v>
      </c>
    </row>
    <row r="273" spans="1:1" x14ac:dyDescent="0.25">
      <c r="A273" s="11">
        <v>9.1087962962962885E-3</v>
      </c>
    </row>
    <row r="274" spans="1:1" x14ac:dyDescent="0.25">
      <c r="A274" s="11">
        <v>9.120370370370362E-3</v>
      </c>
    </row>
    <row r="275" spans="1:1" x14ac:dyDescent="0.25">
      <c r="A275" s="11">
        <v>9.1319444444444356E-3</v>
      </c>
    </row>
    <row r="276" spans="1:1" x14ac:dyDescent="0.25">
      <c r="A276" s="11">
        <v>9.1435185185185092E-3</v>
      </c>
    </row>
    <row r="277" spans="1:1" x14ac:dyDescent="0.25">
      <c r="A277" s="11">
        <v>9.1550925925925827E-3</v>
      </c>
    </row>
    <row r="278" spans="1:1" x14ac:dyDescent="0.25">
      <c r="A278" s="11">
        <v>9.1666666666666563E-3</v>
      </c>
    </row>
    <row r="279" spans="1:1" x14ac:dyDescent="0.25">
      <c r="A279" s="11">
        <v>9.1782407407407299E-3</v>
      </c>
    </row>
    <row r="280" spans="1:1" x14ac:dyDescent="0.25">
      <c r="A280" s="11">
        <v>9.1898148148148034E-3</v>
      </c>
    </row>
    <row r="281" spans="1:1" x14ac:dyDescent="0.25">
      <c r="A281" s="11">
        <v>9.201388888888877E-3</v>
      </c>
    </row>
    <row r="282" spans="1:1" x14ac:dyDescent="0.25">
      <c r="A282" s="11">
        <v>9.2129629629629506E-3</v>
      </c>
    </row>
    <row r="283" spans="1:1" x14ac:dyDescent="0.25">
      <c r="A283" s="11">
        <v>9.2245370370370242E-3</v>
      </c>
    </row>
    <row r="284" spans="1:1" x14ac:dyDescent="0.25">
      <c r="A284" s="11">
        <v>9.2361111111110977E-3</v>
      </c>
    </row>
    <row r="285" spans="1:1" x14ac:dyDescent="0.25">
      <c r="A285" s="11">
        <v>9.2476851851851713E-3</v>
      </c>
    </row>
    <row r="286" spans="1:1" x14ac:dyDescent="0.25">
      <c r="A286" s="11">
        <v>9.2592592592592449E-3</v>
      </c>
    </row>
    <row r="287" spans="1:1" x14ac:dyDescent="0.25">
      <c r="A287" s="11">
        <v>9.2708333333333184E-3</v>
      </c>
    </row>
    <row r="288" spans="1:1" x14ac:dyDescent="0.25">
      <c r="A288" s="11">
        <v>9.282407407407392E-3</v>
      </c>
    </row>
    <row r="289" spans="1:1" x14ac:dyDescent="0.25">
      <c r="A289" s="11">
        <v>9.2939814814814656E-3</v>
      </c>
    </row>
    <row r="290" spans="1:1" x14ac:dyDescent="0.25">
      <c r="A290" s="11">
        <v>9.3055555555555391E-3</v>
      </c>
    </row>
    <row r="291" spans="1:1" x14ac:dyDescent="0.25">
      <c r="A291" s="11">
        <v>9.3171296296296127E-3</v>
      </c>
    </row>
    <row r="292" spans="1:1" x14ac:dyDescent="0.25">
      <c r="A292" s="11">
        <v>9.3287037037036863E-3</v>
      </c>
    </row>
    <row r="293" spans="1:1" x14ac:dyDescent="0.25">
      <c r="A293" s="11">
        <v>9.3402777777777599E-3</v>
      </c>
    </row>
    <row r="294" spans="1:1" x14ac:dyDescent="0.25">
      <c r="A294" s="11">
        <v>9.3518518518518334E-3</v>
      </c>
    </row>
    <row r="295" spans="1:1" x14ac:dyDescent="0.25">
      <c r="A295" s="11">
        <v>9.363425925925907E-3</v>
      </c>
    </row>
    <row r="296" spans="1:1" x14ac:dyDescent="0.25">
      <c r="A296" s="11">
        <v>9.3749999999999806E-3</v>
      </c>
    </row>
    <row r="297" spans="1:1" x14ac:dyDescent="0.25">
      <c r="A297" s="11">
        <v>9.3865740740740541E-3</v>
      </c>
    </row>
    <row r="298" spans="1:1" x14ac:dyDescent="0.25">
      <c r="A298" s="11">
        <v>9.3981481481481277E-3</v>
      </c>
    </row>
    <row r="299" spans="1:1" x14ac:dyDescent="0.25">
      <c r="A299" s="11">
        <v>9.4097222222222013E-3</v>
      </c>
    </row>
    <row r="300" spans="1:1" x14ac:dyDescent="0.25">
      <c r="A300" s="11">
        <v>9.4212962962962749E-3</v>
      </c>
    </row>
    <row r="301" spans="1:1" x14ac:dyDescent="0.25">
      <c r="A301" s="11">
        <v>9.4328703703703484E-3</v>
      </c>
    </row>
    <row r="302" spans="1:1" x14ac:dyDescent="0.25">
      <c r="A302" s="11">
        <v>9.444444444444422E-3</v>
      </c>
    </row>
    <row r="303" spans="1:1" x14ac:dyDescent="0.25">
      <c r="A303" s="11">
        <v>9.4560185185184956E-3</v>
      </c>
    </row>
    <row r="304" spans="1:1" x14ac:dyDescent="0.25">
      <c r="A304" s="11">
        <v>9.4675925925925691E-3</v>
      </c>
    </row>
    <row r="305" spans="1:1" x14ac:dyDescent="0.25">
      <c r="A305" s="11">
        <v>9.4791666666666427E-3</v>
      </c>
    </row>
    <row r="306" spans="1:1" x14ac:dyDescent="0.25">
      <c r="A306" s="11">
        <v>9.4907407407407163E-3</v>
      </c>
    </row>
    <row r="307" spans="1:1" x14ac:dyDescent="0.25">
      <c r="A307" s="11">
        <v>9.5023148148147898E-3</v>
      </c>
    </row>
    <row r="308" spans="1:1" x14ac:dyDescent="0.25">
      <c r="A308" s="11">
        <v>9.5138888888888634E-3</v>
      </c>
    </row>
    <row r="309" spans="1:1" x14ac:dyDescent="0.25">
      <c r="A309" s="11">
        <v>9.525462962962937E-3</v>
      </c>
    </row>
    <row r="310" spans="1:1" x14ac:dyDescent="0.25">
      <c r="A310" s="11">
        <v>9.5370370370370106E-3</v>
      </c>
    </row>
    <row r="311" spans="1:1" x14ac:dyDescent="0.25">
      <c r="A311" s="11">
        <v>9.5486111111110841E-3</v>
      </c>
    </row>
    <row r="312" spans="1:1" x14ac:dyDescent="0.25">
      <c r="A312" s="11">
        <v>9.5601851851851577E-3</v>
      </c>
    </row>
    <row r="313" spans="1:1" x14ac:dyDescent="0.25">
      <c r="A313" s="11">
        <v>9.5717592592592313E-3</v>
      </c>
    </row>
    <row r="314" spans="1:1" x14ac:dyDescent="0.25">
      <c r="A314" s="11">
        <v>9.5833333333333048E-3</v>
      </c>
    </row>
    <row r="315" spans="1:1" x14ac:dyDescent="0.25">
      <c r="A315" s="11">
        <v>9.5949074074073784E-3</v>
      </c>
    </row>
    <row r="316" spans="1:1" x14ac:dyDescent="0.25">
      <c r="A316" s="11">
        <v>9.606481481481452E-3</v>
      </c>
    </row>
    <row r="317" spans="1:1" x14ac:dyDescent="0.25">
      <c r="A317" s="11">
        <v>9.6180555555555255E-3</v>
      </c>
    </row>
    <row r="318" spans="1:1" x14ac:dyDescent="0.25">
      <c r="A318" s="11">
        <v>9.6296296296295991E-3</v>
      </c>
    </row>
    <row r="319" spans="1:1" x14ac:dyDescent="0.25">
      <c r="A319" s="11">
        <v>9.6412037037036727E-3</v>
      </c>
    </row>
    <row r="320" spans="1:1" x14ac:dyDescent="0.25">
      <c r="A320" s="11">
        <v>9.6527777777777463E-3</v>
      </c>
    </row>
    <row r="321" spans="1:1" x14ac:dyDescent="0.25">
      <c r="A321" s="11">
        <v>9.6643518518518198E-3</v>
      </c>
    </row>
    <row r="322" spans="1:1" x14ac:dyDescent="0.25">
      <c r="A322" s="11">
        <v>9.6759259259258934E-3</v>
      </c>
    </row>
    <row r="323" spans="1:1" x14ac:dyDescent="0.25">
      <c r="A323" s="11">
        <v>9.687499999999967E-3</v>
      </c>
    </row>
    <row r="324" spans="1:1" x14ac:dyDescent="0.25">
      <c r="A324" s="11">
        <v>9.6990740740740405E-3</v>
      </c>
    </row>
    <row r="325" spans="1:1" x14ac:dyDescent="0.25">
      <c r="A325" s="11">
        <v>9.7106481481481141E-3</v>
      </c>
    </row>
    <row r="326" spans="1:1" x14ac:dyDescent="0.25">
      <c r="A326" s="11">
        <v>9.7222222222221877E-3</v>
      </c>
    </row>
    <row r="327" spans="1:1" x14ac:dyDescent="0.25">
      <c r="A327" s="11">
        <v>9.7337962962962613E-3</v>
      </c>
    </row>
    <row r="328" spans="1:1" x14ac:dyDescent="0.25">
      <c r="A328" s="11">
        <v>9.7453703703703348E-3</v>
      </c>
    </row>
    <row r="329" spans="1:1" x14ac:dyDescent="0.25">
      <c r="A329" s="11">
        <v>9.7569444444444084E-3</v>
      </c>
    </row>
    <row r="330" spans="1:1" x14ac:dyDescent="0.25">
      <c r="A330" s="11">
        <v>9.768518518518482E-3</v>
      </c>
    </row>
    <row r="331" spans="1:1" x14ac:dyDescent="0.25">
      <c r="A331" s="11">
        <v>9.7800925925925555E-3</v>
      </c>
    </row>
    <row r="332" spans="1:1" x14ac:dyDescent="0.25">
      <c r="A332" s="11">
        <v>9.7916666666666291E-3</v>
      </c>
    </row>
    <row r="333" spans="1:1" x14ac:dyDescent="0.25">
      <c r="A333" s="11">
        <v>9.8032407407407027E-3</v>
      </c>
    </row>
    <row r="334" spans="1:1" x14ac:dyDescent="0.25">
      <c r="A334" s="11">
        <v>9.8148148148147762E-3</v>
      </c>
    </row>
    <row r="335" spans="1:1" x14ac:dyDescent="0.25">
      <c r="A335" s="11">
        <v>9.8263888888888498E-3</v>
      </c>
    </row>
    <row r="336" spans="1:1" x14ac:dyDescent="0.25">
      <c r="A336" s="11">
        <v>9.8379629629629234E-3</v>
      </c>
    </row>
    <row r="337" spans="1:1" x14ac:dyDescent="0.25">
      <c r="A337" s="11">
        <v>9.849537037036997E-3</v>
      </c>
    </row>
    <row r="338" spans="1:1" x14ac:dyDescent="0.25">
      <c r="A338" s="11">
        <v>9.8611111111110705E-3</v>
      </c>
    </row>
    <row r="339" spans="1:1" x14ac:dyDescent="0.25">
      <c r="A339" s="11">
        <v>9.8726851851851441E-3</v>
      </c>
    </row>
    <row r="340" spans="1:1" x14ac:dyDescent="0.25">
      <c r="A340" s="11">
        <v>9.8842592592592177E-3</v>
      </c>
    </row>
    <row r="341" spans="1:1" x14ac:dyDescent="0.25">
      <c r="A341" s="11">
        <v>9.8958333333332912E-3</v>
      </c>
    </row>
    <row r="342" spans="1:1" x14ac:dyDescent="0.25">
      <c r="A342" s="11">
        <v>9.9074074074073648E-3</v>
      </c>
    </row>
    <row r="343" spans="1:1" x14ac:dyDescent="0.25">
      <c r="A343" s="11">
        <v>9.9189814814814384E-3</v>
      </c>
    </row>
    <row r="344" spans="1:1" x14ac:dyDescent="0.25">
      <c r="A344" s="11">
        <v>9.9305555555555119E-3</v>
      </c>
    </row>
    <row r="345" spans="1:1" x14ac:dyDescent="0.25">
      <c r="A345" s="11">
        <v>9.9421296296295855E-3</v>
      </c>
    </row>
    <row r="346" spans="1:1" x14ac:dyDescent="0.25">
      <c r="A346" s="11">
        <v>9.9537037037036591E-3</v>
      </c>
    </row>
    <row r="347" spans="1:1" x14ac:dyDescent="0.25">
      <c r="A347" s="11">
        <v>9.9652777777777327E-3</v>
      </c>
    </row>
    <row r="348" spans="1:1" x14ac:dyDescent="0.25">
      <c r="A348" s="11">
        <v>9.9768518518518062E-3</v>
      </c>
    </row>
    <row r="349" spans="1:1" x14ac:dyDescent="0.25">
      <c r="A349" s="11">
        <v>9.9884259259258798E-3</v>
      </c>
    </row>
    <row r="350" spans="1:1" x14ac:dyDescent="0.25">
      <c r="A350" s="11">
        <v>9.9999999999999534E-3</v>
      </c>
    </row>
    <row r="351" spans="1:1" x14ac:dyDescent="0.25">
      <c r="A351" s="11">
        <v>1.0011574074074027E-2</v>
      </c>
    </row>
    <row r="352" spans="1:1" x14ac:dyDescent="0.25">
      <c r="A352" s="11">
        <v>1.0023148148148101E-2</v>
      </c>
    </row>
    <row r="353" spans="1:1" x14ac:dyDescent="0.25">
      <c r="A353" s="11">
        <v>1.0034722222222174E-2</v>
      </c>
    </row>
    <row r="354" spans="1:1" x14ac:dyDescent="0.25">
      <c r="A354" s="11">
        <v>1.0046296296296248E-2</v>
      </c>
    </row>
    <row r="355" spans="1:1" x14ac:dyDescent="0.25">
      <c r="A355" s="11">
        <v>1.0057870370370321E-2</v>
      </c>
    </row>
    <row r="356" spans="1:1" x14ac:dyDescent="0.25">
      <c r="A356" s="11">
        <v>1.0069444444444395E-2</v>
      </c>
    </row>
    <row r="357" spans="1:1" x14ac:dyDescent="0.25">
      <c r="A357" s="11">
        <v>1.0081018518518468E-2</v>
      </c>
    </row>
    <row r="358" spans="1:1" x14ac:dyDescent="0.25">
      <c r="A358" s="11">
        <v>1.0092592592592542E-2</v>
      </c>
    </row>
    <row r="359" spans="1:1" x14ac:dyDescent="0.25">
      <c r="A359" s="11">
        <v>1.0104166666666616E-2</v>
      </c>
    </row>
    <row r="360" spans="1:1" x14ac:dyDescent="0.25">
      <c r="A360" s="11">
        <v>1.0115740740740689E-2</v>
      </c>
    </row>
    <row r="361" spans="1:1" x14ac:dyDescent="0.25">
      <c r="A361" s="11">
        <v>1.0127314814814763E-2</v>
      </c>
    </row>
    <row r="362" spans="1:1" x14ac:dyDescent="0.25">
      <c r="A362" s="11">
        <v>1.0138888888888836E-2</v>
      </c>
    </row>
    <row r="363" spans="1:1" x14ac:dyDescent="0.25">
      <c r="A363" s="11">
        <v>1.015046296296291E-2</v>
      </c>
    </row>
    <row r="364" spans="1:1" x14ac:dyDescent="0.25">
      <c r="A364" s="11">
        <v>1.0162037037036983E-2</v>
      </c>
    </row>
    <row r="365" spans="1:1" x14ac:dyDescent="0.25">
      <c r="A365" s="11">
        <v>1.0173611111111057E-2</v>
      </c>
    </row>
    <row r="366" spans="1:1" x14ac:dyDescent="0.25">
      <c r="A366" s="11">
        <v>1.018518518518513E-2</v>
      </c>
    </row>
    <row r="367" spans="1:1" x14ac:dyDescent="0.25">
      <c r="A367" s="11">
        <v>1.0196759259259204E-2</v>
      </c>
    </row>
    <row r="368" spans="1:1" x14ac:dyDescent="0.25">
      <c r="A368" s="11">
        <v>1.0208333333333278E-2</v>
      </c>
    </row>
    <row r="369" spans="1:1" x14ac:dyDescent="0.25">
      <c r="A369" s="11">
        <v>1.0219907407407351E-2</v>
      </c>
    </row>
    <row r="370" spans="1:1" x14ac:dyDescent="0.25">
      <c r="A370" s="11">
        <v>1.0231481481481425E-2</v>
      </c>
    </row>
    <row r="371" spans="1:1" x14ac:dyDescent="0.25">
      <c r="A371" s="11">
        <v>1.0243055555555498E-2</v>
      </c>
    </row>
    <row r="372" spans="1:1" x14ac:dyDescent="0.25">
      <c r="A372" s="11">
        <v>1.0254629629629572E-2</v>
      </c>
    </row>
    <row r="373" spans="1:1" x14ac:dyDescent="0.25">
      <c r="A373" s="11">
        <v>1.0266203703703645E-2</v>
      </c>
    </row>
    <row r="374" spans="1:1" x14ac:dyDescent="0.25">
      <c r="A374" s="11">
        <v>1.0277777777777719E-2</v>
      </c>
    </row>
    <row r="375" spans="1:1" x14ac:dyDescent="0.25">
      <c r="A375" s="11">
        <v>1.0289351851851793E-2</v>
      </c>
    </row>
    <row r="376" spans="1:1" x14ac:dyDescent="0.25">
      <c r="A376" s="11">
        <v>1.0300925925925866E-2</v>
      </c>
    </row>
    <row r="377" spans="1:1" x14ac:dyDescent="0.25">
      <c r="A377" s="11">
        <v>1.031249999999994E-2</v>
      </c>
    </row>
    <row r="378" spans="1:1" x14ac:dyDescent="0.25">
      <c r="A378" s="11">
        <v>1.0324074074074013E-2</v>
      </c>
    </row>
    <row r="379" spans="1:1" x14ac:dyDescent="0.25">
      <c r="A379" s="11">
        <v>1.0335648148148087E-2</v>
      </c>
    </row>
    <row r="380" spans="1:1" x14ac:dyDescent="0.25">
      <c r="A380" s="11">
        <v>1.034722222222216E-2</v>
      </c>
    </row>
    <row r="381" spans="1:1" x14ac:dyDescent="0.25">
      <c r="A381" s="11">
        <v>1.0358796296296234E-2</v>
      </c>
    </row>
    <row r="382" spans="1:1" x14ac:dyDescent="0.25">
      <c r="A382" s="11">
        <v>1.0370370370370308E-2</v>
      </c>
    </row>
    <row r="383" spans="1:1" x14ac:dyDescent="0.25">
      <c r="A383" s="11">
        <v>1.0381944444444381E-2</v>
      </c>
    </row>
    <row r="384" spans="1:1" x14ac:dyDescent="0.25">
      <c r="A384" s="11">
        <v>1.0393518518518455E-2</v>
      </c>
    </row>
    <row r="385" spans="1:1" x14ac:dyDescent="0.25">
      <c r="A385" s="11">
        <v>1.0405092592592528E-2</v>
      </c>
    </row>
    <row r="386" spans="1:1" x14ac:dyDescent="0.25">
      <c r="A386" s="11">
        <v>1.0416666666666602E-2</v>
      </c>
    </row>
    <row r="387" spans="1:1" x14ac:dyDescent="0.25">
      <c r="A387" s="11">
        <v>1.0428240740740675E-2</v>
      </c>
    </row>
    <row r="388" spans="1:1" x14ac:dyDescent="0.25">
      <c r="A388" s="11">
        <v>1.0439814814814749E-2</v>
      </c>
    </row>
    <row r="389" spans="1:1" x14ac:dyDescent="0.25">
      <c r="A389" s="11">
        <v>1.0451388888888823E-2</v>
      </c>
    </row>
    <row r="390" spans="1:1" x14ac:dyDescent="0.25">
      <c r="A390" s="11">
        <v>1.0462962962962896E-2</v>
      </c>
    </row>
    <row r="391" spans="1:1" x14ac:dyDescent="0.25">
      <c r="A391" s="11">
        <v>1.047453703703697E-2</v>
      </c>
    </row>
    <row r="392" spans="1:1" x14ac:dyDescent="0.25">
      <c r="A392" s="11">
        <v>1.0486111111111043E-2</v>
      </c>
    </row>
    <row r="393" spans="1:1" x14ac:dyDescent="0.25">
      <c r="A393" s="11">
        <v>1.0497685185185117E-2</v>
      </c>
    </row>
    <row r="394" spans="1:1" x14ac:dyDescent="0.25">
      <c r="A394" s="11">
        <v>1.050925925925919E-2</v>
      </c>
    </row>
    <row r="395" spans="1:1" x14ac:dyDescent="0.25">
      <c r="A395" s="11">
        <v>1.0520833333333264E-2</v>
      </c>
    </row>
    <row r="396" spans="1:1" x14ac:dyDescent="0.25">
      <c r="A396" s="11">
        <v>1.0532407407407338E-2</v>
      </c>
    </row>
    <row r="397" spans="1:1" x14ac:dyDescent="0.25">
      <c r="A397" s="11">
        <v>1.0543981481481411E-2</v>
      </c>
    </row>
    <row r="398" spans="1:1" x14ac:dyDescent="0.25">
      <c r="A398" s="11">
        <v>1.0555555555555485E-2</v>
      </c>
    </row>
    <row r="399" spans="1:1" x14ac:dyDescent="0.25">
      <c r="A399" s="11">
        <v>1.0567129629629558E-2</v>
      </c>
    </row>
    <row r="400" spans="1:1" x14ac:dyDescent="0.25">
      <c r="A400" s="11">
        <v>1.0578703703703632E-2</v>
      </c>
    </row>
    <row r="401" spans="1:1" x14ac:dyDescent="0.25">
      <c r="A401" s="11">
        <v>1.0590277777777705E-2</v>
      </c>
    </row>
    <row r="402" spans="1:1" x14ac:dyDescent="0.25">
      <c r="A402" s="11">
        <v>1.0601851851851779E-2</v>
      </c>
    </row>
    <row r="403" spans="1:1" x14ac:dyDescent="0.25">
      <c r="A403" s="11">
        <v>1.0613425925925853E-2</v>
      </c>
    </row>
    <row r="404" spans="1:1" x14ac:dyDescent="0.25">
      <c r="A404" s="11">
        <v>1.0624999999999926E-2</v>
      </c>
    </row>
    <row r="405" spans="1:1" x14ac:dyDescent="0.25">
      <c r="A405" s="11">
        <v>1.0636574074074E-2</v>
      </c>
    </row>
    <row r="406" spans="1:1" x14ac:dyDescent="0.25">
      <c r="A406" s="11">
        <v>1.0648148148148073E-2</v>
      </c>
    </row>
    <row r="407" spans="1:1" x14ac:dyDescent="0.25">
      <c r="A407" s="11">
        <v>1.0659722222222147E-2</v>
      </c>
    </row>
    <row r="408" spans="1:1" x14ac:dyDescent="0.25">
      <c r="A408" s="11">
        <v>1.067129629629622E-2</v>
      </c>
    </row>
    <row r="409" spans="1:1" x14ac:dyDescent="0.25">
      <c r="A409" s="11">
        <v>1.0682870370370294E-2</v>
      </c>
    </row>
    <row r="410" spans="1:1" x14ac:dyDescent="0.25">
      <c r="A410" s="11">
        <v>1.0694444444444368E-2</v>
      </c>
    </row>
    <row r="411" spans="1:1" x14ac:dyDescent="0.25">
      <c r="A411" s="11">
        <v>1.0706018518518441E-2</v>
      </c>
    </row>
    <row r="412" spans="1:1" x14ac:dyDescent="0.25">
      <c r="A412" s="11">
        <v>1.0717592592592515E-2</v>
      </c>
    </row>
    <row r="413" spans="1:1" x14ac:dyDescent="0.25">
      <c r="A413" s="11">
        <v>1.0729166666666588E-2</v>
      </c>
    </row>
    <row r="414" spans="1:1" x14ac:dyDescent="0.25">
      <c r="A414" s="11">
        <v>1.0740740740740662E-2</v>
      </c>
    </row>
    <row r="415" spans="1:1" x14ac:dyDescent="0.25">
      <c r="A415" s="11">
        <v>1.0752314814814735E-2</v>
      </c>
    </row>
    <row r="416" spans="1:1" x14ac:dyDescent="0.25">
      <c r="A416" s="11">
        <v>1.0763888888888809E-2</v>
      </c>
    </row>
    <row r="417" spans="1:1" x14ac:dyDescent="0.25">
      <c r="A417" s="11">
        <v>1.0775462962962883E-2</v>
      </c>
    </row>
    <row r="418" spans="1:1" x14ac:dyDescent="0.25">
      <c r="A418" s="11">
        <v>1.0787037037036956E-2</v>
      </c>
    </row>
    <row r="419" spans="1:1" x14ac:dyDescent="0.25">
      <c r="A419" s="11">
        <v>1.079861111111103E-2</v>
      </c>
    </row>
    <row r="420" spans="1:1" x14ac:dyDescent="0.25">
      <c r="A420" s="11">
        <v>1.0810185185185103E-2</v>
      </c>
    </row>
    <row r="421" spans="1:1" x14ac:dyDescent="0.25">
      <c r="A421" s="11">
        <v>1.0821759259259177E-2</v>
      </c>
    </row>
    <row r="422" spans="1:1" x14ac:dyDescent="0.25">
      <c r="A422" s="11">
        <v>1.083333333333325E-2</v>
      </c>
    </row>
    <row r="423" spans="1:1" x14ac:dyDescent="0.25">
      <c r="A423" s="11">
        <v>1.0844907407407324E-2</v>
      </c>
    </row>
    <row r="424" spans="1:1" x14ac:dyDescent="0.25">
      <c r="A424" s="11">
        <v>1.0856481481481398E-2</v>
      </c>
    </row>
    <row r="425" spans="1:1" x14ac:dyDescent="0.25">
      <c r="A425" s="11">
        <v>1.0868055555555471E-2</v>
      </c>
    </row>
    <row r="426" spans="1:1" x14ac:dyDescent="0.25">
      <c r="A426" s="11">
        <v>1.0879629629629545E-2</v>
      </c>
    </row>
    <row r="427" spans="1:1" x14ac:dyDescent="0.25">
      <c r="A427" s="11">
        <v>1.0891203703703618E-2</v>
      </c>
    </row>
    <row r="428" spans="1:1" x14ac:dyDescent="0.25">
      <c r="A428" s="11">
        <v>1.0902777777777692E-2</v>
      </c>
    </row>
    <row r="429" spans="1:1" x14ac:dyDescent="0.25">
      <c r="A429" s="11">
        <v>1.0914351851851765E-2</v>
      </c>
    </row>
    <row r="430" spans="1:1" x14ac:dyDescent="0.25">
      <c r="A430" s="11">
        <v>1.0925925925925839E-2</v>
      </c>
    </row>
    <row r="431" spans="1:1" x14ac:dyDescent="0.25">
      <c r="A431" s="11">
        <v>1.0937499999999913E-2</v>
      </c>
    </row>
    <row r="432" spans="1:1" x14ac:dyDescent="0.25">
      <c r="A432" s="11">
        <v>1.0949074074073986E-2</v>
      </c>
    </row>
    <row r="433" spans="1:1" x14ac:dyDescent="0.25">
      <c r="A433" s="11">
        <v>1.096064814814806E-2</v>
      </c>
    </row>
    <row r="434" spans="1:1" x14ac:dyDescent="0.25">
      <c r="A434" s="11">
        <v>1.0972222222222133E-2</v>
      </c>
    </row>
    <row r="435" spans="1:1" x14ac:dyDescent="0.25">
      <c r="A435" s="11">
        <v>1.0983796296296207E-2</v>
      </c>
    </row>
    <row r="436" spans="1:1" x14ac:dyDescent="0.25">
      <c r="A436" s="11">
        <v>1.099537037037028E-2</v>
      </c>
    </row>
    <row r="437" spans="1:1" x14ac:dyDescent="0.25">
      <c r="A437" s="11">
        <v>1.1006944444444354E-2</v>
      </c>
    </row>
    <row r="438" spans="1:1" x14ac:dyDescent="0.25">
      <c r="A438" s="11">
        <v>1.1018518518518428E-2</v>
      </c>
    </row>
    <row r="439" spans="1:1" x14ac:dyDescent="0.25">
      <c r="A439" s="11">
        <v>1.1030092592592501E-2</v>
      </c>
    </row>
    <row r="440" spans="1:1" x14ac:dyDescent="0.25">
      <c r="A440" s="11">
        <v>1.1041666666666575E-2</v>
      </c>
    </row>
    <row r="441" spans="1:1" x14ac:dyDescent="0.25">
      <c r="A441" s="11">
        <v>1.1053240740740648E-2</v>
      </c>
    </row>
    <row r="442" spans="1:1" x14ac:dyDescent="0.25">
      <c r="A442" s="11">
        <v>1.1064814814814722E-2</v>
      </c>
    </row>
    <row r="443" spans="1:1" x14ac:dyDescent="0.25">
      <c r="A443" s="11">
        <v>1.1076388888888795E-2</v>
      </c>
    </row>
    <row r="444" spans="1:1" x14ac:dyDescent="0.25">
      <c r="A444" s="11">
        <v>1.1087962962962869E-2</v>
      </c>
    </row>
    <row r="445" spans="1:1" x14ac:dyDescent="0.25">
      <c r="A445" s="11">
        <v>1.1099537037036943E-2</v>
      </c>
    </row>
    <row r="446" spans="1:1" x14ac:dyDescent="0.25">
      <c r="A446" s="11">
        <v>1.1111111111111016E-2</v>
      </c>
    </row>
    <row r="447" spans="1:1" x14ac:dyDescent="0.25">
      <c r="A447" s="11">
        <v>1.112268518518509E-2</v>
      </c>
    </row>
    <row r="448" spans="1:1" x14ac:dyDescent="0.25">
      <c r="A448" s="11">
        <v>1.1134259259259163E-2</v>
      </c>
    </row>
    <row r="449" spans="1:1" x14ac:dyDescent="0.25">
      <c r="A449" s="11">
        <v>1.1145833333333237E-2</v>
      </c>
    </row>
    <row r="450" spans="1:1" x14ac:dyDescent="0.25">
      <c r="A450" s="11">
        <v>1.115740740740731E-2</v>
      </c>
    </row>
    <row r="451" spans="1:1" x14ac:dyDescent="0.25">
      <c r="A451" s="11">
        <v>1.1168981481481384E-2</v>
      </c>
    </row>
    <row r="452" spans="1:1" x14ac:dyDescent="0.25">
      <c r="A452" s="11">
        <v>1.1180555555555458E-2</v>
      </c>
    </row>
    <row r="453" spans="1:1" x14ac:dyDescent="0.25">
      <c r="A453" s="11">
        <v>1.1192129629629531E-2</v>
      </c>
    </row>
    <row r="454" spans="1:1" x14ac:dyDescent="0.25">
      <c r="A454" s="11">
        <v>1.1203703703703605E-2</v>
      </c>
    </row>
    <row r="455" spans="1:1" x14ac:dyDescent="0.25">
      <c r="A455" s="11">
        <v>1.1215277777777678E-2</v>
      </c>
    </row>
    <row r="456" spans="1:1" x14ac:dyDescent="0.25">
      <c r="A456" s="11">
        <v>1.1226851851851752E-2</v>
      </c>
    </row>
    <row r="457" spans="1:1" x14ac:dyDescent="0.25">
      <c r="A457" s="11">
        <v>1.1238425925925825E-2</v>
      </c>
    </row>
    <row r="458" spans="1:1" x14ac:dyDescent="0.25">
      <c r="A458" s="11">
        <v>1.1249999999999899E-2</v>
      </c>
    </row>
    <row r="459" spans="1:1" x14ac:dyDescent="0.25">
      <c r="A459" s="11">
        <v>1.1261574074073973E-2</v>
      </c>
    </row>
    <row r="460" spans="1:1" x14ac:dyDescent="0.25">
      <c r="A460" s="11">
        <v>1.1273148148148046E-2</v>
      </c>
    </row>
    <row r="461" spans="1:1" x14ac:dyDescent="0.25">
      <c r="A461" s="11">
        <v>1.128472222222212E-2</v>
      </c>
    </row>
    <row r="462" spans="1:1" x14ac:dyDescent="0.25">
      <c r="A462" s="11">
        <v>1.1296296296296193E-2</v>
      </c>
    </row>
    <row r="463" spans="1:1" x14ac:dyDescent="0.25">
      <c r="A463" s="11">
        <v>1.1307870370370267E-2</v>
      </c>
    </row>
    <row r="464" spans="1:1" x14ac:dyDescent="0.25">
      <c r="A464" s="11">
        <v>1.131944444444434E-2</v>
      </c>
    </row>
    <row r="465" spans="1:1" x14ac:dyDescent="0.25">
      <c r="A465" s="11">
        <v>1.1331018518518414E-2</v>
      </c>
    </row>
    <row r="466" spans="1:1" x14ac:dyDescent="0.25">
      <c r="A466" s="11">
        <v>1.1342592592592488E-2</v>
      </c>
    </row>
    <row r="467" spans="1:1" x14ac:dyDescent="0.25">
      <c r="A467" s="11">
        <v>1.1354166666666561E-2</v>
      </c>
    </row>
    <row r="468" spans="1:1" x14ac:dyDescent="0.25">
      <c r="A468" s="11">
        <v>1.1365740740740635E-2</v>
      </c>
    </row>
    <row r="469" spans="1:1" x14ac:dyDescent="0.25">
      <c r="A469" s="11">
        <v>1.1377314814814708E-2</v>
      </c>
    </row>
    <row r="470" spans="1:1" x14ac:dyDescent="0.25">
      <c r="A470" s="11">
        <v>1.1388888888888782E-2</v>
      </c>
    </row>
    <row r="471" spans="1:1" x14ac:dyDescent="0.25">
      <c r="A471" s="11">
        <v>1.1400462962962855E-2</v>
      </c>
    </row>
    <row r="472" spans="1:1" x14ac:dyDescent="0.25">
      <c r="A472" s="11">
        <v>1.1412037037036929E-2</v>
      </c>
    </row>
    <row r="473" spans="1:1" x14ac:dyDescent="0.25">
      <c r="A473" s="11">
        <v>1.1423611111111003E-2</v>
      </c>
    </row>
    <row r="474" spans="1:1" x14ac:dyDescent="0.25">
      <c r="A474" s="11">
        <v>1.1435185185185076E-2</v>
      </c>
    </row>
    <row r="475" spans="1:1" x14ac:dyDescent="0.25">
      <c r="A475" s="11">
        <v>1.144675925925915E-2</v>
      </c>
    </row>
    <row r="476" spans="1:1" x14ac:dyDescent="0.25">
      <c r="A476" s="11">
        <v>1.1458333333333223E-2</v>
      </c>
    </row>
    <row r="477" spans="1:1" x14ac:dyDescent="0.25">
      <c r="A477" s="11">
        <v>1.1469907407407297E-2</v>
      </c>
    </row>
    <row r="478" spans="1:1" x14ac:dyDescent="0.25">
      <c r="A478" s="11">
        <v>1.148148148148137E-2</v>
      </c>
    </row>
    <row r="479" spans="1:1" x14ac:dyDescent="0.25">
      <c r="A479" s="11">
        <v>1.1493055555555444E-2</v>
      </c>
    </row>
    <row r="480" spans="1:1" x14ac:dyDescent="0.25">
      <c r="A480" s="11">
        <v>1.1504629629629518E-2</v>
      </c>
    </row>
    <row r="481" spans="1:1" x14ac:dyDescent="0.25">
      <c r="A481" s="11">
        <v>1.1516203703703591E-2</v>
      </c>
    </row>
    <row r="482" spans="1:1" x14ac:dyDescent="0.25">
      <c r="A482" s="11">
        <v>1.1527777777777665E-2</v>
      </c>
    </row>
    <row r="483" spans="1:1" x14ac:dyDescent="0.25">
      <c r="A483" s="11">
        <v>1.1539351851851738E-2</v>
      </c>
    </row>
    <row r="484" spans="1:1" x14ac:dyDescent="0.25">
      <c r="A484" s="11">
        <v>1.1550925925925812E-2</v>
      </c>
    </row>
    <row r="485" spans="1:1" x14ac:dyDescent="0.25">
      <c r="A485" s="11">
        <v>1.1562499999999885E-2</v>
      </c>
    </row>
    <row r="486" spans="1:1" x14ac:dyDescent="0.25">
      <c r="A486" s="11">
        <v>1.1574074074073959E-2</v>
      </c>
    </row>
    <row r="487" spans="1:1" x14ac:dyDescent="0.25">
      <c r="A487" s="11">
        <v>1.1585648148148033E-2</v>
      </c>
    </row>
    <row r="488" spans="1:1" x14ac:dyDescent="0.25">
      <c r="A488" s="11">
        <v>1.1597222222222106E-2</v>
      </c>
    </row>
    <row r="489" spans="1:1" x14ac:dyDescent="0.25">
      <c r="A489" s="11">
        <v>1.160879629629618E-2</v>
      </c>
    </row>
    <row r="490" spans="1:1" x14ac:dyDescent="0.25">
      <c r="A490" s="11">
        <v>1.1620370370370253E-2</v>
      </c>
    </row>
    <row r="491" spans="1:1" x14ac:dyDescent="0.25">
      <c r="A491" s="11">
        <v>1.1631944444444327E-2</v>
      </c>
    </row>
    <row r="492" spans="1:1" x14ac:dyDescent="0.25">
      <c r="A492" s="11">
        <v>1.16435185185184E-2</v>
      </c>
    </row>
    <row r="493" spans="1:1" x14ac:dyDescent="0.25">
      <c r="A493" s="11">
        <v>1.1655092592592474E-2</v>
      </c>
    </row>
    <row r="494" spans="1:1" x14ac:dyDescent="0.25">
      <c r="A494" s="11">
        <v>1.1666666666666548E-2</v>
      </c>
    </row>
    <row r="495" spans="1:1" x14ac:dyDescent="0.25">
      <c r="A495" s="11">
        <v>1.1678240740740621E-2</v>
      </c>
    </row>
    <row r="496" spans="1:1" x14ac:dyDescent="0.25">
      <c r="A496" s="11">
        <v>1.1689814814814695E-2</v>
      </c>
    </row>
    <row r="497" spans="1:1" x14ac:dyDescent="0.25">
      <c r="A497" s="11">
        <v>1.1701388888888768E-2</v>
      </c>
    </row>
    <row r="498" spans="1:1" x14ac:dyDescent="0.25">
      <c r="A498" s="11">
        <v>1.1712962962962842E-2</v>
      </c>
    </row>
    <row r="499" spans="1:1" x14ac:dyDescent="0.25">
      <c r="A499" s="11">
        <v>1.1724537037036915E-2</v>
      </c>
    </row>
    <row r="500" spans="1:1" x14ac:dyDescent="0.25">
      <c r="A500" s="11">
        <v>1.1736111111110989E-2</v>
      </c>
    </row>
    <row r="501" spans="1:1" x14ac:dyDescent="0.25">
      <c r="A501" s="11">
        <v>1.1747685185185062E-2</v>
      </c>
    </row>
    <row r="502" spans="1:1" x14ac:dyDescent="0.25">
      <c r="A502" s="11">
        <v>1.1759259259259136E-2</v>
      </c>
    </row>
    <row r="503" spans="1:1" x14ac:dyDescent="0.25">
      <c r="A503" s="11">
        <v>1.177083333333321E-2</v>
      </c>
    </row>
    <row r="504" spans="1:1" x14ac:dyDescent="0.25">
      <c r="A504" s="11">
        <v>1.1782407407407283E-2</v>
      </c>
    </row>
    <row r="505" spans="1:1" x14ac:dyDescent="0.25">
      <c r="A505" s="11">
        <v>1.1793981481481357E-2</v>
      </c>
    </row>
    <row r="506" spans="1:1" x14ac:dyDescent="0.25">
      <c r="A506" s="11">
        <v>1.180555555555543E-2</v>
      </c>
    </row>
    <row r="507" spans="1:1" x14ac:dyDescent="0.25">
      <c r="A507" s="11">
        <v>1.1817129629629504E-2</v>
      </c>
    </row>
    <row r="508" spans="1:1" x14ac:dyDescent="0.25">
      <c r="A508" s="11">
        <v>1.1828703703703577E-2</v>
      </c>
    </row>
    <row r="509" spans="1:1" x14ac:dyDescent="0.25">
      <c r="A509" s="11">
        <v>1.1840277777777651E-2</v>
      </c>
    </row>
    <row r="510" spans="1:1" x14ac:dyDescent="0.25">
      <c r="A510" s="11">
        <v>1.1851851851851725E-2</v>
      </c>
    </row>
    <row r="511" spans="1:1" x14ac:dyDescent="0.25">
      <c r="A511" s="11">
        <v>1.1863425925925798E-2</v>
      </c>
    </row>
    <row r="512" spans="1:1" x14ac:dyDescent="0.25">
      <c r="A512" s="11">
        <v>1.1874999999999872E-2</v>
      </c>
    </row>
    <row r="513" spans="1:1" x14ac:dyDescent="0.25">
      <c r="A513" s="11">
        <v>1.1886574074073945E-2</v>
      </c>
    </row>
    <row r="514" spans="1:1" x14ac:dyDescent="0.25">
      <c r="A514" s="11">
        <v>1.1898148148148019E-2</v>
      </c>
    </row>
    <row r="515" spans="1:1" x14ac:dyDescent="0.25">
      <c r="A515" s="11">
        <v>1.1909722222222092E-2</v>
      </c>
    </row>
    <row r="516" spans="1:1" x14ac:dyDescent="0.25">
      <c r="A516" s="11">
        <v>1.1921296296296166E-2</v>
      </c>
    </row>
    <row r="517" spans="1:1" x14ac:dyDescent="0.25">
      <c r="A517" s="11">
        <v>1.193287037037024E-2</v>
      </c>
    </row>
    <row r="518" spans="1:1" x14ac:dyDescent="0.25">
      <c r="A518" s="11">
        <v>1.1944444444444313E-2</v>
      </c>
    </row>
    <row r="519" spans="1:1" x14ac:dyDescent="0.25">
      <c r="A519" s="11">
        <v>1.1956018518518387E-2</v>
      </c>
    </row>
    <row r="520" spans="1:1" x14ac:dyDescent="0.25">
      <c r="A520" s="11">
        <v>1.196759259259246E-2</v>
      </c>
    </row>
    <row r="521" spans="1:1" x14ac:dyDescent="0.25">
      <c r="A521" s="11">
        <v>1.1979166666666534E-2</v>
      </c>
    </row>
    <row r="522" spans="1:1" x14ac:dyDescent="0.25">
      <c r="A522" s="11">
        <v>1.1990740740740607E-2</v>
      </c>
    </row>
    <row r="523" spans="1:1" x14ac:dyDescent="0.25">
      <c r="A523" s="11">
        <v>1.2002314814814681E-2</v>
      </c>
    </row>
    <row r="524" spans="1:1" x14ac:dyDescent="0.25">
      <c r="A524" s="11">
        <v>1.2013888888888755E-2</v>
      </c>
    </row>
    <row r="525" spans="1:1" x14ac:dyDescent="0.25">
      <c r="A525" s="11">
        <v>1.2025462962962828E-2</v>
      </c>
    </row>
    <row r="526" spans="1:1" x14ac:dyDescent="0.25">
      <c r="A526" s="11">
        <v>1.2037037037036902E-2</v>
      </c>
    </row>
    <row r="527" spans="1:1" x14ac:dyDescent="0.25">
      <c r="A527" s="11">
        <v>1.2048611111110975E-2</v>
      </c>
    </row>
    <row r="528" spans="1:1" x14ac:dyDescent="0.25">
      <c r="A528" s="11">
        <v>1.2060185185185049E-2</v>
      </c>
    </row>
    <row r="529" spans="1:1" x14ac:dyDescent="0.25">
      <c r="A529" s="11">
        <v>1.2071759259259122E-2</v>
      </c>
    </row>
    <row r="530" spans="1:1" x14ac:dyDescent="0.25">
      <c r="A530" s="11">
        <v>1.2083333333333196E-2</v>
      </c>
    </row>
    <row r="531" spans="1:1" x14ac:dyDescent="0.25">
      <c r="A531" s="11">
        <v>1.209490740740727E-2</v>
      </c>
    </row>
    <row r="532" spans="1:1" x14ac:dyDescent="0.25">
      <c r="A532" s="11">
        <v>1.2106481481481343E-2</v>
      </c>
    </row>
    <row r="533" spans="1:1" x14ac:dyDescent="0.25">
      <c r="A533" s="11">
        <v>1.2118055555555417E-2</v>
      </c>
    </row>
    <row r="534" spans="1:1" x14ac:dyDescent="0.25">
      <c r="A534" s="11">
        <v>1.212962962962949E-2</v>
      </c>
    </row>
    <row r="535" spans="1:1" x14ac:dyDescent="0.25">
      <c r="A535" s="11">
        <v>1.2141203703703564E-2</v>
      </c>
    </row>
    <row r="536" spans="1:1" x14ac:dyDescent="0.25">
      <c r="A536" s="11">
        <v>1.2152777777777637E-2</v>
      </c>
    </row>
    <row r="537" spans="1:1" x14ac:dyDescent="0.25">
      <c r="A537" s="11">
        <v>1.2164351851851711E-2</v>
      </c>
    </row>
    <row r="538" spans="1:1" x14ac:dyDescent="0.25">
      <c r="A538" s="11">
        <v>1.2175925925925785E-2</v>
      </c>
    </row>
    <row r="539" spans="1:1" x14ac:dyDescent="0.25">
      <c r="A539" s="11">
        <v>1.2187499999999858E-2</v>
      </c>
    </row>
    <row r="540" spans="1:1" x14ac:dyDescent="0.25">
      <c r="A540" s="11">
        <v>1.2199074074073932E-2</v>
      </c>
    </row>
    <row r="541" spans="1:1" x14ac:dyDescent="0.25">
      <c r="A541" s="11">
        <v>1.2210648148148005E-2</v>
      </c>
    </row>
    <row r="542" spans="1:1" x14ac:dyDescent="0.25">
      <c r="A542" s="11">
        <v>1.2222222222222079E-2</v>
      </c>
    </row>
    <row r="543" spans="1:1" x14ac:dyDescent="0.25">
      <c r="A543" s="11">
        <v>1.2233796296296152E-2</v>
      </c>
    </row>
    <row r="544" spans="1:1" x14ac:dyDescent="0.25">
      <c r="A544" s="11">
        <v>1.2245370370370226E-2</v>
      </c>
    </row>
    <row r="545" spans="1:1" x14ac:dyDescent="0.25">
      <c r="A545" s="11">
        <v>1.22569444444443E-2</v>
      </c>
    </row>
    <row r="546" spans="1:1" x14ac:dyDescent="0.25">
      <c r="A546" s="11">
        <v>1.2268518518518373E-2</v>
      </c>
    </row>
    <row r="547" spans="1:1" x14ac:dyDescent="0.25">
      <c r="A547" s="11">
        <v>1.2280092592592447E-2</v>
      </c>
    </row>
    <row r="548" spans="1:1" x14ac:dyDescent="0.25">
      <c r="A548" s="11">
        <v>1.229166666666652E-2</v>
      </c>
    </row>
    <row r="549" spans="1:1" x14ac:dyDescent="0.25">
      <c r="A549" s="11">
        <v>1.2303240740740594E-2</v>
      </c>
    </row>
    <row r="550" spans="1:1" x14ac:dyDescent="0.25">
      <c r="A550" s="11">
        <v>1.2314814814814667E-2</v>
      </c>
    </row>
    <row r="551" spans="1:1" x14ac:dyDescent="0.25">
      <c r="A551" s="11">
        <v>1.2326388888888741E-2</v>
      </c>
    </row>
    <row r="552" spans="1:1" x14ac:dyDescent="0.25">
      <c r="A552" s="11">
        <v>1.2337962962962815E-2</v>
      </c>
    </row>
    <row r="553" spans="1:1" x14ac:dyDescent="0.25">
      <c r="A553" s="11">
        <v>1.2349537037036888E-2</v>
      </c>
    </row>
    <row r="554" spans="1:1" x14ac:dyDescent="0.25">
      <c r="A554" s="11">
        <v>1.2361111111110962E-2</v>
      </c>
    </row>
    <row r="555" spans="1:1" x14ac:dyDescent="0.25">
      <c r="A555" s="11">
        <v>1.2372685185185035E-2</v>
      </c>
    </row>
    <row r="556" spans="1:1" x14ac:dyDescent="0.25">
      <c r="A556" s="11">
        <v>1.2384259259259109E-2</v>
      </c>
    </row>
    <row r="557" spans="1:1" x14ac:dyDescent="0.25">
      <c r="A557" s="11">
        <v>1.2395833333333182E-2</v>
      </c>
    </row>
    <row r="558" spans="1:1" x14ac:dyDescent="0.25">
      <c r="A558" s="11">
        <v>1.2407407407407256E-2</v>
      </c>
    </row>
    <row r="559" spans="1:1" x14ac:dyDescent="0.25">
      <c r="A559" s="11">
        <v>1.241898148148133E-2</v>
      </c>
    </row>
    <row r="560" spans="1:1" x14ac:dyDescent="0.25">
      <c r="A560" s="11">
        <v>1.2430555555555403E-2</v>
      </c>
    </row>
    <row r="561" spans="1:1" x14ac:dyDescent="0.25">
      <c r="A561" s="11">
        <v>1.2442129629629477E-2</v>
      </c>
    </row>
    <row r="562" spans="1:1" x14ac:dyDescent="0.25">
      <c r="A562" s="11">
        <v>1.245370370370355E-2</v>
      </c>
    </row>
    <row r="563" spans="1:1" x14ac:dyDescent="0.25">
      <c r="A563" s="11">
        <v>1.2465277777777624E-2</v>
      </c>
    </row>
    <row r="564" spans="1:1" x14ac:dyDescent="0.25">
      <c r="A564" s="11">
        <v>1.2476851851851697E-2</v>
      </c>
    </row>
    <row r="565" spans="1:1" x14ac:dyDescent="0.25">
      <c r="A565" s="11">
        <v>1.2488425925925771E-2</v>
      </c>
    </row>
    <row r="566" spans="1:1" x14ac:dyDescent="0.25">
      <c r="A566" s="11">
        <v>1.2499999999999845E-2</v>
      </c>
    </row>
    <row r="567" spans="1:1" x14ac:dyDescent="0.25">
      <c r="A567" s="11">
        <v>1.2511574074073918E-2</v>
      </c>
    </row>
    <row r="568" spans="1:1" x14ac:dyDescent="0.25">
      <c r="A568" s="11">
        <v>1.2523148148147992E-2</v>
      </c>
    </row>
    <row r="569" spans="1:1" x14ac:dyDescent="0.25">
      <c r="A569" s="11">
        <v>1.2534722222222065E-2</v>
      </c>
    </row>
    <row r="570" spans="1:1" x14ac:dyDescent="0.25">
      <c r="A570" s="11">
        <v>1.2546296296296139E-2</v>
      </c>
    </row>
    <row r="571" spans="1:1" x14ac:dyDescent="0.25">
      <c r="A571" s="11">
        <v>1.2557870370370212E-2</v>
      </c>
    </row>
    <row r="572" spans="1:1" x14ac:dyDescent="0.25">
      <c r="A572" s="11">
        <v>1.2569444444444286E-2</v>
      </c>
    </row>
    <row r="573" spans="1:1" x14ac:dyDescent="0.25">
      <c r="A573" s="11">
        <v>1.258101851851836E-2</v>
      </c>
    </row>
    <row r="574" spans="1:1" x14ac:dyDescent="0.25">
      <c r="A574" s="11">
        <v>1.2592592592592433E-2</v>
      </c>
    </row>
    <row r="575" spans="1:1" x14ac:dyDescent="0.25">
      <c r="A575" s="11">
        <v>1.2604166666666507E-2</v>
      </c>
    </row>
    <row r="576" spans="1:1" x14ac:dyDescent="0.25">
      <c r="A576" s="11">
        <v>1.261574074074058E-2</v>
      </c>
    </row>
    <row r="577" spans="1:1" x14ac:dyDescent="0.25">
      <c r="A577" s="11">
        <v>1.2627314814814654E-2</v>
      </c>
    </row>
    <row r="578" spans="1:1" x14ac:dyDescent="0.25">
      <c r="A578" s="11">
        <v>1.2638888888888727E-2</v>
      </c>
    </row>
    <row r="579" spans="1:1" x14ac:dyDescent="0.25">
      <c r="A579" s="11">
        <v>1.2650462962962801E-2</v>
      </c>
    </row>
    <row r="580" spans="1:1" x14ac:dyDescent="0.25">
      <c r="A580" s="11">
        <v>1.2662037037036875E-2</v>
      </c>
    </row>
    <row r="581" spans="1:1" x14ac:dyDescent="0.25">
      <c r="A581" s="11">
        <v>1.2673611111110948E-2</v>
      </c>
    </row>
    <row r="582" spans="1:1" x14ac:dyDescent="0.25">
      <c r="A582" s="11">
        <v>1.2685185185185022E-2</v>
      </c>
    </row>
    <row r="583" spans="1:1" x14ac:dyDescent="0.25">
      <c r="A583" s="11">
        <v>1.2696759259259095E-2</v>
      </c>
    </row>
    <row r="584" spans="1:1" x14ac:dyDescent="0.25">
      <c r="A584" s="11">
        <v>1.2708333333333169E-2</v>
      </c>
    </row>
    <row r="585" spans="1:1" x14ac:dyDescent="0.25">
      <c r="A585" s="11">
        <v>1.2719907407407242E-2</v>
      </c>
    </row>
    <row r="586" spans="1:1" x14ac:dyDescent="0.25">
      <c r="A586" s="11">
        <v>1.2731481481481316E-2</v>
      </c>
    </row>
    <row r="587" spans="1:1" x14ac:dyDescent="0.25">
      <c r="A587" s="11">
        <v>1.274305555555539E-2</v>
      </c>
    </row>
    <row r="588" spans="1:1" x14ac:dyDescent="0.25">
      <c r="A588" s="11">
        <v>1.2754629629629463E-2</v>
      </c>
    </row>
    <row r="589" spans="1:1" x14ac:dyDescent="0.25">
      <c r="A589" s="11">
        <v>1.2766203703703537E-2</v>
      </c>
    </row>
    <row r="590" spans="1:1" x14ac:dyDescent="0.25">
      <c r="A590" s="11">
        <v>1.277777777777761E-2</v>
      </c>
    </row>
    <row r="591" spans="1:1" x14ac:dyDescent="0.25">
      <c r="A591" s="11">
        <v>1.2789351851851684E-2</v>
      </c>
    </row>
    <row r="592" spans="1:1" x14ac:dyDescent="0.25">
      <c r="A592" s="11">
        <v>1.2800925925925757E-2</v>
      </c>
    </row>
    <row r="593" spans="1:1" x14ac:dyDescent="0.25">
      <c r="A593" s="11">
        <v>1.2812499999999831E-2</v>
      </c>
    </row>
    <row r="594" spans="1:1" x14ac:dyDescent="0.25">
      <c r="A594" s="11">
        <v>1.2824074074073905E-2</v>
      </c>
    </row>
    <row r="595" spans="1:1" x14ac:dyDescent="0.25">
      <c r="A595" s="11">
        <v>1.2835648148147978E-2</v>
      </c>
    </row>
    <row r="596" spans="1:1" x14ac:dyDescent="0.25">
      <c r="A596" s="11">
        <v>1.2847222222222052E-2</v>
      </c>
    </row>
    <row r="597" spans="1:1" x14ac:dyDescent="0.25">
      <c r="A597" s="11">
        <v>1.2858796296296125E-2</v>
      </c>
    </row>
    <row r="598" spans="1:1" x14ac:dyDescent="0.25">
      <c r="A598" s="11">
        <v>1.2870370370370199E-2</v>
      </c>
    </row>
    <row r="599" spans="1:1" x14ac:dyDescent="0.25">
      <c r="A599" s="11">
        <v>1.2881944444444272E-2</v>
      </c>
    </row>
    <row r="600" spans="1:1" x14ac:dyDescent="0.25">
      <c r="A600" s="11">
        <v>1.2893518518518346E-2</v>
      </c>
    </row>
    <row r="601" spans="1:1" x14ac:dyDescent="0.25">
      <c r="A601" s="11">
        <v>1.290509259259242E-2</v>
      </c>
    </row>
    <row r="602" spans="1:1" x14ac:dyDescent="0.25">
      <c r="A602" s="11">
        <v>1.2916666666666493E-2</v>
      </c>
    </row>
    <row r="603" spans="1:1" x14ac:dyDescent="0.25">
      <c r="A603" s="11">
        <v>1.2928240740740567E-2</v>
      </c>
    </row>
    <row r="604" spans="1:1" x14ac:dyDescent="0.25">
      <c r="A604" s="11">
        <v>1.293981481481464E-2</v>
      </c>
    </row>
    <row r="605" spans="1:1" x14ac:dyDescent="0.25">
      <c r="A605" s="11">
        <v>1.2951388888888714E-2</v>
      </c>
    </row>
    <row r="606" spans="1:1" x14ac:dyDescent="0.25">
      <c r="A606" s="11">
        <v>1.2962962962962787E-2</v>
      </c>
    </row>
    <row r="607" spans="1:1" x14ac:dyDescent="0.25">
      <c r="A607" s="11">
        <v>1.2974537037036861E-2</v>
      </c>
    </row>
    <row r="608" spans="1:1" x14ac:dyDescent="0.25">
      <c r="A608" s="11">
        <v>1.2986111111110935E-2</v>
      </c>
    </row>
    <row r="609" spans="1:1" x14ac:dyDescent="0.25">
      <c r="A609" s="11">
        <v>1.2997685185185008E-2</v>
      </c>
    </row>
    <row r="610" spans="1:1" x14ac:dyDescent="0.25">
      <c r="A610" s="11">
        <v>1.3009259259259082E-2</v>
      </c>
    </row>
    <row r="611" spans="1:1" x14ac:dyDescent="0.25">
      <c r="A611" s="11">
        <v>1.3020833333333155E-2</v>
      </c>
    </row>
    <row r="612" spans="1:1" x14ac:dyDescent="0.25">
      <c r="A612" s="11">
        <v>1.3032407407407229E-2</v>
      </c>
    </row>
    <row r="613" spans="1:1" x14ac:dyDescent="0.25">
      <c r="A613" s="11">
        <v>1.3043981481481302E-2</v>
      </c>
    </row>
    <row r="614" spans="1:1" x14ac:dyDescent="0.25">
      <c r="A614" s="11">
        <v>1.3055555555555376E-2</v>
      </c>
    </row>
    <row r="615" spans="1:1" x14ac:dyDescent="0.25">
      <c r="A615" s="11">
        <v>1.306712962962945E-2</v>
      </c>
    </row>
    <row r="616" spans="1:1" x14ac:dyDescent="0.25">
      <c r="A616" s="11">
        <v>1.3078703703703523E-2</v>
      </c>
    </row>
    <row r="617" spans="1:1" x14ac:dyDescent="0.25">
      <c r="A617" s="11">
        <v>1.3090277777777597E-2</v>
      </c>
    </row>
    <row r="618" spans="1:1" x14ac:dyDescent="0.25">
      <c r="A618" s="11">
        <v>1.310185185185167E-2</v>
      </c>
    </row>
    <row r="619" spans="1:1" x14ac:dyDescent="0.25">
      <c r="A619" s="11">
        <v>1.3113425925925744E-2</v>
      </c>
    </row>
    <row r="620" spans="1:1" x14ac:dyDescent="0.25">
      <c r="A620" s="11">
        <v>1.3124999999999817E-2</v>
      </c>
    </row>
    <row r="621" spans="1:1" x14ac:dyDescent="0.25">
      <c r="A621" s="11">
        <v>1.3136574074073891E-2</v>
      </c>
    </row>
    <row r="622" spans="1:1" x14ac:dyDescent="0.25">
      <c r="A622" s="11">
        <v>1.3148148148147965E-2</v>
      </c>
    </row>
    <row r="623" spans="1:1" x14ac:dyDescent="0.25">
      <c r="A623" s="11">
        <v>1.3159722222222038E-2</v>
      </c>
    </row>
    <row r="624" spans="1:1" x14ac:dyDescent="0.25">
      <c r="A624" s="11">
        <v>1.3171296296296112E-2</v>
      </c>
    </row>
    <row r="625" spans="1:1" x14ac:dyDescent="0.25">
      <c r="A625" s="11">
        <v>1.3182870370370185E-2</v>
      </c>
    </row>
    <row r="626" spans="1:1" x14ac:dyDescent="0.25">
      <c r="A626" s="11">
        <v>1.3194444444444259E-2</v>
      </c>
    </row>
    <row r="627" spans="1:1" x14ac:dyDescent="0.25">
      <c r="A627" s="11">
        <v>1.3206018518518332E-2</v>
      </c>
    </row>
    <row r="628" spans="1:1" x14ac:dyDescent="0.25">
      <c r="A628" s="11">
        <v>1.3217592592592406E-2</v>
      </c>
    </row>
    <row r="629" spans="1:1" x14ac:dyDescent="0.25">
      <c r="A629" s="11">
        <v>1.322916666666648E-2</v>
      </c>
    </row>
    <row r="630" spans="1:1" x14ac:dyDescent="0.25">
      <c r="A630" s="11">
        <v>1.3240740740740553E-2</v>
      </c>
    </row>
    <row r="631" spans="1:1" x14ac:dyDescent="0.25">
      <c r="A631" s="11">
        <v>1.3252314814814627E-2</v>
      </c>
    </row>
    <row r="632" spans="1:1" x14ac:dyDescent="0.25">
      <c r="A632" s="11">
        <v>1.32638888888887E-2</v>
      </c>
    </row>
    <row r="633" spans="1:1" x14ac:dyDescent="0.25">
      <c r="A633" s="11">
        <v>1.3275462962962774E-2</v>
      </c>
    </row>
    <row r="634" spans="1:1" x14ac:dyDescent="0.25">
      <c r="A634" s="11">
        <v>1.3287037037036847E-2</v>
      </c>
    </row>
    <row r="635" spans="1:1" x14ac:dyDescent="0.25">
      <c r="A635" s="11">
        <v>1.3298611111110921E-2</v>
      </c>
    </row>
    <row r="636" spans="1:1" x14ac:dyDescent="0.25">
      <c r="A636" s="11">
        <v>1.3310185185184994E-2</v>
      </c>
    </row>
    <row r="637" spans="1:1" x14ac:dyDescent="0.25">
      <c r="A637" s="11">
        <v>1.3321759259259068E-2</v>
      </c>
    </row>
    <row r="638" spans="1:1" x14ac:dyDescent="0.25">
      <c r="A638" s="11">
        <v>1.3333333333333142E-2</v>
      </c>
    </row>
    <row r="639" spans="1:1" x14ac:dyDescent="0.25">
      <c r="A639" s="11">
        <v>1.3344907407407215E-2</v>
      </c>
    </row>
    <row r="640" spans="1:1" x14ac:dyDescent="0.25">
      <c r="A640" s="11">
        <v>1.3356481481481289E-2</v>
      </c>
    </row>
    <row r="641" spans="1:1" x14ac:dyDescent="0.25">
      <c r="A641" s="11">
        <v>1.3368055555555362E-2</v>
      </c>
    </row>
    <row r="642" spans="1:1" x14ac:dyDescent="0.25">
      <c r="A642" s="11">
        <v>1.3379629629629436E-2</v>
      </c>
    </row>
    <row r="643" spans="1:1" x14ac:dyDescent="0.25">
      <c r="A643" s="11">
        <v>1.3391203703703509E-2</v>
      </c>
    </row>
    <row r="644" spans="1:1" x14ac:dyDescent="0.25">
      <c r="A644" s="11">
        <v>1.3402777777777583E-2</v>
      </c>
    </row>
    <row r="645" spans="1:1" x14ac:dyDescent="0.25">
      <c r="A645" s="11">
        <v>1.3414351851851657E-2</v>
      </c>
    </row>
    <row r="646" spans="1:1" x14ac:dyDescent="0.25">
      <c r="A646" s="11">
        <v>1.342592592592573E-2</v>
      </c>
    </row>
    <row r="647" spans="1:1" x14ac:dyDescent="0.25">
      <c r="A647" s="11">
        <v>1.3437499999999804E-2</v>
      </c>
    </row>
    <row r="648" spans="1:1" x14ac:dyDescent="0.25">
      <c r="A648" s="11">
        <v>1.3449074074073877E-2</v>
      </c>
    </row>
    <row r="649" spans="1:1" x14ac:dyDescent="0.25">
      <c r="A649" s="11">
        <v>1.3460648148147951E-2</v>
      </c>
    </row>
    <row r="650" spans="1:1" x14ac:dyDescent="0.25">
      <c r="A650" s="11">
        <v>1.3472222222222024E-2</v>
      </c>
    </row>
    <row r="651" spans="1:1" x14ac:dyDescent="0.25">
      <c r="A651" s="11">
        <v>1.3483796296296098E-2</v>
      </c>
    </row>
    <row r="652" spans="1:1" x14ac:dyDescent="0.25">
      <c r="A652" s="11">
        <v>1.3495370370370172E-2</v>
      </c>
    </row>
    <row r="653" spans="1:1" x14ac:dyDescent="0.25">
      <c r="A653" s="11">
        <v>1.3506944444444245E-2</v>
      </c>
    </row>
    <row r="654" spans="1:1" x14ac:dyDescent="0.25">
      <c r="A654" s="11">
        <v>1.3518518518518319E-2</v>
      </c>
    </row>
    <row r="655" spans="1:1" x14ac:dyDescent="0.25">
      <c r="A655" s="11">
        <v>1.3530092592592392E-2</v>
      </c>
    </row>
    <row r="656" spans="1:1" x14ac:dyDescent="0.25">
      <c r="A656" s="11">
        <v>1.3541666666666466E-2</v>
      </c>
    </row>
    <row r="657" spans="1:1" x14ac:dyDescent="0.25">
      <c r="A657" s="11">
        <v>1.3553240740740539E-2</v>
      </c>
    </row>
    <row r="658" spans="1:1" x14ac:dyDescent="0.25">
      <c r="A658" s="11">
        <v>1.3564814814814613E-2</v>
      </c>
    </row>
    <row r="659" spans="1:1" x14ac:dyDescent="0.25">
      <c r="A659" s="11">
        <v>1.3576388888888687E-2</v>
      </c>
    </row>
    <row r="660" spans="1:1" x14ac:dyDescent="0.25">
      <c r="A660" s="11">
        <v>1.358796296296276E-2</v>
      </c>
    </row>
    <row r="661" spans="1:1" x14ac:dyDescent="0.25">
      <c r="A661" s="11">
        <v>1.3599537037036834E-2</v>
      </c>
    </row>
    <row r="662" spans="1:1" x14ac:dyDescent="0.25">
      <c r="A662" s="11">
        <v>1.3611111111110907E-2</v>
      </c>
    </row>
    <row r="663" spans="1:1" x14ac:dyDescent="0.25">
      <c r="A663" s="11">
        <v>1.3622685185184981E-2</v>
      </c>
    </row>
    <row r="664" spans="1:1" x14ac:dyDescent="0.25">
      <c r="A664" s="11">
        <v>1.3634259259259054E-2</v>
      </c>
    </row>
    <row r="665" spans="1:1" x14ac:dyDescent="0.25">
      <c r="A665" s="11">
        <v>1.3645833333333128E-2</v>
      </c>
    </row>
    <row r="666" spans="1:1" x14ac:dyDescent="0.25">
      <c r="A666" s="11">
        <v>1.3657407407407202E-2</v>
      </c>
    </row>
    <row r="667" spans="1:1" x14ac:dyDescent="0.25">
      <c r="A667" s="11">
        <v>1.3668981481481275E-2</v>
      </c>
    </row>
    <row r="668" spans="1:1" x14ac:dyDescent="0.25">
      <c r="A668" s="11">
        <v>1.3680555555555349E-2</v>
      </c>
    </row>
    <row r="669" spans="1:1" x14ac:dyDescent="0.25">
      <c r="A669" s="11">
        <v>1.3692129629629422E-2</v>
      </c>
    </row>
    <row r="670" spans="1:1" x14ac:dyDescent="0.25">
      <c r="A670" s="11">
        <v>1.3703703703703496E-2</v>
      </c>
    </row>
    <row r="671" spans="1:1" x14ac:dyDescent="0.25">
      <c r="A671" s="11">
        <v>1.3715277777777569E-2</v>
      </c>
    </row>
    <row r="672" spans="1:1" x14ac:dyDescent="0.25">
      <c r="A672" s="11">
        <v>1.3726851851851643E-2</v>
      </c>
    </row>
    <row r="673" spans="1:1" x14ac:dyDescent="0.25">
      <c r="A673" s="11">
        <v>1.3738425925925717E-2</v>
      </c>
    </row>
    <row r="674" spans="1:1" x14ac:dyDescent="0.25">
      <c r="A674" s="11">
        <v>1.374999999999979E-2</v>
      </c>
    </row>
    <row r="675" spans="1:1" x14ac:dyDescent="0.25">
      <c r="A675" s="11">
        <v>1.3761574074073864E-2</v>
      </c>
    </row>
    <row r="676" spans="1:1" x14ac:dyDescent="0.25">
      <c r="A676" s="11">
        <v>1.3773148148147937E-2</v>
      </c>
    </row>
    <row r="677" spans="1:1" x14ac:dyDescent="0.25">
      <c r="A677" s="11">
        <v>1.3784722222222011E-2</v>
      </c>
    </row>
    <row r="678" spans="1:1" x14ac:dyDescent="0.25">
      <c r="A678" s="11">
        <v>1.3796296296296084E-2</v>
      </c>
    </row>
    <row r="679" spans="1:1" x14ac:dyDescent="0.25">
      <c r="A679" s="11">
        <v>1.3807870370370158E-2</v>
      </c>
    </row>
    <row r="680" spans="1:1" x14ac:dyDescent="0.25">
      <c r="A680" s="11">
        <v>1.3819444444444232E-2</v>
      </c>
    </row>
    <row r="681" spans="1:1" x14ac:dyDescent="0.25">
      <c r="A681" s="11">
        <v>1.3831018518518305E-2</v>
      </c>
    </row>
    <row r="682" spans="1:1" x14ac:dyDescent="0.25">
      <c r="A682" s="11">
        <v>1.3842592592592379E-2</v>
      </c>
    </row>
    <row r="683" spans="1:1" x14ac:dyDescent="0.25">
      <c r="A683" s="11">
        <v>1.3854166666666452E-2</v>
      </c>
    </row>
    <row r="684" spans="1:1" x14ac:dyDescent="0.25">
      <c r="A684" s="11">
        <v>1.3865740740740526E-2</v>
      </c>
    </row>
    <row r="685" spans="1:1" x14ac:dyDescent="0.25">
      <c r="A685" s="11">
        <v>1.3877314814814599E-2</v>
      </c>
    </row>
    <row r="686" spans="1:1" x14ac:dyDescent="0.25">
      <c r="A686" s="11">
        <v>1.3888888888888673E-2</v>
      </c>
    </row>
    <row r="687" spans="1:1" x14ac:dyDescent="0.25">
      <c r="A687" s="11">
        <v>1.3900462962962747E-2</v>
      </c>
    </row>
    <row r="688" spans="1:1" x14ac:dyDescent="0.25">
      <c r="A688" s="11">
        <v>1.391203703703682E-2</v>
      </c>
    </row>
    <row r="689" spans="1:1" x14ac:dyDescent="0.25">
      <c r="A689" s="11">
        <v>1.3923611111110894E-2</v>
      </c>
    </row>
    <row r="690" spans="1:1" x14ac:dyDescent="0.25">
      <c r="A690" s="11">
        <v>1.3935185185184967E-2</v>
      </c>
    </row>
    <row r="691" spans="1:1" x14ac:dyDescent="0.25">
      <c r="A691" s="11">
        <v>1.3946759259259041E-2</v>
      </c>
    </row>
    <row r="692" spans="1:1" x14ac:dyDescent="0.25">
      <c r="A692" s="11">
        <v>1.3958333333333114E-2</v>
      </c>
    </row>
    <row r="693" spans="1:1" x14ac:dyDescent="0.25">
      <c r="A693" s="11">
        <v>1.3969907407407188E-2</v>
      </c>
    </row>
    <row r="694" spans="1:1" x14ac:dyDescent="0.25">
      <c r="A694" s="11">
        <v>1.3981481481481262E-2</v>
      </c>
    </row>
    <row r="695" spans="1:1" x14ac:dyDescent="0.25">
      <c r="A695" s="11">
        <v>1.3993055555555335E-2</v>
      </c>
    </row>
    <row r="696" spans="1:1" x14ac:dyDescent="0.25">
      <c r="A696" s="11">
        <v>1.4004629629629409E-2</v>
      </c>
    </row>
    <row r="697" spans="1:1" x14ac:dyDescent="0.25">
      <c r="A697" s="11">
        <v>1.4016203703703482E-2</v>
      </c>
    </row>
    <row r="698" spans="1:1" x14ac:dyDescent="0.25">
      <c r="A698" s="11">
        <v>1.4027777777777556E-2</v>
      </c>
    </row>
    <row r="699" spans="1:1" x14ac:dyDescent="0.25">
      <c r="A699" s="11">
        <v>1.4039351851851629E-2</v>
      </c>
    </row>
    <row r="700" spans="1:1" x14ac:dyDescent="0.25">
      <c r="A700" s="11">
        <v>1.4050925925925703E-2</v>
      </c>
    </row>
    <row r="701" spans="1:1" x14ac:dyDescent="0.25">
      <c r="A701" s="11">
        <v>1.4062499999999777E-2</v>
      </c>
    </row>
    <row r="702" spans="1:1" x14ac:dyDescent="0.25">
      <c r="A702" s="11">
        <v>1.407407407407385E-2</v>
      </c>
    </row>
    <row r="703" spans="1:1" x14ac:dyDescent="0.25">
      <c r="A703" s="11">
        <v>1.4085648148147924E-2</v>
      </c>
    </row>
    <row r="704" spans="1:1" x14ac:dyDescent="0.25">
      <c r="A704" s="11">
        <v>1.4097222222221997E-2</v>
      </c>
    </row>
    <row r="705" spans="1:1" x14ac:dyDescent="0.25">
      <c r="A705" s="11">
        <v>1.4108796296296071E-2</v>
      </c>
    </row>
    <row r="706" spans="1:1" x14ac:dyDescent="0.25">
      <c r="A706" s="11">
        <v>1.4120370370370144E-2</v>
      </c>
    </row>
    <row r="707" spans="1:1" x14ac:dyDescent="0.25">
      <c r="A707" s="11">
        <v>1.4131944444444218E-2</v>
      </c>
    </row>
    <row r="708" spans="1:1" x14ac:dyDescent="0.25">
      <c r="A708" s="11">
        <v>1.4143518518518292E-2</v>
      </c>
    </row>
    <row r="709" spans="1:1" x14ac:dyDescent="0.25">
      <c r="A709" s="11">
        <v>1.4155092592592365E-2</v>
      </c>
    </row>
    <row r="710" spans="1:1" x14ac:dyDescent="0.25">
      <c r="A710" s="11">
        <v>1.4166666666666439E-2</v>
      </c>
    </row>
    <row r="711" spans="1:1" x14ac:dyDescent="0.25">
      <c r="A711" s="11">
        <v>1.4178240740740512E-2</v>
      </c>
    </row>
    <row r="712" spans="1:1" x14ac:dyDescent="0.25">
      <c r="A712" s="11">
        <v>1.4189814814814586E-2</v>
      </c>
    </row>
    <row r="713" spans="1:1" x14ac:dyDescent="0.25">
      <c r="A713" s="11">
        <v>1.4201388888888659E-2</v>
      </c>
    </row>
    <row r="714" spans="1:1" x14ac:dyDescent="0.25">
      <c r="A714" s="11">
        <v>1.4212962962962733E-2</v>
      </c>
    </row>
    <row r="715" spans="1:1" x14ac:dyDescent="0.25">
      <c r="A715" s="11">
        <v>1.4224537037036807E-2</v>
      </c>
    </row>
    <row r="716" spans="1:1" x14ac:dyDescent="0.25">
      <c r="A716" s="11">
        <v>1.423611111111088E-2</v>
      </c>
    </row>
    <row r="717" spans="1:1" x14ac:dyDescent="0.25">
      <c r="A717" s="11">
        <v>1.4247685185184954E-2</v>
      </c>
    </row>
    <row r="718" spans="1:1" x14ac:dyDescent="0.25">
      <c r="A718" s="11">
        <v>1.4259259259259027E-2</v>
      </c>
    </row>
    <row r="719" spans="1:1" x14ac:dyDescent="0.25">
      <c r="A719" s="11">
        <v>1.4270833333333101E-2</v>
      </c>
    </row>
    <row r="720" spans="1:1" x14ac:dyDescent="0.25">
      <c r="A720" s="11">
        <v>1.4282407407407174E-2</v>
      </c>
    </row>
    <row r="721" spans="1:1" x14ac:dyDescent="0.25">
      <c r="A721" s="11">
        <v>1.4293981481481248E-2</v>
      </c>
    </row>
    <row r="722" spans="1:1" x14ac:dyDescent="0.25">
      <c r="A722" s="11">
        <v>1.4305555555555322E-2</v>
      </c>
    </row>
    <row r="723" spans="1:1" x14ac:dyDescent="0.25">
      <c r="A723" s="11">
        <v>1.4317129629629395E-2</v>
      </c>
    </row>
    <row r="724" spans="1:1" x14ac:dyDescent="0.25">
      <c r="A724" s="11">
        <v>1.4328703703703469E-2</v>
      </c>
    </row>
    <row r="725" spans="1:1" x14ac:dyDescent="0.25">
      <c r="A725" s="11">
        <v>1.4340277777777542E-2</v>
      </c>
    </row>
    <row r="726" spans="1:1" x14ac:dyDescent="0.25">
      <c r="A726" s="11">
        <v>1.4351851851851616E-2</v>
      </c>
    </row>
    <row r="727" spans="1:1" x14ac:dyDescent="0.25">
      <c r="A727" s="11">
        <v>1.4363425925925689E-2</v>
      </c>
    </row>
    <row r="728" spans="1:1" x14ac:dyDescent="0.25">
      <c r="A728" s="11">
        <v>1.4374999999999763E-2</v>
      </c>
    </row>
    <row r="729" spans="1:1" x14ac:dyDescent="0.25">
      <c r="A729" s="11">
        <v>1.4386574074073837E-2</v>
      </c>
    </row>
    <row r="730" spans="1:1" x14ac:dyDescent="0.25">
      <c r="A730" s="11">
        <v>1.439814814814791E-2</v>
      </c>
    </row>
    <row r="731" spans="1:1" x14ac:dyDescent="0.25">
      <c r="A731" s="11">
        <v>1.4409722222221984E-2</v>
      </c>
    </row>
    <row r="732" spans="1:1" x14ac:dyDescent="0.25">
      <c r="A732" s="11">
        <v>1.4421296296296057E-2</v>
      </c>
    </row>
    <row r="733" spans="1:1" x14ac:dyDescent="0.25">
      <c r="A733" s="11">
        <v>1.4432870370370131E-2</v>
      </c>
    </row>
    <row r="734" spans="1:1" x14ac:dyDescent="0.25">
      <c r="A734" s="11">
        <v>1.4444444444444204E-2</v>
      </c>
    </row>
    <row r="735" spans="1:1" x14ac:dyDescent="0.25">
      <c r="A735" s="11">
        <v>1.4456018518518278E-2</v>
      </c>
    </row>
    <row r="736" spans="1:1" x14ac:dyDescent="0.25">
      <c r="A736" s="11">
        <v>1.4467592592592352E-2</v>
      </c>
    </row>
    <row r="737" spans="1:1" x14ac:dyDescent="0.25">
      <c r="A737" s="11">
        <v>1.4479166666666425E-2</v>
      </c>
    </row>
    <row r="738" spans="1:1" x14ac:dyDescent="0.25">
      <c r="A738" s="11">
        <v>1.4490740740740499E-2</v>
      </c>
    </row>
    <row r="739" spans="1:1" x14ac:dyDescent="0.25">
      <c r="A739" s="11">
        <v>1.4502314814814572E-2</v>
      </c>
    </row>
    <row r="740" spans="1:1" x14ac:dyDescent="0.25">
      <c r="A740" s="11">
        <v>1.4513888888888646E-2</v>
      </c>
    </row>
    <row r="741" spans="1:1" x14ac:dyDescent="0.25">
      <c r="A741" s="11">
        <v>1.4525462962962719E-2</v>
      </c>
    </row>
    <row r="742" spans="1:1" x14ac:dyDescent="0.25">
      <c r="A742" s="11">
        <v>1.4537037037036793E-2</v>
      </c>
    </row>
    <row r="743" spans="1:1" x14ac:dyDescent="0.25">
      <c r="A743" s="11">
        <v>1.4548611111110867E-2</v>
      </c>
    </row>
    <row r="744" spans="1:1" x14ac:dyDescent="0.25">
      <c r="A744" s="11">
        <v>1.456018518518494E-2</v>
      </c>
    </row>
    <row r="745" spans="1:1" x14ac:dyDescent="0.25">
      <c r="A745" s="11">
        <v>1.4571759259259014E-2</v>
      </c>
    </row>
    <row r="746" spans="1:1" x14ac:dyDescent="0.25">
      <c r="A746" s="11">
        <v>1.4583333333333087E-2</v>
      </c>
    </row>
    <row r="747" spans="1:1" x14ac:dyDescent="0.25">
      <c r="A747" s="11">
        <v>1.4594907407407161E-2</v>
      </c>
    </row>
    <row r="748" spans="1:1" x14ac:dyDescent="0.25">
      <c r="A748" s="11">
        <v>1.4606481481481234E-2</v>
      </c>
    </row>
    <row r="749" spans="1:1" x14ac:dyDescent="0.25">
      <c r="A749" s="11">
        <v>1.4618055555555308E-2</v>
      </c>
    </row>
    <row r="750" spans="1:1" x14ac:dyDescent="0.25">
      <c r="A750" s="11">
        <v>1.4629629629629382E-2</v>
      </c>
    </row>
    <row r="751" spans="1:1" x14ac:dyDescent="0.25">
      <c r="A751" s="11">
        <v>1.4641203703703455E-2</v>
      </c>
    </row>
    <row r="752" spans="1:1" x14ac:dyDescent="0.25">
      <c r="A752" s="11">
        <v>1.4652777777777529E-2</v>
      </c>
    </row>
    <row r="753" spans="1:1" x14ac:dyDescent="0.25">
      <c r="A753" s="11">
        <v>1.4664351851851602E-2</v>
      </c>
    </row>
    <row r="754" spans="1:1" x14ac:dyDescent="0.25">
      <c r="A754" s="11">
        <v>1.4675925925925676E-2</v>
      </c>
    </row>
    <row r="755" spans="1:1" x14ac:dyDescent="0.25">
      <c r="A755" s="11">
        <v>1.4687499999999749E-2</v>
      </c>
    </row>
    <row r="756" spans="1:1" x14ac:dyDescent="0.25">
      <c r="A756" s="11">
        <v>1.4699074074073823E-2</v>
      </c>
    </row>
    <row r="757" spans="1:1" x14ac:dyDescent="0.25">
      <c r="A757" s="11">
        <v>1.4710648148147897E-2</v>
      </c>
    </row>
    <row r="758" spans="1:1" x14ac:dyDescent="0.25">
      <c r="A758" s="11">
        <v>1.472222222222197E-2</v>
      </c>
    </row>
    <row r="759" spans="1:1" x14ac:dyDescent="0.25">
      <c r="A759" s="11">
        <v>1.4733796296296044E-2</v>
      </c>
    </row>
    <row r="760" spans="1:1" x14ac:dyDescent="0.25">
      <c r="A760" s="11">
        <v>1.4745370370370117E-2</v>
      </c>
    </row>
    <row r="761" spans="1:1" x14ac:dyDescent="0.25">
      <c r="A761" s="11">
        <v>1.4756944444444191E-2</v>
      </c>
    </row>
    <row r="762" spans="1:1" x14ac:dyDescent="0.25">
      <c r="A762" s="11">
        <v>1.4768518518518264E-2</v>
      </c>
    </row>
    <row r="763" spans="1:1" x14ac:dyDescent="0.25">
      <c r="A763" s="11">
        <v>1.4780092592592338E-2</v>
      </c>
    </row>
    <row r="764" spans="1:1" x14ac:dyDescent="0.25">
      <c r="A764" s="11">
        <v>1.4791666666666412E-2</v>
      </c>
    </row>
    <row r="765" spans="1:1" x14ac:dyDescent="0.25">
      <c r="A765" s="11">
        <v>1.4803240740740485E-2</v>
      </c>
    </row>
    <row r="766" spans="1:1" x14ac:dyDescent="0.25">
      <c r="A766" s="11">
        <v>1.4814814814814559E-2</v>
      </c>
    </row>
    <row r="767" spans="1:1" x14ac:dyDescent="0.25">
      <c r="A767" s="11">
        <v>1.4826388888888632E-2</v>
      </c>
    </row>
    <row r="768" spans="1:1" x14ac:dyDescent="0.25">
      <c r="A768" s="11">
        <v>1.4837962962962706E-2</v>
      </c>
    </row>
    <row r="769" spans="1:1" x14ac:dyDescent="0.25">
      <c r="A769" s="11">
        <v>1.4849537037036779E-2</v>
      </c>
    </row>
    <row r="770" spans="1:1" x14ac:dyDescent="0.25">
      <c r="A770" s="11">
        <v>1.4861111111110853E-2</v>
      </c>
    </row>
    <row r="771" spans="1:1" x14ac:dyDescent="0.25">
      <c r="A771" s="11">
        <v>1.4872685185184926E-2</v>
      </c>
    </row>
    <row r="772" spans="1:1" x14ac:dyDescent="0.25">
      <c r="A772" s="11">
        <v>1.4884259259259E-2</v>
      </c>
    </row>
    <row r="773" spans="1:1" x14ac:dyDescent="0.25">
      <c r="A773" s="11">
        <v>1.4895833333333074E-2</v>
      </c>
    </row>
    <row r="774" spans="1:1" x14ac:dyDescent="0.25">
      <c r="A774" s="11">
        <v>1.4907407407407147E-2</v>
      </c>
    </row>
    <row r="775" spans="1:1" x14ac:dyDescent="0.25">
      <c r="A775" s="11">
        <v>1.4918981481481221E-2</v>
      </c>
    </row>
    <row r="776" spans="1:1" x14ac:dyDescent="0.25">
      <c r="A776" s="11">
        <v>1.4930555555555294E-2</v>
      </c>
    </row>
    <row r="777" spans="1:1" x14ac:dyDescent="0.25">
      <c r="A777" s="11">
        <v>1.4942129629629368E-2</v>
      </c>
    </row>
    <row r="778" spans="1:1" x14ac:dyDescent="0.25">
      <c r="A778" s="11">
        <v>1.4953703703703441E-2</v>
      </c>
    </row>
    <row r="779" spans="1:1" x14ac:dyDescent="0.25">
      <c r="A779" s="11">
        <v>1.4965277777777515E-2</v>
      </c>
    </row>
    <row r="780" spans="1:1" x14ac:dyDescent="0.25">
      <c r="A780" s="11">
        <v>1.4976851851851589E-2</v>
      </c>
    </row>
    <row r="781" spans="1:1" x14ac:dyDescent="0.25">
      <c r="A781" s="11">
        <v>1.4988425925925662E-2</v>
      </c>
    </row>
    <row r="782" spans="1:1" x14ac:dyDescent="0.25">
      <c r="A782" s="11">
        <v>1.4999999999999736E-2</v>
      </c>
    </row>
    <row r="783" spans="1:1" x14ac:dyDescent="0.25">
      <c r="A783" s="11">
        <v>1.5011574074073809E-2</v>
      </c>
    </row>
    <row r="784" spans="1:1" x14ac:dyDescent="0.25">
      <c r="A784" s="11">
        <v>1.5023148148147883E-2</v>
      </c>
    </row>
    <row r="785" spans="1:1" x14ac:dyDescent="0.25">
      <c r="A785" s="11">
        <v>1.5034722222221956E-2</v>
      </c>
    </row>
    <row r="786" spans="1:1" x14ac:dyDescent="0.25">
      <c r="A786" s="11">
        <v>1.504629629629603E-2</v>
      </c>
    </row>
    <row r="787" spans="1:1" x14ac:dyDescent="0.25">
      <c r="A787" s="11">
        <v>1.5057870370370104E-2</v>
      </c>
    </row>
    <row r="788" spans="1:1" x14ac:dyDescent="0.25">
      <c r="A788" s="11">
        <v>1.5069444444444177E-2</v>
      </c>
    </row>
    <row r="789" spans="1:1" x14ac:dyDescent="0.25">
      <c r="A789" s="11">
        <v>1.5081018518518251E-2</v>
      </c>
    </row>
    <row r="790" spans="1:1" x14ac:dyDescent="0.25">
      <c r="A790" s="11">
        <v>1.5092592592592324E-2</v>
      </c>
    </row>
    <row r="791" spans="1:1" x14ac:dyDescent="0.25">
      <c r="A791" s="11">
        <v>1.5104166666666398E-2</v>
      </c>
    </row>
    <row r="792" spans="1:1" x14ac:dyDescent="0.25">
      <c r="A792" s="11">
        <v>1.5115740740740471E-2</v>
      </c>
    </row>
    <row r="793" spans="1:1" x14ac:dyDescent="0.25">
      <c r="A793" s="11">
        <v>1.5127314814814545E-2</v>
      </c>
    </row>
    <row r="794" spans="1:1" x14ac:dyDescent="0.25">
      <c r="A794" s="11">
        <v>1.5138888888888619E-2</v>
      </c>
    </row>
    <row r="795" spans="1:1" x14ac:dyDescent="0.25">
      <c r="A795" s="11">
        <v>1.5150462962962692E-2</v>
      </c>
    </row>
    <row r="796" spans="1:1" x14ac:dyDescent="0.25">
      <c r="A796" s="11">
        <v>1.5162037037036766E-2</v>
      </c>
    </row>
    <row r="797" spans="1:1" x14ac:dyDescent="0.25">
      <c r="A797" s="11">
        <v>1.5173611111110839E-2</v>
      </c>
    </row>
    <row r="798" spans="1:1" x14ac:dyDescent="0.25">
      <c r="A798" s="11">
        <v>1.5185185185184913E-2</v>
      </c>
    </row>
    <row r="799" spans="1:1" x14ac:dyDescent="0.25">
      <c r="A799" s="11">
        <v>1.5196759259258986E-2</v>
      </c>
    </row>
    <row r="800" spans="1:1" x14ac:dyDescent="0.25">
      <c r="A800" s="11">
        <v>1.520833333333306E-2</v>
      </c>
    </row>
    <row r="801" spans="1:1" x14ac:dyDescent="0.25">
      <c r="A801" s="11">
        <v>1.5219907407407134E-2</v>
      </c>
    </row>
    <row r="802" spans="1:1" x14ac:dyDescent="0.25">
      <c r="A802" s="11">
        <v>1.5231481481481207E-2</v>
      </c>
    </row>
    <row r="803" spans="1:1" x14ac:dyDescent="0.25">
      <c r="A803" s="11">
        <v>1.5243055555555281E-2</v>
      </c>
    </row>
    <row r="804" spans="1:1" x14ac:dyDescent="0.25">
      <c r="A804" s="11">
        <v>1.5254629629629354E-2</v>
      </c>
    </row>
    <row r="805" spans="1:1" x14ac:dyDescent="0.25">
      <c r="A805" s="11">
        <v>1.5266203703703428E-2</v>
      </c>
    </row>
    <row r="806" spans="1:1" x14ac:dyDescent="0.25">
      <c r="A806" s="11">
        <v>1.5277777777777501E-2</v>
      </c>
    </row>
    <row r="807" spans="1:1" x14ac:dyDescent="0.25">
      <c r="A807" s="11">
        <v>1.5289351851851575E-2</v>
      </c>
    </row>
    <row r="808" spans="1:1" x14ac:dyDescent="0.25">
      <c r="A808" s="11">
        <v>1.5300925925925649E-2</v>
      </c>
    </row>
    <row r="809" spans="1:1" x14ac:dyDescent="0.25">
      <c r="A809" s="11">
        <v>1.5312499999999722E-2</v>
      </c>
    </row>
    <row r="810" spans="1:1" x14ac:dyDescent="0.25">
      <c r="A810" s="11">
        <v>1.5324074074073796E-2</v>
      </c>
    </row>
    <row r="811" spans="1:1" x14ac:dyDescent="0.25">
      <c r="A811" s="11">
        <v>1.5335648148147869E-2</v>
      </c>
    </row>
    <row r="812" spans="1:1" x14ac:dyDescent="0.25">
      <c r="A812" s="11">
        <v>1.5347222222221943E-2</v>
      </c>
    </row>
    <row r="813" spans="1:1" x14ac:dyDescent="0.25">
      <c r="A813" s="11">
        <v>1.5358796296296016E-2</v>
      </c>
    </row>
    <row r="814" spans="1:1" x14ac:dyDescent="0.25">
      <c r="A814" s="11">
        <v>1.537037037037009E-2</v>
      </c>
    </row>
    <row r="815" spans="1:1" x14ac:dyDescent="0.25">
      <c r="A815" s="11">
        <v>1.5381944444444164E-2</v>
      </c>
    </row>
    <row r="816" spans="1:1" x14ac:dyDescent="0.25">
      <c r="A816" s="11">
        <v>1.5393518518518237E-2</v>
      </c>
    </row>
    <row r="817" spans="1:1" x14ac:dyDescent="0.25">
      <c r="A817" s="11">
        <v>1.5405092592592311E-2</v>
      </c>
    </row>
    <row r="818" spans="1:1" x14ac:dyDescent="0.25">
      <c r="A818" s="11">
        <v>1.5416666666666384E-2</v>
      </c>
    </row>
    <row r="819" spans="1:1" x14ac:dyDescent="0.25">
      <c r="A819" s="11">
        <v>1.5428240740740458E-2</v>
      </c>
    </row>
    <row r="820" spans="1:1" x14ac:dyDescent="0.25">
      <c r="A820" s="11">
        <v>1.5439814814814531E-2</v>
      </c>
    </row>
    <row r="821" spans="1:1" x14ac:dyDescent="0.25">
      <c r="A821" s="11">
        <v>1.5451388888888605E-2</v>
      </c>
    </row>
    <row r="822" spans="1:1" x14ac:dyDescent="0.25">
      <c r="A822" s="11">
        <v>1.5462962962962679E-2</v>
      </c>
    </row>
    <row r="823" spans="1:1" x14ac:dyDescent="0.25">
      <c r="A823" s="11">
        <v>1.5474537037036752E-2</v>
      </c>
    </row>
    <row r="824" spans="1:1" x14ac:dyDescent="0.25">
      <c r="A824" s="11">
        <v>1.5486111111110826E-2</v>
      </c>
    </row>
    <row r="825" spans="1:1" x14ac:dyDescent="0.25">
      <c r="A825" s="11">
        <v>1.5497685185184899E-2</v>
      </c>
    </row>
    <row r="826" spans="1:1" x14ac:dyDescent="0.25">
      <c r="A826" s="11">
        <v>1.5509259259258973E-2</v>
      </c>
    </row>
    <row r="827" spans="1:1" x14ac:dyDescent="0.25">
      <c r="A827" s="11">
        <v>1.5520833333333046E-2</v>
      </c>
    </row>
    <row r="828" spans="1:1" x14ac:dyDescent="0.25">
      <c r="A828" s="11">
        <v>1.553240740740712E-2</v>
      </c>
    </row>
    <row r="829" spans="1:1" x14ac:dyDescent="0.25">
      <c r="A829" s="11">
        <v>1.5543981481481194E-2</v>
      </c>
    </row>
    <row r="830" spans="1:1" x14ac:dyDescent="0.25">
      <c r="A830" s="11">
        <v>1.5555555555555267E-2</v>
      </c>
    </row>
    <row r="831" spans="1:1" x14ac:dyDescent="0.25">
      <c r="A831" s="11">
        <v>1.5567129629629341E-2</v>
      </c>
    </row>
    <row r="832" spans="1:1" x14ac:dyDescent="0.25">
      <c r="A832" s="11">
        <v>1.5578703703703414E-2</v>
      </c>
    </row>
    <row r="833" spans="1:1" x14ac:dyDescent="0.25">
      <c r="A833" s="11">
        <v>1.5590277777777488E-2</v>
      </c>
    </row>
    <row r="834" spans="1:1" x14ac:dyDescent="0.25">
      <c r="A834" s="11">
        <v>1.5601851851851561E-2</v>
      </c>
    </row>
    <row r="835" spans="1:1" x14ac:dyDescent="0.25">
      <c r="A835" s="11">
        <v>1.5613425925925635E-2</v>
      </c>
    </row>
    <row r="836" spans="1:1" x14ac:dyDescent="0.25">
      <c r="A836" s="11">
        <v>1.5624999999999709E-2</v>
      </c>
    </row>
    <row r="837" spans="1:1" x14ac:dyDescent="0.25">
      <c r="A837" s="11">
        <v>1.5636574074073782E-2</v>
      </c>
    </row>
    <row r="838" spans="1:1" x14ac:dyDescent="0.25">
      <c r="A838" s="11">
        <v>1.5648148148147856E-2</v>
      </c>
    </row>
    <row r="839" spans="1:1" x14ac:dyDescent="0.25">
      <c r="A839" s="11">
        <v>1.5659722222221929E-2</v>
      </c>
    </row>
    <row r="840" spans="1:1" x14ac:dyDescent="0.25">
      <c r="A840" s="11">
        <v>1.5671296296296003E-2</v>
      </c>
    </row>
    <row r="841" spans="1:1" x14ac:dyDescent="0.25">
      <c r="A841" s="11">
        <v>1.5682870370370076E-2</v>
      </c>
    </row>
    <row r="842" spans="1:1" x14ac:dyDescent="0.25">
      <c r="A842" s="11">
        <v>1.569444444444415E-2</v>
      </c>
    </row>
    <row r="843" spans="1:1" x14ac:dyDescent="0.25">
      <c r="A843" s="11">
        <v>1.5706018518518224E-2</v>
      </c>
    </row>
    <row r="844" spans="1:1" x14ac:dyDescent="0.25">
      <c r="A844" s="11">
        <v>1.5717592592592297E-2</v>
      </c>
    </row>
    <row r="845" spans="1:1" x14ac:dyDescent="0.25">
      <c r="A845" s="11">
        <v>1.5729166666666371E-2</v>
      </c>
    </row>
    <row r="846" spans="1:1" x14ac:dyDescent="0.25">
      <c r="A846" s="11">
        <v>1.5740740740740444E-2</v>
      </c>
    </row>
    <row r="847" spans="1:1" x14ac:dyDescent="0.25">
      <c r="A847" s="11">
        <v>1.5752314814814518E-2</v>
      </c>
    </row>
    <row r="848" spans="1:1" x14ac:dyDescent="0.25">
      <c r="A848" s="11">
        <v>1.5763888888888591E-2</v>
      </c>
    </row>
    <row r="849" spans="1:1" x14ac:dyDescent="0.25">
      <c r="A849" s="11">
        <v>1.5775462962962665E-2</v>
      </c>
    </row>
    <row r="850" spans="1:1" x14ac:dyDescent="0.25">
      <c r="A850" s="11">
        <v>1.5787037037036739E-2</v>
      </c>
    </row>
    <row r="851" spans="1:1" x14ac:dyDescent="0.25">
      <c r="A851" s="11">
        <v>1.5798611111110812E-2</v>
      </c>
    </row>
    <row r="852" spans="1:1" x14ac:dyDescent="0.25">
      <c r="A852" s="11">
        <v>1.5810185185184886E-2</v>
      </c>
    </row>
    <row r="853" spans="1:1" x14ac:dyDescent="0.25">
      <c r="A853" s="11">
        <v>1.5821759259258959E-2</v>
      </c>
    </row>
    <row r="854" spans="1:1" x14ac:dyDescent="0.25">
      <c r="A854" s="11">
        <v>1.5833333333333033E-2</v>
      </c>
    </row>
    <row r="855" spans="1:1" x14ac:dyDescent="0.25">
      <c r="A855" s="11">
        <v>1.5844907407407106E-2</v>
      </c>
    </row>
    <row r="856" spans="1:1" x14ac:dyDescent="0.25">
      <c r="A856" s="11">
        <v>1.585648148148118E-2</v>
      </c>
    </row>
    <row r="857" spans="1:1" x14ac:dyDescent="0.25">
      <c r="A857" s="11">
        <v>1.5868055555555254E-2</v>
      </c>
    </row>
    <row r="858" spans="1:1" x14ac:dyDescent="0.25">
      <c r="A858" s="11">
        <v>1.5879629629629327E-2</v>
      </c>
    </row>
    <row r="859" spans="1:1" x14ac:dyDescent="0.25">
      <c r="A859" s="11">
        <v>1.5891203703703401E-2</v>
      </c>
    </row>
    <row r="860" spans="1:1" x14ac:dyDescent="0.25">
      <c r="A860" s="11">
        <v>1.5902777777777474E-2</v>
      </c>
    </row>
    <row r="861" spans="1:1" x14ac:dyDescent="0.25">
      <c r="A861" s="11">
        <v>1.5914351851851548E-2</v>
      </c>
    </row>
    <row r="862" spans="1:1" x14ac:dyDescent="0.25">
      <c r="A862" s="11">
        <v>1.5925925925925621E-2</v>
      </c>
    </row>
    <row r="863" spans="1:1" x14ac:dyDescent="0.25">
      <c r="A863" s="11">
        <v>1.5937499999999695E-2</v>
      </c>
    </row>
    <row r="864" spans="1:1" x14ac:dyDescent="0.25">
      <c r="A864" s="11">
        <v>1.5949074074073769E-2</v>
      </c>
    </row>
    <row r="865" spans="1:1" x14ac:dyDescent="0.25">
      <c r="A865" s="11">
        <v>1.5960648148147842E-2</v>
      </c>
    </row>
    <row r="866" spans="1:1" x14ac:dyDescent="0.25">
      <c r="A866" s="11">
        <v>1.5972222222221916E-2</v>
      </c>
    </row>
    <row r="867" spans="1:1" x14ac:dyDescent="0.25">
      <c r="A867" s="11">
        <v>1.5983796296295989E-2</v>
      </c>
    </row>
    <row r="868" spans="1:1" x14ac:dyDescent="0.25">
      <c r="A868" s="11">
        <v>1.5995370370370063E-2</v>
      </c>
    </row>
    <row r="869" spans="1:1" x14ac:dyDescent="0.25">
      <c r="A869" s="11">
        <v>1.6006944444444136E-2</v>
      </c>
    </row>
    <row r="870" spans="1:1" x14ac:dyDescent="0.25">
      <c r="A870" s="11">
        <v>1.601851851851821E-2</v>
      </c>
    </row>
    <row r="871" spans="1:1" x14ac:dyDescent="0.25">
      <c r="A871" s="11">
        <v>1.6030092592592284E-2</v>
      </c>
    </row>
    <row r="872" spans="1:1" x14ac:dyDescent="0.25">
      <c r="A872" s="11">
        <v>1.6041666666666357E-2</v>
      </c>
    </row>
    <row r="873" spans="1:1" x14ac:dyDescent="0.25">
      <c r="A873" s="11">
        <v>1.6053240740740431E-2</v>
      </c>
    </row>
    <row r="874" spans="1:1" x14ac:dyDescent="0.25">
      <c r="A874" s="11">
        <v>1.6064814814814504E-2</v>
      </c>
    </row>
    <row r="875" spans="1:1" x14ac:dyDescent="0.25">
      <c r="A875" s="11">
        <v>1.6076388888888578E-2</v>
      </c>
    </row>
    <row r="876" spans="1:1" x14ac:dyDescent="0.25">
      <c r="A876" s="11">
        <v>1.6087962962962651E-2</v>
      </c>
    </row>
    <row r="877" spans="1:1" x14ac:dyDescent="0.25">
      <c r="A877" s="11">
        <v>1.6099537037036725E-2</v>
      </c>
    </row>
    <row r="878" spans="1:1" x14ac:dyDescent="0.25">
      <c r="A878" s="11">
        <v>1.6111111111110799E-2</v>
      </c>
    </row>
    <row r="879" spans="1:1" x14ac:dyDescent="0.25">
      <c r="A879" s="11">
        <v>1.6122685185184872E-2</v>
      </c>
    </row>
    <row r="880" spans="1:1" x14ac:dyDescent="0.25">
      <c r="A880" s="11">
        <v>1.6134259259258946E-2</v>
      </c>
    </row>
    <row r="881" spans="1:1" x14ac:dyDescent="0.25">
      <c r="A881" s="11">
        <v>1.6145833333333019E-2</v>
      </c>
    </row>
    <row r="882" spans="1:1" x14ac:dyDescent="0.25">
      <c r="A882" s="11">
        <v>1.6157407407407093E-2</v>
      </c>
    </row>
    <row r="883" spans="1:1" x14ac:dyDescent="0.25">
      <c r="A883" s="11">
        <v>1.6168981481481166E-2</v>
      </c>
    </row>
    <row r="884" spans="1:1" x14ac:dyDescent="0.25">
      <c r="A884" s="11">
        <v>1.618055555555524E-2</v>
      </c>
    </row>
    <row r="885" spans="1:1" x14ac:dyDescent="0.25">
      <c r="A885" s="11">
        <v>1.6192129629629314E-2</v>
      </c>
    </row>
    <row r="886" spans="1:1" x14ac:dyDescent="0.25">
      <c r="A886" s="11">
        <v>1.6203703703703387E-2</v>
      </c>
    </row>
    <row r="887" spans="1:1" x14ac:dyDescent="0.25">
      <c r="A887" s="11">
        <v>1.6215277777777461E-2</v>
      </c>
    </row>
    <row r="888" spans="1:1" x14ac:dyDescent="0.25">
      <c r="A888" s="11">
        <v>1.6226851851851534E-2</v>
      </c>
    </row>
    <row r="889" spans="1:1" x14ac:dyDescent="0.25">
      <c r="A889" s="11">
        <v>1.6238425925925608E-2</v>
      </c>
    </row>
    <row r="890" spans="1:1" x14ac:dyDescent="0.25">
      <c r="A890" s="11">
        <v>1.6249999999999681E-2</v>
      </c>
    </row>
    <row r="891" spans="1:1" x14ac:dyDescent="0.25">
      <c r="A891" s="11">
        <v>1.6261574074073755E-2</v>
      </c>
    </row>
    <row r="892" spans="1:1" x14ac:dyDescent="0.25">
      <c r="A892" s="11">
        <v>1.6273148148147829E-2</v>
      </c>
    </row>
    <row r="893" spans="1:1" x14ac:dyDescent="0.25">
      <c r="A893" s="11">
        <v>1.6284722222221902E-2</v>
      </c>
    </row>
    <row r="894" spans="1:1" x14ac:dyDescent="0.25">
      <c r="A894" s="11">
        <v>1.6296296296295976E-2</v>
      </c>
    </row>
    <row r="895" spans="1:1" x14ac:dyDescent="0.25">
      <c r="A895" s="11">
        <v>1.6307870370370049E-2</v>
      </c>
    </row>
    <row r="896" spans="1:1" x14ac:dyDescent="0.25">
      <c r="A896" s="11">
        <v>1.6319444444444123E-2</v>
      </c>
    </row>
    <row r="897" spans="1:1" x14ac:dyDescent="0.25">
      <c r="A897" s="11">
        <v>1.6331018518518196E-2</v>
      </c>
    </row>
    <row r="898" spans="1:1" x14ac:dyDescent="0.25">
      <c r="A898" s="11">
        <v>1.634259259259227E-2</v>
      </c>
    </row>
    <row r="899" spans="1:1" x14ac:dyDescent="0.25">
      <c r="A899" s="11">
        <v>1.6354166666666343E-2</v>
      </c>
    </row>
    <row r="900" spans="1:1" x14ac:dyDescent="0.25">
      <c r="A900" s="11">
        <v>1.6365740740740417E-2</v>
      </c>
    </row>
    <row r="901" spans="1:1" x14ac:dyDescent="0.25">
      <c r="A901" s="11">
        <v>1.6377314814814491E-2</v>
      </c>
    </row>
    <row r="902" spans="1:1" x14ac:dyDescent="0.25">
      <c r="A902" s="11">
        <v>1.6388888888888564E-2</v>
      </c>
    </row>
    <row r="903" spans="1:1" x14ac:dyDescent="0.25">
      <c r="A903" s="11">
        <v>1.6400462962962638E-2</v>
      </c>
    </row>
    <row r="904" spans="1:1" x14ac:dyDescent="0.25">
      <c r="A904" s="11">
        <v>1.6412037037036711E-2</v>
      </c>
    </row>
    <row r="905" spans="1:1" x14ac:dyDescent="0.25">
      <c r="A905" s="11">
        <v>1.6423611111110785E-2</v>
      </c>
    </row>
    <row r="906" spans="1:1" x14ac:dyDescent="0.25">
      <c r="A906" s="11">
        <v>1.6435185185184858E-2</v>
      </c>
    </row>
    <row r="907" spans="1:1" x14ac:dyDescent="0.25">
      <c r="A907" s="11">
        <v>1.6446759259258932E-2</v>
      </c>
    </row>
    <row r="908" spans="1:1" x14ac:dyDescent="0.25">
      <c r="A908" s="11">
        <v>1.6458333333333006E-2</v>
      </c>
    </row>
    <row r="909" spans="1:1" x14ac:dyDescent="0.25">
      <c r="A909" s="11">
        <v>1.6469907407407079E-2</v>
      </c>
    </row>
    <row r="910" spans="1:1" x14ac:dyDescent="0.25">
      <c r="A910" s="11">
        <v>1.6481481481481153E-2</v>
      </c>
    </row>
    <row r="911" spans="1:1" x14ac:dyDescent="0.25">
      <c r="A911" s="11">
        <v>1.6493055555555226E-2</v>
      </c>
    </row>
    <row r="912" spans="1:1" x14ac:dyDescent="0.25">
      <c r="A912" s="11">
        <v>1.65046296296293E-2</v>
      </c>
    </row>
    <row r="913" spans="1:1" x14ac:dyDescent="0.25">
      <c r="A913" s="11">
        <v>1.6516203703703373E-2</v>
      </c>
    </row>
    <row r="914" spans="1:1" x14ac:dyDescent="0.25">
      <c r="A914" s="11">
        <v>1.6527777777777447E-2</v>
      </c>
    </row>
    <row r="915" spans="1:1" x14ac:dyDescent="0.25">
      <c r="A915" s="11">
        <v>1.6539351851851521E-2</v>
      </c>
    </row>
    <row r="916" spans="1:1" x14ac:dyDescent="0.25">
      <c r="A916" s="11">
        <v>1.6550925925925594E-2</v>
      </c>
    </row>
    <row r="917" spans="1:1" x14ac:dyDescent="0.25">
      <c r="A917" s="11">
        <v>1.6562499999999668E-2</v>
      </c>
    </row>
    <row r="918" spans="1:1" x14ac:dyDescent="0.25">
      <c r="A918" s="11">
        <v>1.6574074074073741E-2</v>
      </c>
    </row>
    <row r="919" spans="1:1" x14ac:dyDescent="0.25">
      <c r="A919" s="11">
        <v>1.6585648148147815E-2</v>
      </c>
    </row>
    <row r="920" spans="1:1" x14ac:dyDescent="0.25">
      <c r="A920" s="11">
        <v>1.6597222222221888E-2</v>
      </c>
    </row>
    <row r="921" spans="1:1" x14ac:dyDescent="0.25">
      <c r="A921" s="11">
        <v>1.6608796296295962E-2</v>
      </c>
    </row>
    <row r="922" spans="1:1" x14ac:dyDescent="0.25">
      <c r="A922" s="11">
        <v>1.6620370370370036E-2</v>
      </c>
    </row>
    <row r="923" spans="1:1" x14ac:dyDescent="0.25">
      <c r="A923" s="11">
        <v>1.6631944444444109E-2</v>
      </c>
    </row>
    <row r="924" spans="1:1" x14ac:dyDescent="0.25">
      <c r="A924" s="11">
        <v>1.6643518518518183E-2</v>
      </c>
    </row>
    <row r="925" spans="1:1" x14ac:dyDescent="0.25">
      <c r="A925" s="11">
        <v>1.6655092592592256E-2</v>
      </c>
    </row>
    <row r="926" spans="1:1" x14ac:dyDescent="0.25">
      <c r="A926" s="11">
        <v>1.666666666666633E-2</v>
      </c>
    </row>
    <row r="927" spans="1:1" x14ac:dyDescent="0.25">
      <c r="A927" s="11">
        <v>1.6678240740740403E-2</v>
      </c>
    </row>
    <row r="928" spans="1:1" x14ac:dyDescent="0.25">
      <c r="A928" s="11">
        <v>1.6689814814814477E-2</v>
      </c>
    </row>
    <row r="929" spans="1:1" x14ac:dyDescent="0.25">
      <c r="A929" s="11">
        <v>1.6701388888888551E-2</v>
      </c>
    </row>
    <row r="930" spans="1:1" x14ac:dyDescent="0.25">
      <c r="A930" s="11">
        <v>1.6712962962962624E-2</v>
      </c>
    </row>
    <row r="931" spans="1:1" x14ac:dyDescent="0.25">
      <c r="A931" s="11">
        <v>1.6724537037036698E-2</v>
      </c>
    </row>
    <row r="932" spans="1:1" x14ac:dyDescent="0.25">
      <c r="A932" s="11">
        <v>1.6736111111110771E-2</v>
      </c>
    </row>
    <row r="933" spans="1:1" x14ac:dyDescent="0.25">
      <c r="A933" s="11">
        <v>1.6747685185184845E-2</v>
      </c>
    </row>
    <row r="934" spans="1:1" x14ac:dyDescent="0.25">
      <c r="A934" s="11">
        <v>1.6759259259258918E-2</v>
      </c>
    </row>
    <row r="935" spans="1:1" x14ac:dyDescent="0.25">
      <c r="A935" s="11">
        <v>1.6770833333332992E-2</v>
      </c>
    </row>
    <row r="936" spans="1:1" x14ac:dyDescent="0.25">
      <c r="A936" s="11">
        <v>1.6782407407407066E-2</v>
      </c>
    </row>
    <row r="937" spans="1:1" x14ac:dyDescent="0.25">
      <c r="A937" s="11">
        <v>1.6793981481481139E-2</v>
      </c>
    </row>
    <row r="938" spans="1:1" x14ac:dyDescent="0.25">
      <c r="A938" s="11">
        <v>1.6805555555555213E-2</v>
      </c>
    </row>
    <row r="939" spans="1:1" x14ac:dyDescent="0.25">
      <c r="A939" s="11">
        <v>1.6817129629629286E-2</v>
      </c>
    </row>
    <row r="940" spans="1:1" x14ac:dyDescent="0.25">
      <c r="A940" s="11">
        <v>1.682870370370336E-2</v>
      </c>
    </row>
    <row r="941" spans="1:1" x14ac:dyDescent="0.25">
      <c r="A941" s="11">
        <v>1.6840277777777433E-2</v>
      </c>
    </row>
    <row r="942" spans="1:1" x14ac:dyDescent="0.25">
      <c r="A942" s="11">
        <v>1.6851851851851507E-2</v>
      </c>
    </row>
    <row r="943" spans="1:1" x14ac:dyDescent="0.25">
      <c r="A943" s="11">
        <v>1.6863425925925581E-2</v>
      </c>
    </row>
    <row r="944" spans="1:1" x14ac:dyDescent="0.25">
      <c r="A944" s="11">
        <v>1.6874999999999654E-2</v>
      </c>
    </row>
    <row r="945" spans="1:1" x14ac:dyDescent="0.25">
      <c r="A945" s="11">
        <v>1.6886574074073728E-2</v>
      </c>
    </row>
    <row r="946" spans="1:1" x14ac:dyDescent="0.25">
      <c r="A946" s="11">
        <v>1.6898148148147801E-2</v>
      </c>
    </row>
    <row r="947" spans="1:1" x14ac:dyDescent="0.25">
      <c r="A947" s="11">
        <v>1.6909722222221875E-2</v>
      </c>
    </row>
    <row r="948" spans="1:1" x14ac:dyDescent="0.25">
      <c r="A948" s="11">
        <v>1.6921296296295948E-2</v>
      </c>
    </row>
    <row r="949" spans="1:1" x14ac:dyDescent="0.25">
      <c r="A949" s="11">
        <v>1.6932870370370022E-2</v>
      </c>
    </row>
    <row r="950" spans="1:1" x14ac:dyDescent="0.25">
      <c r="A950" s="11">
        <v>1.6944444444444096E-2</v>
      </c>
    </row>
    <row r="951" spans="1:1" x14ac:dyDescent="0.25">
      <c r="A951" s="11">
        <v>1.6956018518518169E-2</v>
      </c>
    </row>
    <row r="952" spans="1:1" x14ac:dyDescent="0.25">
      <c r="A952" s="11">
        <v>1.6967592592592243E-2</v>
      </c>
    </row>
    <row r="953" spans="1:1" x14ac:dyDescent="0.25">
      <c r="A953" s="11">
        <v>1.6979166666666316E-2</v>
      </c>
    </row>
    <row r="954" spans="1:1" x14ac:dyDescent="0.25">
      <c r="A954" s="11">
        <v>1.699074074074039E-2</v>
      </c>
    </row>
    <row r="955" spans="1:1" x14ac:dyDescent="0.25">
      <c r="A955" s="11">
        <v>1.7002314814814463E-2</v>
      </c>
    </row>
    <row r="956" spans="1:1" x14ac:dyDescent="0.25">
      <c r="A956" s="11">
        <v>1.7013888888888537E-2</v>
      </c>
    </row>
    <row r="957" spans="1:1" x14ac:dyDescent="0.25">
      <c r="A957" s="11">
        <v>1.7025462962962611E-2</v>
      </c>
    </row>
    <row r="958" spans="1:1" x14ac:dyDescent="0.25">
      <c r="A958" s="11">
        <v>1.7037037037036684E-2</v>
      </c>
    </row>
    <row r="959" spans="1:1" x14ac:dyDescent="0.25">
      <c r="A959" s="11">
        <v>1.7048611111110758E-2</v>
      </c>
    </row>
    <row r="960" spans="1:1" x14ac:dyDescent="0.25">
      <c r="A960" s="11">
        <v>1.7060185185184831E-2</v>
      </c>
    </row>
    <row r="961" spans="1:1" x14ac:dyDescent="0.25">
      <c r="A961" s="11">
        <v>1.7071759259258905E-2</v>
      </c>
    </row>
    <row r="962" spans="1:1" x14ac:dyDescent="0.25">
      <c r="A962" s="11">
        <v>1.7083333333332978E-2</v>
      </c>
    </row>
    <row r="963" spans="1:1" x14ac:dyDescent="0.25">
      <c r="A963" s="11">
        <v>1.7094907407407052E-2</v>
      </c>
    </row>
    <row r="964" spans="1:1" x14ac:dyDescent="0.25">
      <c r="A964" s="11">
        <v>1.7106481481481126E-2</v>
      </c>
    </row>
    <row r="965" spans="1:1" x14ac:dyDescent="0.25">
      <c r="A965" s="11">
        <v>1.7118055555555199E-2</v>
      </c>
    </row>
    <row r="966" spans="1:1" x14ac:dyDescent="0.25">
      <c r="A966" s="11">
        <v>1.7129629629629273E-2</v>
      </c>
    </row>
    <row r="967" spans="1:1" x14ac:dyDescent="0.25">
      <c r="A967" s="11">
        <v>1.7141203703703346E-2</v>
      </c>
    </row>
    <row r="968" spans="1:1" x14ac:dyDescent="0.25">
      <c r="A968" s="11">
        <v>1.715277777777742E-2</v>
      </c>
    </row>
    <row r="969" spans="1:1" x14ac:dyDescent="0.25">
      <c r="A969" s="11">
        <v>1.7164351851851493E-2</v>
      </c>
    </row>
    <row r="970" spans="1:1" x14ac:dyDescent="0.25">
      <c r="A970" s="11">
        <v>1.7175925925925567E-2</v>
      </c>
    </row>
    <row r="971" spans="1:1" x14ac:dyDescent="0.25">
      <c r="A971" s="11">
        <v>1.7187499999999641E-2</v>
      </c>
    </row>
    <row r="972" spans="1:1" x14ac:dyDescent="0.25">
      <c r="A972" s="11">
        <v>1.7199074074073714E-2</v>
      </c>
    </row>
    <row r="973" spans="1:1" x14ac:dyDescent="0.25">
      <c r="A973" s="11">
        <v>1.7210648148147788E-2</v>
      </c>
    </row>
    <row r="974" spans="1:1" x14ac:dyDescent="0.25">
      <c r="A974" s="11">
        <v>1.7222222222221861E-2</v>
      </c>
    </row>
    <row r="975" spans="1:1" x14ac:dyDescent="0.25">
      <c r="A975" s="11">
        <v>1.7233796296295935E-2</v>
      </c>
    </row>
    <row r="976" spans="1:1" x14ac:dyDescent="0.25">
      <c r="A976" s="11">
        <v>1.7245370370370008E-2</v>
      </c>
    </row>
    <row r="977" spans="1:1" x14ac:dyDescent="0.25">
      <c r="A977" s="11">
        <v>1.7256944444444082E-2</v>
      </c>
    </row>
    <row r="978" spans="1:1" x14ac:dyDescent="0.25">
      <c r="A978" s="11">
        <v>1.7268518518518156E-2</v>
      </c>
    </row>
    <row r="979" spans="1:1" x14ac:dyDescent="0.25">
      <c r="A979" s="11">
        <v>1.7280092592592229E-2</v>
      </c>
    </row>
    <row r="980" spans="1:1" x14ac:dyDescent="0.25">
      <c r="A980" s="11">
        <v>1.7291666666666303E-2</v>
      </c>
    </row>
    <row r="981" spans="1:1" x14ac:dyDescent="0.25">
      <c r="A981" s="11">
        <v>1.7303240740740376E-2</v>
      </c>
    </row>
    <row r="982" spans="1:1" x14ac:dyDescent="0.25">
      <c r="A982" s="11">
        <v>1.731481481481445E-2</v>
      </c>
    </row>
    <row r="983" spans="1:1" x14ac:dyDescent="0.25">
      <c r="A983" s="11">
        <v>1.7326388888888523E-2</v>
      </c>
    </row>
    <row r="984" spans="1:1" x14ac:dyDescent="0.25">
      <c r="A984" s="11">
        <v>1.7337962962962597E-2</v>
      </c>
    </row>
    <row r="985" spans="1:1" x14ac:dyDescent="0.25">
      <c r="A985" s="11">
        <v>1.7349537037036671E-2</v>
      </c>
    </row>
    <row r="986" spans="1:1" x14ac:dyDescent="0.25">
      <c r="A986" s="11">
        <v>1.7361111111110744E-2</v>
      </c>
    </row>
    <row r="987" spans="1:1" x14ac:dyDescent="0.25">
      <c r="A987" s="11">
        <v>1.7372685185184818E-2</v>
      </c>
    </row>
    <row r="988" spans="1:1" x14ac:dyDescent="0.25">
      <c r="A988" s="11">
        <v>1.7384259259258891E-2</v>
      </c>
    </row>
    <row r="989" spans="1:1" x14ac:dyDescent="0.25">
      <c r="A989" s="11">
        <v>1.7395833333332965E-2</v>
      </c>
    </row>
    <row r="990" spans="1:1" x14ac:dyDescent="0.25">
      <c r="A990" s="11">
        <v>1.7407407407407038E-2</v>
      </c>
    </row>
    <row r="991" spans="1:1" x14ac:dyDescent="0.25">
      <c r="A991" s="11">
        <v>1.7418981481481112E-2</v>
      </c>
    </row>
    <row r="992" spans="1:1" x14ac:dyDescent="0.25">
      <c r="A992" s="11">
        <v>1.7430555555555186E-2</v>
      </c>
    </row>
    <row r="993" spans="1:1" x14ac:dyDescent="0.25">
      <c r="A993" s="11">
        <v>1.7442129629629259E-2</v>
      </c>
    </row>
    <row r="994" spans="1:1" x14ac:dyDescent="0.25">
      <c r="A994" s="11">
        <v>1.7453703703703333E-2</v>
      </c>
    </row>
    <row r="995" spans="1:1" x14ac:dyDescent="0.25">
      <c r="A995" s="11">
        <v>1.7465277777777406E-2</v>
      </c>
    </row>
    <row r="996" spans="1:1" x14ac:dyDescent="0.25">
      <c r="A996" s="11">
        <v>1.747685185185148E-2</v>
      </c>
    </row>
    <row r="997" spans="1:1" x14ac:dyDescent="0.25">
      <c r="A997" s="11">
        <v>1.7488425925925553E-2</v>
      </c>
    </row>
    <row r="998" spans="1:1" x14ac:dyDescent="0.25">
      <c r="A998" s="11">
        <v>1.7499999999999627E-2</v>
      </c>
    </row>
    <row r="999" spans="1:1" x14ac:dyDescent="0.25">
      <c r="A999" s="11">
        <v>1.7511574074073701E-2</v>
      </c>
    </row>
    <row r="1000" spans="1:1" x14ac:dyDescent="0.25">
      <c r="A1000" s="11">
        <v>1.7523148148147774E-2</v>
      </c>
    </row>
    <row r="1001" spans="1:1" x14ac:dyDescent="0.25">
      <c r="A1001" s="11">
        <v>1.7534722222221848E-2</v>
      </c>
    </row>
    <row r="1002" spans="1:1" x14ac:dyDescent="0.25">
      <c r="A1002" s="11">
        <v>1.7546296296295921E-2</v>
      </c>
    </row>
    <row r="1003" spans="1:1" x14ac:dyDescent="0.25">
      <c r="A1003" s="11">
        <v>1.7557870370369995E-2</v>
      </c>
    </row>
    <row r="1004" spans="1:1" x14ac:dyDescent="0.25">
      <c r="A1004" s="11">
        <v>1.7569444444444068E-2</v>
      </c>
    </row>
    <row r="1005" spans="1:1" x14ac:dyDescent="0.25">
      <c r="A1005" s="11">
        <v>1.7581018518518142E-2</v>
      </c>
    </row>
    <row r="1006" spans="1:1" x14ac:dyDescent="0.25">
      <c r="A1006" s="11">
        <v>1.7592592592592216E-2</v>
      </c>
    </row>
    <row r="1007" spans="1:1" x14ac:dyDescent="0.25">
      <c r="A1007" s="11">
        <v>1.7604166666666289E-2</v>
      </c>
    </row>
    <row r="1008" spans="1:1" x14ac:dyDescent="0.25">
      <c r="A1008" s="11">
        <v>1.7615740740740363E-2</v>
      </c>
    </row>
    <row r="1009" spans="1:1" x14ac:dyDescent="0.25">
      <c r="A1009" s="11">
        <v>1.7627314814814436E-2</v>
      </c>
    </row>
    <row r="1010" spans="1:1" x14ac:dyDescent="0.25">
      <c r="A1010" s="11">
        <v>1.763888888888851E-2</v>
      </c>
    </row>
    <row r="1011" spans="1:1" x14ac:dyDescent="0.25">
      <c r="A1011" s="11">
        <v>1.7650462962962583E-2</v>
      </c>
    </row>
    <row r="1012" spans="1:1" x14ac:dyDescent="0.25">
      <c r="A1012" s="11">
        <v>1.7662037037036657E-2</v>
      </c>
    </row>
    <row r="1013" spans="1:1" x14ac:dyDescent="0.25">
      <c r="A1013" s="11">
        <v>1.7673611111110731E-2</v>
      </c>
    </row>
    <row r="1014" spans="1:1" x14ac:dyDescent="0.25">
      <c r="A1014" s="11">
        <v>1.7685185185184804E-2</v>
      </c>
    </row>
    <row r="1015" spans="1:1" x14ac:dyDescent="0.25">
      <c r="A1015" s="11">
        <v>1.7696759259258878E-2</v>
      </c>
    </row>
    <row r="1016" spans="1:1" x14ac:dyDescent="0.25">
      <c r="A1016" s="11">
        <v>1.7708333333332951E-2</v>
      </c>
    </row>
    <row r="1017" spans="1:1" x14ac:dyDescent="0.25">
      <c r="A1017" s="11">
        <v>1.7719907407407025E-2</v>
      </c>
    </row>
    <row r="1018" spans="1:1" x14ac:dyDescent="0.25">
      <c r="A1018" s="11">
        <v>1.7731481481481098E-2</v>
      </c>
    </row>
    <row r="1019" spans="1:1" x14ac:dyDescent="0.25">
      <c r="A1019" s="11">
        <v>1.7743055555555172E-2</v>
      </c>
    </row>
    <row r="1020" spans="1:1" x14ac:dyDescent="0.25">
      <c r="A1020" s="11">
        <v>1.7754629629629246E-2</v>
      </c>
    </row>
    <row r="1021" spans="1:1" x14ac:dyDescent="0.25">
      <c r="A1021" s="11">
        <v>1.7766203703703319E-2</v>
      </c>
    </row>
    <row r="1022" spans="1:1" x14ac:dyDescent="0.25">
      <c r="A1022" s="11">
        <v>1.7777777777777393E-2</v>
      </c>
    </row>
    <row r="1023" spans="1:1" x14ac:dyDescent="0.25">
      <c r="A1023" s="11">
        <v>1.7789351851851466E-2</v>
      </c>
    </row>
    <row r="1024" spans="1:1" x14ac:dyDescent="0.25">
      <c r="A1024" s="11">
        <v>1.780092592592554E-2</v>
      </c>
    </row>
    <row r="1025" spans="1:1" x14ac:dyDescent="0.25">
      <c r="A1025" s="11">
        <v>1.7812499999999613E-2</v>
      </c>
    </row>
    <row r="1026" spans="1:1" x14ac:dyDescent="0.25">
      <c r="A1026" s="11">
        <v>1.7824074074073687E-2</v>
      </c>
    </row>
    <row r="1027" spans="1:1" x14ac:dyDescent="0.25">
      <c r="A1027" s="11">
        <v>1.7835648148147761E-2</v>
      </c>
    </row>
    <row r="1028" spans="1:1" x14ac:dyDescent="0.25">
      <c r="A1028" s="11">
        <v>1.7847222222221834E-2</v>
      </c>
    </row>
    <row r="1029" spans="1:1" x14ac:dyDescent="0.25">
      <c r="A1029" s="11">
        <v>1.7858796296295908E-2</v>
      </c>
    </row>
    <row r="1030" spans="1:1" x14ac:dyDescent="0.25">
      <c r="A1030" s="11">
        <v>1.7870370370369981E-2</v>
      </c>
    </row>
    <row r="1031" spans="1:1" x14ac:dyDescent="0.25">
      <c r="A1031" s="11">
        <v>1.7881944444444055E-2</v>
      </c>
    </row>
    <row r="1032" spans="1:1" x14ac:dyDescent="0.25">
      <c r="A1032" s="11">
        <v>1.7893518518518128E-2</v>
      </c>
    </row>
    <row r="1033" spans="1:1" x14ac:dyDescent="0.25">
      <c r="A1033" s="11">
        <v>1.7905092592592202E-2</v>
      </c>
    </row>
    <row r="1034" spans="1:1" x14ac:dyDescent="0.25">
      <c r="A1034" s="11">
        <v>1.7916666666666275E-2</v>
      </c>
    </row>
    <row r="1035" spans="1:1" x14ac:dyDescent="0.25">
      <c r="A1035" s="11">
        <v>1.7928240740740349E-2</v>
      </c>
    </row>
    <row r="1036" spans="1:1" x14ac:dyDescent="0.25">
      <c r="A1036" s="11">
        <v>1.7939814814814423E-2</v>
      </c>
    </row>
    <row r="1037" spans="1:1" x14ac:dyDescent="0.25">
      <c r="A1037" s="11">
        <v>1.7951388888888496E-2</v>
      </c>
    </row>
    <row r="1038" spans="1:1" x14ac:dyDescent="0.25">
      <c r="A1038" s="11">
        <v>1.796296296296257E-2</v>
      </c>
    </row>
    <row r="1039" spans="1:1" x14ac:dyDescent="0.25">
      <c r="A1039" s="11">
        <v>1.7974537037036643E-2</v>
      </c>
    </row>
    <row r="1040" spans="1:1" x14ac:dyDescent="0.25">
      <c r="A1040" s="11">
        <v>1.7986111111110717E-2</v>
      </c>
    </row>
    <row r="1041" spans="1:1" x14ac:dyDescent="0.25">
      <c r="A1041" s="11">
        <v>1.799768518518479E-2</v>
      </c>
    </row>
    <row r="1042" spans="1:1" x14ac:dyDescent="0.25">
      <c r="A1042" s="11">
        <v>1.8009259259258864E-2</v>
      </c>
    </row>
    <row r="1043" spans="1:1" x14ac:dyDescent="0.25">
      <c r="A1043" s="11">
        <v>1.8020833333332938E-2</v>
      </c>
    </row>
    <row r="1044" spans="1:1" x14ac:dyDescent="0.25">
      <c r="A1044" s="11">
        <v>1.8032407407407011E-2</v>
      </c>
    </row>
    <row r="1045" spans="1:1" x14ac:dyDescent="0.25">
      <c r="A1045" s="11">
        <v>1.8043981481481085E-2</v>
      </c>
    </row>
    <row r="1046" spans="1:1" x14ac:dyDescent="0.25">
      <c r="A1046" s="11">
        <v>1.8055555555555158E-2</v>
      </c>
    </row>
    <row r="1047" spans="1:1" x14ac:dyDescent="0.25">
      <c r="A1047" s="11">
        <v>1.8067129629629232E-2</v>
      </c>
    </row>
    <row r="1048" spans="1:1" x14ac:dyDescent="0.25">
      <c r="A1048" s="11">
        <v>1.8078703703703305E-2</v>
      </c>
    </row>
    <row r="1049" spans="1:1" x14ac:dyDescent="0.25">
      <c r="A1049" s="11">
        <v>1.8090277777777379E-2</v>
      </c>
    </row>
    <row r="1050" spans="1:1" x14ac:dyDescent="0.25">
      <c r="A1050" s="11">
        <v>1.8101851851851453E-2</v>
      </c>
    </row>
    <row r="1051" spans="1:1" x14ac:dyDescent="0.25">
      <c r="A1051" s="11">
        <v>1.8113425925925526E-2</v>
      </c>
    </row>
    <row r="1052" spans="1:1" x14ac:dyDescent="0.25">
      <c r="A1052" s="11">
        <v>1.81249999999996E-2</v>
      </c>
    </row>
    <row r="1053" spans="1:1" x14ac:dyDescent="0.25">
      <c r="A1053" s="11">
        <v>1.8136574074073673E-2</v>
      </c>
    </row>
    <row r="1054" spans="1:1" x14ac:dyDescent="0.25">
      <c r="A1054" s="11">
        <v>1.8148148148147747E-2</v>
      </c>
    </row>
    <row r="1055" spans="1:1" x14ac:dyDescent="0.25">
      <c r="A1055" s="11">
        <v>1.815972222222182E-2</v>
      </c>
    </row>
    <row r="1056" spans="1:1" x14ac:dyDescent="0.25">
      <c r="A1056" s="11">
        <v>1.8171296296295894E-2</v>
      </c>
    </row>
    <row r="1057" spans="1:1" x14ac:dyDescent="0.25">
      <c r="A1057" s="11">
        <v>1.8182870370369968E-2</v>
      </c>
    </row>
    <row r="1058" spans="1:1" x14ac:dyDescent="0.25">
      <c r="A1058" s="11">
        <v>1.8194444444444041E-2</v>
      </c>
    </row>
    <row r="1059" spans="1:1" x14ac:dyDescent="0.25">
      <c r="A1059" s="11">
        <v>1.8206018518518115E-2</v>
      </c>
    </row>
    <row r="1060" spans="1:1" x14ac:dyDescent="0.25">
      <c r="A1060" s="11">
        <v>1.8217592592592188E-2</v>
      </c>
    </row>
    <row r="1061" spans="1:1" x14ac:dyDescent="0.25">
      <c r="A1061" s="11">
        <v>1.8229166666666262E-2</v>
      </c>
    </row>
    <row r="1062" spans="1:1" x14ac:dyDescent="0.25">
      <c r="A1062" s="11">
        <v>1.8240740740740335E-2</v>
      </c>
    </row>
    <row r="1063" spans="1:1" x14ac:dyDescent="0.25">
      <c r="A1063" s="11">
        <v>1.8252314814814409E-2</v>
      </c>
    </row>
    <row r="1064" spans="1:1" x14ac:dyDescent="0.25">
      <c r="A1064" s="11">
        <v>1.8263888888888483E-2</v>
      </c>
    </row>
    <row r="1065" spans="1:1" x14ac:dyDescent="0.25">
      <c r="A1065" s="11">
        <v>1.8275462962962556E-2</v>
      </c>
    </row>
    <row r="1066" spans="1:1" x14ac:dyDescent="0.25">
      <c r="A1066" s="11">
        <v>1.828703703703663E-2</v>
      </c>
    </row>
    <row r="1067" spans="1:1" x14ac:dyDescent="0.25">
      <c r="A1067" s="11">
        <v>1.8298611111110703E-2</v>
      </c>
    </row>
    <row r="1068" spans="1:1" x14ac:dyDescent="0.25">
      <c r="A1068" s="11">
        <v>1.8310185185184777E-2</v>
      </c>
    </row>
    <row r="1069" spans="1:1" x14ac:dyDescent="0.25">
      <c r="A1069" s="11">
        <v>1.832175925925885E-2</v>
      </c>
    </row>
    <row r="1070" spans="1:1" x14ac:dyDescent="0.25">
      <c r="A1070" s="11">
        <v>1.8333333333332924E-2</v>
      </c>
    </row>
    <row r="1071" spans="1:1" x14ac:dyDescent="0.25">
      <c r="A1071" s="11">
        <v>1.8344907407406998E-2</v>
      </c>
    </row>
    <row r="1072" spans="1:1" x14ac:dyDescent="0.25">
      <c r="A1072" s="11">
        <v>1.8356481481481071E-2</v>
      </c>
    </row>
    <row r="1073" spans="1:1" x14ac:dyDescent="0.25">
      <c r="A1073" s="11">
        <v>1.8368055555555145E-2</v>
      </c>
    </row>
    <row r="1074" spans="1:1" x14ac:dyDescent="0.25">
      <c r="A1074" s="11">
        <v>1.8379629629629218E-2</v>
      </c>
    </row>
    <row r="1075" spans="1:1" x14ac:dyDescent="0.25">
      <c r="A1075" s="11">
        <v>1.8391203703703292E-2</v>
      </c>
    </row>
    <row r="1076" spans="1:1" x14ac:dyDescent="0.25">
      <c r="A1076" s="11">
        <v>1.8402777777777365E-2</v>
      </c>
    </row>
    <row r="1077" spans="1:1" x14ac:dyDescent="0.25">
      <c r="A1077" s="11">
        <v>1.8414351851851439E-2</v>
      </c>
    </row>
    <row r="1078" spans="1:1" x14ac:dyDescent="0.25">
      <c r="A1078" s="11">
        <v>1.8425925925925513E-2</v>
      </c>
    </row>
    <row r="1079" spans="1:1" x14ac:dyDescent="0.25">
      <c r="A1079" s="11">
        <v>1.8437499999999586E-2</v>
      </c>
    </row>
    <row r="1080" spans="1:1" x14ac:dyDescent="0.25">
      <c r="A1080" s="11">
        <v>1.844907407407366E-2</v>
      </c>
    </row>
    <row r="1081" spans="1:1" x14ac:dyDescent="0.25">
      <c r="A1081" s="11">
        <v>1.8460648148147733E-2</v>
      </c>
    </row>
    <row r="1082" spans="1:1" x14ac:dyDescent="0.25">
      <c r="A1082" s="11">
        <v>1.8472222222221807E-2</v>
      </c>
    </row>
    <row r="1083" spans="1:1" x14ac:dyDescent="0.25">
      <c r="A1083" s="11">
        <v>1.848379629629588E-2</v>
      </c>
    </row>
    <row r="1084" spans="1:1" x14ac:dyDescent="0.25">
      <c r="A1084" s="11">
        <v>1.8495370370369954E-2</v>
      </c>
    </row>
    <row r="1085" spans="1:1" x14ac:dyDescent="0.25">
      <c r="A1085" s="11">
        <v>1.8506944444444028E-2</v>
      </c>
    </row>
    <row r="1086" spans="1:1" x14ac:dyDescent="0.25">
      <c r="A1086" s="11">
        <v>1.8518518518518101E-2</v>
      </c>
    </row>
    <row r="1087" spans="1:1" x14ac:dyDescent="0.25">
      <c r="A1087" s="11">
        <v>1.8530092592592175E-2</v>
      </c>
    </row>
    <row r="1088" spans="1:1" x14ac:dyDescent="0.25">
      <c r="A1088" s="11">
        <v>1.8541666666666248E-2</v>
      </c>
    </row>
    <row r="1089" spans="1:1" x14ac:dyDescent="0.25">
      <c r="A1089" s="11">
        <v>1.8553240740740322E-2</v>
      </c>
    </row>
    <row r="1090" spans="1:1" x14ac:dyDescent="0.25">
      <c r="A1090" s="11">
        <v>1.8564814814814395E-2</v>
      </c>
    </row>
    <row r="1091" spans="1:1" x14ac:dyDescent="0.25">
      <c r="A1091" s="11">
        <v>1.8576388888888469E-2</v>
      </c>
    </row>
    <row r="1092" spans="1:1" x14ac:dyDescent="0.25">
      <c r="A1092" s="11">
        <v>1.8587962962962543E-2</v>
      </c>
    </row>
    <row r="1093" spans="1:1" x14ac:dyDescent="0.25">
      <c r="A1093" s="11">
        <v>1.8599537037036616E-2</v>
      </c>
    </row>
    <row r="1094" spans="1:1" x14ac:dyDescent="0.25">
      <c r="A1094" s="11">
        <v>1.861111111111069E-2</v>
      </c>
    </row>
    <row r="1095" spans="1:1" x14ac:dyDescent="0.25">
      <c r="A1095" s="11">
        <v>1.8622685185184763E-2</v>
      </c>
    </row>
    <row r="1096" spans="1:1" x14ac:dyDescent="0.25">
      <c r="A1096" s="11">
        <v>1.8634259259258837E-2</v>
      </c>
    </row>
    <row r="1097" spans="1:1" x14ac:dyDescent="0.25">
      <c r="A1097" s="11">
        <v>1.864583333333291E-2</v>
      </c>
    </row>
    <row r="1098" spans="1:1" x14ac:dyDescent="0.25">
      <c r="A1098" s="11">
        <v>1.8657407407406984E-2</v>
      </c>
    </row>
    <row r="1099" spans="1:1" x14ac:dyDescent="0.25">
      <c r="A1099" s="11">
        <v>1.8668981481481058E-2</v>
      </c>
    </row>
    <row r="1100" spans="1:1" x14ac:dyDescent="0.25">
      <c r="A1100" s="11">
        <v>1.8680555555555131E-2</v>
      </c>
    </row>
    <row r="1101" spans="1:1" x14ac:dyDescent="0.25">
      <c r="A1101" s="11">
        <v>1.8692129629629205E-2</v>
      </c>
    </row>
    <row r="1102" spans="1:1" x14ac:dyDescent="0.25">
      <c r="A1102" s="11">
        <v>1.8703703703703278E-2</v>
      </c>
    </row>
    <row r="1103" spans="1:1" x14ac:dyDescent="0.25">
      <c r="A1103" s="11">
        <v>1.8715277777777352E-2</v>
      </c>
    </row>
    <row r="1104" spans="1:1" x14ac:dyDescent="0.25">
      <c r="A1104" s="11">
        <v>1.8726851851851425E-2</v>
      </c>
    </row>
    <row r="1105" spans="1:1" x14ac:dyDescent="0.25">
      <c r="A1105" s="11">
        <v>1.8738425925925499E-2</v>
      </c>
    </row>
    <row r="1106" spans="1:1" x14ac:dyDescent="0.25">
      <c r="A1106" s="11">
        <v>1.8749999999999573E-2</v>
      </c>
    </row>
    <row r="1107" spans="1:1" x14ac:dyDescent="0.25">
      <c r="A1107" s="11">
        <v>1.8761574074073646E-2</v>
      </c>
    </row>
    <row r="1108" spans="1:1" x14ac:dyDescent="0.25">
      <c r="A1108" s="11">
        <v>1.877314814814772E-2</v>
      </c>
    </row>
    <row r="1109" spans="1:1" x14ac:dyDescent="0.25">
      <c r="A1109" s="11">
        <v>1.8784722222221793E-2</v>
      </c>
    </row>
    <row r="1110" spans="1:1" x14ac:dyDescent="0.25">
      <c r="A1110" s="11">
        <v>1.8796296296295867E-2</v>
      </c>
    </row>
    <row r="1111" spans="1:1" x14ac:dyDescent="0.25">
      <c r="A1111" s="11">
        <v>1.880787037036994E-2</v>
      </c>
    </row>
    <row r="1112" spans="1:1" x14ac:dyDescent="0.25">
      <c r="A1112" s="11">
        <v>1.8819444444444014E-2</v>
      </c>
    </row>
    <row r="1113" spans="1:1" x14ac:dyDescent="0.25">
      <c r="A1113" s="11">
        <v>1.8831018518518088E-2</v>
      </c>
    </row>
    <row r="1114" spans="1:1" x14ac:dyDescent="0.25">
      <c r="A1114" s="11">
        <v>1.8842592592592161E-2</v>
      </c>
    </row>
    <row r="1115" spans="1:1" x14ac:dyDescent="0.25">
      <c r="A1115" s="11">
        <v>1.8854166666666235E-2</v>
      </c>
    </row>
    <row r="1116" spans="1:1" x14ac:dyDescent="0.25">
      <c r="A1116" s="11">
        <v>1.8865740740740308E-2</v>
      </c>
    </row>
    <row r="1117" spans="1:1" x14ac:dyDescent="0.25">
      <c r="A1117" s="11">
        <v>1.8877314814814382E-2</v>
      </c>
    </row>
    <row r="1118" spans="1:1" x14ac:dyDescent="0.25">
      <c r="A1118" s="11">
        <v>1.8888888888888455E-2</v>
      </c>
    </row>
    <row r="1119" spans="1:1" x14ac:dyDescent="0.25">
      <c r="A1119" s="11">
        <v>1.8900462962962529E-2</v>
      </c>
    </row>
    <row r="1120" spans="1:1" x14ac:dyDescent="0.25">
      <c r="A1120" s="11">
        <v>1.8912037037036603E-2</v>
      </c>
    </row>
    <row r="1121" spans="1:1" x14ac:dyDescent="0.25">
      <c r="A1121" s="11">
        <v>1.8923611111110676E-2</v>
      </c>
    </row>
    <row r="1122" spans="1:1" x14ac:dyDescent="0.25">
      <c r="A1122" s="11">
        <v>1.893518518518475E-2</v>
      </c>
    </row>
    <row r="1123" spans="1:1" x14ac:dyDescent="0.25">
      <c r="A1123" s="11">
        <v>1.8946759259258823E-2</v>
      </c>
    </row>
    <row r="1124" spans="1:1" x14ac:dyDescent="0.25">
      <c r="A1124" s="11">
        <v>1.8958333333332897E-2</v>
      </c>
    </row>
    <row r="1125" spans="1:1" x14ac:dyDescent="0.25">
      <c r="A1125" s="11">
        <v>1.896990740740697E-2</v>
      </c>
    </row>
    <row r="1126" spans="1:1" x14ac:dyDescent="0.25">
      <c r="A1126" s="11">
        <v>1.8981481481481044E-2</v>
      </c>
    </row>
    <row r="1127" spans="1:1" x14ac:dyDescent="0.25">
      <c r="A1127" s="11">
        <v>1.8993055555555118E-2</v>
      </c>
    </row>
    <row r="1128" spans="1:1" x14ac:dyDescent="0.25">
      <c r="A1128" s="11">
        <v>1.9004629629629191E-2</v>
      </c>
    </row>
    <row r="1129" spans="1:1" x14ac:dyDescent="0.25">
      <c r="A1129" s="11">
        <v>1.9016203703703265E-2</v>
      </c>
    </row>
    <row r="1130" spans="1:1" x14ac:dyDescent="0.25">
      <c r="A1130" s="11">
        <v>1.9027777777777338E-2</v>
      </c>
    </row>
    <row r="1131" spans="1:1" x14ac:dyDescent="0.25">
      <c r="A1131" s="11">
        <v>1.9039351851851412E-2</v>
      </c>
    </row>
    <row r="1132" spans="1:1" x14ac:dyDescent="0.25">
      <c r="A1132" s="11">
        <v>1.9050925925925485E-2</v>
      </c>
    </row>
    <row r="1133" spans="1:1" x14ac:dyDescent="0.25">
      <c r="A1133" s="11">
        <v>1.9062499999999559E-2</v>
      </c>
    </row>
    <row r="1134" spans="1:1" x14ac:dyDescent="0.25">
      <c r="A1134" s="11">
        <v>1.9074074074073633E-2</v>
      </c>
    </row>
    <row r="1135" spans="1:1" x14ac:dyDescent="0.25">
      <c r="A1135" s="11">
        <v>1.9085648148147706E-2</v>
      </c>
    </row>
    <row r="1136" spans="1:1" x14ac:dyDescent="0.25">
      <c r="A1136" s="11">
        <v>1.909722222222178E-2</v>
      </c>
    </row>
    <row r="1137" spans="1:1" x14ac:dyDescent="0.25">
      <c r="A1137" s="11">
        <v>1.9108796296295853E-2</v>
      </c>
    </row>
    <row r="1138" spans="1:1" x14ac:dyDescent="0.25">
      <c r="A1138" s="11">
        <v>1.9120370370369927E-2</v>
      </c>
    </row>
    <row r="1139" spans="1:1" x14ac:dyDescent="0.25">
      <c r="A1139" s="11">
        <v>1.9131944444444E-2</v>
      </c>
    </row>
    <row r="1140" spans="1:1" x14ac:dyDescent="0.25">
      <c r="A1140" s="11">
        <v>1.9143518518518074E-2</v>
      </c>
    </row>
    <row r="1141" spans="1:1" x14ac:dyDescent="0.25">
      <c r="A1141" s="11">
        <v>1.9155092592592148E-2</v>
      </c>
    </row>
    <row r="1142" spans="1:1" x14ac:dyDescent="0.25">
      <c r="A1142" s="11">
        <v>1.9166666666666221E-2</v>
      </c>
    </row>
    <row r="1143" spans="1:1" x14ac:dyDescent="0.25">
      <c r="A1143" s="11">
        <v>1.9178240740740295E-2</v>
      </c>
    </row>
    <row r="1144" spans="1:1" x14ac:dyDescent="0.25">
      <c r="A1144" s="11">
        <v>1.9189814814814368E-2</v>
      </c>
    </row>
    <row r="1145" spans="1:1" x14ac:dyDescent="0.25">
      <c r="A1145" s="11">
        <v>1.9201388888888442E-2</v>
      </c>
    </row>
    <row r="1146" spans="1:1" x14ac:dyDescent="0.25">
      <c r="A1146" s="11">
        <v>1.9212962962962515E-2</v>
      </c>
    </row>
    <row r="1147" spans="1:1" x14ac:dyDescent="0.25">
      <c r="A1147" s="11">
        <v>1.9224537037036589E-2</v>
      </c>
    </row>
    <row r="1148" spans="1:1" x14ac:dyDescent="0.25">
      <c r="A1148" s="11">
        <v>1.9236111111110663E-2</v>
      </c>
    </row>
    <row r="1149" spans="1:1" x14ac:dyDescent="0.25">
      <c r="A1149" s="11">
        <v>1.9247685185184736E-2</v>
      </c>
    </row>
    <row r="1150" spans="1:1" x14ac:dyDescent="0.25">
      <c r="A1150" s="11">
        <v>1.925925925925881E-2</v>
      </c>
    </row>
    <row r="1151" spans="1:1" x14ac:dyDescent="0.25">
      <c r="A1151" s="11">
        <v>1.9270833333332883E-2</v>
      </c>
    </row>
    <row r="1152" spans="1:1" x14ac:dyDescent="0.25">
      <c r="A1152" s="11">
        <v>1.9282407407406957E-2</v>
      </c>
    </row>
    <row r="1153" spans="1:1" x14ac:dyDescent="0.25">
      <c r="A1153" s="11">
        <v>1.929398148148103E-2</v>
      </c>
    </row>
    <row r="1154" spans="1:1" x14ac:dyDescent="0.25">
      <c r="A1154" s="11">
        <v>1.9305555555555104E-2</v>
      </c>
    </row>
    <row r="1155" spans="1:1" x14ac:dyDescent="0.25">
      <c r="A1155" s="11">
        <v>1.9317129629629178E-2</v>
      </c>
    </row>
    <row r="1156" spans="1:1" x14ac:dyDescent="0.25">
      <c r="A1156" s="11">
        <v>1.9328703703703251E-2</v>
      </c>
    </row>
    <row r="1157" spans="1:1" x14ac:dyDescent="0.25">
      <c r="A1157" s="11">
        <v>1.9340277777777325E-2</v>
      </c>
    </row>
    <row r="1158" spans="1:1" x14ac:dyDescent="0.25">
      <c r="A1158" s="11">
        <v>1.9351851851851398E-2</v>
      </c>
    </row>
    <row r="1159" spans="1:1" x14ac:dyDescent="0.25">
      <c r="A1159" s="11">
        <v>1.9363425925925472E-2</v>
      </c>
    </row>
    <row r="1160" spans="1:1" x14ac:dyDescent="0.25">
      <c r="A1160" s="11">
        <v>1.9374999999999545E-2</v>
      </c>
    </row>
    <row r="1161" spans="1:1" x14ac:dyDescent="0.25">
      <c r="A1161" s="11">
        <v>1.9386574074073619E-2</v>
      </c>
    </row>
    <row r="1162" spans="1:1" x14ac:dyDescent="0.25">
      <c r="A1162" s="11">
        <v>1.9398148148147693E-2</v>
      </c>
    </row>
    <row r="1163" spans="1:1" x14ac:dyDescent="0.25">
      <c r="A1163" s="11">
        <v>1.9409722222221766E-2</v>
      </c>
    </row>
    <row r="1164" spans="1:1" x14ac:dyDescent="0.25">
      <c r="A1164" s="11">
        <v>1.942129629629584E-2</v>
      </c>
    </row>
    <row r="1165" spans="1:1" x14ac:dyDescent="0.25">
      <c r="A1165" s="11">
        <v>1.9432870370369913E-2</v>
      </c>
    </row>
    <row r="1166" spans="1:1" x14ac:dyDescent="0.25">
      <c r="A1166" s="11">
        <v>1.9444444444443987E-2</v>
      </c>
    </row>
    <row r="1167" spans="1:1" x14ac:dyDescent="0.25">
      <c r="A1167" s="11">
        <v>1.945601851851806E-2</v>
      </c>
    </row>
    <row r="1168" spans="1:1" x14ac:dyDescent="0.25">
      <c r="A1168" s="11">
        <v>1.9467592592592134E-2</v>
      </c>
    </row>
    <row r="1169" spans="1:1" x14ac:dyDescent="0.25">
      <c r="A1169" s="11">
        <v>1.9479166666666207E-2</v>
      </c>
    </row>
    <row r="1170" spans="1:1" x14ac:dyDescent="0.25">
      <c r="A1170" s="11">
        <v>1.9490740740740281E-2</v>
      </c>
    </row>
    <row r="1171" spans="1:1" x14ac:dyDescent="0.25">
      <c r="A1171" s="11">
        <v>1.9502314814814355E-2</v>
      </c>
    </row>
    <row r="1172" spans="1:1" x14ac:dyDescent="0.25">
      <c r="A1172" s="11">
        <v>1.9513888888888428E-2</v>
      </c>
    </row>
    <row r="1173" spans="1:1" x14ac:dyDescent="0.25">
      <c r="A1173" s="11">
        <v>1.9525462962962502E-2</v>
      </c>
    </row>
    <row r="1174" spans="1:1" x14ac:dyDescent="0.25">
      <c r="A1174" s="11">
        <v>1.9537037037036575E-2</v>
      </c>
    </row>
    <row r="1175" spans="1:1" x14ac:dyDescent="0.25">
      <c r="A1175" s="11">
        <v>1.9548611111110649E-2</v>
      </c>
    </row>
    <row r="1176" spans="1:1" x14ac:dyDescent="0.25">
      <c r="A1176" s="11">
        <v>1.9560185185184722E-2</v>
      </c>
    </row>
    <row r="1177" spans="1:1" x14ac:dyDescent="0.25">
      <c r="A1177" s="11">
        <v>1.9571759259258796E-2</v>
      </c>
    </row>
    <row r="1178" spans="1:1" x14ac:dyDescent="0.25">
      <c r="A1178" s="11">
        <v>1.958333333333287E-2</v>
      </c>
    </row>
    <row r="1179" spans="1:1" x14ac:dyDescent="0.25">
      <c r="A1179" s="11">
        <v>1.9594907407406943E-2</v>
      </c>
    </row>
    <row r="1180" spans="1:1" x14ac:dyDescent="0.25">
      <c r="A1180" s="11">
        <v>1.9606481481481017E-2</v>
      </c>
    </row>
    <row r="1181" spans="1:1" x14ac:dyDescent="0.25">
      <c r="A1181" s="11">
        <v>1.961805555555509E-2</v>
      </c>
    </row>
    <row r="1182" spans="1:1" x14ac:dyDescent="0.25">
      <c r="A1182" s="11">
        <v>1.9629629629629164E-2</v>
      </c>
    </row>
    <row r="1183" spans="1:1" x14ac:dyDescent="0.25">
      <c r="A1183" s="11">
        <v>1.9641203703703237E-2</v>
      </c>
    </row>
    <row r="1184" spans="1:1" x14ac:dyDescent="0.25">
      <c r="A1184" s="11">
        <v>1.9652777777777311E-2</v>
      </c>
    </row>
    <row r="1185" spans="1:1" x14ac:dyDescent="0.25">
      <c r="A1185" s="11">
        <v>1.9664351851851385E-2</v>
      </c>
    </row>
    <row r="1186" spans="1:1" x14ac:dyDescent="0.25">
      <c r="A1186" s="11">
        <v>1.9675925925925458E-2</v>
      </c>
    </row>
    <row r="1187" spans="1:1" x14ac:dyDescent="0.25">
      <c r="A1187" s="11">
        <v>1.9687499999999532E-2</v>
      </c>
    </row>
    <row r="1188" spans="1:1" x14ac:dyDescent="0.25">
      <c r="A1188" s="11">
        <v>1.9699074074073605E-2</v>
      </c>
    </row>
    <row r="1189" spans="1:1" x14ac:dyDescent="0.25">
      <c r="A1189" s="11">
        <v>1.9710648148147679E-2</v>
      </c>
    </row>
    <row r="1190" spans="1:1" x14ac:dyDescent="0.25">
      <c r="A1190" s="11">
        <v>1.9722222222221752E-2</v>
      </c>
    </row>
    <row r="1191" spans="1:1" x14ac:dyDescent="0.25">
      <c r="A1191" s="11">
        <v>1.9733796296295826E-2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B0A73-9623-4177-BAAC-041D9B6A5D61}">
  <dimension ref="A1:C84"/>
  <sheetViews>
    <sheetView topLeftCell="A63" workbookViewId="0">
      <selection activeCell="C1" sqref="C1"/>
    </sheetView>
  </sheetViews>
  <sheetFormatPr defaultRowHeight="15" x14ac:dyDescent="0.25"/>
  <sheetData>
    <row r="1" spans="1:3" x14ac:dyDescent="0.25">
      <c r="A1" t="s">
        <v>18</v>
      </c>
      <c r="C1">
        <v>17</v>
      </c>
    </row>
    <row r="2" spans="1:3" x14ac:dyDescent="0.25">
      <c r="A2" t="s">
        <v>19</v>
      </c>
      <c r="C2">
        <f>C1+1</f>
        <v>18</v>
      </c>
    </row>
    <row r="3" spans="1:3" x14ac:dyDescent="0.25">
      <c r="C3">
        <f t="shared" ref="C3:C66" si="0">C2+1</f>
        <v>19</v>
      </c>
    </row>
    <row r="4" spans="1:3" x14ac:dyDescent="0.25">
      <c r="C4">
        <f t="shared" si="0"/>
        <v>20</v>
      </c>
    </row>
    <row r="5" spans="1:3" x14ac:dyDescent="0.25">
      <c r="C5">
        <f t="shared" si="0"/>
        <v>21</v>
      </c>
    </row>
    <row r="6" spans="1:3" x14ac:dyDescent="0.25">
      <c r="C6">
        <f t="shared" si="0"/>
        <v>22</v>
      </c>
    </row>
    <row r="7" spans="1:3" x14ac:dyDescent="0.25">
      <c r="C7">
        <f t="shared" si="0"/>
        <v>23</v>
      </c>
    </row>
    <row r="8" spans="1:3" x14ac:dyDescent="0.25">
      <c r="C8">
        <f t="shared" si="0"/>
        <v>24</v>
      </c>
    </row>
    <row r="9" spans="1:3" x14ac:dyDescent="0.25">
      <c r="C9">
        <f t="shared" si="0"/>
        <v>25</v>
      </c>
    </row>
    <row r="10" spans="1:3" x14ac:dyDescent="0.25">
      <c r="C10">
        <f t="shared" si="0"/>
        <v>26</v>
      </c>
    </row>
    <row r="11" spans="1:3" x14ac:dyDescent="0.25">
      <c r="C11">
        <f t="shared" si="0"/>
        <v>27</v>
      </c>
    </row>
    <row r="12" spans="1:3" x14ac:dyDescent="0.25">
      <c r="C12">
        <f t="shared" si="0"/>
        <v>28</v>
      </c>
    </row>
    <row r="13" spans="1:3" x14ac:dyDescent="0.25">
      <c r="C13">
        <f t="shared" si="0"/>
        <v>29</v>
      </c>
    </row>
    <row r="14" spans="1:3" x14ac:dyDescent="0.25">
      <c r="C14">
        <f t="shared" si="0"/>
        <v>30</v>
      </c>
    </row>
    <row r="15" spans="1:3" x14ac:dyDescent="0.25">
      <c r="C15">
        <f t="shared" si="0"/>
        <v>31</v>
      </c>
    </row>
    <row r="16" spans="1:3" x14ac:dyDescent="0.25">
      <c r="C16">
        <f t="shared" si="0"/>
        <v>32</v>
      </c>
    </row>
    <row r="17" spans="3:3" x14ac:dyDescent="0.25">
      <c r="C17">
        <f t="shared" si="0"/>
        <v>33</v>
      </c>
    </row>
    <row r="18" spans="3:3" x14ac:dyDescent="0.25">
      <c r="C18">
        <f t="shared" si="0"/>
        <v>34</v>
      </c>
    </row>
    <row r="19" spans="3:3" x14ac:dyDescent="0.25">
      <c r="C19">
        <f t="shared" si="0"/>
        <v>35</v>
      </c>
    </row>
    <row r="20" spans="3:3" x14ac:dyDescent="0.25">
      <c r="C20">
        <f t="shared" si="0"/>
        <v>36</v>
      </c>
    </row>
    <row r="21" spans="3:3" x14ac:dyDescent="0.25">
      <c r="C21">
        <f t="shared" si="0"/>
        <v>37</v>
      </c>
    </row>
    <row r="22" spans="3:3" x14ac:dyDescent="0.25">
      <c r="C22">
        <f t="shared" si="0"/>
        <v>38</v>
      </c>
    </row>
    <row r="23" spans="3:3" x14ac:dyDescent="0.25">
      <c r="C23">
        <f t="shared" si="0"/>
        <v>39</v>
      </c>
    </row>
    <row r="24" spans="3:3" x14ac:dyDescent="0.25">
      <c r="C24">
        <f t="shared" si="0"/>
        <v>40</v>
      </c>
    </row>
    <row r="25" spans="3:3" x14ac:dyDescent="0.25">
      <c r="C25">
        <f t="shared" si="0"/>
        <v>41</v>
      </c>
    </row>
    <row r="26" spans="3:3" x14ac:dyDescent="0.25">
      <c r="C26">
        <f t="shared" si="0"/>
        <v>42</v>
      </c>
    </row>
    <row r="27" spans="3:3" x14ac:dyDescent="0.25">
      <c r="C27">
        <f t="shared" si="0"/>
        <v>43</v>
      </c>
    </row>
    <row r="28" spans="3:3" x14ac:dyDescent="0.25">
      <c r="C28">
        <f t="shared" si="0"/>
        <v>44</v>
      </c>
    </row>
    <row r="29" spans="3:3" x14ac:dyDescent="0.25">
      <c r="C29">
        <f t="shared" si="0"/>
        <v>45</v>
      </c>
    </row>
    <row r="30" spans="3:3" x14ac:dyDescent="0.25">
      <c r="C30">
        <f t="shared" si="0"/>
        <v>46</v>
      </c>
    </row>
    <row r="31" spans="3:3" x14ac:dyDescent="0.25">
      <c r="C31">
        <f t="shared" si="0"/>
        <v>47</v>
      </c>
    </row>
    <row r="32" spans="3:3" x14ac:dyDescent="0.25">
      <c r="C32">
        <f t="shared" si="0"/>
        <v>48</v>
      </c>
    </row>
    <row r="33" spans="3:3" x14ac:dyDescent="0.25">
      <c r="C33">
        <f t="shared" si="0"/>
        <v>49</v>
      </c>
    </row>
    <row r="34" spans="3:3" x14ac:dyDescent="0.25">
      <c r="C34">
        <f t="shared" si="0"/>
        <v>50</v>
      </c>
    </row>
    <row r="35" spans="3:3" x14ac:dyDescent="0.25">
      <c r="C35">
        <f t="shared" si="0"/>
        <v>51</v>
      </c>
    </row>
    <row r="36" spans="3:3" x14ac:dyDescent="0.25">
      <c r="C36">
        <f t="shared" si="0"/>
        <v>52</v>
      </c>
    </row>
    <row r="37" spans="3:3" x14ac:dyDescent="0.25">
      <c r="C37">
        <f t="shared" si="0"/>
        <v>53</v>
      </c>
    </row>
    <row r="38" spans="3:3" x14ac:dyDescent="0.25">
      <c r="C38">
        <f t="shared" si="0"/>
        <v>54</v>
      </c>
    </row>
    <row r="39" spans="3:3" x14ac:dyDescent="0.25">
      <c r="C39">
        <f t="shared" si="0"/>
        <v>55</v>
      </c>
    </row>
    <row r="40" spans="3:3" x14ac:dyDescent="0.25">
      <c r="C40">
        <f t="shared" si="0"/>
        <v>56</v>
      </c>
    </row>
    <row r="41" spans="3:3" x14ac:dyDescent="0.25">
      <c r="C41">
        <f t="shared" si="0"/>
        <v>57</v>
      </c>
    </row>
    <row r="42" spans="3:3" x14ac:dyDescent="0.25">
      <c r="C42">
        <f t="shared" si="0"/>
        <v>58</v>
      </c>
    </row>
    <row r="43" spans="3:3" x14ac:dyDescent="0.25">
      <c r="C43">
        <f t="shared" si="0"/>
        <v>59</v>
      </c>
    </row>
    <row r="44" spans="3:3" x14ac:dyDescent="0.25">
      <c r="C44">
        <f t="shared" si="0"/>
        <v>60</v>
      </c>
    </row>
    <row r="45" spans="3:3" x14ac:dyDescent="0.25">
      <c r="C45">
        <f t="shared" si="0"/>
        <v>61</v>
      </c>
    </row>
    <row r="46" spans="3:3" x14ac:dyDescent="0.25">
      <c r="C46">
        <f t="shared" si="0"/>
        <v>62</v>
      </c>
    </row>
    <row r="47" spans="3:3" x14ac:dyDescent="0.25">
      <c r="C47">
        <f t="shared" si="0"/>
        <v>63</v>
      </c>
    </row>
    <row r="48" spans="3:3" x14ac:dyDescent="0.25">
      <c r="C48">
        <f t="shared" si="0"/>
        <v>64</v>
      </c>
    </row>
    <row r="49" spans="3:3" x14ac:dyDescent="0.25">
      <c r="C49">
        <f t="shared" si="0"/>
        <v>65</v>
      </c>
    </row>
    <row r="50" spans="3:3" x14ac:dyDescent="0.25">
      <c r="C50">
        <f t="shared" si="0"/>
        <v>66</v>
      </c>
    </row>
    <row r="51" spans="3:3" x14ac:dyDescent="0.25">
      <c r="C51">
        <f t="shared" si="0"/>
        <v>67</v>
      </c>
    </row>
    <row r="52" spans="3:3" x14ac:dyDescent="0.25">
      <c r="C52">
        <f t="shared" si="0"/>
        <v>68</v>
      </c>
    </row>
    <row r="53" spans="3:3" x14ac:dyDescent="0.25">
      <c r="C53">
        <f t="shared" si="0"/>
        <v>69</v>
      </c>
    </row>
    <row r="54" spans="3:3" x14ac:dyDescent="0.25">
      <c r="C54">
        <f t="shared" si="0"/>
        <v>70</v>
      </c>
    </row>
    <row r="55" spans="3:3" x14ac:dyDescent="0.25">
      <c r="C55">
        <f t="shared" si="0"/>
        <v>71</v>
      </c>
    </row>
    <row r="56" spans="3:3" x14ac:dyDescent="0.25">
      <c r="C56">
        <f t="shared" si="0"/>
        <v>72</v>
      </c>
    </row>
    <row r="57" spans="3:3" x14ac:dyDescent="0.25">
      <c r="C57">
        <f t="shared" si="0"/>
        <v>73</v>
      </c>
    </row>
    <row r="58" spans="3:3" x14ac:dyDescent="0.25">
      <c r="C58">
        <f t="shared" si="0"/>
        <v>74</v>
      </c>
    </row>
    <row r="59" spans="3:3" x14ac:dyDescent="0.25">
      <c r="C59">
        <f t="shared" si="0"/>
        <v>75</v>
      </c>
    </row>
    <row r="60" spans="3:3" x14ac:dyDescent="0.25">
      <c r="C60">
        <f t="shared" si="0"/>
        <v>76</v>
      </c>
    </row>
    <row r="61" spans="3:3" x14ac:dyDescent="0.25">
      <c r="C61">
        <f t="shared" si="0"/>
        <v>77</v>
      </c>
    </row>
    <row r="62" spans="3:3" x14ac:dyDescent="0.25">
      <c r="C62">
        <f t="shared" si="0"/>
        <v>78</v>
      </c>
    </row>
    <row r="63" spans="3:3" x14ac:dyDescent="0.25">
      <c r="C63">
        <f t="shared" si="0"/>
        <v>79</v>
      </c>
    </row>
    <row r="64" spans="3:3" x14ac:dyDescent="0.25">
      <c r="C64">
        <f t="shared" si="0"/>
        <v>80</v>
      </c>
    </row>
    <row r="65" spans="3:3" x14ac:dyDescent="0.25">
      <c r="C65">
        <f t="shared" si="0"/>
        <v>81</v>
      </c>
    </row>
    <row r="66" spans="3:3" x14ac:dyDescent="0.25">
      <c r="C66">
        <f t="shared" si="0"/>
        <v>82</v>
      </c>
    </row>
    <row r="67" spans="3:3" x14ac:dyDescent="0.25">
      <c r="C67">
        <f t="shared" ref="C67:C84" si="1">C66+1</f>
        <v>83</v>
      </c>
    </row>
    <row r="68" spans="3:3" x14ac:dyDescent="0.25">
      <c r="C68">
        <f t="shared" si="1"/>
        <v>84</v>
      </c>
    </row>
    <row r="69" spans="3:3" x14ac:dyDescent="0.25">
      <c r="C69">
        <f t="shared" si="1"/>
        <v>85</v>
      </c>
    </row>
    <row r="70" spans="3:3" x14ac:dyDescent="0.25">
      <c r="C70">
        <f t="shared" si="1"/>
        <v>86</v>
      </c>
    </row>
    <row r="71" spans="3:3" x14ac:dyDescent="0.25">
      <c r="C71">
        <f t="shared" si="1"/>
        <v>87</v>
      </c>
    </row>
    <row r="72" spans="3:3" x14ac:dyDescent="0.25">
      <c r="C72">
        <f t="shared" si="1"/>
        <v>88</v>
      </c>
    </row>
    <row r="73" spans="3:3" x14ac:dyDescent="0.25">
      <c r="C73">
        <f t="shared" si="1"/>
        <v>89</v>
      </c>
    </row>
    <row r="74" spans="3:3" x14ac:dyDescent="0.25">
      <c r="C74">
        <f t="shared" si="1"/>
        <v>90</v>
      </c>
    </row>
    <row r="75" spans="3:3" x14ac:dyDescent="0.25">
      <c r="C75">
        <f t="shared" si="1"/>
        <v>91</v>
      </c>
    </row>
    <row r="76" spans="3:3" x14ac:dyDescent="0.25">
      <c r="C76">
        <f t="shared" si="1"/>
        <v>92</v>
      </c>
    </row>
    <row r="77" spans="3:3" x14ac:dyDescent="0.25">
      <c r="C77">
        <f t="shared" si="1"/>
        <v>93</v>
      </c>
    </row>
    <row r="78" spans="3:3" x14ac:dyDescent="0.25">
      <c r="C78">
        <f t="shared" si="1"/>
        <v>94</v>
      </c>
    </row>
    <row r="79" spans="3:3" x14ac:dyDescent="0.25">
      <c r="C79">
        <f t="shared" si="1"/>
        <v>95</v>
      </c>
    </row>
    <row r="80" spans="3:3" x14ac:dyDescent="0.25">
      <c r="C80">
        <f t="shared" si="1"/>
        <v>96</v>
      </c>
    </row>
    <row r="81" spans="3:3" x14ac:dyDescent="0.25">
      <c r="C81">
        <f t="shared" si="1"/>
        <v>97</v>
      </c>
    </row>
    <row r="82" spans="3:3" x14ac:dyDescent="0.25">
      <c r="C82">
        <f t="shared" si="1"/>
        <v>98</v>
      </c>
    </row>
    <row r="83" spans="3:3" x14ac:dyDescent="0.25">
      <c r="C83">
        <f t="shared" si="1"/>
        <v>99</v>
      </c>
    </row>
    <row r="84" spans="3:3" x14ac:dyDescent="0.25">
      <c r="C84">
        <f t="shared" si="1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MDL</vt:lpstr>
      <vt:lpstr>HRP</vt:lpstr>
      <vt:lpstr>SPT</vt:lpstr>
      <vt:lpstr>SDC</vt:lpstr>
      <vt:lpstr>PLK</vt:lpstr>
      <vt:lpstr>2MR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Smith</cp:lastModifiedBy>
  <dcterms:created xsi:type="dcterms:W3CDTF">2023-11-02T19:07:36Z</dcterms:created>
  <dcterms:modified xsi:type="dcterms:W3CDTF">2023-11-04T20:32:52Z</dcterms:modified>
</cp:coreProperties>
</file>