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elijahwolf/Documents/GitHub/ping-pong/"/>
    </mc:Choice>
  </mc:AlternateContent>
  <xr:revisionPtr revIDLastSave="0" documentId="13_ncr:1_{60E81E11-BED4-8145-AB90-765A32BEFA1C}" xr6:coauthVersionLast="47" xr6:coauthVersionMax="47" xr10:uidLastSave="{00000000-0000-0000-0000-000000000000}"/>
  <bookViews>
    <workbookView xWindow="0" yWindow="760" windowWidth="11720" windowHeight="13060" xr2:uid="{00000000-000D-0000-FFFF-FFFF00000000}"/>
  </bookViews>
  <sheets>
    <sheet name="Ping Pong Game Data" sheetId="1" r:id="rId1"/>
    <sheet name="Player Rec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F21" i="1"/>
  <c r="H21" i="1"/>
  <c r="I21" i="1"/>
  <c r="F20" i="1"/>
  <c r="H20" i="1"/>
  <c r="I20" i="1"/>
  <c r="I15" i="1"/>
  <c r="I16" i="1"/>
  <c r="I17" i="1"/>
  <c r="I18" i="1"/>
  <c r="I19" i="1"/>
  <c r="H15" i="1"/>
  <c r="H16" i="1"/>
  <c r="H17" i="1"/>
  <c r="H18" i="1"/>
  <c r="H19" i="1"/>
  <c r="F15" i="1"/>
  <c r="F16" i="1"/>
  <c r="F17" i="1"/>
  <c r="F18" i="1"/>
  <c r="F19" i="1"/>
  <c r="G15" i="1"/>
  <c r="G13" i="1"/>
  <c r="G14" i="1"/>
  <c r="F14" i="1"/>
  <c r="H14" i="1"/>
  <c r="I14" i="1"/>
  <c r="F13" i="1"/>
  <c r="H13" i="1"/>
  <c r="I13" i="1"/>
  <c r="G12" i="1"/>
  <c r="F12" i="1"/>
  <c r="H12" i="1"/>
  <c r="I12" i="1"/>
  <c r="G11" i="1"/>
  <c r="F11" i="1"/>
  <c r="H11" i="1"/>
  <c r="I11" i="1"/>
  <c r="G10" i="1"/>
  <c r="F10" i="1"/>
  <c r="H10" i="1"/>
  <c r="I10" i="1"/>
  <c r="G9" i="1"/>
  <c r="F9" i="1"/>
  <c r="H9" i="1"/>
  <c r="B10" i="2" s="1"/>
  <c r="I9" i="1"/>
  <c r="H8" i="1"/>
  <c r="G8" i="1"/>
  <c r="F8" i="1"/>
  <c r="I8" i="1"/>
  <c r="B2" i="2"/>
  <c r="H7" i="1"/>
  <c r="F7" i="1"/>
  <c r="I7" i="1"/>
  <c r="H6" i="1"/>
  <c r="G6" i="1"/>
  <c r="F6" i="1"/>
  <c r="I6" i="1"/>
  <c r="B6" i="2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C7" i="2" l="1"/>
  <c r="B8" i="2"/>
  <c r="B7" i="2"/>
  <c r="C9" i="2"/>
  <c r="B9" i="2"/>
  <c r="B4" i="2"/>
  <c r="C4" i="2"/>
  <c r="C3" i="2"/>
  <c r="B5" i="2"/>
  <c r="B3" i="2"/>
  <c r="C2" i="2"/>
  <c r="D2" i="2" s="1"/>
  <c r="C10" i="2"/>
  <c r="D10" i="2" s="1"/>
  <c r="C5" i="2"/>
  <c r="C6" i="2"/>
  <c r="D6" i="2" s="1"/>
  <c r="C8" i="2"/>
  <c r="D3" i="2" l="1"/>
  <c r="D7" i="2"/>
  <c r="D5" i="2"/>
  <c r="D8" i="2"/>
  <c r="D4" i="2"/>
  <c r="D9" i="2"/>
  <c r="A11" i="2" l="1" a="1"/>
  <c r="A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<sst xmlns="http://schemas.openxmlformats.org/spreadsheetml/2006/main" count="62" uniqueCount="22">
  <si>
    <t>Player Name</t>
  </si>
  <si>
    <t>Wins</t>
  </si>
  <si>
    <t>Losses</t>
  </si>
  <si>
    <t>Logan</t>
  </si>
  <si>
    <t>Nathan</t>
  </si>
  <si>
    <t>Ethan</t>
  </si>
  <si>
    <t>Date</t>
  </si>
  <si>
    <t>Server 1 Name</t>
  </si>
  <si>
    <t>Server 1 Score</t>
  </si>
  <si>
    <t>Server 2 Name</t>
  </si>
  <si>
    <t>Server 2 Score</t>
  </si>
  <si>
    <t>9/11?</t>
  </si>
  <si>
    <t>6/9?</t>
  </si>
  <si>
    <t>Winner</t>
  </si>
  <si>
    <t>Loser</t>
  </si>
  <si>
    <t>Q</t>
  </si>
  <si>
    <t>Andrew</t>
  </si>
  <si>
    <t>Eli</t>
  </si>
  <si>
    <t>Lucas</t>
  </si>
  <si>
    <t>Josh</t>
  </si>
  <si>
    <t>Eric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</si>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</sst>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"/>
  <sheetViews>
    <sheetView tabSelected="1" topLeftCell="C1" workbookViewId="0">
      <selection activeCell="G19" sqref="G19"/>
    </sheetView>
  </sheetViews>
  <sheetFormatPr baseColWidth="10" defaultColWidth="8.83203125" defaultRowHeight="15" x14ac:dyDescent="0.2"/>
  <cols>
    <col min="1" max="1" width="13.5" style="4" bestFit="1" customWidth="1"/>
    <col min="2" max="2" width="16.5" bestFit="1" customWidth="1"/>
    <col min="3" max="3" width="15.5" style="1" bestFit="1" customWidth="1"/>
    <col min="4" max="4" width="16.5" bestFit="1" customWidth="1"/>
    <col min="5" max="5" width="15.5" style="1" bestFit="1" customWidth="1"/>
    <col min="6" max="7" width="8.5" bestFit="1" customWidth="1"/>
    <col min="8" max="9" width="12.5" bestFit="1" customWidth="1"/>
  </cols>
  <sheetData>
    <row r="1" spans="1:9" ht="17.25" customHeight="1" x14ac:dyDescent="0.2">
      <c r="A1" s="4" t="s">
        <v>6</v>
      </c>
      <c r="B1" t="s">
        <v>7</v>
      </c>
      <c r="C1" s="1" t="s">
        <v>8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7.25" customHeight="1" x14ac:dyDescent="0.2">
      <c r="A2" s="3">
        <v>45316</v>
      </c>
      <c r="B2" t="s">
        <v>3</v>
      </c>
      <c r="C2" s="2">
        <v>8</v>
      </c>
      <c r="D2" t="s">
        <v>4</v>
      </c>
      <c r="E2" s="2">
        <v>11</v>
      </c>
      <c r="F2" t="b">
        <f t="shared" ref="F2:F12" si="0">IF(AND(C2=11,E2=9),TRUE,FALSE)</f>
        <v>0</v>
      </c>
      <c r="G2" t="b">
        <f>FALSE</f>
        <v>0</v>
      </c>
      <c r="H2" t="str">
        <f>IF(C2&gt;E2,B2,D2)</f>
        <v>Nathan</v>
      </c>
      <c r="I2" t="str">
        <f t="shared" ref="I2:I12" si="1">IF(C2&gt;E2,D2,B2)</f>
        <v>Logan</v>
      </c>
    </row>
    <row r="3" spans="1:9" ht="17.25" customHeight="1" x14ac:dyDescent="0.2">
      <c r="A3" s="3">
        <v>45316</v>
      </c>
      <c r="B3" t="s">
        <v>4</v>
      </c>
      <c r="C3" s="2">
        <v>11</v>
      </c>
      <c r="D3" t="s">
        <v>3</v>
      </c>
      <c r="E3" s="2">
        <v>3</v>
      </c>
      <c r="F3" t="b">
        <f t="shared" si="0"/>
        <v>0</v>
      </c>
      <c r="G3" t="b">
        <f>FALSE</f>
        <v>0</v>
      </c>
      <c r="H3" t="str">
        <f>IF(C3&gt;E3,B3,D3)</f>
        <v>Nathan</v>
      </c>
      <c r="I3" t="str">
        <f t="shared" si="1"/>
        <v>Logan</v>
      </c>
    </row>
    <row r="4" spans="1:9" ht="17.25" customHeight="1" x14ac:dyDescent="0.2">
      <c r="A4" s="3">
        <v>45316</v>
      </c>
      <c r="B4" t="s">
        <v>3</v>
      </c>
      <c r="C4" s="2">
        <v>11</v>
      </c>
      <c r="D4" t="s">
        <v>5</v>
      </c>
      <c r="E4" s="2">
        <v>9</v>
      </c>
      <c r="F4" t="b">
        <f t="shared" si="0"/>
        <v>1</v>
      </c>
      <c r="G4" t="b">
        <f>FALSE</f>
        <v>0</v>
      </c>
      <c r="H4" t="str">
        <f>IF(C4&gt;E4,B4,D4)</f>
        <v>Logan</v>
      </c>
      <c r="I4" t="str">
        <f t="shared" si="1"/>
        <v>Ethan</v>
      </c>
    </row>
    <row r="5" spans="1:9" ht="17.25" customHeight="1" x14ac:dyDescent="0.2">
      <c r="A5" s="3">
        <v>45316</v>
      </c>
      <c r="B5" t="s">
        <v>5</v>
      </c>
      <c r="C5" s="2">
        <v>7</v>
      </c>
      <c r="D5" t="s">
        <v>3</v>
      </c>
      <c r="E5" s="2">
        <v>11</v>
      </c>
      <c r="F5" t="b">
        <f t="shared" si="0"/>
        <v>0</v>
      </c>
      <c r="G5" t="b">
        <f>FALSE</f>
        <v>0</v>
      </c>
      <c r="H5" t="str">
        <f t="shared" ref="H5:H21" si="2">IF(C5&gt;E5, B5, D5)</f>
        <v>Logan</v>
      </c>
      <c r="I5" t="str">
        <f t="shared" si="1"/>
        <v>Ethan</v>
      </c>
    </row>
    <row r="6" spans="1:9" x14ac:dyDescent="0.2">
      <c r="A6" s="4">
        <v>45319</v>
      </c>
      <c r="B6" t="s">
        <v>4</v>
      </c>
      <c r="C6" s="1">
        <v>4</v>
      </c>
      <c r="D6" t="s">
        <v>15</v>
      </c>
      <c r="E6" s="1">
        <v>11</v>
      </c>
      <c r="F6" t="b">
        <f t="shared" si="0"/>
        <v>0</v>
      </c>
      <c r="G6" t="b">
        <f>FALSE</f>
        <v>0</v>
      </c>
      <c r="H6" t="str">
        <f t="shared" si="2"/>
        <v>Q</v>
      </c>
      <c r="I6" t="str">
        <f t="shared" si="1"/>
        <v>Nathan</v>
      </c>
    </row>
    <row r="7" spans="1:9" x14ac:dyDescent="0.2">
      <c r="A7" s="4">
        <v>45319</v>
      </c>
      <c r="B7" t="s">
        <v>4</v>
      </c>
      <c r="C7" s="1">
        <v>10</v>
      </c>
      <c r="D7" t="s">
        <v>16</v>
      </c>
      <c r="E7" s="1">
        <v>12</v>
      </c>
      <c r="F7" t="b">
        <f t="shared" si="0"/>
        <v>0</v>
      </c>
      <c r="G7" t="b">
        <v>0</v>
      </c>
      <c r="H7" t="str">
        <f t="shared" si="2"/>
        <v>Andrew</v>
      </c>
      <c r="I7" t="str">
        <f t="shared" si="1"/>
        <v>Nathan</v>
      </c>
    </row>
    <row r="8" spans="1:9" x14ac:dyDescent="0.2">
      <c r="A8" s="4">
        <v>45319</v>
      </c>
      <c r="B8" t="s">
        <v>5</v>
      </c>
      <c r="C8" s="1">
        <v>11</v>
      </c>
      <c r="D8" t="s">
        <v>20</v>
      </c>
      <c r="E8" s="1">
        <v>3</v>
      </c>
      <c r="F8" t="b">
        <f t="shared" si="0"/>
        <v>0</v>
      </c>
      <c r="G8" t="b">
        <f>FALSE</f>
        <v>0</v>
      </c>
      <c r="H8" t="str">
        <f t="shared" si="2"/>
        <v>Ethan</v>
      </c>
      <c r="I8" t="str">
        <f t="shared" si="1"/>
        <v>Eric</v>
      </c>
    </row>
    <row r="9" spans="1:9" x14ac:dyDescent="0.2">
      <c r="A9" s="4">
        <v>45319</v>
      </c>
      <c r="B9" t="s">
        <v>16</v>
      </c>
      <c r="C9" s="1">
        <v>11</v>
      </c>
      <c r="D9" t="s">
        <v>4</v>
      </c>
      <c r="E9" s="1">
        <v>7</v>
      </c>
      <c r="F9" t="b">
        <f t="shared" si="0"/>
        <v>0</v>
      </c>
      <c r="G9" t="b">
        <f>TRUE</f>
        <v>1</v>
      </c>
      <c r="H9" t="str">
        <f t="shared" si="2"/>
        <v>Andrew</v>
      </c>
      <c r="I9" t="str">
        <f t="shared" si="1"/>
        <v>Nathan</v>
      </c>
    </row>
    <row r="10" spans="1:9" x14ac:dyDescent="0.2">
      <c r="A10" s="4">
        <v>45319</v>
      </c>
      <c r="B10" t="s">
        <v>4</v>
      </c>
      <c r="C10" s="1">
        <v>8</v>
      </c>
      <c r="D10" t="s">
        <v>16</v>
      </c>
      <c r="E10" s="1">
        <v>11</v>
      </c>
      <c r="F10" t="b">
        <f t="shared" si="0"/>
        <v>0</v>
      </c>
      <c r="G10" t="b">
        <f>FALSE</f>
        <v>0</v>
      </c>
      <c r="H10" t="str">
        <f t="shared" si="2"/>
        <v>Andrew</v>
      </c>
      <c r="I10" t="str">
        <f t="shared" si="1"/>
        <v>Nathan</v>
      </c>
    </row>
    <row r="11" spans="1:9" x14ac:dyDescent="0.2">
      <c r="A11" s="4">
        <v>45319</v>
      </c>
      <c r="B11" t="s">
        <v>16</v>
      </c>
      <c r="C11" s="1">
        <v>5</v>
      </c>
      <c r="D11" t="s">
        <v>4</v>
      </c>
      <c r="E11" s="1">
        <v>11</v>
      </c>
      <c r="F11" t="b">
        <f t="shared" si="0"/>
        <v>0</v>
      </c>
      <c r="G11" t="b">
        <f>FALSE</f>
        <v>0</v>
      </c>
      <c r="H11" t="str">
        <f t="shared" si="2"/>
        <v>Nathan</v>
      </c>
      <c r="I11" t="str">
        <f t="shared" si="1"/>
        <v>Andrew</v>
      </c>
    </row>
    <row r="12" spans="1:9" x14ac:dyDescent="0.2">
      <c r="A12" s="4">
        <v>45319</v>
      </c>
      <c r="B12" t="s">
        <v>4</v>
      </c>
      <c r="C12" s="1">
        <v>9</v>
      </c>
      <c r="D12" t="s">
        <v>3</v>
      </c>
      <c r="E12" s="1">
        <v>11</v>
      </c>
      <c r="F12" t="b">
        <f t="shared" si="0"/>
        <v>0</v>
      </c>
      <c r="G12" t="b">
        <f>FALSE</f>
        <v>0</v>
      </c>
      <c r="H12" t="str">
        <f t="shared" si="2"/>
        <v>Logan</v>
      </c>
      <c r="I12" t="str">
        <f t="shared" si="1"/>
        <v>Nathan</v>
      </c>
    </row>
    <row r="13" spans="1:9" x14ac:dyDescent="0.2">
      <c r="A13" s="4">
        <v>45319</v>
      </c>
      <c r="B13" t="s">
        <v>16</v>
      </c>
      <c r="C13" s="1">
        <v>11</v>
      </c>
      <c r="D13" t="s">
        <v>3</v>
      </c>
      <c r="E13" s="1">
        <v>5</v>
      </c>
      <c r="F13" t="b">
        <f t="shared" ref="F13:F21" si="3">IF(AND(C13=11,E13=9),TRUE,FALSE)</f>
        <v>0</v>
      </c>
      <c r="G13" t="b">
        <f>FALSE</f>
        <v>0</v>
      </c>
      <c r="H13" t="str">
        <f t="shared" si="2"/>
        <v>Andrew</v>
      </c>
      <c r="I13" t="str">
        <f t="shared" ref="I13:I21" si="4">IF(C13&gt;E13,D13,B13)</f>
        <v>Logan</v>
      </c>
    </row>
    <row r="14" spans="1:9" x14ac:dyDescent="0.2">
      <c r="A14" s="4">
        <v>45319</v>
      </c>
      <c r="B14" t="s">
        <v>16</v>
      </c>
      <c r="C14" s="1">
        <v>11</v>
      </c>
      <c r="D14" t="s">
        <v>4</v>
      </c>
      <c r="E14" s="1">
        <v>3</v>
      </c>
      <c r="F14" t="b">
        <f t="shared" si="3"/>
        <v>0</v>
      </c>
      <c r="G14" t="b">
        <f>FALSE</f>
        <v>0</v>
      </c>
      <c r="H14" t="str">
        <f t="shared" si="2"/>
        <v>Andrew</v>
      </c>
      <c r="I14" t="str">
        <f t="shared" si="4"/>
        <v>Nathan</v>
      </c>
    </row>
    <row r="15" spans="1:9" x14ac:dyDescent="0.2">
      <c r="A15" s="4">
        <v>45319</v>
      </c>
      <c r="B15" t="s">
        <v>3</v>
      </c>
      <c r="C15" s="1">
        <v>6</v>
      </c>
      <c r="D15" t="s">
        <v>4</v>
      </c>
      <c r="E15" s="1">
        <v>11</v>
      </c>
      <c r="F15" t="b">
        <f t="shared" si="3"/>
        <v>0</v>
      </c>
      <c r="G15" t="b">
        <f>FALSE</f>
        <v>0</v>
      </c>
      <c r="H15" t="str">
        <f t="shared" si="2"/>
        <v>Nathan</v>
      </c>
      <c r="I15" t="str">
        <f t="shared" si="4"/>
        <v>Logan</v>
      </c>
    </row>
    <row r="16" spans="1:9" x14ac:dyDescent="0.2">
      <c r="A16" s="4">
        <v>45316</v>
      </c>
      <c r="B16" t="s">
        <v>4</v>
      </c>
      <c r="C16" s="1">
        <v>12</v>
      </c>
      <c r="D16" t="s">
        <v>3</v>
      </c>
      <c r="E16" s="1">
        <v>10</v>
      </c>
      <c r="F16" t="b">
        <f t="shared" si="3"/>
        <v>0</v>
      </c>
      <c r="G16" t="b">
        <f>FALSE</f>
        <v>0</v>
      </c>
      <c r="H16" t="str">
        <f t="shared" si="2"/>
        <v>Nathan</v>
      </c>
      <c r="I16" t="str">
        <f t="shared" si="4"/>
        <v>Logan</v>
      </c>
    </row>
    <row r="17" spans="1:9" x14ac:dyDescent="0.2">
      <c r="A17" s="4">
        <v>45316</v>
      </c>
      <c r="B17" t="s">
        <v>4</v>
      </c>
      <c r="C17" s="1">
        <v>11</v>
      </c>
      <c r="D17" t="s">
        <v>5</v>
      </c>
      <c r="E17" s="1">
        <v>7</v>
      </c>
      <c r="F17" t="b">
        <f t="shared" si="3"/>
        <v>0</v>
      </c>
      <c r="G17" t="b">
        <f>TRUE</f>
        <v>1</v>
      </c>
      <c r="H17" t="str">
        <f t="shared" si="2"/>
        <v>Nathan</v>
      </c>
      <c r="I17" t="str">
        <f t="shared" si="4"/>
        <v>Ethan</v>
      </c>
    </row>
    <row r="18" spans="1:9" x14ac:dyDescent="0.2">
      <c r="A18" s="4">
        <v>45316</v>
      </c>
      <c r="B18" t="s">
        <v>5</v>
      </c>
      <c r="C18" s="1">
        <v>7</v>
      </c>
      <c r="D18" t="s">
        <v>4</v>
      </c>
      <c r="E18" s="1">
        <v>11</v>
      </c>
      <c r="F18" t="b">
        <f t="shared" si="3"/>
        <v>0</v>
      </c>
      <c r="G18" t="b">
        <f>FALSE</f>
        <v>0</v>
      </c>
      <c r="H18" t="str">
        <f t="shared" si="2"/>
        <v>Nathan</v>
      </c>
      <c r="I18" t="str">
        <f t="shared" si="4"/>
        <v>Ethan</v>
      </c>
    </row>
    <row r="19" spans="1:9" x14ac:dyDescent="0.2">
      <c r="A19" s="4">
        <v>45320</v>
      </c>
      <c r="B19" t="s">
        <v>16</v>
      </c>
      <c r="C19" s="1">
        <v>11</v>
      </c>
      <c r="D19" t="s">
        <v>4</v>
      </c>
      <c r="E19" s="1">
        <v>6</v>
      </c>
      <c r="F19" t="b">
        <f t="shared" si="3"/>
        <v>0</v>
      </c>
      <c r="G19" t="b">
        <f>TRUE</f>
        <v>1</v>
      </c>
      <c r="H19" t="str">
        <f t="shared" si="2"/>
        <v>Andrew</v>
      </c>
      <c r="I19" t="str">
        <f t="shared" si="4"/>
        <v>Nathan</v>
      </c>
    </row>
    <row r="20" spans="1:9" x14ac:dyDescent="0.2">
      <c r="A20" s="4">
        <v>45316</v>
      </c>
      <c r="B20" t="s">
        <v>3</v>
      </c>
      <c r="C20" s="1">
        <v>11</v>
      </c>
      <c r="D20" t="s">
        <v>4</v>
      </c>
      <c r="E20" s="1">
        <v>7</v>
      </c>
      <c r="F20" t="b">
        <f t="shared" si="3"/>
        <v>0</v>
      </c>
      <c r="G20" t="b">
        <f>TRUE</f>
        <v>1</v>
      </c>
      <c r="H20" t="str">
        <f t="shared" si="2"/>
        <v>Logan</v>
      </c>
      <c r="I20" t="str">
        <f t="shared" si="4"/>
        <v>Nathan</v>
      </c>
    </row>
    <row r="21" spans="1:9" x14ac:dyDescent="0.2">
      <c r="A21" s="4">
        <v>45319</v>
      </c>
      <c r="B21" t="s">
        <v>4</v>
      </c>
      <c r="C21" s="1">
        <v>7</v>
      </c>
      <c r="D21" t="s">
        <v>16</v>
      </c>
      <c r="E21" s="1">
        <v>11</v>
      </c>
      <c r="F21" t="b">
        <f t="shared" si="3"/>
        <v>0</v>
      </c>
      <c r="G21" t="b">
        <f>FALSE</f>
        <v>0</v>
      </c>
      <c r="H21" t="str">
        <f t="shared" si="2"/>
        <v>Andrew</v>
      </c>
      <c r="I21" t="str">
        <f t="shared" si="4"/>
        <v>Nathan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9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5.33203125" bestFit="1" customWidth="1"/>
    <col min="2" max="3" width="12.5" style="1" bestFit="1" customWidth="1"/>
  </cols>
  <sheetData>
    <row r="1" spans="1:4" ht="17.25" customHeight="1" x14ac:dyDescent="0.2">
      <c r="A1" t="s">
        <v>0</v>
      </c>
      <c r="B1" s="1" t="s">
        <v>1</v>
      </c>
      <c r="C1" s="1" t="s">
        <v>2</v>
      </c>
      <c r="D1" t="s">
        <v>21</v>
      </c>
    </row>
    <row r="2" spans="1:4" ht="17.25" hidden="1" customHeight="1" x14ac:dyDescent="0.2">
      <c r="A2" t="s">
        <v>15</v>
      </c>
      <c r="B2" s="2">
        <f>COUNTIF('Ping Pong Game Data'!$H$2:$H$10000, A2)</f>
        <v>1</v>
      </c>
      <c r="C2" s="2">
        <f>COUNTIF('Ping Pong Game Data'!$I$2:$I$10000, A2)</f>
        <v>0</v>
      </c>
      <c r="D2" s="5">
        <f t="shared" ref="D2:D10" si="0">IF((B2+C2)&gt;0, B2/(B2+C2), 0)</f>
        <v>1</v>
      </c>
    </row>
    <row r="3" spans="1:4" ht="17.25" hidden="1" customHeight="1" x14ac:dyDescent="0.2">
      <c r="A3" t="s">
        <v>16</v>
      </c>
      <c r="B3" s="2">
        <f>COUNTIF('Ping Pong Game Data'!$H$2:$H$10000, A3)</f>
        <v>7</v>
      </c>
      <c r="C3" s="2">
        <f>COUNTIF('Ping Pong Game Data'!$I$2:$I$10000, A3)</f>
        <v>1</v>
      </c>
      <c r="D3" s="5">
        <f t="shared" si="0"/>
        <v>0.875</v>
      </c>
    </row>
    <row r="4" spans="1:4" ht="17.25" hidden="1" customHeight="1" x14ac:dyDescent="0.2">
      <c r="A4" t="s">
        <v>3</v>
      </c>
      <c r="B4" s="2">
        <f>COUNTIF('Ping Pong Game Data'!$H$2:$H$10000, A4)</f>
        <v>4</v>
      </c>
      <c r="C4" s="2">
        <f>COUNTIF('Ping Pong Game Data'!$I$2:$I$10000, A4)</f>
        <v>5</v>
      </c>
      <c r="D4" s="5">
        <f t="shared" si="0"/>
        <v>0.44444444444444442</v>
      </c>
    </row>
    <row r="5" spans="1:4" hidden="1" x14ac:dyDescent="0.2">
      <c r="A5" t="s">
        <v>4</v>
      </c>
      <c r="B5" s="2">
        <f>COUNTIF('Ping Pong Game Data'!$H$2:$H$10000, A5)</f>
        <v>7</v>
      </c>
      <c r="C5" s="2">
        <f>COUNTIF('Ping Pong Game Data'!$I$2:$I$10000, A5)</f>
        <v>9</v>
      </c>
      <c r="D5" s="5">
        <f t="shared" si="0"/>
        <v>0.4375</v>
      </c>
    </row>
    <row r="6" spans="1:4" hidden="1" x14ac:dyDescent="0.2">
      <c r="A6" t="s">
        <v>5</v>
      </c>
      <c r="B6" s="2">
        <f>COUNTIF('Ping Pong Game Data'!$H$2:$H$10000, A6)</f>
        <v>1</v>
      </c>
      <c r="C6" s="2">
        <f>COUNTIF('Ping Pong Game Data'!$I$2:$I$10000, A6)</f>
        <v>4</v>
      </c>
      <c r="D6" s="5">
        <f t="shared" si="0"/>
        <v>0.2</v>
      </c>
    </row>
    <row r="7" spans="1:4" hidden="1" x14ac:dyDescent="0.2">
      <c r="A7" t="s">
        <v>17</v>
      </c>
      <c r="B7" s="2">
        <f>COUNTIF('Ping Pong Game Data'!$H$2:$H$10000, A7)</f>
        <v>0</v>
      </c>
      <c r="C7" s="2">
        <f>COUNTIF('Ping Pong Game Data'!$I$2:$I$10000, A7)</f>
        <v>0</v>
      </c>
      <c r="D7" s="5">
        <f t="shared" si="0"/>
        <v>0</v>
      </c>
    </row>
    <row r="8" spans="1:4" hidden="1" x14ac:dyDescent="0.2">
      <c r="A8" t="s">
        <v>18</v>
      </c>
      <c r="B8" s="2">
        <f>COUNTIF('Ping Pong Game Data'!$H$2:$H$10000, A8)</f>
        <v>0</v>
      </c>
      <c r="C8" s="2">
        <f>COUNTIF('Ping Pong Game Data'!$I$2:$I$10000, A8)</f>
        <v>0</v>
      </c>
      <c r="D8" s="5">
        <f t="shared" si="0"/>
        <v>0</v>
      </c>
    </row>
    <row r="9" spans="1:4" hidden="1" x14ac:dyDescent="0.2">
      <c r="A9" t="s">
        <v>19</v>
      </c>
      <c r="B9" s="2">
        <f>COUNTIF('Ping Pong Game Data'!$H$2:$H$10000, A9)</f>
        <v>0</v>
      </c>
      <c r="C9" s="2">
        <f>COUNTIF('Ping Pong Game Data'!$I$2:$I$10000, A9)</f>
        <v>0</v>
      </c>
      <c r="D9" s="5">
        <f t="shared" si="0"/>
        <v>0</v>
      </c>
    </row>
    <row r="10" spans="1:4" hidden="1" x14ac:dyDescent="0.2">
      <c r="A10" t="s">
        <v>20</v>
      </c>
      <c r="B10" s="2">
        <f>COUNTIF('Ping Pong Game Data'!$H$2:$H$10000, A10)</f>
        <v>0</v>
      </c>
      <c r="C10" s="2">
        <f>COUNTIF('Ping Pong Game Data'!$I$2:$I$10000, A10)</f>
        <v>1</v>
      </c>
      <c r="D10" s="5">
        <f t="shared" si="0"/>
        <v>0</v>
      </c>
    </row>
    <row r="11" spans="1:4" x14ac:dyDescent="0.2">
      <c r="A11" t="str" cm="1">
        <f t="array" ref="A11:D19">_xlfn._xlws.SORT(A2:D10,4,-1)</f>
        <v>Q</v>
      </c>
      <c r="B11" s="1">
        <v>1</v>
      </c>
      <c r="C11" s="1">
        <v>0</v>
      </c>
      <c r="D11" s="5">
        <v>1</v>
      </c>
    </row>
    <row r="12" spans="1:4" x14ac:dyDescent="0.2">
      <c r="A12" t="str">
        <v>Andrew</v>
      </c>
      <c r="B12" s="1">
        <v>7</v>
      </c>
      <c r="C12" s="1">
        <v>1</v>
      </c>
      <c r="D12" s="5">
        <v>0.875</v>
      </c>
    </row>
    <row r="13" spans="1:4" x14ac:dyDescent="0.2">
      <c r="A13" t="str">
        <v>Logan</v>
      </c>
      <c r="B13" s="1">
        <v>4</v>
      </c>
      <c r="C13" s="1">
        <v>5</v>
      </c>
      <c r="D13" s="5">
        <v>0.44444444444444442</v>
      </c>
    </row>
    <row r="14" spans="1:4" x14ac:dyDescent="0.2">
      <c r="A14" t="str">
        <v>Nathan</v>
      </c>
      <c r="B14" s="1">
        <v>7</v>
      </c>
      <c r="C14" s="1">
        <v>9</v>
      </c>
      <c r="D14" s="5">
        <v>0.4375</v>
      </c>
    </row>
    <row r="15" spans="1:4" x14ac:dyDescent="0.2">
      <c r="A15" t="str">
        <v>Ethan</v>
      </c>
      <c r="B15" s="1">
        <v>1</v>
      </c>
      <c r="C15" s="1">
        <v>4</v>
      </c>
      <c r="D15" s="5">
        <v>0.2</v>
      </c>
    </row>
    <row r="16" spans="1:4" x14ac:dyDescent="0.2">
      <c r="A16" t="str">
        <v>Eli</v>
      </c>
      <c r="B16" s="1">
        <v>0</v>
      </c>
      <c r="C16" s="1">
        <v>0</v>
      </c>
      <c r="D16" s="5">
        <v>0</v>
      </c>
    </row>
    <row r="17" spans="1:4" x14ac:dyDescent="0.2">
      <c r="A17" t="str">
        <v>Lucas</v>
      </c>
      <c r="B17" s="1">
        <v>0</v>
      </c>
      <c r="C17" s="1">
        <v>0</v>
      </c>
      <c r="D17" s="5">
        <v>0</v>
      </c>
    </row>
    <row r="18" spans="1:4" x14ac:dyDescent="0.2">
      <c r="A18" t="str">
        <v>Josh</v>
      </c>
      <c r="B18" s="1">
        <v>0</v>
      </c>
      <c r="C18" s="1">
        <v>0</v>
      </c>
      <c r="D18" s="5">
        <v>0</v>
      </c>
    </row>
    <row r="19" spans="1:4" x14ac:dyDescent="0.2">
      <c r="A19" t="str">
        <v>Eric</v>
      </c>
      <c r="B19" s="1">
        <v>0</v>
      </c>
      <c r="C19" s="1">
        <v>1</v>
      </c>
      <c r="D19" s="5">
        <v>0</v>
      </c>
    </row>
  </sheetData>
  <sortState xmlns:xlrd2="http://schemas.microsoft.com/office/spreadsheetml/2017/richdata2" ref="A2:D10">
    <sortCondition descending="1"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Ping Pong Game Data</vt:lpstr>
      <vt:lpstr>Player Records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Wolf</cp:lastModifiedBy>
  <dcterms:created xsi:type="dcterms:W3CDTF">2024-01-27T06:49:03Z</dcterms:created>
  <dcterms:modified xsi:type="dcterms:W3CDTF">2024-01-30T02:57:34Z</dcterms:modified>
</cp:coreProperties>
</file>