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elijahwolf/Documents/GitHub/ping-pong/"/>
    </mc:Choice>
  </mc:AlternateContent>
  <xr:revisionPtr revIDLastSave="0" documentId="13_ncr:1_{F3371C56-DD14-D74D-948D-C8424582FEC1}" xr6:coauthVersionLast="47" xr6:coauthVersionMax="47" xr10:uidLastSave="{00000000-0000-0000-0000-000000000000}"/>
  <bookViews>
    <workbookView xWindow="460" yWindow="760" windowWidth="18200" windowHeight="8500" xr2:uid="{00000000-000D-0000-FFFF-FFFF00000000}"/>
  </bookViews>
  <sheets>
    <sheet name="Ping Pong Game Data" sheetId="1" r:id="rId1"/>
    <sheet name="Player Record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C9" i="2"/>
  <c r="B7" i="2"/>
  <c r="C7" i="2"/>
  <c r="B8" i="2"/>
  <c r="C8" i="2"/>
  <c r="B5" i="2"/>
  <c r="C5" i="2"/>
  <c r="B6" i="2"/>
  <c r="C6" i="2"/>
  <c r="H7" i="1"/>
  <c r="F7" i="1"/>
  <c r="I7" i="1"/>
  <c r="H6" i="1"/>
  <c r="G6" i="1"/>
  <c r="F6" i="1"/>
  <c r="I6" i="1"/>
  <c r="C4" i="2"/>
  <c r="B4" i="2"/>
  <c r="C3" i="2"/>
  <c r="B3" i="2"/>
  <c r="C2" i="2"/>
  <c r="B2" i="2"/>
  <c r="I5" i="1"/>
  <c r="H5" i="1"/>
  <c r="G5" i="1"/>
  <c r="F5" i="1"/>
  <c r="I4" i="1"/>
  <c r="H4" i="1"/>
  <c r="G4" i="1"/>
  <c r="F4" i="1"/>
  <c r="I3" i="1"/>
  <c r="H3" i="1"/>
  <c r="G3" i="1"/>
  <c r="F3" i="1"/>
  <c r="I2" i="1"/>
  <c r="H2" i="1"/>
  <c r="G2" i="1"/>
  <c r="F2" i="1"/>
</calcChain>
</file>

<file path=xl/sharedStrings.xml><?xml version="1.0" encoding="utf-8"?>
<sst xmlns="http://schemas.openxmlformats.org/spreadsheetml/2006/main" count="32" uniqueCount="20">
  <si>
    <t>Player Name</t>
  </si>
  <si>
    <t>Wins</t>
  </si>
  <si>
    <t>Losses</t>
  </si>
  <si>
    <t>Logan</t>
  </si>
  <si>
    <t>Nathan</t>
  </si>
  <si>
    <t>Ethan</t>
  </si>
  <si>
    <t>Date</t>
  </si>
  <si>
    <t>Server 1 Name</t>
  </si>
  <si>
    <t>Server 1 Score</t>
  </si>
  <si>
    <t>Server 2 Name</t>
  </si>
  <si>
    <t>Server 2 Score</t>
  </si>
  <si>
    <t>9/11?</t>
  </si>
  <si>
    <t>6/9?</t>
  </si>
  <si>
    <t>Winner</t>
  </si>
  <si>
    <t>Loser</t>
  </si>
  <si>
    <t>Q</t>
  </si>
  <si>
    <t>Andrew</t>
  </si>
  <si>
    <t>Eli</t>
  </si>
  <si>
    <t>Lucas</t>
  </si>
  <si>
    <t>Josh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</si>
</sst>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14" fontId="1" fillId="0" borderId="1" xfId="0" applyNumberFormat="1" applyFont="1" applyBorder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7"/>
  <sheetViews>
    <sheetView tabSelected="1" workbookViewId="0">
      <selection activeCell="D10" sqref="D10"/>
    </sheetView>
  </sheetViews>
  <sheetFormatPr baseColWidth="10" defaultColWidth="8.83203125" defaultRowHeight="15" x14ac:dyDescent="0.2"/>
  <cols>
    <col min="1" max="1" width="13.5" style="4" bestFit="1" customWidth="1"/>
    <col min="2" max="2" width="16.5" bestFit="1" customWidth="1"/>
    <col min="3" max="3" width="15.5" style="1" bestFit="1" customWidth="1"/>
    <col min="4" max="4" width="16.5" bestFit="1" customWidth="1"/>
    <col min="5" max="5" width="15.5" style="1" bestFit="1" customWidth="1"/>
    <col min="6" max="7" width="8.5" bestFit="1" customWidth="1"/>
    <col min="8" max="9" width="12.5" bestFit="1" customWidth="1"/>
  </cols>
  <sheetData>
    <row r="1" spans="1:9" ht="17.25" customHeight="1" x14ac:dyDescent="0.2">
      <c r="A1" s="4" t="s">
        <v>6</v>
      </c>
      <c r="B1" t="s">
        <v>7</v>
      </c>
      <c r="C1" s="1" t="s">
        <v>8</v>
      </c>
      <c r="D1" t="s">
        <v>9</v>
      </c>
      <c r="E1" s="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9" ht="17.25" customHeight="1" x14ac:dyDescent="0.2">
      <c r="A2" s="3">
        <v>45316</v>
      </c>
      <c r="B2" t="s">
        <v>3</v>
      </c>
      <c r="C2" s="2">
        <v>8</v>
      </c>
      <c r="D2" t="s">
        <v>4</v>
      </c>
      <c r="E2" s="2">
        <v>11</v>
      </c>
      <c r="F2" t="b">
        <f>IF(AND(C2=11,E2=9),TRUE,FALSE)</f>
        <v>0</v>
      </c>
      <c r="G2" t="b">
        <f>FALSE</f>
        <v>0</v>
      </c>
      <c r="H2" t="str">
        <f>IF(C2&gt;E2,B2,D2)</f>
        <v>Nathan</v>
      </c>
      <c r="I2" t="str">
        <f>IF(C2&gt;E2,D2,B2)</f>
        <v>Logan</v>
      </c>
    </row>
    <row r="3" spans="1:9" ht="17.25" customHeight="1" x14ac:dyDescent="0.2">
      <c r="A3" s="3">
        <v>45316</v>
      </c>
      <c r="B3" t="s">
        <v>4</v>
      </c>
      <c r="C3" s="2">
        <v>11</v>
      </c>
      <c r="D3" t="s">
        <v>3</v>
      </c>
      <c r="E3" s="2">
        <v>3</v>
      </c>
      <c r="F3" t="b">
        <f>IF(AND(C3=11,E3=9),TRUE,FALSE)</f>
        <v>0</v>
      </c>
      <c r="G3" t="b">
        <f>FALSE</f>
        <v>0</v>
      </c>
      <c r="H3" t="str">
        <f>IF(C3&gt;E3,B3,D3)</f>
        <v>Nathan</v>
      </c>
      <c r="I3" t="str">
        <f>IF(C3&gt;E3,D3,B3)</f>
        <v>Logan</v>
      </c>
    </row>
    <row r="4" spans="1:9" ht="17.25" customHeight="1" x14ac:dyDescent="0.2">
      <c r="A4" s="3">
        <v>45316</v>
      </c>
      <c r="B4" t="s">
        <v>3</v>
      </c>
      <c r="C4" s="2">
        <v>11</v>
      </c>
      <c r="D4" t="s">
        <v>5</v>
      </c>
      <c r="E4" s="2">
        <v>9</v>
      </c>
      <c r="F4" t="b">
        <f>IF(AND(C4=11,E4=9),TRUE,FALSE)</f>
        <v>1</v>
      </c>
      <c r="G4" t="b">
        <f>FALSE</f>
        <v>0</v>
      </c>
      <c r="H4" t="str">
        <f>IF(C4&gt;E4,B4,D4)</f>
        <v>Logan</v>
      </c>
      <c r="I4" t="str">
        <f>IF(C4&gt;E4,D4,B4)</f>
        <v>Ethan</v>
      </c>
    </row>
    <row r="5" spans="1:9" ht="17.25" customHeight="1" x14ac:dyDescent="0.2">
      <c r="A5" s="3">
        <v>45316</v>
      </c>
      <c r="B5" t="s">
        <v>5</v>
      </c>
      <c r="C5" s="2">
        <v>7</v>
      </c>
      <c r="D5" t="s">
        <v>3</v>
      </c>
      <c r="E5" s="2">
        <v>11</v>
      </c>
      <c r="F5" t="b">
        <f>IF(AND(C5=11,E5=9),TRUE,FALSE)</f>
        <v>0</v>
      </c>
      <c r="G5" t="b">
        <f>FALSE</f>
        <v>0</v>
      </c>
      <c r="H5" t="str">
        <f>IF(C5&gt;E5, B5, D5)</f>
        <v>Logan</v>
      </c>
      <c r="I5" t="str">
        <f>IF(C5&gt;E5,D5,B5)</f>
        <v>Ethan</v>
      </c>
    </row>
    <row r="6" spans="1:9" x14ac:dyDescent="0.2">
      <c r="A6" s="4">
        <v>45319</v>
      </c>
      <c r="B6" t="s">
        <v>4</v>
      </c>
      <c r="C6" s="1">
        <v>4</v>
      </c>
      <c r="D6" t="s">
        <v>15</v>
      </c>
      <c r="E6" s="1">
        <v>11</v>
      </c>
      <c r="F6" t="b">
        <f>IF(AND(C6=11,E6=9),TRUE,FALSE)</f>
        <v>0</v>
      </c>
      <c r="G6" t="b">
        <f>FALSE</f>
        <v>0</v>
      </c>
      <c r="H6" t="str">
        <f>IF(C6&gt;E6, B6, D6)</f>
        <v>Q</v>
      </c>
      <c r="I6" t="str">
        <f>IF(C6&gt;E6,D6,B6)</f>
        <v>Nathan</v>
      </c>
    </row>
    <row r="7" spans="1:9" x14ac:dyDescent="0.2">
      <c r="A7" s="4">
        <v>45319</v>
      </c>
      <c r="B7" t="s">
        <v>4</v>
      </c>
      <c r="C7" s="1">
        <v>10</v>
      </c>
      <c r="D7" t="s">
        <v>16</v>
      </c>
      <c r="E7" s="1">
        <v>12</v>
      </c>
      <c r="F7" t="b">
        <f>IF(AND(C7=11,E7=9),TRUE,FALSE)</f>
        <v>0</v>
      </c>
      <c r="G7" t="b">
        <v>0</v>
      </c>
      <c r="H7" t="str">
        <f>IF(C7&gt;E7, B7, D7)</f>
        <v>Andrew</v>
      </c>
      <c r="I7" t="str">
        <f>IF(C7&gt;E7,D7,B7)</f>
        <v>Nathan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9"/>
  <sheetViews>
    <sheetView workbookViewId="0">
      <selection activeCell="B9" sqref="B9"/>
    </sheetView>
  </sheetViews>
  <sheetFormatPr baseColWidth="10" defaultColWidth="8.83203125" defaultRowHeight="15" x14ac:dyDescent="0.2"/>
  <cols>
    <col min="1" max="1" width="15.33203125" bestFit="1" customWidth="1"/>
    <col min="2" max="3" width="12.5" style="1" bestFit="1" customWidth="1"/>
  </cols>
  <sheetData>
    <row r="1" spans="1:3" ht="17.25" customHeight="1" x14ac:dyDescent="0.2">
      <c r="A1" t="s">
        <v>0</v>
      </c>
      <c r="B1" s="1" t="s">
        <v>1</v>
      </c>
      <c r="C1" s="1" t="s">
        <v>2</v>
      </c>
    </row>
    <row r="2" spans="1:3" ht="17.25" customHeight="1" x14ac:dyDescent="0.2">
      <c r="A2" t="s">
        <v>3</v>
      </c>
      <c r="B2" s="2">
        <f>COUNTIF('Ping Pong Game Data'!$H$2:$H$10000, A2)</f>
        <v>2</v>
      </c>
      <c r="C2" s="2">
        <f>COUNTIF('Ping Pong Game Data'!$I$2:$I$10000, A2)</f>
        <v>2</v>
      </c>
    </row>
    <row r="3" spans="1:3" ht="17.25" customHeight="1" x14ac:dyDescent="0.2">
      <c r="A3" t="s">
        <v>4</v>
      </c>
      <c r="B3" s="2">
        <f>COUNTIF('Ping Pong Game Data'!$H$2:$H$10000, A3)</f>
        <v>2</v>
      </c>
      <c r="C3" s="2">
        <f>COUNTIF('Ping Pong Game Data'!$I$2:$I$10000, A3)</f>
        <v>2</v>
      </c>
    </row>
    <row r="4" spans="1:3" ht="17.25" customHeight="1" x14ac:dyDescent="0.2">
      <c r="A4" t="s">
        <v>5</v>
      </c>
      <c r="B4" s="2">
        <f>COUNTIF('Ping Pong Game Data'!$H$2:$H$10000, A4)</f>
        <v>0</v>
      </c>
      <c r="C4" s="2">
        <f>COUNTIF('Ping Pong Game Data'!$I$2:$I$10000, A4)</f>
        <v>2</v>
      </c>
    </row>
    <row r="5" spans="1:3" x14ac:dyDescent="0.2">
      <c r="A5" t="s">
        <v>15</v>
      </c>
      <c r="B5" s="2">
        <f>COUNTIF('Ping Pong Game Data'!$H$2:$H$10000, A5)</f>
        <v>1</v>
      </c>
      <c r="C5" s="2">
        <f>COUNTIF('Ping Pong Game Data'!$I$2:$I$10000, A5)</f>
        <v>0</v>
      </c>
    </row>
    <row r="6" spans="1:3" x14ac:dyDescent="0.2">
      <c r="A6" t="s">
        <v>16</v>
      </c>
      <c r="B6" s="2">
        <f>COUNTIF('Ping Pong Game Data'!$H$2:$H$10000, A6)</f>
        <v>1</v>
      </c>
      <c r="C6" s="2">
        <f>COUNTIF('Ping Pong Game Data'!$I$2:$I$10000, A6)</f>
        <v>0</v>
      </c>
    </row>
    <row r="7" spans="1:3" x14ac:dyDescent="0.2">
      <c r="A7" t="s">
        <v>17</v>
      </c>
      <c r="B7" s="2">
        <f>COUNTIF('Ping Pong Game Data'!$H$2:$H$10000, A7)</f>
        <v>0</v>
      </c>
      <c r="C7" s="2">
        <f>COUNTIF('Ping Pong Game Data'!$I$2:$I$10000, A7)</f>
        <v>0</v>
      </c>
    </row>
    <row r="8" spans="1:3" x14ac:dyDescent="0.2">
      <c r="A8" t="s">
        <v>18</v>
      </c>
      <c r="B8" s="2">
        <f>COUNTIF('Ping Pong Game Data'!$H$2:$H$10000, A8)</f>
        <v>0</v>
      </c>
      <c r="C8" s="2">
        <f>COUNTIF('Ping Pong Game Data'!$I$2:$I$10000, A8)</f>
        <v>0</v>
      </c>
    </row>
    <row r="9" spans="1:3" x14ac:dyDescent="0.2">
      <c r="A9" t="s">
        <v>19</v>
      </c>
      <c r="B9" s="2">
        <f>COUNTIF('Ping Pong Game Data'!$H$2:$H$10000, A9)</f>
        <v>0</v>
      </c>
      <c r="C9" s="2">
        <f>COUNTIF('Ping Pong Game Data'!$I$2:$I$10000, A9)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Ping Pong Game Data</vt:lpstr>
      <vt:lpstr>Player Records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Eli Wolf</cp:lastModifiedBy>
  <dcterms:created xsi:type="dcterms:W3CDTF">2024-01-27T06:49:03Z</dcterms:created>
  <dcterms:modified xsi:type="dcterms:W3CDTF">2024-01-29T05:04:58Z</dcterms:modified>
</cp:coreProperties>
</file>