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 Correta" sheetId="1" state="visible" r:id="rId2"/>
  </sheets>
  <definedNames>
    <definedName function="false" hidden="true" localSheetId="0" name="_xlnm._FilterDatabase" vbProcedure="false">'Planilha Correta'!$A$1:$X$499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<sst xmlns="http://schemas.openxmlformats.org/spreadsheetml/2006/main" count="530" uniqueCount="39">
  <si>
    <t xml:space="preserve">Registro</t>
  </si>
  <si>
    <t xml:space="preserve">Gênero</t>
  </si>
  <si>
    <t xml:space="preserve">Idade</t>
  </si>
  <si>
    <t xml:space="preserve">Altura</t>
  </si>
  <si>
    <t xml:space="preserve">Peso</t>
  </si>
  <si>
    <t xml:space="preserve">IMC</t>
  </si>
  <si>
    <t xml:space="preserve">ASC</t>
  </si>
  <si>
    <t xml:space="preserve">DM</t>
  </si>
  <si>
    <t xml:space="preserve">HAS</t>
  </si>
  <si>
    <t xml:space="preserve">Classif Cirurgia</t>
  </si>
  <si>
    <t xml:space="preserve">Cir Cardiaca Prévia</t>
  </si>
  <si>
    <t xml:space="preserve">Cir Combinada</t>
  </si>
  <si>
    <t xml:space="preserve">Cir Urgência</t>
  </si>
  <si>
    <t xml:space="preserve">CEC</t>
  </si>
  <si>
    <t xml:space="preserve">T CEC (minutos)</t>
  </si>
  <si>
    <t xml:space="preserve">T Anóxia</t>
  </si>
  <si>
    <t xml:space="preserve">Ht pré</t>
  </si>
  <si>
    <t xml:space="preserve">Hb pré</t>
  </si>
  <si>
    <t xml:space="preserve">Crea pré</t>
  </si>
  <si>
    <t xml:space="preserve">Volume Sangramento</t>
  </si>
  <si>
    <t xml:space="preserve">HTF</t>
  </si>
  <si>
    <t xml:space="preserve">Quant CH</t>
  </si>
  <si>
    <t xml:space="preserve">Infecção</t>
  </si>
  <si>
    <t xml:space="preserve">Óbito</t>
  </si>
  <si>
    <t xml:space="preserve">Revascularização</t>
  </si>
  <si>
    <t xml:space="preserve">Valvular</t>
  </si>
  <si>
    <t xml:space="preserve">Aorta</t>
  </si>
  <si>
    <t xml:space="preserve">Congênito</t>
  </si>
  <si>
    <t xml:space="preserve">Transplante</t>
  </si>
  <si>
    <t xml:space="preserve">Combinada</t>
  </si>
  <si>
    <t xml:space="preserve">.5521842</t>
  </si>
  <si>
    <t xml:space="preserve">13.9</t>
  </si>
  <si>
    <t xml:space="preserve">outras</t>
  </si>
  <si>
    <t xml:space="preserve">23.4</t>
  </si>
  <si>
    <t xml:space="preserve">7.6</t>
  </si>
  <si>
    <t xml:space="preserve">33.9</t>
  </si>
  <si>
    <t xml:space="preserve">11.2</t>
  </si>
  <si>
    <t xml:space="preserve">30.4</t>
  </si>
  <si>
    <t xml:space="preserve">9.9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</si>
</sst>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General"/>
    <numFmt numFmtId="167" formatCode="0"/>
    <numFmt numFmtId="168" formatCode="@"/>
    <numFmt numFmtId="169" formatCode="#,##0"/>
    <numFmt numFmtId="170" formatCode="0%"/>
    <numFmt numFmtId="171" formatCode="#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FF0000"/>
      <name val="Times New Roman"/>
      <family val="1"/>
      <charset val="1"/>
    </font>
    <font>
      <sz val="12"/>
      <color rgb="FF1B2733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  <font>
      <sz val="11"/>
      <color rgb="FF1B2733"/>
      <name val="Times New Roman"/>
      <family val="1"/>
      <charset val="1"/>
    </font>
    <font>
      <sz val="11"/>
      <name val="Times New Roman"/>
      <family val="1"/>
      <charset val="1"/>
    </font>
    <font>
      <sz val="11"/>
      <color rgb="FF1B2733"/>
      <name val="Arial"/>
      <family val="2"/>
      <charset val="1"/>
    </font>
    <font>
      <sz val="11"/>
      <name val="Arial"/>
      <family val="2"/>
      <charset val="1"/>
    </font>
    <font>
      <sz val="12"/>
      <name val="Times New Roman"/>
      <family val="1"/>
      <charset val="1"/>
    </font>
    <font>
      <sz val="12"/>
      <color rgb="FFC9211E"/>
      <name val="Times New Roman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767171"/>
        <bgColor rgb="FF666699"/>
      </patternFill>
    </fill>
    <fill>
      <patternFill patternType="solid">
        <fgColor rgb="FFC5E0B4"/>
        <bgColor rgb="FFBDD7EE"/>
      </patternFill>
    </fill>
    <fill>
      <patternFill patternType="solid">
        <fgColor rgb="FFA9D18E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DEEBF7"/>
      </patternFill>
    </fill>
    <fill>
      <patternFill patternType="solid">
        <fgColor rgb="FFB4C7E7"/>
        <bgColor rgb="FF9DC3E6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8CBAD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2F5597"/>
        <bgColor rgb="FF6666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7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3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67171"/>
      <rgbColor rgb="FF8FAADC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BE5D6"/>
      <rgbColor rgb="FF9DC3E6"/>
      <rgbColor rgb="FFF4B183"/>
      <rgbColor rgb="FFC5E0B4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9D18E"/>
      <rgbColor rgb="FF003366"/>
      <rgbColor rgb="FF339966"/>
      <rgbColor rgb="FF003300"/>
      <rgbColor rgb="FF333300"/>
      <rgbColor rgb="FFC9211E"/>
      <rgbColor rgb="FF993366"/>
      <rgbColor rgb="FF2F5597"/>
      <rgbColor rgb="FF1B27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X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J505" activeCellId="0" sqref="J505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7.13"/>
    <col collapsed="false" customWidth="true" hidden="false" outlineLevel="0" max="3" min="3" style="0" width="4"/>
    <col collapsed="false" customWidth="true" hidden="false" outlineLevel="0" max="5" min="4" style="0" width="6.13"/>
    <col collapsed="false" customWidth="true" hidden="false" outlineLevel="0" max="6" min="6" style="0" width="14.63"/>
    <col collapsed="false" customWidth="true" hidden="false" outlineLevel="0" max="7" min="7" style="0" width="8.5"/>
    <col collapsed="false" customWidth="true" hidden="false" outlineLevel="0" max="8" min="8" style="0" width="4"/>
    <col collapsed="false" customWidth="true" hidden="false" outlineLevel="0" max="9" min="9" style="0" width="4.5"/>
    <col collapsed="false" customWidth="true" hidden="false" outlineLevel="0" max="10" min="10" style="0" width="15.63"/>
    <col collapsed="false" customWidth="true" hidden="false" outlineLevel="0" max="11" min="11" style="0" width="16.5"/>
    <col collapsed="false" customWidth="true" hidden="false" outlineLevel="0" max="12" min="12" style="0" width="13"/>
    <col collapsed="false" customWidth="true" hidden="false" outlineLevel="0" max="14" min="14" style="0" width="4.39"/>
    <col collapsed="false" customWidth="true" hidden="false" outlineLevel="0" max="15" min="15" style="0" width="5.63"/>
    <col collapsed="false" customWidth="true" hidden="false" outlineLevel="0" max="17" min="16" style="0" width="8.13"/>
    <col collapsed="false" customWidth="true" hidden="false" outlineLevel="0" max="18" min="18" style="0" width="6.63"/>
    <col collapsed="false" customWidth="true" hidden="false" outlineLevel="0" max="19" min="19" style="0" width="8"/>
    <col collapsed="false" customWidth="true" hidden="false" outlineLevel="0" max="20" min="20" style="0" width="19.13"/>
    <col collapsed="false" customWidth="true" hidden="false" outlineLevel="0" max="21" min="21" style="0" width="11.63"/>
    <col collapsed="false" customWidth="true" hidden="false" outlineLevel="0" max="22" min="22" style="0" width="12.75"/>
    <col collapsed="false" customWidth="true" hidden="false" outlineLevel="0" max="23" min="23" style="0" width="10.11"/>
    <col collapsed="false" customWidth="true" hidden="false" outlineLevel="0" max="24" min="24" style="0" width="9.13"/>
  </cols>
  <sheetData>
    <row r="1" s="3" customFormat="tru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customFormat="false" ht="15" hidden="true" customHeight="false" outlineLevel="0" collapsed="false">
      <c r="A2" s="4" t="n">
        <v>5515862</v>
      </c>
      <c r="B2" s="4" t="n">
        <v>2</v>
      </c>
      <c r="C2" s="4" t="n">
        <v>74</v>
      </c>
      <c r="D2" s="4" t="n">
        <v>1.47</v>
      </c>
      <c r="E2" s="4" t="n">
        <v>36</v>
      </c>
      <c r="F2" s="4" t="n">
        <f aca="false">E2/D2*D2</f>
        <v>36</v>
      </c>
      <c r="G2" s="5" t="n">
        <f aca="false">0.007184*(POWER((D2*100),0.725)*(POWER(E2,0.425)))</f>
        <v>1.2277217624909</v>
      </c>
      <c r="H2" s="4" t="n">
        <v>2</v>
      </c>
      <c r="I2" s="4" t="n">
        <v>1</v>
      </c>
      <c r="J2" s="6" t="s">
        <v>24</v>
      </c>
      <c r="K2" s="4" t="n">
        <v>2</v>
      </c>
      <c r="L2" s="4" t="n">
        <f aca="false">IF(J2="Combinada",1,2)</f>
        <v>2</v>
      </c>
      <c r="M2" s="4" t="n">
        <v>2</v>
      </c>
      <c r="N2" s="4" t="n">
        <f aca="false">IF(O2&gt;0,1,2)</f>
        <v>1</v>
      </c>
      <c r="O2" s="4" t="n">
        <v>135</v>
      </c>
      <c r="P2" s="4" t="n">
        <v>77</v>
      </c>
      <c r="Q2" s="4" t="n">
        <v>35.4</v>
      </c>
      <c r="R2" s="4" t="n">
        <v>12.5</v>
      </c>
      <c r="S2" s="5" t="n">
        <v>0.69</v>
      </c>
      <c r="T2" s="4" t="n">
        <v>1000</v>
      </c>
      <c r="U2" s="4" t="n">
        <f aca="false">IF(V2&gt;0,1,0)</f>
        <v>1</v>
      </c>
      <c r="V2" s="7" t="n">
        <v>4</v>
      </c>
      <c r="W2" s="4" t="n">
        <v>2</v>
      </c>
      <c r="X2" s="4" t="n">
        <v>2</v>
      </c>
    </row>
    <row r="3" customFormat="false" ht="15" hidden="true" customHeight="false" outlineLevel="0" collapsed="false">
      <c r="A3" s="8" t="n">
        <v>5527628</v>
      </c>
      <c r="B3" s="4" t="n">
        <v>1</v>
      </c>
      <c r="C3" s="4" t="n">
        <v>35</v>
      </c>
      <c r="D3" s="4" t="n">
        <v>1.67</v>
      </c>
      <c r="E3" s="4" t="n">
        <v>80</v>
      </c>
      <c r="F3" s="4" t="n">
        <f aca="false">E3/D3*D3</f>
        <v>80</v>
      </c>
      <c r="G3" s="5" t="n">
        <f aca="false">0.007184*(POWER((D3*100),0.725)*(POWER(E3,0.425)))</f>
        <v>1.89081487274975</v>
      </c>
      <c r="H3" s="4" t="n">
        <v>2</v>
      </c>
      <c r="I3" s="4" t="n">
        <v>2</v>
      </c>
      <c r="J3" s="9" t="s">
        <v>25</v>
      </c>
      <c r="K3" s="4" t="n">
        <v>2</v>
      </c>
      <c r="L3" s="10" t="n">
        <f aca="false">IF(J3="Combinada",1,2)</f>
        <v>2</v>
      </c>
      <c r="M3" s="4" t="n">
        <v>2</v>
      </c>
      <c r="N3" s="4" t="n">
        <f aca="false">IF(O3&gt;0,1,2)</f>
        <v>1</v>
      </c>
      <c r="O3" s="4" t="n">
        <v>65</v>
      </c>
      <c r="P3" s="4" t="n">
        <v>49</v>
      </c>
      <c r="Q3" s="4" t="n">
        <v>44</v>
      </c>
      <c r="R3" s="4" t="n">
        <v>15</v>
      </c>
      <c r="S3" s="5" t="n">
        <v>0.75</v>
      </c>
      <c r="T3" s="4" t="n">
        <v>450</v>
      </c>
      <c r="U3" s="4" t="n">
        <f aca="false">IF(V3&gt;0,1,0)</f>
        <v>0</v>
      </c>
      <c r="V3" s="7" t="n">
        <v>0</v>
      </c>
      <c r="W3" s="4" t="n">
        <v>2</v>
      </c>
      <c r="X3" s="4" t="n">
        <v>2</v>
      </c>
    </row>
    <row r="4" customFormat="false" ht="15" hidden="true" customHeight="false" outlineLevel="0" collapsed="false">
      <c r="A4" s="4" t="n">
        <v>5163342</v>
      </c>
      <c r="B4" s="4" t="n">
        <v>2</v>
      </c>
      <c r="C4" s="4" t="n">
        <v>46</v>
      </c>
      <c r="D4" s="4" t="n">
        <v>1.61</v>
      </c>
      <c r="E4" s="4" t="n">
        <v>58</v>
      </c>
      <c r="F4" s="4" t="n">
        <f aca="false">E4/D4*D4</f>
        <v>58</v>
      </c>
      <c r="G4" s="5" t="n">
        <f aca="false">0.007184*(POWER((D4*100),0.725)*(POWER(E4,0.425)))</f>
        <v>1.60609777720252</v>
      </c>
      <c r="H4" s="4" t="n">
        <v>2</v>
      </c>
      <c r="I4" s="4" t="n">
        <v>1</v>
      </c>
      <c r="J4" s="9" t="s">
        <v>25</v>
      </c>
      <c r="K4" s="4" t="n">
        <v>2</v>
      </c>
      <c r="L4" s="10" t="n">
        <f aca="false">IF(J4="Combinada",1,2)</f>
        <v>2</v>
      </c>
      <c r="M4" s="4" t="n">
        <v>2</v>
      </c>
      <c r="N4" s="4" t="n">
        <f aca="false">IF(O4&gt;0,1,2)</f>
        <v>1</v>
      </c>
      <c r="O4" s="4" t="n">
        <v>123</v>
      </c>
      <c r="P4" s="4" t="n">
        <v>80</v>
      </c>
      <c r="Q4" s="4" t="n">
        <v>29.3</v>
      </c>
      <c r="R4" s="4" t="n">
        <v>9.7</v>
      </c>
      <c r="S4" s="5" t="n">
        <v>0.98</v>
      </c>
      <c r="T4" s="4" t="n">
        <v>250</v>
      </c>
      <c r="U4" s="4" t="n">
        <f aca="false">IF(V4&gt;0,1,0)</f>
        <v>1</v>
      </c>
      <c r="V4" s="7" t="n">
        <v>1</v>
      </c>
      <c r="W4" s="4" t="n">
        <v>2</v>
      </c>
      <c r="X4" s="4" t="n">
        <v>2</v>
      </c>
    </row>
    <row r="5" customFormat="false" ht="15" hidden="true" customHeight="false" outlineLevel="0" collapsed="false">
      <c r="A5" s="4" t="n">
        <v>5527433</v>
      </c>
      <c r="B5" s="4" t="n">
        <v>2</v>
      </c>
      <c r="C5" s="4" t="n">
        <v>49</v>
      </c>
      <c r="D5" s="4" t="n">
        <v>1.76</v>
      </c>
      <c r="E5" s="4" t="n">
        <v>70</v>
      </c>
      <c r="F5" s="4" t="n">
        <f aca="false">E5/D5*D5</f>
        <v>70</v>
      </c>
      <c r="G5" s="5" t="n">
        <f aca="false">0.007184*(POWER((D5*100),0.725)*(POWER(E5,0.425)))</f>
        <v>1.8557936092936</v>
      </c>
      <c r="H5" s="4" t="n">
        <v>2</v>
      </c>
      <c r="I5" s="4" t="n">
        <v>1</v>
      </c>
      <c r="J5" s="9" t="s">
        <v>24</v>
      </c>
      <c r="K5" s="4" t="n">
        <v>2</v>
      </c>
      <c r="L5" s="10" t="n">
        <f aca="false">IF(J5="Combinada",1,2)</f>
        <v>2</v>
      </c>
      <c r="M5" s="4" t="n">
        <v>2</v>
      </c>
      <c r="N5" s="4" t="n">
        <f aca="false">IF(O5&gt;0,1,2)</f>
        <v>1</v>
      </c>
      <c r="O5" s="4" t="n">
        <v>85</v>
      </c>
      <c r="P5" s="4" t="n">
        <v>0</v>
      </c>
      <c r="Q5" s="4" t="n">
        <v>39.4</v>
      </c>
      <c r="R5" s="4" t="n">
        <v>13.5</v>
      </c>
      <c r="S5" s="5" t="n">
        <v>0.81</v>
      </c>
      <c r="T5" s="4" t="n">
        <v>0</v>
      </c>
      <c r="U5" s="4" t="n">
        <f aca="false">IF(V5&gt;0,1,0)</f>
        <v>1</v>
      </c>
      <c r="V5" s="7" t="n">
        <v>1</v>
      </c>
      <c r="W5" s="4" t="n">
        <v>2</v>
      </c>
      <c r="X5" s="4" t="n">
        <v>1</v>
      </c>
    </row>
    <row r="6" customFormat="false" ht="15" hidden="true" customHeight="false" outlineLevel="0" collapsed="false">
      <c r="A6" s="4" t="n">
        <v>5526386</v>
      </c>
      <c r="B6" s="4" t="n">
        <v>1</v>
      </c>
      <c r="C6" s="4" t="n">
        <v>75</v>
      </c>
      <c r="D6" s="4" t="n">
        <v>1.75</v>
      </c>
      <c r="E6" s="4" t="n">
        <v>97</v>
      </c>
      <c r="F6" s="4" t="n">
        <f aca="false">E6/D6*D6</f>
        <v>97</v>
      </c>
      <c r="G6" s="5" t="n">
        <f aca="false">0.007184*(POWER((D6*100),0.725)*(POWER(E6,0.425)))</f>
        <v>2.12298485511366</v>
      </c>
      <c r="H6" s="4" t="n">
        <v>1</v>
      </c>
      <c r="I6" s="4" t="n">
        <v>1</v>
      </c>
      <c r="J6" s="9" t="s">
        <v>24</v>
      </c>
      <c r="K6" s="4" t="n">
        <v>2</v>
      </c>
      <c r="L6" s="10" t="n">
        <f aca="false">IF(J6="Combinada",1,2)</f>
        <v>2</v>
      </c>
      <c r="M6" s="4" t="n">
        <v>2</v>
      </c>
      <c r="N6" s="4" t="n">
        <f aca="false">IF(O6&gt;0,1,2)</f>
        <v>1</v>
      </c>
      <c r="O6" s="4" t="n">
        <v>187</v>
      </c>
      <c r="P6" s="4" t="n">
        <v>80</v>
      </c>
      <c r="Q6" s="4" t="n">
        <v>30.7</v>
      </c>
      <c r="R6" s="4" t="n">
        <v>10.3</v>
      </c>
      <c r="S6" s="5" t="n">
        <v>0.8</v>
      </c>
      <c r="T6" s="4" t="n">
        <v>500</v>
      </c>
      <c r="U6" s="4" t="n">
        <f aca="false">IF(V6&gt;0,1,0)</f>
        <v>1</v>
      </c>
      <c r="V6" s="7" t="n">
        <v>1</v>
      </c>
      <c r="W6" s="4" t="n">
        <v>2</v>
      </c>
      <c r="X6" s="4" t="n">
        <v>2</v>
      </c>
    </row>
    <row r="7" customFormat="false" ht="15" hidden="true" customHeight="false" outlineLevel="0" collapsed="false">
      <c r="A7" s="4" t="n">
        <v>5524259</v>
      </c>
      <c r="B7" s="4" t="n">
        <v>1</v>
      </c>
      <c r="C7" s="4" t="n">
        <v>74</v>
      </c>
      <c r="D7" s="4" t="n">
        <v>1.63</v>
      </c>
      <c r="E7" s="4" t="n">
        <v>60</v>
      </c>
      <c r="F7" s="4" t="n">
        <f aca="false">E7/D7*D7</f>
        <v>60</v>
      </c>
      <c r="G7" s="5" t="n">
        <f aca="false">0.007184*(POWER((D7*100),0.725)*(POWER(E7,0.425)))</f>
        <v>1.64405604477236</v>
      </c>
      <c r="H7" s="4" t="n">
        <v>2</v>
      </c>
      <c r="I7" s="4" t="n">
        <v>2</v>
      </c>
      <c r="J7" s="9" t="s">
        <v>26</v>
      </c>
      <c r="K7" s="4" t="n">
        <v>2</v>
      </c>
      <c r="L7" s="10" t="n">
        <f aca="false">IF(J7="Combinada",1,2)</f>
        <v>2</v>
      </c>
      <c r="M7" s="4" t="n">
        <v>2</v>
      </c>
      <c r="N7" s="4" t="n">
        <f aca="false">IF(O7&gt;0,1,2)</f>
        <v>1</v>
      </c>
      <c r="O7" s="4" t="n">
        <v>130</v>
      </c>
      <c r="P7" s="4" t="n">
        <v>72</v>
      </c>
      <c r="Q7" s="4" t="n">
        <v>26.3</v>
      </c>
      <c r="R7" s="4" t="n">
        <v>8.9</v>
      </c>
      <c r="S7" s="5" t="n">
        <v>1.31</v>
      </c>
      <c r="T7" s="4" t="n">
        <v>200</v>
      </c>
      <c r="U7" s="4" t="n">
        <f aca="false">IF(V7&gt;0,1,0)</f>
        <v>1</v>
      </c>
      <c r="V7" s="7" t="n">
        <v>3</v>
      </c>
      <c r="W7" s="4" t="n">
        <v>2</v>
      </c>
      <c r="X7" s="4" t="n">
        <v>2</v>
      </c>
    </row>
    <row r="8" customFormat="false" ht="15" hidden="false" customHeight="false" outlineLevel="0" collapsed="false">
      <c r="A8" s="4" t="n">
        <v>5509609</v>
      </c>
      <c r="B8" s="4" t="n">
        <v>1</v>
      </c>
      <c r="C8" s="4" t="n">
        <v>32</v>
      </c>
      <c r="D8" s="4" t="n">
        <v>1.77</v>
      </c>
      <c r="E8" s="4" t="n">
        <v>65.3</v>
      </c>
      <c r="F8" s="4" t="n">
        <f aca="false">E8/D8*D8</f>
        <v>65.3</v>
      </c>
      <c r="G8" s="5" t="n">
        <f aca="false">0.007184*(POWER((D8*100),0.725)*(POWER(E8,0.425)))</f>
        <v>1.80919360436673</v>
      </c>
      <c r="H8" s="4" t="n">
        <v>1</v>
      </c>
      <c r="I8" s="4" t="n">
        <v>1</v>
      </c>
      <c r="J8" s="11" t="s">
        <v>27</v>
      </c>
      <c r="K8" s="4" t="n">
        <v>2</v>
      </c>
      <c r="L8" s="10" t="n">
        <f aca="false">IF(J8="Combinada",1,2)</f>
        <v>2</v>
      </c>
      <c r="M8" s="4" t="n">
        <v>2</v>
      </c>
      <c r="N8" s="4" t="n">
        <f aca="false">IF(O8&gt;0,1,2)</f>
        <v>1</v>
      </c>
      <c r="O8" s="4" t="n">
        <v>104</v>
      </c>
      <c r="P8" s="4" t="n">
        <v>51</v>
      </c>
      <c r="Q8" s="4" t="n">
        <v>45.2</v>
      </c>
      <c r="R8" s="4" t="n">
        <v>15.6</v>
      </c>
      <c r="S8" s="5" t="n">
        <v>1.14</v>
      </c>
      <c r="T8" s="4" t="n">
        <v>150</v>
      </c>
      <c r="U8" s="4" t="n">
        <f aca="false">IF(V8&gt;0,1,0)</f>
        <v>0</v>
      </c>
      <c r="V8" s="7" t="n">
        <v>0</v>
      </c>
      <c r="W8" s="4" t="n">
        <v>2</v>
      </c>
      <c r="X8" s="4" t="n">
        <v>2</v>
      </c>
    </row>
    <row r="9" customFormat="false" ht="15" hidden="true" customHeight="false" outlineLevel="0" collapsed="false">
      <c r="A9" s="4" t="n">
        <v>5528806</v>
      </c>
      <c r="B9" s="4" t="n">
        <v>2</v>
      </c>
      <c r="C9" s="4" t="n">
        <v>56</v>
      </c>
      <c r="D9" s="4" t="n">
        <v>1.69</v>
      </c>
      <c r="E9" s="4" t="n">
        <v>70</v>
      </c>
      <c r="F9" s="4" t="n">
        <f aca="false">E9/D9*D9</f>
        <v>70</v>
      </c>
      <c r="G9" s="5" t="n">
        <f aca="false">0.007184*(POWER((D9*100),0.725)*(POWER(E9,0.425)))</f>
        <v>1.80198367219129</v>
      </c>
      <c r="H9" s="4" t="n">
        <v>1</v>
      </c>
      <c r="I9" s="4" t="n">
        <v>1</v>
      </c>
      <c r="J9" s="9" t="s">
        <v>24</v>
      </c>
      <c r="K9" s="4" t="n">
        <v>2</v>
      </c>
      <c r="L9" s="10" t="n">
        <f aca="false">IF(J9="Combinada",1,2)</f>
        <v>2</v>
      </c>
      <c r="M9" s="4" t="n">
        <v>2</v>
      </c>
      <c r="N9" s="4" t="n">
        <f aca="false">IF(O9&gt;0,1,2)</f>
        <v>1</v>
      </c>
      <c r="O9" s="4" t="n">
        <v>70</v>
      </c>
      <c r="P9" s="4" t="n">
        <v>37</v>
      </c>
      <c r="Q9" s="4" t="n">
        <v>32.8</v>
      </c>
      <c r="R9" s="4" t="n">
        <v>11.5</v>
      </c>
      <c r="S9" s="5" t="n">
        <v>0.82</v>
      </c>
      <c r="T9" s="4" t="n">
        <v>300</v>
      </c>
      <c r="U9" s="4" t="n">
        <f aca="false">IF(V9&gt;0,1,0)</f>
        <v>0</v>
      </c>
      <c r="V9" s="7" t="n">
        <v>0</v>
      </c>
      <c r="W9" s="4" t="n">
        <v>2</v>
      </c>
      <c r="X9" s="4" t="n">
        <v>2</v>
      </c>
    </row>
    <row r="10" customFormat="false" ht="15" hidden="true" customHeight="false" outlineLevel="0" collapsed="false">
      <c r="A10" s="4" t="n">
        <v>5527794</v>
      </c>
      <c r="B10" s="4" t="n">
        <v>2</v>
      </c>
      <c r="C10" s="4" t="n">
        <v>61</v>
      </c>
      <c r="D10" s="4" t="n">
        <v>1.68</v>
      </c>
      <c r="E10" s="4" t="n">
        <v>83</v>
      </c>
      <c r="F10" s="4" t="n">
        <f aca="false">E10/D10*D10</f>
        <v>83</v>
      </c>
      <c r="G10" s="5" t="n">
        <f aca="false">0.007184*(POWER((D10*100),0.725)*(POWER(E10,0.425)))</f>
        <v>1.92896231055364</v>
      </c>
      <c r="H10" s="4" t="n">
        <v>1</v>
      </c>
      <c r="I10" s="4" t="n">
        <v>1</v>
      </c>
      <c r="J10" s="9" t="s">
        <v>25</v>
      </c>
      <c r="K10" s="4" t="n">
        <v>2</v>
      </c>
      <c r="L10" s="10" t="n">
        <f aca="false">IF(J10="Combinada",1,2)</f>
        <v>2</v>
      </c>
      <c r="M10" s="4" t="n">
        <v>2</v>
      </c>
      <c r="N10" s="4" t="n">
        <f aca="false">IF(O10&gt;0,1,2)</f>
        <v>1</v>
      </c>
      <c r="O10" s="4" t="n">
        <v>50</v>
      </c>
      <c r="P10" s="4" t="n">
        <v>36</v>
      </c>
      <c r="Q10" s="4" t="n">
        <v>36.9</v>
      </c>
      <c r="R10" s="4" t="n">
        <v>12</v>
      </c>
      <c r="S10" s="5" t="n">
        <v>1.23</v>
      </c>
      <c r="T10" s="4" t="n">
        <v>350</v>
      </c>
      <c r="U10" s="4" t="n">
        <f aca="false">IF(V10&gt;0,1,0)</f>
        <v>0</v>
      </c>
      <c r="V10" s="7" t="n">
        <v>0</v>
      </c>
      <c r="W10" s="4" t="n">
        <v>2</v>
      </c>
      <c r="X10" s="4" t="n">
        <v>2</v>
      </c>
    </row>
    <row r="11" customFormat="false" ht="15" hidden="true" customHeight="false" outlineLevel="0" collapsed="false">
      <c r="A11" s="4" t="n">
        <v>5527098</v>
      </c>
      <c r="B11" s="4" t="n">
        <v>2</v>
      </c>
      <c r="C11" s="4" t="n">
        <v>53</v>
      </c>
      <c r="D11" s="4" t="n">
        <v>1.63</v>
      </c>
      <c r="E11" s="4" t="n">
        <v>62</v>
      </c>
      <c r="F11" s="4" t="n">
        <f aca="false">E11/D11*D11</f>
        <v>62</v>
      </c>
      <c r="G11" s="5" t="n">
        <f aca="false">0.007184*(POWER((D11*100),0.725)*(POWER(E11,0.425)))</f>
        <v>1.66712745948866</v>
      </c>
      <c r="H11" s="4" t="n">
        <v>1</v>
      </c>
      <c r="I11" s="4" t="n">
        <v>1</v>
      </c>
      <c r="J11" s="9" t="s">
        <v>25</v>
      </c>
      <c r="K11" s="4" t="n">
        <v>2</v>
      </c>
      <c r="L11" s="10" t="n">
        <f aca="false">IF(J11="Combinada",1,2)</f>
        <v>2</v>
      </c>
      <c r="M11" s="4" t="n">
        <v>2</v>
      </c>
      <c r="N11" s="4" t="n">
        <f aca="false">IF(O11&gt;0,1,2)</f>
        <v>1</v>
      </c>
      <c r="O11" s="4" t="n">
        <v>70</v>
      </c>
      <c r="P11" s="4" t="n">
        <v>45</v>
      </c>
      <c r="Q11" s="4" t="n">
        <v>24.2</v>
      </c>
      <c r="R11" s="4" t="n">
        <v>8.3</v>
      </c>
      <c r="S11" s="5" t="n">
        <v>5.45</v>
      </c>
      <c r="T11" s="4" t="n">
        <v>200</v>
      </c>
      <c r="U11" s="4" t="n">
        <f aca="false">IF(V11&gt;0,1,0)</f>
        <v>1</v>
      </c>
      <c r="V11" s="7" t="n">
        <v>2</v>
      </c>
      <c r="W11" s="4" t="n">
        <v>1</v>
      </c>
      <c r="X11" s="4" t="n">
        <v>1</v>
      </c>
    </row>
    <row r="12" customFormat="false" ht="15" hidden="true" customHeight="false" outlineLevel="0" collapsed="false">
      <c r="A12" s="4" t="n">
        <v>5528929</v>
      </c>
      <c r="B12" s="4" t="n">
        <v>2</v>
      </c>
      <c r="C12" s="4" t="n">
        <v>30</v>
      </c>
      <c r="D12" s="4" t="n">
        <v>1.6</v>
      </c>
      <c r="E12" s="4" t="n">
        <v>59.6</v>
      </c>
      <c r="F12" s="4" t="n">
        <f aca="false">E12/D12*D12</f>
        <v>59.6</v>
      </c>
      <c r="G12" s="5" t="n">
        <f aca="false">0.007184*(POWER((D12*100),0.725)*(POWER(E12,0.425)))</f>
        <v>1.61745784793259</v>
      </c>
      <c r="H12" s="4" t="n">
        <v>2</v>
      </c>
      <c r="I12" s="4" t="n">
        <v>2</v>
      </c>
      <c r="J12" s="9" t="s">
        <v>25</v>
      </c>
      <c r="K12" s="4" t="n">
        <v>2</v>
      </c>
      <c r="L12" s="10" t="n">
        <f aca="false">IF(J12="Combinada",1,2)</f>
        <v>2</v>
      </c>
      <c r="M12" s="4" t="n">
        <v>2</v>
      </c>
      <c r="N12" s="4" t="n">
        <f aca="false">IF(O12&gt;0,1,2)</f>
        <v>1</v>
      </c>
      <c r="O12" s="4" t="n">
        <v>100</v>
      </c>
      <c r="P12" s="4" t="n">
        <v>60</v>
      </c>
      <c r="Q12" s="4" t="n">
        <v>40.3</v>
      </c>
      <c r="R12" s="4" t="n">
        <v>14.3</v>
      </c>
      <c r="S12" s="5" t="n">
        <v>0.77</v>
      </c>
      <c r="T12" s="4" t="n">
        <v>50</v>
      </c>
      <c r="U12" s="4" t="n">
        <f aca="false">IF(V12&gt;0,1,0)</f>
        <v>0</v>
      </c>
      <c r="V12" s="7" t="n">
        <v>0</v>
      </c>
      <c r="W12" s="4" t="n">
        <v>2</v>
      </c>
      <c r="X12" s="4" t="n">
        <v>2</v>
      </c>
    </row>
    <row r="13" customFormat="false" ht="15" hidden="true" customHeight="false" outlineLevel="0" collapsed="false">
      <c r="A13" s="4" t="n">
        <v>5528807</v>
      </c>
      <c r="B13" s="4" t="n">
        <v>1</v>
      </c>
      <c r="C13" s="4" t="n">
        <v>65</v>
      </c>
      <c r="D13" s="4" t="n">
        <v>1.68</v>
      </c>
      <c r="E13" s="4" t="n">
        <v>115</v>
      </c>
      <c r="F13" s="4" t="n">
        <f aca="false">E13/D13*D13</f>
        <v>115</v>
      </c>
      <c r="G13" s="5" t="n">
        <f aca="false">0.007184*(POWER((D13*100),0.725)*(POWER(E13,0.425)))</f>
        <v>2.21570600672744</v>
      </c>
      <c r="H13" s="4" t="n">
        <v>2</v>
      </c>
      <c r="I13" s="4" t="n">
        <v>1</v>
      </c>
      <c r="J13" s="9" t="s">
        <v>24</v>
      </c>
      <c r="K13" s="4" t="n">
        <v>2</v>
      </c>
      <c r="L13" s="10" t="n">
        <f aca="false">IF(J13="Combinada",1,2)</f>
        <v>2</v>
      </c>
      <c r="M13" s="4" t="n">
        <v>2</v>
      </c>
      <c r="N13" s="4" t="n">
        <f aca="false">IF(O13&gt;0,1,2)</f>
        <v>1</v>
      </c>
      <c r="O13" s="4" t="n">
        <v>85</v>
      </c>
      <c r="P13" s="4" t="n">
        <v>48</v>
      </c>
      <c r="Q13" s="4" t="n">
        <v>34.5</v>
      </c>
      <c r="R13" s="4" t="n">
        <v>11.7</v>
      </c>
      <c r="S13" s="5" t="n">
        <v>1.04</v>
      </c>
      <c r="T13" s="4" t="n">
        <v>250</v>
      </c>
      <c r="U13" s="4" t="n">
        <f aca="false">IF(V13&gt;0,1,0)</f>
        <v>1</v>
      </c>
      <c r="V13" s="7" t="n">
        <v>1</v>
      </c>
      <c r="W13" s="4" t="n">
        <v>2</v>
      </c>
      <c r="X13" s="4" t="n">
        <v>2</v>
      </c>
    </row>
    <row r="14" customFormat="false" ht="15" hidden="true" customHeight="false" outlineLevel="0" collapsed="false">
      <c r="A14" s="4" t="n">
        <v>5529200</v>
      </c>
      <c r="B14" s="4" t="n">
        <v>1</v>
      </c>
      <c r="C14" s="4" t="n">
        <v>69</v>
      </c>
      <c r="D14" s="4" t="n">
        <v>1.69</v>
      </c>
      <c r="E14" s="4" t="n">
        <v>70</v>
      </c>
      <c r="F14" s="4" t="n">
        <f aca="false">E14/D14*D14</f>
        <v>70</v>
      </c>
      <c r="G14" s="5" t="n">
        <f aca="false">0.007184*(POWER((D14*100),0.725)*(POWER(E14,0.425)))</f>
        <v>1.80198367219129</v>
      </c>
      <c r="H14" s="4" t="n">
        <v>2</v>
      </c>
      <c r="I14" s="4" t="n">
        <v>1</v>
      </c>
      <c r="J14" s="9" t="s">
        <v>24</v>
      </c>
      <c r="K14" s="4" t="n">
        <v>2</v>
      </c>
      <c r="L14" s="10" t="n">
        <f aca="false">IF(J14="Combinada",1,2)</f>
        <v>2</v>
      </c>
      <c r="M14" s="4" t="n">
        <v>2</v>
      </c>
      <c r="N14" s="4" t="n">
        <f aca="false">IF(O14&gt;0,1,2)</f>
        <v>1</v>
      </c>
      <c r="O14" s="4" t="n">
        <v>80</v>
      </c>
      <c r="P14" s="4" t="n">
        <v>46</v>
      </c>
      <c r="Q14" s="4" t="n">
        <v>43.7</v>
      </c>
      <c r="R14" s="4" t="n">
        <v>15.4</v>
      </c>
      <c r="S14" s="5" t="n">
        <v>1.09</v>
      </c>
      <c r="T14" s="4" t="n">
        <v>450</v>
      </c>
      <c r="U14" s="4" t="n">
        <f aca="false">IF(V14&gt;0,1,0)</f>
        <v>0</v>
      </c>
      <c r="V14" s="7" t="n">
        <v>0</v>
      </c>
      <c r="W14" s="4" t="n">
        <v>2</v>
      </c>
      <c r="X14" s="4" t="n">
        <v>2</v>
      </c>
    </row>
    <row r="15" customFormat="false" ht="15" hidden="true" customHeight="false" outlineLevel="0" collapsed="false">
      <c r="A15" s="4" t="n">
        <v>5518423</v>
      </c>
      <c r="B15" s="4" t="n">
        <v>1</v>
      </c>
      <c r="C15" s="4" t="n">
        <v>70</v>
      </c>
      <c r="D15" s="4" t="n">
        <v>1.55</v>
      </c>
      <c r="E15" s="4" t="n">
        <v>60</v>
      </c>
      <c r="F15" s="4" t="n">
        <f aca="false">E15/D15*D15</f>
        <v>60</v>
      </c>
      <c r="G15" s="5" t="n">
        <f aca="false">0.007184*(POWER((D15*100),0.725)*(POWER(E15,0.425)))</f>
        <v>1.58515263238662</v>
      </c>
      <c r="H15" s="4" t="n">
        <v>2</v>
      </c>
      <c r="I15" s="4" t="n">
        <v>2</v>
      </c>
      <c r="J15" s="9" t="s">
        <v>25</v>
      </c>
      <c r="K15" s="4" t="n">
        <v>1</v>
      </c>
      <c r="L15" s="10" t="n">
        <f aca="false">IF(J15="Combinada",1,2)</f>
        <v>2</v>
      </c>
      <c r="M15" s="4" t="n">
        <v>2</v>
      </c>
      <c r="N15" s="4" t="n">
        <f aca="false">IF(O15&gt;0,1,2)</f>
        <v>1</v>
      </c>
      <c r="O15" s="4" t="n">
        <v>120</v>
      </c>
      <c r="P15" s="4" t="n">
        <v>85</v>
      </c>
      <c r="Q15" s="4" t="n">
        <v>25.9</v>
      </c>
      <c r="R15" s="4" t="n">
        <v>8.4</v>
      </c>
      <c r="S15" s="5" t="n">
        <v>1.88</v>
      </c>
      <c r="T15" s="4" t="n">
        <v>250</v>
      </c>
      <c r="U15" s="4" t="n">
        <f aca="false">IF(V15&gt;0,1,0)</f>
        <v>1</v>
      </c>
      <c r="V15" s="7" t="n">
        <v>3</v>
      </c>
      <c r="W15" s="4" t="n">
        <v>1</v>
      </c>
      <c r="X15" s="4" t="n">
        <v>2</v>
      </c>
    </row>
    <row r="16" customFormat="false" ht="15" hidden="true" customHeight="false" outlineLevel="0" collapsed="false">
      <c r="A16" s="4" t="n">
        <v>5005628</v>
      </c>
      <c r="B16" s="4" t="n">
        <v>2</v>
      </c>
      <c r="C16" s="4" t="n">
        <v>51</v>
      </c>
      <c r="D16" s="4" t="n">
        <v>1.76</v>
      </c>
      <c r="E16" s="4" t="n">
        <v>74</v>
      </c>
      <c r="F16" s="4" t="n">
        <f aca="false">E16/D16*D16</f>
        <v>74</v>
      </c>
      <c r="G16" s="5" t="n">
        <f aca="false">0.007184*(POWER((D16*100),0.725)*(POWER(E16,0.425)))</f>
        <v>1.90014388648158</v>
      </c>
      <c r="H16" s="4" t="n">
        <v>2</v>
      </c>
      <c r="I16" s="4" t="n">
        <v>1</v>
      </c>
      <c r="J16" s="9" t="s">
        <v>26</v>
      </c>
      <c r="K16" s="4" t="n">
        <v>2</v>
      </c>
      <c r="L16" s="10" t="n">
        <f aca="false">IF(J16="Combinada",1,2)</f>
        <v>2</v>
      </c>
      <c r="M16" s="4" t="n">
        <v>2</v>
      </c>
      <c r="N16" s="4" t="n">
        <f aca="false">IF(O16&gt;0,1,2)</f>
        <v>1</v>
      </c>
      <c r="O16" s="4" t="n">
        <v>170</v>
      </c>
      <c r="P16" s="4" t="n">
        <v>65</v>
      </c>
      <c r="Q16" s="4" t="n">
        <v>30.3</v>
      </c>
      <c r="R16" s="4" t="n">
        <v>10.5</v>
      </c>
      <c r="S16" s="5" t="n">
        <v>1.06</v>
      </c>
      <c r="T16" s="4" t="n">
        <v>250</v>
      </c>
      <c r="U16" s="4" t="n">
        <f aca="false">IF(V16&gt;0,1,0)</f>
        <v>1</v>
      </c>
      <c r="V16" s="7" t="n">
        <v>2</v>
      </c>
      <c r="W16" s="4" t="n">
        <v>2</v>
      </c>
      <c r="X16" s="4" t="n">
        <v>2</v>
      </c>
    </row>
    <row r="17" customFormat="false" ht="15" hidden="true" customHeight="false" outlineLevel="0" collapsed="false">
      <c r="A17" s="4" t="n">
        <v>5511648</v>
      </c>
      <c r="B17" s="4" t="n">
        <v>1</v>
      </c>
      <c r="C17" s="4" t="n">
        <v>65</v>
      </c>
      <c r="D17" s="4" t="n">
        <v>1.65</v>
      </c>
      <c r="E17" s="4" t="n">
        <v>64</v>
      </c>
      <c r="F17" s="4" t="n">
        <f aca="false">E17/D17*D17</f>
        <v>64</v>
      </c>
      <c r="G17" s="5" t="n">
        <f aca="false">0.007184*(POWER((D17*100),0.725)*(POWER(E17,0.425)))</f>
        <v>1.70478129711902</v>
      </c>
      <c r="H17" s="4" t="n">
        <v>2</v>
      </c>
      <c r="I17" s="4" t="n">
        <v>2</v>
      </c>
      <c r="J17" s="9" t="s">
        <v>28</v>
      </c>
      <c r="K17" s="4" t="n">
        <v>1</v>
      </c>
      <c r="L17" s="10" t="n">
        <f aca="false">IF(J17="Combinada",1,2)</f>
        <v>2</v>
      </c>
      <c r="M17" s="4" t="n">
        <v>2</v>
      </c>
      <c r="N17" s="4" t="n">
        <f aca="false">IF(O17&gt;0,1,2)</f>
        <v>1</v>
      </c>
      <c r="O17" s="4" t="n">
        <v>127</v>
      </c>
      <c r="P17" s="4" t="n">
        <v>108</v>
      </c>
      <c r="Q17" s="4" t="n">
        <v>40</v>
      </c>
      <c r="R17" s="4" t="n">
        <v>12.5</v>
      </c>
      <c r="S17" s="5" t="n">
        <v>0.9</v>
      </c>
      <c r="T17" s="4" t="n">
        <v>850</v>
      </c>
      <c r="U17" s="4" t="n">
        <f aca="false">IF(V17&gt;0,1,0)</f>
        <v>1</v>
      </c>
      <c r="V17" s="7" t="n">
        <v>2</v>
      </c>
      <c r="W17" s="4" t="n">
        <v>2</v>
      </c>
      <c r="X17" s="4" t="n">
        <v>2</v>
      </c>
    </row>
    <row r="18" customFormat="false" ht="15" hidden="true" customHeight="false" outlineLevel="0" collapsed="false">
      <c r="A18" s="4" t="n">
        <v>4379077</v>
      </c>
      <c r="B18" s="4" t="n">
        <v>1</v>
      </c>
      <c r="C18" s="4" t="n">
        <v>46</v>
      </c>
      <c r="D18" s="4" t="n">
        <v>1.61</v>
      </c>
      <c r="E18" s="4" t="n">
        <v>58</v>
      </c>
      <c r="F18" s="4" t="n">
        <f aca="false">E18/D18*D18</f>
        <v>58</v>
      </c>
      <c r="G18" s="5" t="n">
        <f aca="false">0.007184*(POWER((D18*100),0.725)*(POWER(E18,0.425)))</f>
        <v>1.60609777720252</v>
      </c>
      <c r="H18" s="4" t="n">
        <v>1</v>
      </c>
      <c r="I18" s="4" t="n">
        <v>1</v>
      </c>
      <c r="J18" s="9" t="s">
        <v>24</v>
      </c>
      <c r="K18" s="4" t="n">
        <v>2</v>
      </c>
      <c r="L18" s="10" t="n">
        <f aca="false">IF(J18="Combinada",1,2)</f>
        <v>2</v>
      </c>
      <c r="M18" s="4" t="n">
        <v>2</v>
      </c>
      <c r="N18" s="4" t="n">
        <f aca="false">IF(O18&gt;0,1,2)</f>
        <v>1</v>
      </c>
      <c r="O18" s="4" t="n">
        <v>110</v>
      </c>
      <c r="P18" s="4" t="n">
        <v>60</v>
      </c>
      <c r="Q18" s="4" t="n">
        <v>51.1</v>
      </c>
      <c r="R18" s="4" t="n">
        <v>18.1</v>
      </c>
      <c r="S18" s="5" t="n">
        <v>1.24</v>
      </c>
      <c r="T18" s="4" t="n">
        <v>200</v>
      </c>
      <c r="U18" s="4" t="n">
        <f aca="false">IF(V18&gt;0,1,0)</f>
        <v>0</v>
      </c>
      <c r="V18" s="7" t="n">
        <v>0</v>
      </c>
      <c r="W18" s="4" t="n">
        <v>2</v>
      </c>
      <c r="X18" s="4" t="n">
        <v>2</v>
      </c>
    </row>
    <row r="19" customFormat="false" ht="15" hidden="true" customHeight="false" outlineLevel="0" collapsed="false">
      <c r="A19" s="4" t="n">
        <v>5529507</v>
      </c>
      <c r="B19" s="4" t="n">
        <v>2</v>
      </c>
      <c r="C19" s="4" t="n">
        <v>71</v>
      </c>
      <c r="D19" s="4" t="n">
        <v>1.5</v>
      </c>
      <c r="E19" s="4" t="n">
        <v>59</v>
      </c>
      <c r="F19" s="4" t="n">
        <f aca="false">E19/D19*D19</f>
        <v>59</v>
      </c>
      <c r="G19" s="5" t="n">
        <f aca="false">0.007184*(POWER((D19*100),0.725)*(POWER(E19,0.425)))</f>
        <v>1.53689639330928</v>
      </c>
      <c r="H19" s="4" t="n">
        <v>2</v>
      </c>
      <c r="I19" s="4" t="n">
        <v>1</v>
      </c>
      <c r="J19" s="9" t="s">
        <v>25</v>
      </c>
      <c r="K19" s="4" t="n">
        <v>2</v>
      </c>
      <c r="L19" s="10" t="n">
        <f aca="false">IF(J19="Combinada",1,2)</f>
        <v>2</v>
      </c>
      <c r="M19" s="4" t="n">
        <v>2</v>
      </c>
      <c r="N19" s="4" t="n">
        <f aca="false">IF(O19&gt;0,1,2)</f>
        <v>1</v>
      </c>
      <c r="O19" s="4" t="n">
        <v>86</v>
      </c>
      <c r="P19" s="4" t="n">
        <v>50</v>
      </c>
      <c r="Q19" s="4" t="n">
        <v>32</v>
      </c>
      <c r="R19" s="4" t="n">
        <v>11.2</v>
      </c>
      <c r="S19" s="5" t="n">
        <v>0.75</v>
      </c>
      <c r="T19" s="4" t="n">
        <v>150</v>
      </c>
      <c r="U19" s="4" t="n">
        <f aca="false">IF(V19&gt;0,1,0)</f>
        <v>0</v>
      </c>
      <c r="V19" s="7" t="n">
        <v>0</v>
      </c>
      <c r="W19" s="4" t="n">
        <v>2</v>
      </c>
      <c r="X19" s="4" t="n">
        <v>2</v>
      </c>
    </row>
    <row r="20" customFormat="false" ht="15" hidden="true" customHeight="false" outlineLevel="0" collapsed="false">
      <c r="A20" s="4" t="n">
        <v>5437486</v>
      </c>
      <c r="B20" s="4" t="n">
        <v>2</v>
      </c>
      <c r="C20" s="4" t="n">
        <v>68</v>
      </c>
      <c r="D20" s="4" t="n">
        <v>1.64</v>
      </c>
      <c r="E20" s="4" t="n">
        <v>80</v>
      </c>
      <c r="F20" s="4" t="n">
        <f aca="false">E20/D20*D20</f>
        <v>80</v>
      </c>
      <c r="G20" s="5" t="n">
        <f aca="false">0.007184*(POWER((D20*100),0.725)*(POWER(E20,0.425)))</f>
        <v>1.86612769381886</v>
      </c>
      <c r="H20" s="4" t="n">
        <v>2</v>
      </c>
      <c r="I20" s="4" t="n">
        <v>1</v>
      </c>
      <c r="J20" s="9" t="s">
        <v>26</v>
      </c>
      <c r="K20" s="4" t="n">
        <v>1</v>
      </c>
      <c r="L20" s="10" t="n">
        <f aca="false">IF(J20="Combinada",1,2)</f>
        <v>2</v>
      </c>
      <c r="M20" s="4" t="n">
        <v>2</v>
      </c>
      <c r="N20" s="4" t="n">
        <f aca="false">IF(O20&gt;0,1,2)</f>
        <v>1</v>
      </c>
      <c r="O20" s="4" t="n">
        <v>290</v>
      </c>
      <c r="P20" s="4" t="n">
        <v>93</v>
      </c>
      <c r="Q20" s="4" t="n">
        <v>29.1</v>
      </c>
      <c r="R20" s="4" t="n">
        <v>9.9</v>
      </c>
      <c r="S20" s="5" t="n">
        <v>1.15</v>
      </c>
      <c r="T20" s="4" t="n">
        <v>250</v>
      </c>
      <c r="U20" s="4" t="n">
        <f aca="false">IF(V20&gt;0,1,0)</f>
        <v>1</v>
      </c>
      <c r="V20" s="7" t="n">
        <v>7</v>
      </c>
      <c r="W20" s="4" t="n">
        <v>2</v>
      </c>
      <c r="X20" s="4" t="n">
        <v>2</v>
      </c>
    </row>
    <row r="21" customFormat="false" ht="15" hidden="true" customHeight="false" outlineLevel="0" collapsed="false">
      <c r="A21" s="4" t="n">
        <v>5530725</v>
      </c>
      <c r="B21" s="4" t="n">
        <v>1</v>
      </c>
      <c r="C21" s="4" t="n">
        <v>30</v>
      </c>
      <c r="D21" s="4" t="n">
        <v>1.75</v>
      </c>
      <c r="E21" s="4" t="n">
        <v>62</v>
      </c>
      <c r="F21" s="4" t="n">
        <f aca="false">E21/D21*D21</f>
        <v>62</v>
      </c>
      <c r="G21" s="5" t="n">
        <f aca="false">0.007184*(POWER((D21*100),0.725)*(POWER(E21,0.425)))</f>
        <v>1.75523543120682</v>
      </c>
      <c r="H21" s="4" t="n">
        <v>2</v>
      </c>
      <c r="I21" s="4" t="n">
        <v>2</v>
      </c>
      <c r="J21" s="9" t="s">
        <v>25</v>
      </c>
      <c r="K21" s="4" t="n">
        <v>2</v>
      </c>
      <c r="L21" s="10" t="n">
        <f aca="false">IF(J21="Combinada",1,2)</f>
        <v>2</v>
      </c>
      <c r="M21" s="4" t="n">
        <v>2</v>
      </c>
      <c r="N21" s="4" t="n">
        <f aca="false">IF(O21&gt;0,1,2)</f>
        <v>1</v>
      </c>
      <c r="O21" s="4" t="n">
        <v>90</v>
      </c>
      <c r="P21" s="4" t="n">
        <v>70</v>
      </c>
      <c r="Q21" s="4" t="n">
        <v>38.9</v>
      </c>
      <c r="R21" s="4" t="n">
        <v>13.4</v>
      </c>
      <c r="S21" s="5" t="n">
        <v>1.02</v>
      </c>
      <c r="T21" s="4" t="n">
        <v>200</v>
      </c>
      <c r="U21" s="4" t="n">
        <f aca="false">IF(V21&gt;0,1,0)</f>
        <v>0</v>
      </c>
      <c r="V21" s="7" t="n">
        <v>0</v>
      </c>
      <c r="W21" s="4" t="n">
        <v>2</v>
      </c>
      <c r="X21" s="4" t="n">
        <v>2</v>
      </c>
    </row>
    <row r="22" customFormat="false" ht="15" hidden="true" customHeight="false" outlineLevel="0" collapsed="false">
      <c r="A22" s="4" t="n">
        <v>5530281</v>
      </c>
      <c r="B22" s="4" t="n">
        <v>1</v>
      </c>
      <c r="C22" s="4" t="n">
        <v>61</v>
      </c>
      <c r="D22" s="4" t="n">
        <v>1.61</v>
      </c>
      <c r="E22" s="4" t="n">
        <v>76</v>
      </c>
      <c r="F22" s="4" t="n">
        <f aca="false">E22/D22*D22</f>
        <v>76</v>
      </c>
      <c r="G22" s="5" t="n">
        <f aca="false">0.007184*(POWER((D22*100),0.725)*(POWER(E22,0.425)))</f>
        <v>1.80161031831513</v>
      </c>
      <c r="H22" s="4" t="n">
        <v>2</v>
      </c>
      <c r="I22" s="4" t="n">
        <v>1</v>
      </c>
      <c r="J22" s="9" t="s">
        <v>24</v>
      </c>
      <c r="K22" s="4" t="n">
        <v>2</v>
      </c>
      <c r="L22" s="10" t="n">
        <f aca="false">IF(J22="Combinada",1,2)</f>
        <v>2</v>
      </c>
      <c r="M22" s="4" t="n">
        <v>2</v>
      </c>
      <c r="N22" s="4" t="n">
        <f aca="false">IF(O22&gt;0,1,2)</f>
        <v>1</v>
      </c>
      <c r="O22" s="4" t="n">
        <v>128</v>
      </c>
      <c r="P22" s="4" t="n">
        <v>90</v>
      </c>
      <c r="Q22" s="4" t="n">
        <v>40.9</v>
      </c>
      <c r="R22" s="4" t="n">
        <v>14.6</v>
      </c>
      <c r="S22" s="4" t="n">
        <v>0.97</v>
      </c>
      <c r="T22" s="4"/>
      <c r="U22" s="4" t="n">
        <f aca="false">IF(V22&gt;0,1,0)</f>
        <v>1</v>
      </c>
      <c r="V22" s="7" t="n">
        <v>4</v>
      </c>
      <c r="W22" s="4" t="n">
        <v>2</v>
      </c>
      <c r="X22" s="4" t="n">
        <v>1</v>
      </c>
    </row>
    <row r="23" customFormat="false" ht="15" hidden="true" customHeight="false" outlineLevel="0" collapsed="false">
      <c r="A23" s="4" t="n">
        <v>5527623</v>
      </c>
      <c r="B23" s="4" t="n">
        <v>1</v>
      </c>
      <c r="C23" s="4" t="n">
        <v>63</v>
      </c>
      <c r="D23" s="4" t="n">
        <v>1.71</v>
      </c>
      <c r="E23" s="4" t="n">
        <v>60</v>
      </c>
      <c r="F23" s="4" t="n">
        <f aca="false">E23/D23*D23</f>
        <v>60</v>
      </c>
      <c r="G23" s="5" t="n">
        <f aca="false">0.007184*(POWER((D23*100),0.725)*(POWER(E23,0.425)))</f>
        <v>1.70216942427878</v>
      </c>
      <c r="H23" s="4" t="n">
        <v>2</v>
      </c>
      <c r="I23" s="4" t="n">
        <v>1</v>
      </c>
      <c r="J23" s="9" t="s">
        <v>25</v>
      </c>
      <c r="K23" s="4" t="n">
        <v>2</v>
      </c>
      <c r="L23" s="10" t="n">
        <f aca="false">IF(J23="Combinada",1,2)</f>
        <v>2</v>
      </c>
      <c r="M23" s="4" t="n">
        <v>2</v>
      </c>
      <c r="N23" s="4" t="n">
        <f aca="false">IF(O23&gt;0,1,2)</f>
        <v>1</v>
      </c>
      <c r="O23" s="4" t="n">
        <v>130</v>
      </c>
      <c r="P23" s="4" t="n">
        <v>80</v>
      </c>
      <c r="Q23" s="4" t="n">
        <v>38.5</v>
      </c>
      <c r="R23" s="4" t="n">
        <v>13.1</v>
      </c>
      <c r="S23" s="5" t="n">
        <v>0.65</v>
      </c>
      <c r="T23" s="4" t="n">
        <v>300</v>
      </c>
      <c r="U23" s="4" t="n">
        <f aca="false">IF(V23&gt;0,1,0)</f>
        <v>0</v>
      </c>
      <c r="V23" s="7" t="n">
        <v>0</v>
      </c>
      <c r="W23" s="4" t="n">
        <v>2</v>
      </c>
      <c r="X23" s="4" t="n">
        <v>2</v>
      </c>
    </row>
    <row r="24" customFormat="false" ht="15" hidden="true" customHeight="false" outlineLevel="0" collapsed="false">
      <c r="A24" s="4" t="n">
        <v>5531137</v>
      </c>
      <c r="B24" s="4" t="n">
        <v>1</v>
      </c>
      <c r="C24" s="4" t="n">
        <v>65</v>
      </c>
      <c r="D24" s="4" t="n">
        <v>1.65</v>
      </c>
      <c r="E24" s="4" t="n">
        <v>65</v>
      </c>
      <c r="F24" s="4" t="n">
        <f aca="false">E24/D24*D24</f>
        <v>65</v>
      </c>
      <c r="G24" s="5" t="n">
        <f aca="false">0.007184*(POWER((D24*100),0.725)*(POWER(E24,0.425)))</f>
        <v>1.71605166822606</v>
      </c>
      <c r="H24" s="4" t="n">
        <v>2</v>
      </c>
      <c r="I24" s="4" t="n">
        <v>1</v>
      </c>
      <c r="J24" s="9" t="s">
        <v>24</v>
      </c>
      <c r="K24" s="4" t="n">
        <v>2</v>
      </c>
      <c r="L24" s="10" t="n">
        <f aca="false">IF(J24="Combinada",1,2)</f>
        <v>2</v>
      </c>
      <c r="M24" s="4" t="n">
        <v>2</v>
      </c>
      <c r="N24" s="4" t="n">
        <f aca="false">IF(O24&gt;0,1,2)</f>
        <v>1</v>
      </c>
      <c r="O24" s="4" t="n">
        <v>105</v>
      </c>
      <c r="P24" s="4" t="n">
        <v>65</v>
      </c>
      <c r="Q24" s="4" t="n">
        <v>35.3</v>
      </c>
      <c r="R24" s="4" t="n">
        <v>12.1</v>
      </c>
      <c r="S24" s="5" t="n">
        <v>0.75</v>
      </c>
      <c r="T24" s="4" t="n">
        <v>200</v>
      </c>
      <c r="U24" s="4" t="n">
        <f aca="false">IF(V24&gt;0,1,0)</f>
        <v>1</v>
      </c>
      <c r="V24" s="7" t="n">
        <v>1</v>
      </c>
      <c r="W24" s="4" t="n">
        <v>2</v>
      </c>
      <c r="X24" s="4" t="n">
        <v>2</v>
      </c>
    </row>
    <row r="25" customFormat="false" ht="15" hidden="true" customHeight="false" outlineLevel="0" collapsed="false">
      <c r="A25" s="4" t="n">
        <v>5515404</v>
      </c>
      <c r="B25" s="4" t="n">
        <v>1</v>
      </c>
      <c r="C25" s="4" t="n">
        <v>61</v>
      </c>
      <c r="D25" s="4" t="n">
        <v>1.65</v>
      </c>
      <c r="E25" s="4" t="n">
        <v>64</v>
      </c>
      <c r="F25" s="4" t="n">
        <f aca="false">E25/D25*D25</f>
        <v>64</v>
      </c>
      <c r="G25" s="5" t="n">
        <f aca="false">0.007184*(POWER((D25*100),0.725)*(POWER(E25,0.425)))</f>
        <v>1.70478129711902</v>
      </c>
      <c r="H25" s="4" t="n">
        <v>2</v>
      </c>
      <c r="I25" s="4" t="n">
        <v>1</v>
      </c>
      <c r="J25" s="9" t="s">
        <v>28</v>
      </c>
      <c r="K25" s="4" t="n">
        <v>2</v>
      </c>
      <c r="L25" s="10" t="n">
        <f aca="false">IF(J25="Combinada",1,2)</f>
        <v>2</v>
      </c>
      <c r="M25" s="4" t="n">
        <v>2</v>
      </c>
      <c r="N25" s="4" t="n">
        <f aca="false">IF(O25&gt;0,1,2)</f>
        <v>1</v>
      </c>
      <c r="O25" s="4" t="n">
        <v>83</v>
      </c>
      <c r="P25" s="4" t="n">
        <v>190</v>
      </c>
      <c r="Q25" s="4" t="n">
        <v>39.5</v>
      </c>
      <c r="R25" s="4" t="n">
        <v>13.8</v>
      </c>
      <c r="S25" s="5" t="n">
        <v>0.97</v>
      </c>
      <c r="T25" s="4" t="n">
        <v>350</v>
      </c>
      <c r="U25" s="4" t="n">
        <f aca="false">IF(V25&gt;0,1,0)</f>
        <v>0</v>
      </c>
      <c r="V25" s="7" t="n">
        <v>0</v>
      </c>
      <c r="W25" s="4" t="n">
        <v>2</v>
      </c>
      <c r="X25" s="4" t="n">
        <v>2</v>
      </c>
    </row>
    <row r="26" customFormat="false" ht="15" hidden="true" customHeight="false" outlineLevel="0" collapsed="false">
      <c r="A26" s="4" t="n">
        <v>5519860</v>
      </c>
      <c r="B26" s="4" t="n">
        <v>2</v>
      </c>
      <c r="C26" s="4" t="n">
        <v>74</v>
      </c>
      <c r="D26" s="4" t="n">
        <v>1.47</v>
      </c>
      <c r="E26" s="4" t="n">
        <v>52</v>
      </c>
      <c r="F26" s="4" t="n">
        <f aca="false">E26/D26*D26</f>
        <v>52</v>
      </c>
      <c r="G26" s="5" t="n">
        <f aca="false">0.007184*(POWER((D26*100),0.725)*(POWER(E26,0.425)))</f>
        <v>1.4353995719862</v>
      </c>
      <c r="H26" s="4" t="n">
        <v>1</v>
      </c>
      <c r="I26" s="4" t="n">
        <v>1</v>
      </c>
      <c r="J26" s="9" t="s">
        <v>25</v>
      </c>
      <c r="K26" s="4" t="n">
        <v>2</v>
      </c>
      <c r="L26" s="10" t="n">
        <f aca="false">IF(J26="Combinada",1,2)</f>
        <v>2</v>
      </c>
      <c r="M26" s="4" t="n">
        <v>2</v>
      </c>
      <c r="N26" s="4" t="n">
        <f aca="false">IF(O26&gt;0,1,2)</f>
        <v>1</v>
      </c>
      <c r="O26" s="4" t="n">
        <v>90</v>
      </c>
      <c r="P26" s="4" t="n">
        <v>63</v>
      </c>
      <c r="Q26" s="4" t="n">
        <v>32</v>
      </c>
      <c r="R26" s="4" t="n">
        <v>11.1</v>
      </c>
      <c r="S26" s="5" t="n">
        <v>1.48</v>
      </c>
      <c r="T26" s="4" t="n">
        <v>150</v>
      </c>
      <c r="U26" s="4" t="n">
        <f aca="false">IF(V26&gt;0,1,0)</f>
        <v>1</v>
      </c>
      <c r="V26" s="7" t="n">
        <v>3</v>
      </c>
      <c r="W26" s="4" t="n">
        <v>2</v>
      </c>
      <c r="X26" s="4" t="n">
        <v>2</v>
      </c>
    </row>
    <row r="27" customFormat="false" ht="15" hidden="true" customHeight="false" outlineLevel="0" collapsed="false">
      <c r="A27" s="4" t="n">
        <v>5531110</v>
      </c>
      <c r="B27" s="4" t="n">
        <v>2</v>
      </c>
      <c r="C27" s="4" t="n">
        <v>56</v>
      </c>
      <c r="D27" s="4" t="n">
        <v>1.55</v>
      </c>
      <c r="E27" s="4" t="n">
        <v>62</v>
      </c>
      <c r="F27" s="4" t="n">
        <f aca="false">E27/D27*D27</f>
        <v>62</v>
      </c>
      <c r="G27" s="5" t="n">
        <f aca="false">0.007184*(POWER((D27*100),0.725)*(POWER(E27,0.425)))</f>
        <v>1.60739744203695</v>
      </c>
      <c r="H27" s="4" t="n">
        <v>2</v>
      </c>
      <c r="I27" s="4" t="n">
        <v>1</v>
      </c>
      <c r="J27" s="9" t="s">
        <v>25</v>
      </c>
      <c r="K27" s="4" t="n">
        <v>2</v>
      </c>
      <c r="L27" s="10" t="n">
        <f aca="false">IF(J27="Combinada",1,2)</f>
        <v>2</v>
      </c>
      <c r="M27" s="4" t="n">
        <v>2</v>
      </c>
      <c r="N27" s="4" t="n">
        <f aca="false">IF(O27&gt;0,1,2)</f>
        <v>1</v>
      </c>
      <c r="O27" s="4" t="n">
        <v>85</v>
      </c>
      <c r="P27" s="4" t="n">
        <v>60</v>
      </c>
      <c r="Q27" s="4" t="n">
        <v>37.8</v>
      </c>
      <c r="R27" s="4" t="n">
        <v>12.5</v>
      </c>
      <c r="S27" s="5" t="n">
        <v>0.57</v>
      </c>
      <c r="T27" s="4" t="n">
        <v>200</v>
      </c>
      <c r="U27" s="4" t="n">
        <f aca="false">IF(V27&gt;0,1,0)</f>
        <v>0</v>
      </c>
      <c r="V27" s="7" t="n">
        <v>0</v>
      </c>
      <c r="W27" s="4" t="n">
        <v>2</v>
      </c>
      <c r="X27" s="4" t="n">
        <v>2</v>
      </c>
    </row>
    <row r="28" customFormat="false" ht="15" hidden="true" customHeight="false" outlineLevel="0" collapsed="false">
      <c r="A28" s="4" t="n">
        <v>5518747</v>
      </c>
      <c r="B28" s="4" t="n">
        <v>1</v>
      </c>
      <c r="C28" s="4" t="n">
        <v>60</v>
      </c>
      <c r="D28" s="4" t="n">
        <v>1.74</v>
      </c>
      <c r="E28" s="4" t="n">
        <v>68</v>
      </c>
      <c r="F28" s="4" t="n">
        <f aca="false">E28/D28*D28</f>
        <v>68</v>
      </c>
      <c r="G28" s="5" t="n">
        <f aca="false">0.007184*(POWER((D28*100),0.725)*(POWER(E28,0.425)))</f>
        <v>1.81794532064151</v>
      </c>
      <c r="H28" s="4" t="n">
        <v>2</v>
      </c>
      <c r="I28" s="4" t="n">
        <v>2</v>
      </c>
      <c r="J28" s="9" t="s">
        <v>28</v>
      </c>
      <c r="K28" s="4" t="n">
        <v>2</v>
      </c>
      <c r="L28" s="10" t="n">
        <f aca="false">IF(J28="Combinada",1,2)</f>
        <v>2</v>
      </c>
      <c r="M28" s="4" t="n">
        <v>2</v>
      </c>
      <c r="N28" s="4" t="n">
        <f aca="false">IF(O28&gt;0,1,2)</f>
        <v>1</v>
      </c>
      <c r="O28" s="4" t="n">
        <v>200</v>
      </c>
      <c r="P28" s="4" t="n">
        <v>230</v>
      </c>
      <c r="Q28" s="4" t="n">
        <v>27.7</v>
      </c>
      <c r="R28" s="4" t="n">
        <v>9.5</v>
      </c>
      <c r="S28" s="5" t="n">
        <v>1.27</v>
      </c>
      <c r="T28" s="4" t="n">
        <v>300</v>
      </c>
      <c r="U28" s="4" t="n">
        <f aca="false">IF(V28&gt;0,1,0)</f>
        <v>1</v>
      </c>
      <c r="V28" s="7" t="n">
        <v>4</v>
      </c>
      <c r="W28" s="4" t="n">
        <v>2</v>
      </c>
      <c r="X28" s="4" t="n">
        <v>2</v>
      </c>
    </row>
    <row r="29" customFormat="false" ht="15" hidden="true" customHeight="false" outlineLevel="0" collapsed="false">
      <c r="A29" s="4" t="n">
        <v>5530652</v>
      </c>
      <c r="B29" s="4" t="n">
        <v>2</v>
      </c>
      <c r="C29" s="4" t="n">
        <v>60</v>
      </c>
      <c r="D29" s="4" t="n">
        <v>1.6</v>
      </c>
      <c r="E29" s="4" t="n">
        <v>65</v>
      </c>
      <c r="F29" s="4" t="n">
        <f aca="false">E29/D29*D29</f>
        <v>65</v>
      </c>
      <c r="G29" s="5" t="n">
        <f aca="false">0.007184*(POWER((D29*100),0.725)*(POWER(E29,0.425)))</f>
        <v>1.67819138634863</v>
      </c>
      <c r="H29" s="4" t="n">
        <v>2</v>
      </c>
      <c r="I29" s="4" t="n">
        <v>1</v>
      </c>
      <c r="J29" s="9" t="s">
        <v>24</v>
      </c>
      <c r="K29" s="4" t="n">
        <v>2</v>
      </c>
      <c r="L29" s="10" t="n">
        <f aca="false">IF(J29="Combinada",1,2)</f>
        <v>2</v>
      </c>
      <c r="M29" s="4" t="n">
        <v>2</v>
      </c>
      <c r="N29" s="4" t="n">
        <f aca="false">IF(O29&gt;0,1,2)</f>
        <v>1</v>
      </c>
      <c r="O29" s="4" t="n">
        <v>60</v>
      </c>
      <c r="P29" s="4" t="n">
        <v>30</v>
      </c>
      <c r="Q29" s="4" t="n">
        <v>32</v>
      </c>
      <c r="R29" s="4" t="n">
        <v>11.3</v>
      </c>
      <c r="S29" s="5" t="n">
        <v>0.87</v>
      </c>
      <c r="T29" s="4" t="n">
        <v>300</v>
      </c>
      <c r="U29" s="4" t="n">
        <f aca="false">IF(V29&gt;0,1,0)</f>
        <v>1</v>
      </c>
      <c r="V29" s="7" t="n">
        <v>3</v>
      </c>
      <c r="W29" s="4" t="n">
        <v>2</v>
      </c>
      <c r="X29" s="4" t="n">
        <v>2</v>
      </c>
    </row>
    <row r="30" customFormat="false" ht="15" hidden="false" customHeight="false" outlineLevel="0" collapsed="false">
      <c r="A30" s="4" t="n">
        <v>5342135</v>
      </c>
      <c r="B30" s="4" t="n">
        <v>2</v>
      </c>
      <c r="C30" s="4" t="n">
        <v>46</v>
      </c>
      <c r="D30" s="4" t="n">
        <v>1.32</v>
      </c>
      <c r="E30" s="4" t="n">
        <v>60</v>
      </c>
      <c r="F30" s="4" t="n">
        <f aca="false">E30/D30*D30</f>
        <v>60</v>
      </c>
      <c r="G30" s="5" t="n">
        <f aca="false">0.007184*(POWER((D30*100),0.725)*(POWER(E30,0.425)))</f>
        <v>1.41090153252083</v>
      </c>
      <c r="H30" s="4" t="n">
        <v>1</v>
      </c>
      <c r="I30" s="4" t="n">
        <v>1</v>
      </c>
      <c r="J30" s="11" t="s">
        <v>27</v>
      </c>
      <c r="K30" s="4" t="n">
        <v>2</v>
      </c>
      <c r="L30" s="10" t="n">
        <f aca="false">IF(J30="Combinada",1,2)</f>
        <v>2</v>
      </c>
      <c r="M30" s="4" t="n">
        <v>2</v>
      </c>
      <c r="N30" s="4" t="n">
        <f aca="false">IF(O30&gt;0,1,2)</f>
        <v>1</v>
      </c>
      <c r="O30" s="4" t="n">
        <v>56</v>
      </c>
      <c r="P30" s="4" t="n">
        <v>38</v>
      </c>
      <c r="Q30" s="4" t="n">
        <v>41.9</v>
      </c>
      <c r="R30" s="4" t="n">
        <v>13.7</v>
      </c>
      <c r="S30" s="5" t="n">
        <v>1.2</v>
      </c>
      <c r="T30" s="4" t="n">
        <v>200</v>
      </c>
      <c r="U30" s="4" t="n">
        <f aca="false">IF(V30&gt;0,1,0)</f>
        <v>0</v>
      </c>
      <c r="V30" s="7" t="n">
        <v>0</v>
      </c>
      <c r="W30" s="4" t="n">
        <v>2</v>
      </c>
      <c r="X30" s="4" t="n">
        <v>2</v>
      </c>
    </row>
    <row r="31" customFormat="false" ht="15" hidden="true" customHeight="false" outlineLevel="0" collapsed="false">
      <c r="A31" s="4" t="n">
        <v>5531344</v>
      </c>
      <c r="B31" s="4" t="n">
        <v>1</v>
      </c>
      <c r="C31" s="4" t="n">
        <v>58</v>
      </c>
      <c r="D31" s="4" t="n">
        <v>1.65</v>
      </c>
      <c r="E31" s="4" t="n">
        <v>80</v>
      </c>
      <c r="F31" s="4" t="n">
        <f aca="false">E31/D31*D31</f>
        <v>80</v>
      </c>
      <c r="G31" s="5" t="n">
        <f aca="false">0.007184*(POWER((D31*100),0.725)*(POWER(E31,0.425)))</f>
        <v>1.87437044491993</v>
      </c>
      <c r="H31" s="4" t="n">
        <v>1</v>
      </c>
      <c r="I31" s="4" t="n">
        <v>1</v>
      </c>
      <c r="J31" s="9" t="s">
        <v>24</v>
      </c>
      <c r="K31" s="4" t="n">
        <v>2</v>
      </c>
      <c r="L31" s="10" t="n">
        <f aca="false">IF(J31="Combinada",1,2)</f>
        <v>2</v>
      </c>
      <c r="M31" s="4" t="n">
        <v>2</v>
      </c>
      <c r="N31" s="4" t="n">
        <f aca="false">IF(O31&gt;0,1,2)</f>
        <v>1</v>
      </c>
      <c r="O31" s="4" t="n">
        <v>55</v>
      </c>
      <c r="P31" s="4" t="n">
        <v>23</v>
      </c>
      <c r="Q31" s="4" t="n">
        <v>38.9</v>
      </c>
      <c r="R31" s="4" t="n">
        <v>13.2</v>
      </c>
      <c r="S31" s="5" t="n">
        <v>0.83</v>
      </c>
      <c r="T31" s="4" t="n">
        <v>250</v>
      </c>
      <c r="U31" s="4" t="n">
        <f aca="false">IF(V31&gt;0,1,0)</f>
        <v>0</v>
      </c>
      <c r="V31" s="7" t="n">
        <v>0</v>
      </c>
      <c r="W31" s="4" t="n">
        <v>2</v>
      </c>
      <c r="X31" s="4" t="n">
        <v>2</v>
      </c>
    </row>
    <row r="32" customFormat="false" ht="15" hidden="true" customHeight="false" outlineLevel="0" collapsed="false">
      <c r="A32" s="4" t="n">
        <v>55173114</v>
      </c>
      <c r="B32" s="4" t="n">
        <v>1</v>
      </c>
      <c r="C32" s="4" t="n">
        <v>71</v>
      </c>
      <c r="D32" s="4" t="n">
        <v>1.62</v>
      </c>
      <c r="E32" s="4" t="n">
        <v>71</v>
      </c>
      <c r="F32" s="4" t="n">
        <f aca="false">E32/D32*D32</f>
        <v>71</v>
      </c>
      <c r="G32" s="5" t="n">
        <f aca="false">0.007184*(POWER((D32*100),0.725)*(POWER(E32,0.425)))</f>
        <v>1.7581240199191</v>
      </c>
      <c r="H32" s="4" t="n">
        <v>2</v>
      </c>
      <c r="I32" s="4" t="n">
        <v>1</v>
      </c>
      <c r="J32" s="9" t="s">
        <v>24</v>
      </c>
      <c r="K32" s="4" t="n">
        <v>2</v>
      </c>
      <c r="L32" s="10" t="n">
        <f aca="false">IF(J32="Combinada",1,2)</f>
        <v>2</v>
      </c>
      <c r="M32" s="4" t="n">
        <v>2</v>
      </c>
      <c r="N32" s="4" t="n">
        <f aca="false">IF(O32&gt;0,1,2)</f>
        <v>1</v>
      </c>
      <c r="O32" s="4" t="n">
        <v>105</v>
      </c>
      <c r="P32" s="4" t="n">
        <v>55</v>
      </c>
      <c r="Q32" s="4" t="n">
        <v>39</v>
      </c>
      <c r="R32" s="4" t="n">
        <v>13.9</v>
      </c>
      <c r="S32" s="5" t="n">
        <v>1.07</v>
      </c>
      <c r="T32" s="4" t="n">
        <v>500</v>
      </c>
      <c r="U32" s="4" t="n">
        <f aca="false">IF(V32&gt;0,1,0)</f>
        <v>0</v>
      </c>
      <c r="V32" s="7" t="n">
        <v>0</v>
      </c>
      <c r="W32" s="4" t="n">
        <v>2</v>
      </c>
      <c r="X32" s="4" t="n">
        <v>2</v>
      </c>
    </row>
    <row r="33" customFormat="false" ht="15" hidden="true" customHeight="false" outlineLevel="0" collapsed="false">
      <c r="A33" s="4" t="n">
        <v>5532417</v>
      </c>
      <c r="B33" s="4" t="n">
        <v>1</v>
      </c>
      <c r="C33" s="4" t="n">
        <v>41</v>
      </c>
      <c r="D33" s="4" t="n">
        <v>1.7</v>
      </c>
      <c r="E33" s="4" t="n">
        <v>91</v>
      </c>
      <c r="F33" s="4" t="n">
        <f aca="false">E33/D33*D33</f>
        <v>91</v>
      </c>
      <c r="G33" s="5" t="n">
        <f aca="false">0.007184*(POWER((D33*100),0.725)*(POWER(E33,0.425)))</f>
        <v>2.02317934884827</v>
      </c>
      <c r="H33" s="4" t="n">
        <v>2</v>
      </c>
      <c r="I33" s="4" t="n">
        <v>1</v>
      </c>
      <c r="J33" s="9" t="s">
        <v>26</v>
      </c>
      <c r="K33" s="4" t="n">
        <v>2</v>
      </c>
      <c r="L33" s="10" t="n">
        <f aca="false">IF(J33="Combinada",1,2)</f>
        <v>2</v>
      </c>
      <c r="M33" s="4" t="n">
        <v>2</v>
      </c>
      <c r="N33" s="4" t="n">
        <f aca="false">IF(O33&gt;0,1,2)</f>
        <v>1</v>
      </c>
      <c r="O33" s="4" t="n">
        <v>184</v>
      </c>
      <c r="P33" s="4" t="n">
        <v>128</v>
      </c>
      <c r="Q33" s="4" t="n">
        <v>20.4</v>
      </c>
      <c r="R33" s="4" t="n">
        <v>7.4</v>
      </c>
      <c r="S33" s="5" t="n">
        <v>0.73</v>
      </c>
      <c r="T33" s="4" t="n">
        <v>300</v>
      </c>
      <c r="U33" s="4" t="n">
        <f aca="false">IF(V33&gt;0,1,0)</f>
        <v>1</v>
      </c>
      <c r="V33" s="7" t="n">
        <v>2</v>
      </c>
      <c r="W33" s="4" t="n">
        <v>2</v>
      </c>
      <c r="X33" s="4" t="n">
        <v>2</v>
      </c>
    </row>
    <row r="34" customFormat="false" ht="15" hidden="true" customHeight="false" outlineLevel="0" collapsed="false">
      <c r="A34" s="4" t="n">
        <v>5531314</v>
      </c>
      <c r="B34" s="4" t="n">
        <v>1</v>
      </c>
      <c r="C34" s="4" t="n">
        <v>60</v>
      </c>
      <c r="D34" s="4" t="n">
        <v>1.72</v>
      </c>
      <c r="E34" s="4" t="n">
        <v>82</v>
      </c>
      <c r="F34" s="4" t="n">
        <f aca="false">E34/D34*D34</f>
        <v>82</v>
      </c>
      <c r="G34" s="5" t="n">
        <f aca="false">0.007184*(POWER((D34*100),0.725)*(POWER(E34,0.425)))</f>
        <v>1.95206976534395</v>
      </c>
      <c r="H34" s="4" t="n">
        <v>2</v>
      </c>
      <c r="I34" s="4" t="n">
        <v>1</v>
      </c>
      <c r="J34" s="9" t="s">
        <v>25</v>
      </c>
      <c r="K34" s="4" t="n">
        <v>2</v>
      </c>
      <c r="L34" s="10" t="n">
        <f aca="false">IF(J34="Combinada",1,2)</f>
        <v>2</v>
      </c>
      <c r="M34" s="4" t="n">
        <v>2</v>
      </c>
      <c r="N34" s="4" t="n">
        <f aca="false">IF(O34&gt;0,1,2)</f>
        <v>1</v>
      </c>
      <c r="O34" s="4" t="n">
        <v>60</v>
      </c>
      <c r="P34" s="4" t="n">
        <v>45</v>
      </c>
      <c r="Q34" s="4" t="n">
        <v>40.4</v>
      </c>
      <c r="R34" s="4" t="n">
        <v>13.8</v>
      </c>
      <c r="S34" s="5" t="n">
        <v>0.76</v>
      </c>
      <c r="T34" s="4" t="n">
        <v>250</v>
      </c>
      <c r="U34" s="4" t="n">
        <f aca="false">IF(V34&gt;0,1,0)</f>
        <v>0</v>
      </c>
      <c r="V34" s="7" t="n">
        <v>0</v>
      </c>
      <c r="W34" s="4" t="n">
        <v>2</v>
      </c>
      <c r="X34" s="4" t="n">
        <v>2</v>
      </c>
    </row>
    <row r="35" customFormat="false" ht="15" hidden="true" customHeight="false" outlineLevel="0" collapsed="false">
      <c r="A35" s="4" t="n">
        <v>5517346</v>
      </c>
      <c r="B35" s="4" t="n">
        <v>2</v>
      </c>
      <c r="C35" s="4" t="n">
        <v>65</v>
      </c>
      <c r="D35" s="4" t="n">
        <v>1.45</v>
      </c>
      <c r="E35" s="4" t="n">
        <v>61</v>
      </c>
      <c r="F35" s="4" t="n">
        <f aca="false">E35/D35*D35</f>
        <v>61</v>
      </c>
      <c r="G35" s="5" t="n">
        <f aca="false">0.007184*(POWER((D35*100),0.725)*(POWER(E35,0.425)))</f>
        <v>1.5209793058242</v>
      </c>
      <c r="H35" s="4" t="n">
        <v>1</v>
      </c>
      <c r="I35" s="4" t="n">
        <v>1</v>
      </c>
      <c r="J35" s="9" t="s">
        <v>24</v>
      </c>
      <c r="K35" s="4" t="n">
        <v>2</v>
      </c>
      <c r="L35" s="10" t="n">
        <f aca="false">IF(J35="Combinada",1,2)</f>
        <v>2</v>
      </c>
      <c r="M35" s="4" t="n">
        <v>2</v>
      </c>
      <c r="N35" s="4" t="n">
        <f aca="false">IF(O35&gt;0,1,2)</f>
        <v>1</v>
      </c>
      <c r="O35" s="4" t="n">
        <v>50</v>
      </c>
      <c r="P35" s="4" t="n">
        <v>14</v>
      </c>
      <c r="Q35" s="4" t="n">
        <v>30</v>
      </c>
      <c r="R35" s="4" t="n">
        <v>10.6</v>
      </c>
      <c r="S35" s="5" t="n">
        <v>0.99</v>
      </c>
      <c r="T35" s="4" t="n">
        <v>400</v>
      </c>
      <c r="U35" s="4" t="n">
        <f aca="false">IF(V35&gt;0,1,0)</f>
        <v>1</v>
      </c>
      <c r="V35" s="7" t="n">
        <v>2</v>
      </c>
      <c r="W35" s="4" t="n">
        <v>2</v>
      </c>
      <c r="X35" s="4" t="n">
        <v>2</v>
      </c>
    </row>
    <row r="36" customFormat="false" ht="15" hidden="true" customHeight="false" outlineLevel="0" collapsed="false">
      <c r="A36" s="12" t="n">
        <v>4607982</v>
      </c>
      <c r="B36" s="12" t="n">
        <v>1</v>
      </c>
      <c r="C36" s="12" t="n">
        <v>65</v>
      </c>
      <c r="D36" s="12" t="n">
        <v>1.7</v>
      </c>
      <c r="E36" s="12" t="n">
        <v>65</v>
      </c>
      <c r="F36" s="13" t="n">
        <f aca="false">E36/(D36*D36)</f>
        <v>22.4913494809689</v>
      </c>
      <c r="G36" s="14" t="n">
        <f aca="false">0.007184*(POWER((D36*100),0.725)*(POWER(E36,0.425)))</f>
        <v>1.75359770421168</v>
      </c>
      <c r="H36" s="12" t="n">
        <v>2</v>
      </c>
      <c r="I36" s="12" t="n">
        <v>2</v>
      </c>
      <c r="J36" s="15" t="s">
        <v>24</v>
      </c>
      <c r="K36" s="12" t="n">
        <v>2</v>
      </c>
      <c r="L36" s="10" t="n">
        <f aca="false">IF(J36="Combinada",1,2)</f>
        <v>2</v>
      </c>
      <c r="M36" s="12" t="n">
        <v>2</v>
      </c>
      <c r="N36" s="4" t="n">
        <f aca="false">IF(O36&gt;0,1,2)</f>
        <v>1</v>
      </c>
      <c r="O36" s="12" t="n">
        <v>75</v>
      </c>
      <c r="P36" s="12" t="n">
        <v>44</v>
      </c>
      <c r="Q36" s="12" t="n">
        <v>38.1</v>
      </c>
      <c r="R36" s="12" t="n">
        <v>13.2</v>
      </c>
      <c r="S36" s="14" t="n">
        <v>0.8</v>
      </c>
      <c r="T36" s="12" t="n">
        <v>750</v>
      </c>
      <c r="U36" s="4" t="n">
        <f aca="false">IF(V36&gt;0,1,0)</f>
        <v>0</v>
      </c>
      <c r="V36" s="16" t="n">
        <v>0</v>
      </c>
      <c r="W36" s="12" t="n">
        <v>2</v>
      </c>
      <c r="X36" s="12" t="n">
        <v>2</v>
      </c>
    </row>
    <row r="37" customFormat="false" ht="15" hidden="true" customHeight="false" outlineLevel="0" collapsed="false">
      <c r="A37" s="12" t="n">
        <v>5233878</v>
      </c>
      <c r="B37" s="12" t="n">
        <v>2</v>
      </c>
      <c r="C37" s="12" t="n">
        <v>33</v>
      </c>
      <c r="D37" s="12" t="n">
        <v>1.56</v>
      </c>
      <c r="E37" s="12" t="n">
        <v>57</v>
      </c>
      <c r="F37" s="13" t="n">
        <f aca="false">E37/(D37*D37)</f>
        <v>23.422090729783</v>
      </c>
      <c r="G37" s="14" t="n">
        <f aca="false">0.007184*(POWER((D37*100),0.725)*(POWER(E37,0.425)))</f>
        <v>1.55821891228226</v>
      </c>
      <c r="H37" s="12" t="n">
        <v>2</v>
      </c>
      <c r="I37" s="12" t="n">
        <v>2</v>
      </c>
      <c r="J37" s="15" t="s">
        <v>25</v>
      </c>
      <c r="K37" s="12" t="n">
        <v>1</v>
      </c>
      <c r="L37" s="10" t="n">
        <f aca="false">IF(J37="Combinada",1,2)</f>
        <v>2</v>
      </c>
      <c r="M37" s="12" t="n">
        <v>2</v>
      </c>
      <c r="N37" s="4" t="n">
        <f aca="false">IF(O37&gt;0,1,2)</f>
        <v>1</v>
      </c>
      <c r="O37" s="12" t="n">
        <v>120</v>
      </c>
      <c r="P37" s="12" t="n">
        <v>88</v>
      </c>
      <c r="Q37" s="12" t="n">
        <v>32.1</v>
      </c>
      <c r="R37" s="12" t="n">
        <v>10.8</v>
      </c>
      <c r="S37" s="14" t="n">
        <v>0.62</v>
      </c>
      <c r="T37" s="12" t="n">
        <v>150</v>
      </c>
      <c r="U37" s="4" t="n">
        <f aca="false">IF(V37&gt;0,1,0)</f>
        <v>1</v>
      </c>
      <c r="V37" s="16" t="n">
        <v>2</v>
      </c>
      <c r="W37" s="12" t="n">
        <v>2</v>
      </c>
      <c r="X37" s="12" t="n">
        <v>2</v>
      </c>
    </row>
    <row r="38" customFormat="false" ht="15" hidden="true" customHeight="false" outlineLevel="0" collapsed="false">
      <c r="A38" s="12" t="n">
        <v>5532527</v>
      </c>
      <c r="B38" s="12" t="n">
        <v>1</v>
      </c>
      <c r="C38" s="12" t="n">
        <v>72</v>
      </c>
      <c r="D38" s="12" t="n">
        <v>1.64</v>
      </c>
      <c r="E38" s="12" t="n">
        <v>63</v>
      </c>
      <c r="F38" s="13" t="n">
        <f aca="false">E38/(D38*D38)</f>
        <v>23.4235574063058</v>
      </c>
      <c r="G38" s="14" t="n">
        <f aca="false">0.007184*(POWER((D38*100),0.725)*(POWER(E38,0.425)))</f>
        <v>1.68596225311995</v>
      </c>
      <c r="H38" s="12" t="n">
        <v>2</v>
      </c>
      <c r="I38" s="12" t="n">
        <v>1</v>
      </c>
      <c r="J38" s="15" t="s">
        <v>25</v>
      </c>
      <c r="K38" s="12" t="n">
        <v>2</v>
      </c>
      <c r="L38" s="10" t="n">
        <f aca="false">IF(J38="Combinada",1,2)</f>
        <v>2</v>
      </c>
      <c r="M38" s="12" t="n">
        <v>2</v>
      </c>
      <c r="N38" s="4" t="n">
        <f aca="false">IF(O38&gt;0,1,2)</f>
        <v>1</v>
      </c>
      <c r="O38" s="12" t="n">
        <v>65</v>
      </c>
      <c r="P38" s="12" t="n">
        <v>30</v>
      </c>
      <c r="Q38" s="12" t="n">
        <v>32.5</v>
      </c>
      <c r="R38" s="12" t="n">
        <v>11</v>
      </c>
      <c r="S38" s="14" t="n">
        <v>0.83</v>
      </c>
      <c r="T38" s="12" t="n">
        <v>300</v>
      </c>
      <c r="U38" s="4" t="n">
        <f aca="false">IF(V38&gt;0,1,0)</f>
        <v>1</v>
      </c>
      <c r="V38" s="16" t="n">
        <v>4</v>
      </c>
      <c r="W38" s="12" t="n">
        <v>1</v>
      </c>
      <c r="X38" s="12" t="n">
        <v>2</v>
      </c>
    </row>
    <row r="39" customFormat="false" ht="15" hidden="true" customHeight="false" outlineLevel="0" collapsed="false">
      <c r="A39" s="12" t="n">
        <v>5518437</v>
      </c>
      <c r="B39" s="12" t="n">
        <v>1</v>
      </c>
      <c r="C39" s="12" t="n">
        <v>74</v>
      </c>
      <c r="D39" s="12" t="n">
        <v>1.67</v>
      </c>
      <c r="E39" s="12" t="n">
        <v>70</v>
      </c>
      <c r="F39" s="13" t="n">
        <f aca="false">E39/(D39*D39)</f>
        <v>25.0995015956112</v>
      </c>
      <c r="G39" s="14" t="n">
        <f aca="false">0.007184*(POWER((D39*100),0.725)*(POWER(E39,0.425)))</f>
        <v>1.78649758002582</v>
      </c>
      <c r="H39" s="12" t="n">
        <v>2</v>
      </c>
      <c r="I39" s="12" t="n">
        <v>1</v>
      </c>
      <c r="J39" s="15" t="s">
        <v>24</v>
      </c>
      <c r="K39" s="12" t="n">
        <v>2</v>
      </c>
      <c r="L39" s="10" t="n">
        <f aca="false">IF(J39="Combinada",1,2)</f>
        <v>2</v>
      </c>
      <c r="M39" s="12" t="n">
        <v>2</v>
      </c>
      <c r="N39" s="4" t="n">
        <f aca="false">IF(O39&gt;0,1,2)</f>
        <v>1</v>
      </c>
      <c r="O39" s="12" t="n">
        <v>55</v>
      </c>
      <c r="P39" s="12" t="n">
        <v>27</v>
      </c>
      <c r="Q39" s="12" t="n">
        <v>29.6</v>
      </c>
      <c r="R39" s="12" t="n">
        <v>10.3</v>
      </c>
      <c r="S39" s="14" t="n">
        <v>0.93</v>
      </c>
      <c r="T39" s="12" t="n">
        <v>450</v>
      </c>
      <c r="U39" s="4" t="n">
        <f aca="false">IF(V39&gt;0,1,0)</f>
        <v>1</v>
      </c>
      <c r="V39" s="16" t="n">
        <v>2</v>
      </c>
      <c r="W39" s="12" t="n">
        <v>2</v>
      </c>
      <c r="X39" s="12" t="n">
        <v>2</v>
      </c>
    </row>
    <row r="40" customFormat="false" ht="15" hidden="true" customHeight="false" outlineLevel="0" collapsed="false">
      <c r="A40" s="12" t="n">
        <v>5533651</v>
      </c>
      <c r="B40" s="12" t="n">
        <v>2</v>
      </c>
      <c r="C40" s="12" t="n">
        <v>53</v>
      </c>
      <c r="D40" s="12" t="n">
        <v>1.6</v>
      </c>
      <c r="E40" s="12" t="n">
        <v>62</v>
      </c>
      <c r="F40" s="13" t="n">
        <f aca="false">E40/(D40*D40)</f>
        <v>24.21875</v>
      </c>
      <c r="G40" s="14" t="n">
        <f aca="false">0.007184*(POWER((D40*100),0.725)*(POWER(E40,0.425)))</f>
        <v>1.64482530614622</v>
      </c>
      <c r="H40" s="12" t="n">
        <v>2</v>
      </c>
      <c r="I40" s="12" t="n">
        <v>1</v>
      </c>
      <c r="J40" s="15" t="s">
        <v>25</v>
      </c>
      <c r="K40" s="12" t="n">
        <v>2</v>
      </c>
      <c r="L40" s="10" t="n">
        <f aca="false">IF(J40="Combinada",1,2)</f>
        <v>2</v>
      </c>
      <c r="M40" s="12" t="n">
        <v>1</v>
      </c>
      <c r="N40" s="4" t="n">
        <f aca="false">IF(O40&gt;0,1,2)</f>
        <v>1</v>
      </c>
      <c r="O40" s="12" t="n">
        <v>70</v>
      </c>
      <c r="P40" s="12" t="n">
        <v>57</v>
      </c>
      <c r="Q40" s="12" t="n">
        <v>22.5</v>
      </c>
      <c r="R40" s="12" t="n">
        <v>7.9</v>
      </c>
      <c r="S40" s="14" t="n">
        <v>0.76</v>
      </c>
      <c r="T40" s="12" t="n">
        <v>300</v>
      </c>
      <c r="U40" s="4" t="n">
        <f aca="false">IF(V40&gt;0,1,0)</f>
        <v>0</v>
      </c>
      <c r="V40" s="16" t="n">
        <v>0</v>
      </c>
      <c r="W40" s="12" t="n">
        <v>2</v>
      </c>
      <c r="X40" s="12" t="n">
        <v>2</v>
      </c>
    </row>
    <row r="41" customFormat="false" ht="15" hidden="true" customHeight="false" outlineLevel="0" collapsed="false">
      <c r="A41" s="12" t="n">
        <v>5527631</v>
      </c>
      <c r="B41" s="12" t="n">
        <v>1</v>
      </c>
      <c r="C41" s="12" t="n">
        <v>54</v>
      </c>
      <c r="D41" s="12" t="n">
        <v>1.66</v>
      </c>
      <c r="E41" s="12" t="n">
        <v>66</v>
      </c>
      <c r="F41" s="13" t="n">
        <f aca="false">E41/(D41*D41)</f>
        <v>23.9512265931195</v>
      </c>
      <c r="G41" s="14" t="n">
        <f aca="false">0.007184*(POWER((D41*100),0.725)*(POWER(E41,0.425)))</f>
        <v>1.73480577855628</v>
      </c>
      <c r="H41" s="12" t="n">
        <v>1</v>
      </c>
      <c r="I41" s="12" t="n">
        <v>1</v>
      </c>
      <c r="J41" s="15" t="s">
        <v>24</v>
      </c>
      <c r="K41" s="12" t="n">
        <v>2</v>
      </c>
      <c r="L41" s="10" t="n">
        <f aca="false">IF(J41="Combinada",1,2)</f>
        <v>2</v>
      </c>
      <c r="M41" s="12" t="n">
        <v>2</v>
      </c>
      <c r="N41" s="4" t="n">
        <f aca="false">IF(O41&gt;0,1,2)</f>
        <v>1</v>
      </c>
      <c r="O41" s="12" t="n">
        <v>42</v>
      </c>
      <c r="P41" s="12" t="n">
        <v>29</v>
      </c>
      <c r="Q41" s="12" t="n">
        <v>25.9</v>
      </c>
      <c r="R41" s="12" t="n">
        <v>9</v>
      </c>
      <c r="S41" s="14" t="n">
        <v>3.64</v>
      </c>
      <c r="T41" s="12" t="n">
        <v>450</v>
      </c>
      <c r="U41" s="4" t="n">
        <f aca="false">IF(V41&gt;0,1,0)</f>
        <v>1</v>
      </c>
      <c r="V41" s="16" t="n">
        <v>3</v>
      </c>
      <c r="W41" s="12" t="n">
        <v>1</v>
      </c>
      <c r="X41" s="12" t="n">
        <v>2</v>
      </c>
    </row>
    <row r="42" customFormat="false" ht="15" hidden="true" customHeight="false" outlineLevel="0" collapsed="false">
      <c r="A42" s="12" t="n">
        <v>5533921</v>
      </c>
      <c r="B42" s="12" t="n">
        <v>1</v>
      </c>
      <c r="C42" s="12" t="n">
        <v>20</v>
      </c>
      <c r="D42" s="12" t="n">
        <v>1.75</v>
      </c>
      <c r="E42" s="12" t="n">
        <v>70</v>
      </c>
      <c r="F42" s="13" t="n">
        <f aca="false">E42/(D42*D42)</f>
        <v>22.8571428571429</v>
      </c>
      <c r="G42" s="14" t="n">
        <f aca="false">0.007184*(POWER((D42*100),0.725)*(POWER(E42,0.425)))</f>
        <v>1.84814301812135</v>
      </c>
      <c r="H42" s="12" t="n">
        <v>2</v>
      </c>
      <c r="I42" s="12" t="n">
        <v>2</v>
      </c>
      <c r="J42" s="15" t="s">
        <v>25</v>
      </c>
      <c r="K42" s="12" t="n">
        <v>2</v>
      </c>
      <c r="L42" s="10" t="n">
        <f aca="false">IF(J42="Combinada",1,2)</f>
        <v>2</v>
      </c>
      <c r="M42" s="12" t="n">
        <v>2</v>
      </c>
      <c r="N42" s="4" t="n">
        <f aca="false">IF(O42&gt;0,1,2)</f>
        <v>1</v>
      </c>
      <c r="O42" s="12" t="n">
        <v>82</v>
      </c>
      <c r="P42" s="12" t="n">
        <v>58</v>
      </c>
      <c r="Q42" s="12" t="n">
        <v>40.2</v>
      </c>
      <c r="R42" s="12" t="n">
        <v>12.4</v>
      </c>
      <c r="S42" s="14" t="n">
        <v>0.8</v>
      </c>
      <c r="T42" s="12" t="n">
        <v>250</v>
      </c>
      <c r="U42" s="4" t="n">
        <f aca="false">IF(V42&gt;0,1,0)</f>
        <v>1</v>
      </c>
      <c r="V42" s="16" t="n">
        <v>1</v>
      </c>
      <c r="W42" s="12" t="n">
        <v>1</v>
      </c>
      <c r="X42" s="12" t="n">
        <v>2</v>
      </c>
    </row>
    <row r="43" customFormat="false" ht="15" hidden="true" customHeight="false" outlineLevel="0" collapsed="false">
      <c r="A43" s="12" t="n">
        <v>5533791</v>
      </c>
      <c r="B43" s="12" t="n">
        <v>1</v>
      </c>
      <c r="C43" s="12" t="n">
        <v>63</v>
      </c>
      <c r="D43" s="12" t="n">
        <v>1.71</v>
      </c>
      <c r="E43" s="12" t="n">
        <v>81</v>
      </c>
      <c r="F43" s="13" t="n">
        <f aca="false">E43/(D43*D43)</f>
        <v>27.7008310249307</v>
      </c>
      <c r="G43" s="14" t="n">
        <f aca="false">0.007184*(POWER((D43*100),0.725)*(POWER(E43,0.425)))</f>
        <v>1.93372466477842</v>
      </c>
      <c r="H43" s="12" t="n">
        <v>1</v>
      </c>
      <c r="I43" s="12" t="n">
        <v>2</v>
      </c>
      <c r="J43" s="15" t="s">
        <v>24</v>
      </c>
      <c r="K43" s="12" t="n">
        <v>2</v>
      </c>
      <c r="L43" s="10" t="n">
        <f aca="false">IF(J43="Combinada",1,2)</f>
        <v>2</v>
      </c>
      <c r="M43" s="12" t="n">
        <v>2</v>
      </c>
      <c r="N43" s="4" t="n">
        <f aca="false">IF(O43&gt;0,1,2)</f>
        <v>1</v>
      </c>
      <c r="O43" s="12" t="n">
        <v>43</v>
      </c>
      <c r="P43" s="12" t="n">
        <v>26</v>
      </c>
      <c r="Q43" s="12" t="n">
        <v>42.7</v>
      </c>
      <c r="R43" s="12" t="n">
        <v>15.1</v>
      </c>
      <c r="S43" s="14" t="n">
        <v>1.18</v>
      </c>
      <c r="T43" s="12" t="n">
        <v>300</v>
      </c>
      <c r="U43" s="4" t="n">
        <f aca="false">IF(V43&gt;0,1,0)</f>
        <v>0</v>
      </c>
      <c r="V43" s="16" t="n">
        <v>0</v>
      </c>
      <c r="W43" s="12" t="n">
        <v>1</v>
      </c>
      <c r="X43" s="12" t="n">
        <v>2</v>
      </c>
    </row>
    <row r="44" customFormat="false" ht="15" hidden="true" customHeight="false" outlineLevel="0" collapsed="false">
      <c r="A44" s="12" t="n">
        <v>5534319</v>
      </c>
      <c r="B44" s="12" t="n">
        <v>2</v>
      </c>
      <c r="C44" s="12" t="n">
        <v>68</v>
      </c>
      <c r="D44" s="12" t="n">
        <v>1.52</v>
      </c>
      <c r="E44" s="12" t="n">
        <v>66</v>
      </c>
      <c r="F44" s="13" t="n">
        <f aca="false">E44/(D44*D44)</f>
        <v>28.5664819944598</v>
      </c>
      <c r="G44" s="14" t="n">
        <f aca="false">0.007184*(POWER((D44*100),0.725)*(POWER(E44,0.425)))</f>
        <v>1.62745540693509</v>
      </c>
      <c r="H44" s="12" t="n">
        <v>1</v>
      </c>
      <c r="I44" s="12" t="n">
        <v>1</v>
      </c>
      <c r="J44" s="15" t="s">
        <v>24</v>
      </c>
      <c r="K44" s="12" t="n">
        <v>2</v>
      </c>
      <c r="L44" s="10" t="n">
        <f aca="false">IF(J44="Combinada",1,2)</f>
        <v>2</v>
      </c>
      <c r="M44" s="12" t="n">
        <v>1</v>
      </c>
      <c r="N44" s="4" t="n">
        <f aca="false">IF(O44&gt;0,1,2)</f>
        <v>1</v>
      </c>
      <c r="O44" s="12" t="n">
        <v>68</v>
      </c>
      <c r="P44" s="12"/>
      <c r="Q44" s="12" t="n">
        <v>22.3</v>
      </c>
      <c r="R44" s="12" t="n">
        <v>7.7</v>
      </c>
      <c r="S44" s="14" t="n">
        <v>0.71</v>
      </c>
      <c r="T44" s="12" t="n">
        <v>300</v>
      </c>
      <c r="U44" s="4" t="n">
        <f aca="false">IF(V44&gt;0,1,0)</f>
        <v>1</v>
      </c>
      <c r="V44" s="16" t="n">
        <v>2</v>
      </c>
      <c r="W44" s="12" t="n">
        <v>2</v>
      </c>
      <c r="X44" s="12" t="n">
        <v>2</v>
      </c>
    </row>
    <row r="45" customFormat="false" ht="15" hidden="true" customHeight="false" outlineLevel="0" collapsed="false">
      <c r="A45" s="12" t="n">
        <v>5534386</v>
      </c>
      <c r="B45" s="12" t="n">
        <v>1</v>
      </c>
      <c r="C45" s="12" t="n">
        <v>51</v>
      </c>
      <c r="D45" s="12" t="n">
        <v>1.75</v>
      </c>
      <c r="E45" s="12" t="n">
        <v>121</v>
      </c>
      <c r="F45" s="13" t="n">
        <f aca="false">E45/(D45*D45)</f>
        <v>39.5102040816327</v>
      </c>
      <c r="G45" s="14" t="n">
        <f aca="false">0.007184*(POWER((D45*100),0.725)*(POWER(E45,0.425)))</f>
        <v>2.33212965464838</v>
      </c>
      <c r="H45" s="12" t="n">
        <v>1</v>
      </c>
      <c r="I45" s="12" t="n">
        <v>1</v>
      </c>
      <c r="J45" s="15" t="s">
        <v>24</v>
      </c>
      <c r="K45" s="12" t="n">
        <v>2</v>
      </c>
      <c r="L45" s="10" t="n">
        <f aca="false">IF(J45="Combinada",1,2)</f>
        <v>2</v>
      </c>
      <c r="M45" s="12" t="n">
        <v>1</v>
      </c>
      <c r="N45" s="4" t="n">
        <f aca="false">IF(O45&gt;0,1,2)</f>
        <v>1</v>
      </c>
      <c r="O45" s="12" t="n">
        <v>78</v>
      </c>
      <c r="P45" s="12" t="n">
        <v>51</v>
      </c>
      <c r="Q45" s="12" t="n">
        <v>41.7</v>
      </c>
      <c r="R45" s="12" t="n">
        <v>14.5</v>
      </c>
      <c r="S45" s="14" t="n">
        <v>1.14</v>
      </c>
      <c r="T45" s="12" t="n">
        <v>275</v>
      </c>
      <c r="U45" s="4" t="n">
        <f aca="false">IF(V45&gt;0,1,0)</f>
        <v>0</v>
      </c>
      <c r="V45" s="16" t="n">
        <v>0</v>
      </c>
      <c r="W45" s="12" t="n">
        <v>1</v>
      </c>
      <c r="X45" s="12" t="n">
        <v>2</v>
      </c>
    </row>
    <row r="46" customFormat="false" ht="15" hidden="true" customHeight="false" outlineLevel="0" collapsed="false">
      <c r="A46" s="12" t="n">
        <v>5483933</v>
      </c>
      <c r="B46" s="12" t="n">
        <v>1</v>
      </c>
      <c r="C46" s="12" t="n">
        <v>58</v>
      </c>
      <c r="D46" s="12" t="n">
        <v>1.67</v>
      </c>
      <c r="E46" s="12" t="n">
        <v>81</v>
      </c>
      <c r="F46" s="13" t="n">
        <f aca="false">E46/(D46*D46)</f>
        <v>29.0437089892072</v>
      </c>
      <c r="G46" s="14" t="n">
        <f aca="false">0.007184*(POWER((D46*100),0.725)*(POWER(E46,0.425)))</f>
        <v>1.90082396271836</v>
      </c>
      <c r="H46" s="12" t="n">
        <v>2</v>
      </c>
      <c r="I46" s="12" t="n">
        <v>1</v>
      </c>
      <c r="J46" s="15" t="s">
        <v>24</v>
      </c>
      <c r="K46" s="12" t="n">
        <v>2</v>
      </c>
      <c r="L46" s="10" t="n">
        <f aca="false">IF(J46="Combinada",1,2)</f>
        <v>2</v>
      </c>
      <c r="M46" s="12" t="n">
        <v>2</v>
      </c>
      <c r="N46" s="4" t="n">
        <f aca="false">IF(O46&gt;0,1,2)</f>
        <v>1</v>
      </c>
      <c r="O46" s="12" t="n">
        <v>43</v>
      </c>
      <c r="P46" s="12" t="n">
        <v>23</v>
      </c>
      <c r="Q46" s="12" t="n">
        <v>22.2</v>
      </c>
      <c r="R46" s="12" t="n">
        <v>7.7</v>
      </c>
      <c r="S46" s="14" t="n">
        <v>10.48</v>
      </c>
      <c r="T46" s="12" t="n">
        <v>800</v>
      </c>
      <c r="U46" s="4" t="n">
        <f aca="false">IF(V46&gt;0,1,0)</f>
        <v>0</v>
      </c>
      <c r="V46" s="16" t="n">
        <v>0</v>
      </c>
      <c r="W46" s="12" t="n">
        <v>2</v>
      </c>
      <c r="X46" s="12" t="n">
        <v>2</v>
      </c>
    </row>
    <row r="47" customFormat="false" ht="15" hidden="true" customHeight="false" outlineLevel="0" collapsed="false">
      <c r="A47" s="12" t="n">
        <v>5512537</v>
      </c>
      <c r="B47" s="12" t="n">
        <v>2</v>
      </c>
      <c r="C47" s="12" t="n">
        <v>39</v>
      </c>
      <c r="D47" s="12" t="n">
        <v>1.51</v>
      </c>
      <c r="E47" s="12" t="n">
        <v>54</v>
      </c>
      <c r="F47" s="13" t="n">
        <f aca="false">E47/(D47*D47)</f>
        <v>23.6831717907109</v>
      </c>
      <c r="G47" s="14" t="n">
        <f aca="false">0.007184*(POWER((D47*100),0.725)*(POWER(E47,0.425)))</f>
        <v>1.48727733057064</v>
      </c>
      <c r="H47" s="12" t="n">
        <v>2</v>
      </c>
      <c r="I47" s="12" t="n">
        <v>2</v>
      </c>
      <c r="J47" s="15" t="s">
        <v>28</v>
      </c>
      <c r="K47" s="12" t="n">
        <v>2</v>
      </c>
      <c r="L47" s="10" t="n">
        <f aca="false">IF(J47="Combinada",1,2)</f>
        <v>2</v>
      </c>
      <c r="M47" s="12" t="n">
        <v>2</v>
      </c>
      <c r="N47" s="4" t="n">
        <f aca="false">IF(O47&gt;0,1,2)</f>
        <v>1</v>
      </c>
      <c r="O47" s="12" t="n">
        <v>122</v>
      </c>
      <c r="P47" s="12" t="n">
        <v>201</v>
      </c>
      <c r="Q47" s="12" t="n">
        <v>25.9</v>
      </c>
      <c r="R47" s="12" t="n">
        <v>9.2</v>
      </c>
      <c r="S47" s="14" t="n">
        <v>1.18</v>
      </c>
      <c r="T47" s="12" t="n">
        <v>600</v>
      </c>
      <c r="U47" s="4" t="n">
        <f aca="false">IF(V47&gt;0,1,0)</f>
        <v>1</v>
      </c>
      <c r="V47" s="16" t="n">
        <v>5</v>
      </c>
      <c r="W47" s="12" t="n">
        <v>2</v>
      </c>
      <c r="X47" s="12" t="n">
        <v>2</v>
      </c>
    </row>
    <row r="48" customFormat="false" ht="15" hidden="true" customHeight="false" outlineLevel="0" collapsed="false">
      <c r="A48" s="12" t="n">
        <v>5535064</v>
      </c>
      <c r="B48" s="12" t="n">
        <v>2</v>
      </c>
      <c r="C48" s="12" t="n">
        <v>60</v>
      </c>
      <c r="D48" s="12" t="n">
        <v>1.44</v>
      </c>
      <c r="E48" s="12" t="n">
        <v>54</v>
      </c>
      <c r="F48" s="13" t="n">
        <f aca="false">E48/(D48*D48)</f>
        <v>26.0416666666667</v>
      </c>
      <c r="G48" s="14" t="n">
        <f aca="false">0.007184*(POWER((D48*100),0.725)*(POWER(E48,0.425)))</f>
        <v>1.43696595342336</v>
      </c>
      <c r="H48" s="12" t="n">
        <v>1</v>
      </c>
      <c r="I48" s="12" t="n">
        <v>1</v>
      </c>
      <c r="J48" s="15" t="s">
        <v>24</v>
      </c>
      <c r="K48" s="12" t="n">
        <v>2</v>
      </c>
      <c r="L48" s="10" t="n">
        <f aca="false">IF(J48="Combinada",1,2)</f>
        <v>2</v>
      </c>
      <c r="M48" s="12" t="n">
        <v>2</v>
      </c>
      <c r="N48" s="4" t="n">
        <f aca="false">IF(O48&gt;0,1,2)</f>
        <v>1</v>
      </c>
      <c r="O48" s="12" t="n">
        <v>84</v>
      </c>
      <c r="P48" s="12" t="n">
        <v>40</v>
      </c>
      <c r="Q48" s="12" t="n">
        <v>29.6</v>
      </c>
      <c r="R48" s="12" t="n">
        <v>10.5</v>
      </c>
      <c r="S48" s="14" t="n">
        <v>0.82</v>
      </c>
      <c r="T48" s="12" t="n">
        <v>350</v>
      </c>
      <c r="U48" s="4" t="n">
        <f aca="false">IF(V48&gt;0,1,0)</f>
        <v>1</v>
      </c>
      <c r="V48" s="16" t="n">
        <v>2</v>
      </c>
      <c r="W48" s="12" t="n">
        <v>2</v>
      </c>
      <c r="X48" s="12" t="n">
        <v>2</v>
      </c>
    </row>
    <row r="49" customFormat="false" ht="15" hidden="true" customHeight="false" outlineLevel="0" collapsed="false">
      <c r="A49" s="12" t="n">
        <v>5534334</v>
      </c>
      <c r="B49" s="12" t="n">
        <v>1</v>
      </c>
      <c r="C49" s="12" t="n">
        <v>60</v>
      </c>
      <c r="D49" s="12" t="n">
        <v>1.61</v>
      </c>
      <c r="E49" s="12" t="n">
        <v>70</v>
      </c>
      <c r="F49" s="13" t="n">
        <f aca="false">E49/(D49*D49)</f>
        <v>27.0051309748852</v>
      </c>
      <c r="G49" s="14" t="n">
        <f aca="false">0.007184*(POWER((D49*100),0.725)*(POWER(E49,0.425)))</f>
        <v>1.73972959243405</v>
      </c>
      <c r="H49" s="12" t="n">
        <v>1</v>
      </c>
      <c r="I49" s="12" t="n">
        <v>1</v>
      </c>
      <c r="J49" s="15" t="s">
        <v>24</v>
      </c>
      <c r="K49" s="12" t="n">
        <v>2</v>
      </c>
      <c r="L49" s="10" t="n">
        <f aca="false">IF(J49="Combinada",1,2)</f>
        <v>2</v>
      </c>
      <c r="M49" s="12" t="n">
        <v>1</v>
      </c>
      <c r="N49" s="4" t="n">
        <f aca="false">IF(O49&gt;0,1,2)</f>
        <v>1</v>
      </c>
      <c r="O49" s="12" t="n">
        <v>49</v>
      </c>
      <c r="P49" s="12" t="n">
        <v>27</v>
      </c>
      <c r="Q49" s="12" t="n">
        <v>40.5</v>
      </c>
      <c r="R49" s="12" t="n">
        <v>14.1</v>
      </c>
      <c r="S49" s="14" t="n">
        <v>2.13</v>
      </c>
      <c r="T49" s="12" t="n">
        <v>250</v>
      </c>
      <c r="U49" s="4" t="n">
        <f aca="false">IF(V49&gt;0,1,0)</f>
        <v>1</v>
      </c>
      <c r="V49" s="16" t="n">
        <v>1</v>
      </c>
      <c r="W49" s="12" t="n">
        <v>2</v>
      </c>
      <c r="X49" s="12" t="n">
        <v>1</v>
      </c>
    </row>
    <row r="50" customFormat="false" ht="15" hidden="true" customHeight="false" outlineLevel="0" collapsed="false">
      <c r="A50" s="12" t="n">
        <v>4511138</v>
      </c>
      <c r="B50" s="12" t="n">
        <v>2</v>
      </c>
      <c r="C50" s="12" t="n">
        <v>36</v>
      </c>
      <c r="D50" s="12" t="n">
        <v>1.64</v>
      </c>
      <c r="E50" s="12" t="n">
        <v>74</v>
      </c>
      <c r="F50" s="13" t="n">
        <f aca="false">E50/(D50*D50)</f>
        <v>27.5133848899465</v>
      </c>
      <c r="G50" s="14" t="n">
        <f aca="false">0.007184*(POWER((D50*100),0.725)*(POWER(E50,0.425)))</f>
        <v>1.80530919593566</v>
      </c>
      <c r="H50" s="12" t="n">
        <v>2</v>
      </c>
      <c r="I50" s="12" t="n">
        <v>2</v>
      </c>
      <c r="J50" s="15" t="s">
        <v>25</v>
      </c>
      <c r="K50" s="12" t="n">
        <v>1</v>
      </c>
      <c r="L50" s="10" t="n">
        <f aca="false">IF(J50="Combinada",1,2)</f>
        <v>2</v>
      </c>
      <c r="M50" s="12" t="n">
        <v>2</v>
      </c>
      <c r="N50" s="4" t="n">
        <f aca="false">IF(O50&gt;0,1,2)</f>
        <v>1</v>
      </c>
      <c r="O50" s="12" t="n">
        <v>76</v>
      </c>
      <c r="P50" s="12" t="n">
        <v>51</v>
      </c>
      <c r="Q50" s="12" t="n">
        <v>22.5</v>
      </c>
      <c r="R50" s="12" t="n">
        <v>7.7</v>
      </c>
      <c r="S50" s="14" t="n">
        <v>0.7</v>
      </c>
      <c r="T50" s="12" t="n">
        <v>350</v>
      </c>
      <c r="U50" s="4" t="n">
        <f aca="false">IF(V50&gt;0,1,0)</f>
        <v>0</v>
      </c>
      <c r="V50" s="16" t="n">
        <v>0</v>
      </c>
      <c r="W50" s="12" t="n">
        <v>2</v>
      </c>
      <c r="X50" s="12" t="n">
        <v>2</v>
      </c>
    </row>
    <row r="51" customFormat="false" ht="15" hidden="true" customHeight="false" outlineLevel="0" collapsed="false">
      <c r="A51" s="12" t="n">
        <v>5535592</v>
      </c>
      <c r="B51" s="12" t="n">
        <v>1</v>
      </c>
      <c r="C51" s="12" t="n">
        <v>68</v>
      </c>
      <c r="D51" s="12" t="n">
        <v>1.6</v>
      </c>
      <c r="E51" s="12" t="n">
        <v>75</v>
      </c>
      <c r="F51" s="13" t="n">
        <f aca="false">E51/(D51*D51)</f>
        <v>29.296875</v>
      </c>
      <c r="G51" s="14" t="n">
        <f aca="false">0.007184*(POWER((D51*100),0.725)*(POWER(E51,0.425)))</f>
        <v>1.78342293751884</v>
      </c>
      <c r="H51" s="12" t="n">
        <v>1</v>
      </c>
      <c r="I51" s="12" t="n">
        <v>1</v>
      </c>
      <c r="J51" s="15" t="s">
        <v>24</v>
      </c>
      <c r="K51" s="12" t="n">
        <v>2</v>
      </c>
      <c r="L51" s="10" t="n">
        <f aca="false">IF(J51="Combinada",1,2)</f>
        <v>2</v>
      </c>
      <c r="M51" s="12" t="n">
        <v>1</v>
      </c>
      <c r="N51" s="4" t="n">
        <f aca="false">IF(O51&gt;0,1,2)</f>
        <v>1</v>
      </c>
      <c r="O51" s="12" t="n">
        <v>65</v>
      </c>
      <c r="P51" s="12" t="n">
        <v>30</v>
      </c>
      <c r="Q51" s="12" t="n">
        <v>27.7</v>
      </c>
      <c r="R51" s="12" t="n">
        <v>9.2</v>
      </c>
      <c r="S51" s="14" t="n">
        <v>1.25</v>
      </c>
      <c r="T51" s="12" t="n">
        <v>250</v>
      </c>
      <c r="U51" s="4" t="n">
        <f aca="false">IF(V51&gt;0,1,0)</f>
        <v>0</v>
      </c>
      <c r="V51" s="16" t="n">
        <v>0</v>
      </c>
      <c r="W51" s="12" t="n">
        <v>1</v>
      </c>
      <c r="X51" s="12" t="n">
        <v>2</v>
      </c>
    </row>
    <row r="52" customFormat="false" ht="15" hidden="true" customHeight="false" outlineLevel="0" collapsed="false">
      <c r="A52" s="12" t="n">
        <v>5534906</v>
      </c>
      <c r="B52" s="12" t="n">
        <v>1</v>
      </c>
      <c r="C52" s="12" t="n">
        <v>50</v>
      </c>
      <c r="D52" s="12" t="n">
        <v>1.69</v>
      </c>
      <c r="E52" s="12" t="n">
        <v>74</v>
      </c>
      <c r="F52" s="13" t="n">
        <f aca="false">E52/(D52*D52)</f>
        <v>25.9094569517874</v>
      </c>
      <c r="G52" s="14" t="n">
        <f aca="false">0.007184*(POWER((D52*100),0.725)*(POWER(E52,0.425)))</f>
        <v>1.84504798438079</v>
      </c>
      <c r="H52" s="12" t="n">
        <v>2</v>
      </c>
      <c r="I52" s="12" t="n">
        <v>2</v>
      </c>
      <c r="J52" s="15" t="s">
        <v>24</v>
      </c>
      <c r="K52" s="12" t="n">
        <v>2</v>
      </c>
      <c r="L52" s="10" t="n">
        <f aca="false">IF(J52="Combinada",1,2)</f>
        <v>2</v>
      </c>
      <c r="M52" s="12" t="n">
        <v>2</v>
      </c>
      <c r="N52" s="4" t="n">
        <f aca="false">IF(O52&gt;0,1,2)</f>
        <v>1</v>
      </c>
      <c r="O52" s="12" t="n">
        <v>56</v>
      </c>
      <c r="P52" s="12" t="n">
        <v>36</v>
      </c>
      <c r="Q52" s="12" t="n">
        <v>38.2</v>
      </c>
      <c r="R52" s="12" t="n">
        <v>13.7</v>
      </c>
      <c r="S52" s="14" t="n">
        <v>1.2</v>
      </c>
      <c r="T52" s="12" t="n">
        <v>350</v>
      </c>
      <c r="U52" s="4" t="n">
        <f aca="false">IF(V52&gt;0,1,0)</f>
        <v>0</v>
      </c>
      <c r="V52" s="16" t="n">
        <v>0</v>
      </c>
      <c r="W52" s="12" t="n">
        <v>1</v>
      </c>
      <c r="X52" s="12" t="n">
        <v>2</v>
      </c>
    </row>
    <row r="53" customFormat="false" ht="15" hidden="true" customHeight="false" outlineLevel="0" collapsed="false">
      <c r="A53" s="12" t="n">
        <v>5397130</v>
      </c>
      <c r="B53" s="12" t="n">
        <v>1</v>
      </c>
      <c r="C53" s="12" t="n">
        <v>21</v>
      </c>
      <c r="D53" s="12" t="n">
        <v>1.8</v>
      </c>
      <c r="E53" s="12" t="n">
        <v>66</v>
      </c>
      <c r="F53" s="13" t="n">
        <f aca="false">E53/(D53*D53)</f>
        <v>20.3703703703704</v>
      </c>
      <c r="G53" s="14" t="n">
        <f aca="false">0.007184*(POWER((D53*100),0.725)*(POWER(E53,0.425)))</f>
        <v>1.83969175710426</v>
      </c>
      <c r="H53" s="12" t="n">
        <v>2</v>
      </c>
      <c r="I53" s="12" t="n">
        <v>2</v>
      </c>
      <c r="J53" s="15" t="s">
        <v>28</v>
      </c>
      <c r="K53" s="12" t="n">
        <v>2</v>
      </c>
      <c r="L53" s="10" t="n">
        <f aca="false">IF(J53="Combinada",1,2)</f>
        <v>2</v>
      </c>
      <c r="M53" s="12" t="n">
        <v>2</v>
      </c>
      <c r="N53" s="4" t="n">
        <f aca="false">IF(O53&gt;0,1,2)</f>
        <v>1</v>
      </c>
      <c r="O53" s="12" t="n">
        <v>135</v>
      </c>
      <c r="P53" s="12" t="n">
        <v>144</v>
      </c>
      <c r="Q53" s="12" t="n">
        <v>41</v>
      </c>
      <c r="R53" s="12" t="n">
        <v>14</v>
      </c>
      <c r="S53" s="14" t="n">
        <v>1.08</v>
      </c>
      <c r="T53" s="12" t="n">
        <v>350</v>
      </c>
      <c r="U53" s="4" t="n">
        <f aca="false">IF(V53&gt;0,1,0)</f>
        <v>1</v>
      </c>
      <c r="V53" s="16" t="n">
        <v>1</v>
      </c>
      <c r="W53" s="12" t="n">
        <v>2</v>
      </c>
      <c r="X53" s="12" t="n">
        <v>1</v>
      </c>
    </row>
    <row r="54" customFormat="false" ht="15" hidden="true" customHeight="false" outlineLevel="0" collapsed="false">
      <c r="A54" s="12" t="n">
        <v>4431865</v>
      </c>
      <c r="B54" s="12" t="n">
        <v>1</v>
      </c>
      <c r="C54" s="12" t="n">
        <v>68</v>
      </c>
      <c r="D54" s="12" t="n">
        <v>1.78</v>
      </c>
      <c r="E54" s="12" t="n">
        <v>116</v>
      </c>
      <c r="F54" s="13" t="n">
        <f aca="false">E54/(D54*D54)</f>
        <v>36.6115389471026</v>
      </c>
      <c r="G54" s="14" t="n">
        <f aca="false">0.007184*(POWER((D54*100),0.725)*(POWER(E54,0.425)))</f>
        <v>2.31907861294261</v>
      </c>
      <c r="H54" s="12" t="n">
        <v>1</v>
      </c>
      <c r="I54" s="12" t="n">
        <v>1</v>
      </c>
      <c r="J54" s="15" t="s">
        <v>25</v>
      </c>
      <c r="K54" s="12" t="n">
        <v>2</v>
      </c>
      <c r="L54" s="10" t="n">
        <f aca="false">IF(J54="Combinada",1,2)</f>
        <v>2</v>
      </c>
      <c r="M54" s="12" t="n">
        <v>2</v>
      </c>
      <c r="N54" s="4" t="n">
        <f aca="false">IF(O54&gt;0,1,2)</f>
        <v>1</v>
      </c>
      <c r="O54" s="12" t="n">
        <v>82</v>
      </c>
      <c r="P54" s="12" t="n">
        <v>58</v>
      </c>
      <c r="Q54" s="12" t="n">
        <v>35.7</v>
      </c>
      <c r="R54" s="12" t="n">
        <v>12.5</v>
      </c>
      <c r="S54" s="14" t="n">
        <v>1.2</v>
      </c>
      <c r="T54" s="12" t="n">
        <v>200</v>
      </c>
      <c r="U54" s="4" t="n">
        <f aca="false">IF(V54&gt;0,1,0)</f>
        <v>0</v>
      </c>
      <c r="V54" s="16" t="n">
        <v>0</v>
      </c>
      <c r="W54" s="12" t="n">
        <v>2</v>
      </c>
      <c r="X54" s="12" t="n">
        <v>2</v>
      </c>
    </row>
    <row r="55" customFormat="false" ht="15" hidden="true" customHeight="false" outlineLevel="0" collapsed="false">
      <c r="A55" s="12" t="n">
        <v>5529455</v>
      </c>
      <c r="B55" s="12" t="n">
        <v>1</v>
      </c>
      <c r="C55" s="12" t="n">
        <v>63</v>
      </c>
      <c r="D55" s="12" t="n">
        <v>1.6</v>
      </c>
      <c r="E55" s="12" t="n">
        <v>50</v>
      </c>
      <c r="F55" s="13" t="n">
        <f aca="false">E55/(D55*D55)</f>
        <v>19.53125</v>
      </c>
      <c r="G55" s="14" t="n">
        <f aca="false">0.007184*(POWER((D55*100),0.725)*(POWER(E55,0.425)))</f>
        <v>1.50112052420815</v>
      </c>
      <c r="H55" s="12" t="n">
        <v>2</v>
      </c>
      <c r="I55" s="12" t="n">
        <v>2</v>
      </c>
      <c r="J55" s="15" t="s">
        <v>28</v>
      </c>
      <c r="K55" s="12" t="n">
        <v>2</v>
      </c>
      <c r="L55" s="10" t="n">
        <f aca="false">IF(J55="Combinada",1,2)</f>
        <v>2</v>
      </c>
      <c r="M55" s="12" t="n">
        <v>2</v>
      </c>
      <c r="N55" s="4" t="n">
        <f aca="false">IF(O55&gt;0,1,2)</f>
        <v>1</v>
      </c>
      <c r="O55" s="12" t="n">
        <v>110</v>
      </c>
      <c r="P55" s="12" t="n">
        <v>102</v>
      </c>
      <c r="Q55" s="12" t="n">
        <v>31.3</v>
      </c>
      <c r="R55" s="12" t="n">
        <v>11.2</v>
      </c>
      <c r="S55" s="14" t="n">
        <v>1.29</v>
      </c>
      <c r="T55" s="12" t="n">
        <v>300</v>
      </c>
      <c r="U55" s="4" t="n">
        <f aca="false">IF(V55&gt;0,1,0)</f>
        <v>1</v>
      </c>
      <c r="V55" s="16" t="n">
        <v>2</v>
      </c>
      <c r="W55" s="12" t="n">
        <v>2</v>
      </c>
      <c r="X55" s="12" t="n">
        <v>1</v>
      </c>
    </row>
    <row r="56" customFormat="false" ht="15" hidden="true" customHeight="false" outlineLevel="0" collapsed="false">
      <c r="A56" s="12" t="n">
        <v>5512913</v>
      </c>
      <c r="B56" s="12" t="n">
        <v>1</v>
      </c>
      <c r="C56" s="12" t="n">
        <v>50</v>
      </c>
      <c r="D56" s="12" t="n">
        <v>1.6</v>
      </c>
      <c r="E56" s="12" t="n">
        <v>70</v>
      </c>
      <c r="F56" s="13" t="n">
        <f aca="false">E56/(D56*D56)</f>
        <v>27.34375</v>
      </c>
      <c r="G56" s="14" t="n">
        <f aca="false">0.007184*(POWER((D56*100),0.725)*(POWER(E56,0.425)))</f>
        <v>1.73188869796992</v>
      </c>
      <c r="H56" s="12" t="n">
        <v>2</v>
      </c>
      <c r="I56" s="12" t="n">
        <v>2</v>
      </c>
      <c r="J56" s="15" t="s">
        <v>28</v>
      </c>
      <c r="K56" s="12" t="n">
        <v>2</v>
      </c>
      <c r="L56" s="10" t="n">
        <f aca="false">IF(J56="Combinada",1,2)</f>
        <v>2</v>
      </c>
      <c r="M56" s="12" t="n">
        <v>2</v>
      </c>
      <c r="N56" s="4" t="n">
        <f aca="false">IF(O56&gt;0,1,2)</f>
        <v>1</v>
      </c>
      <c r="O56" s="12" t="n">
        <v>104</v>
      </c>
      <c r="P56" s="12" t="n">
        <v>244</v>
      </c>
      <c r="Q56" s="12" t="n">
        <v>29.1</v>
      </c>
      <c r="R56" s="12" t="n">
        <v>9.8</v>
      </c>
      <c r="S56" s="14" t="n">
        <v>1.02</v>
      </c>
      <c r="T56" s="12" t="n">
        <v>400</v>
      </c>
      <c r="U56" s="4" t="n">
        <f aca="false">IF(V56&gt;0,1,0)</f>
        <v>1</v>
      </c>
      <c r="V56" s="16" t="n">
        <v>5</v>
      </c>
      <c r="W56" s="12" t="n">
        <v>2</v>
      </c>
      <c r="X56" s="12" t="n">
        <v>1</v>
      </c>
    </row>
    <row r="57" customFormat="false" ht="15" hidden="true" customHeight="false" outlineLevel="0" collapsed="false">
      <c r="A57" s="12" t="n">
        <v>5525566</v>
      </c>
      <c r="B57" s="12" t="n">
        <v>1</v>
      </c>
      <c r="C57" s="12" t="n">
        <v>41</v>
      </c>
      <c r="D57" s="12" t="n">
        <v>1.65</v>
      </c>
      <c r="E57" s="12" t="n">
        <v>70</v>
      </c>
      <c r="F57" s="13" t="n">
        <f aca="false">E57/(D57*D57)</f>
        <v>25.7116620752984</v>
      </c>
      <c r="G57" s="14" t="n">
        <f aca="false">0.007184*(POWER((D57*100),0.725)*(POWER(E57,0.425)))</f>
        <v>1.77096040029115</v>
      </c>
      <c r="H57" s="12" t="n">
        <v>2</v>
      </c>
      <c r="I57" s="12" t="n">
        <v>2</v>
      </c>
      <c r="J57" s="15" t="s">
        <v>28</v>
      </c>
      <c r="K57" s="12" t="n">
        <v>2</v>
      </c>
      <c r="L57" s="10" t="n">
        <f aca="false">IF(J57="Combinada",1,2)</f>
        <v>2</v>
      </c>
      <c r="M57" s="12" t="n">
        <v>2</v>
      </c>
      <c r="N57" s="4" t="n">
        <f aca="false">IF(O57&gt;0,1,2)</f>
        <v>1</v>
      </c>
      <c r="O57" s="12" t="n">
        <v>120</v>
      </c>
      <c r="P57" s="12" t="n">
        <v>220</v>
      </c>
      <c r="Q57" s="12" t="n">
        <v>21.1</v>
      </c>
      <c r="R57" s="12" t="n">
        <v>7.1</v>
      </c>
      <c r="S57" s="14" t="n">
        <v>1.1</v>
      </c>
      <c r="T57" s="12" t="n">
        <v>2600</v>
      </c>
      <c r="U57" s="4" t="n">
        <f aca="false">IF(V57&gt;0,1,0)</f>
        <v>1</v>
      </c>
      <c r="V57" s="16" t="n">
        <v>7</v>
      </c>
      <c r="W57" s="12" t="n">
        <v>2</v>
      </c>
      <c r="X57" s="12" t="n">
        <v>2</v>
      </c>
    </row>
    <row r="58" customFormat="false" ht="15" hidden="true" customHeight="false" outlineLevel="0" collapsed="false">
      <c r="A58" s="17" t="n">
        <v>5537159</v>
      </c>
      <c r="B58" s="17" t="n">
        <v>1</v>
      </c>
      <c r="C58" s="17" t="n">
        <v>68</v>
      </c>
      <c r="D58" s="17" t="n">
        <v>1.57</v>
      </c>
      <c r="E58" s="17" t="n">
        <v>68</v>
      </c>
      <c r="F58" s="18" t="n">
        <f aca="false">E58/(D58*D58)</f>
        <v>27.5873260578522</v>
      </c>
      <c r="G58" s="19" t="n">
        <f aca="false">0.007184*(POWER((D58*100),0.725)*(POWER(E58,0.425)))</f>
        <v>1.6873681976116</v>
      </c>
      <c r="H58" s="17" t="n">
        <v>2</v>
      </c>
      <c r="I58" s="17" t="n">
        <v>1</v>
      </c>
      <c r="J58" s="20" t="s">
        <v>24</v>
      </c>
      <c r="K58" s="17" t="n">
        <v>2</v>
      </c>
      <c r="L58" s="10" t="n">
        <f aca="false">IF(J58="Combinada",1,2)</f>
        <v>2</v>
      </c>
      <c r="M58" s="21" t="n">
        <v>2</v>
      </c>
      <c r="N58" s="4" t="n">
        <f aca="false">IF(O58&gt;0,1,2)</f>
        <v>1</v>
      </c>
      <c r="O58" s="17" t="n">
        <v>74</v>
      </c>
      <c r="P58" s="17" t="n">
        <v>39</v>
      </c>
      <c r="Q58" s="17" t="n">
        <v>37.3</v>
      </c>
      <c r="R58" s="22" t="n">
        <v>12.3</v>
      </c>
      <c r="S58" s="19" t="n">
        <v>1.2</v>
      </c>
      <c r="T58" s="17" t="n">
        <v>400</v>
      </c>
      <c r="U58" s="4" t="n">
        <f aca="false">IF(V58&gt;0,1,0)</f>
        <v>1</v>
      </c>
      <c r="V58" s="23" t="n">
        <v>2</v>
      </c>
      <c r="W58" s="17" t="n">
        <v>2</v>
      </c>
      <c r="X58" s="17" t="n">
        <v>2</v>
      </c>
    </row>
    <row r="59" customFormat="false" ht="15" hidden="true" customHeight="false" outlineLevel="0" collapsed="false">
      <c r="A59" s="17" t="n">
        <v>5537182</v>
      </c>
      <c r="B59" s="17" t="n">
        <v>1</v>
      </c>
      <c r="C59" s="17" t="n">
        <v>62</v>
      </c>
      <c r="D59" s="17" t="n">
        <v>1.69</v>
      </c>
      <c r="E59" s="17" t="n">
        <v>62</v>
      </c>
      <c r="F59" s="18" t="n">
        <f aca="false">E59/(D59*D59)</f>
        <v>21.7079233920381</v>
      </c>
      <c r="G59" s="19" t="n">
        <f aca="false">0.007184*(POWER((D59*100),0.725)*(POWER(E59,0.425)))</f>
        <v>1.71139655149711</v>
      </c>
      <c r="H59" s="17" t="n">
        <v>2</v>
      </c>
      <c r="I59" s="17" t="n">
        <v>2</v>
      </c>
      <c r="J59" s="24" t="s">
        <v>24</v>
      </c>
      <c r="K59" s="17" t="n">
        <v>2</v>
      </c>
      <c r="L59" s="10" t="n">
        <f aca="false">IF(J59="Combinada",1,2)</f>
        <v>2</v>
      </c>
      <c r="M59" s="21" t="n">
        <v>2</v>
      </c>
      <c r="N59" s="4" t="n">
        <f aca="false">IF(O59&gt;0,1,2)</f>
        <v>1</v>
      </c>
      <c r="O59" s="17" t="n">
        <v>75</v>
      </c>
      <c r="P59" s="17" t="n">
        <v>43</v>
      </c>
      <c r="Q59" s="17" t="n">
        <v>35.6</v>
      </c>
      <c r="R59" s="22" t="n">
        <v>12.6</v>
      </c>
      <c r="S59" s="19" t="n">
        <v>0.77</v>
      </c>
      <c r="T59" s="17" t="n">
        <v>300</v>
      </c>
      <c r="U59" s="4" t="n">
        <f aca="false">IF(V59&gt;0,1,0)</f>
        <v>1</v>
      </c>
      <c r="V59" s="23" t="n">
        <v>1</v>
      </c>
      <c r="W59" s="17" t="n">
        <v>2</v>
      </c>
      <c r="X59" s="17" t="n">
        <v>2</v>
      </c>
    </row>
    <row r="60" customFormat="false" ht="15" hidden="true" customHeight="false" outlineLevel="0" collapsed="false">
      <c r="A60" s="17" t="n">
        <v>5493712</v>
      </c>
      <c r="B60" s="17" t="n">
        <v>2</v>
      </c>
      <c r="C60" s="17" t="n">
        <v>62</v>
      </c>
      <c r="D60" s="17" t="n">
        <v>1.47</v>
      </c>
      <c r="E60" s="17" t="n">
        <v>62</v>
      </c>
      <c r="F60" s="18" t="n">
        <f aca="false">E60/(D60*D60)</f>
        <v>28.6917488083669</v>
      </c>
      <c r="G60" s="19" t="n">
        <f aca="false">0.007184*(POWER((D60*100),0.725)*(POWER(E60,0.425)))</f>
        <v>1.5468131638275</v>
      </c>
      <c r="H60" s="17" t="n">
        <v>2</v>
      </c>
      <c r="I60" s="17" t="n">
        <v>1</v>
      </c>
      <c r="J60" s="20" t="s">
        <v>24</v>
      </c>
      <c r="K60" s="17" t="n">
        <v>2</v>
      </c>
      <c r="L60" s="10" t="n">
        <f aca="false">IF(J60="Combinada",1,2)</f>
        <v>2</v>
      </c>
      <c r="M60" s="21" t="n">
        <v>2</v>
      </c>
      <c r="N60" s="4" t="n">
        <f aca="false">IF(O60&gt;0,1,2)</f>
        <v>1</v>
      </c>
      <c r="O60" s="17" t="n">
        <v>40</v>
      </c>
      <c r="P60" s="17" t="n">
        <v>23</v>
      </c>
      <c r="Q60" s="17" t="n">
        <v>34.6</v>
      </c>
      <c r="R60" s="22" t="n">
        <v>11.8</v>
      </c>
      <c r="S60" s="19" t="n">
        <v>1.27</v>
      </c>
      <c r="T60" s="17" t="n">
        <v>250</v>
      </c>
      <c r="U60" s="4" t="n">
        <f aca="false">IF(V60&gt;0,1,0)</f>
        <v>0</v>
      </c>
      <c r="V60" s="23" t="n">
        <v>0</v>
      </c>
      <c r="W60" s="17" t="n">
        <v>2</v>
      </c>
      <c r="X60" s="17" t="n">
        <v>2</v>
      </c>
    </row>
    <row r="61" customFormat="false" ht="15" hidden="true" customHeight="false" outlineLevel="0" collapsed="false">
      <c r="A61" s="17" t="n">
        <v>4712327</v>
      </c>
      <c r="B61" s="17" t="n">
        <v>1</v>
      </c>
      <c r="C61" s="17" t="n">
        <v>67</v>
      </c>
      <c r="D61" s="17" t="n">
        <v>1.65</v>
      </c>
      <c r="E61" s="17" t="n">
        <v>67</v>
      </c>
      <c r="F61" s="18" t="n">
        <f aca="false">E61/(D61*D61)</f>
        <v>24.6097337006428</v>
      </c>
      <c r="G61" s="19" t="n">
        <f aca="false">0.007184*(POWER((D61*100),0.725)*(POWER(E61,0.425)))</f>
        <v>1.73829697482434</v>
      </c>
      <c r="H61" s="17" t="n">
        <v>2</v>
      </c>
      <c r="I61" s="17" t="n">
        <v>1</v>
      </c>
      <c r="J61" s="20" t="s">
        <v>24</v>
      </c>
      <c r="K61" s="17" t="n">
        <v>2</v>
      </c>
      <c r="L61" s="10" t="n">
        <f aca="false">IF(J61="Combinada",1,2)</f>
        <v>2</v>
      </c>
      <c r="M61" s="21" t="n">
        <v>2</v>
      </c>
      <c r="N61" s="4" t="n">
        <f aca="false">IF(O61&gt;0,1,2)</f>
        <v>1</v>
      </c>
      <c r="O61" s="17" t="n">
        <v>56</v>
      </c>
      <c r="P61" s="17" t="n">
        <v>31</v>
      </c>
      <c r="Q61" s="17" t="n">
        <v>47.4</v>
      </c>
      <c r="R61" s="22" t="n">
        <v>16</v>
      </c>
      <c r="S61" s="19" t="n">
        <v>1.06</v>
      </c>
      <c r="T61" s="17" t="n">
        <v>350</v>
      </c>
      <c r="U61" s="4" t="n">
        <f aca="false">IF(V61&gt;0,1,0)</f>
        <v>0</v>
      </c>
      <c r="V61" s="23" t="n">
        <v>0</v>
      </c>
      <c r="W61" s="17" t="n">
        <v>2</v>
      </c>
      <c r="X61" s="17" t="n">
        <v>2</v>
      </c>
    </row>
    <row r="62" customFormat="false" ht="15" hidden="true" customHeight="false" outlineLevel="0" collapsed="false">
      <c r="A62" s="17" t="n">
        <v>5538041</v>
      </c>
      <c r="B62" s="17" t="n">
        <v>1</v>
      </c>
      <c r="C62" s="17" t="n">
        <v>63</v>
      </c>
      <c r="D62" s="17" t="n">
        <v>1.6</v>
      </c>
      <c r="E62" s="17" t="n">
        <v>63</v>
      </c>
      <c r="F62" s="18" t="n">
        <f aca="false">E62/(D62*D62)</f>
        <v>24.609375</v>
      </c>
      <c r="G62" s="19" t="n">
        <f aca="false">0.007184*(POWER((D62*100),0.725)*(POWER(E62,0.425)))</f>
        <v>1.65604847318009</v>
      </c>
      <c r="H62" s="17" t="n">
        <v>2</v>
      </c>
      <c r="I62" s="17" t="n">
        <v>1</v>
      </c>
      <c r="J62" s="25" t="s">
        <v>25</v>
      </c>
      <c r="K62" s="17" t="n">
        <v>2</v>
      </c>
      <c r="L62" s="10" t="n">
        <f aca="false">IF(J62="Combinada",1,2)</f>
        <v>2</v>
      </c>
      <c r="M62" s="21" t="n">
        <v>2</v>
      </c>
      <c r="N62" s="4" t="n">
        <f aca="false">IF(O62&gt;0,1,2)</f>
        <v>1</v>
      </c>
      <c r="O62" s="17" t="n">
        <v>93</v>
      </c>
      <c r="P62" s="17" t="n">
        <v>61</v>
      </c>
      <c r="Q62" s="17" t="n">
        <v>28.5</v>
      </c>
      <c r="R62" s="22" t="n">
        <v>10</v>
      </c>
      <c r="S62" s="19" t="n">
        <v>0.66</v>
      </c>
      <c r="T62" s="17" t="n">
        <v>300</v>
      </c>
      <c r="U62" s="4" t="n">
        <f aca="false">IF(V62&gt;0,1,0)</f>
        <v>1</v>
      </c>
      <c r="V62" s="23" t="n">
        <v>1</v>
      </c>
      <c r="W62" s="17" t="n">
        <v>2</v>
      </c>
      <c r="X62" s="17" t="n">
        <v>2</v>
      </c>
    </row>
    <row r="63" customFormat="false" ht="15" hidden="true" customHeight="false" outlineLevel="0" collapsed="false">
      <c r="A63" s="17" t="n">
        <v>4443051</v>
      </c>
      <c r="B63" s="17" t="n">
        <v>1</v>
      </c>
      <c r="C63" s="17" t="n">
        <v>88</v>
      </c>
      <c r="D63" s="17" t="n">
        <v>1.76</v>
      </c>
      <c r="E63" s="17" t="n">
        <v>88</v>
      </c>
      <c r="F63" s="18" t="n">
        <f aca="false">E63/(D63*D63)</f>
        <v>28.4090909090909</v>
      </c>
      <c r="G63" s="19" t="n">
        <f aca="false">0.007184*(POWER((D63*100),0.725)*(POWER(E63,0.425)))</f>
        <v>2.04535239424513</v>
      </c>
      <c r="H63" s="17" t="n">
        <v>2</v>
      </c>
      <c r="I63" s="17" t="n">
        <v>1</v>
      </c>
      <c r="J63" s="20" t="s">
        <v>24</v>
      </c>
      <c r="K63" s="17" t="n">
        <v>2</v>
      </c>
      <c r="L63" s="10" t="n">
        <f aca="false">IF(J63="Combinada",1,2)</f>
        <v>2</v>
      </c>
      <c r="M63" s="21" t="n">
        <v>2</v>
      </c>
      <c r="N63" s="4" t="n">
        <f aca="false">IF(O63&gt;0,1,2)</f>
        <v>1</v>
      </c>
      <c r="O63" s="17" t="n">
        <v>95</v>
      </c>
      <c r="P63" s="17" t="n">
        <v>65</v>
      </c>
      <c r="Q63" s="17" t="n">
        <v>39.1</v>
      </c>
      <c r="R63" s="22" t="n">
        <v>12.5</v>
      </c>
      <c r="S63" s="19" t="n">
        <v>0.97</v>
      </c>
      <c r="T63" s="17" t="n">
        <v>250</v>
      </c>
      <c r="U63" s="4" t="n">
        <f aca="false">IF(V63&gt;0,1,0)</f>
        <v>1</v>
      </c>
      <c r="V63" s="23" t="n">
        <v>2</v>
      </c>
      <c r="W63" s="17" t="n">
        <v>2</v>
      </c>
      <c r="X63" s="17" t="n">
        <v>2</v>
      </c>
    </row>
    <row r="64" customFormat="false" ht="15" hidden="true" customHeight="false" outlineLevel="0" collapsed="false">
      <c r="A64" s="26" t="n">
        <v>5097695</v>
      </c>
      <c r="B64" s="27" t="n">
        <v>1</v>
      </c>
      <c r="C64" s="27" t="n">
        <v>60</v>
      </c>
      <c r="D64" s="27" t="n">
        <v>1.7</v>
      </c>
      <c r="E64" s="27" t="n">
        <v>60</v>
      </c>
      <c r="F64" s="28" t="n">
        <f aca="false">E64/(D64*D64)</f>
        <v>20.7612456747405</v>
      </c>
      <c r="G64" s="19" t="n">
        <f aca="false">0.007184*(POWER((D64*100),0.725)*(POWER(E64,0.425)))</f>
        <v>1.69494680663474</v>
      </c>
      <c r="H64" s="27" t="n">
        <v>2</v>
      </c>
      <c r="I64" s="27" t="n">
        <v>1</v>
      </c>
      <c r="J64" s="29" t="s">
        <v>25</v>
      </c>
      <c r="K64" s="27" t="n">
        <v>2</v>
      </c>
      <c r="L64" s="30" t="n">
        <f aca="false">IF(J64="Combinada",1,2)</f>
        <v>2</v>
      </c>
      <c r="M64" s="21" t="n">
        <v>2</v>
      </c>
      <c r="N64" s="4" t="n">
        <f aca="false">IF(O64&gt;0,1,2)</f>
        <v>1</v>
      </c>
      <c r="O64" s="27" t="n">
        <v>174</v>
      </c>
      <c r="P64" s="17" t="n">
        <v>121</v>
      </c>
      <c r="Q64" s="17" t="n">
        <v>32.9</v>
      </c>
      <c r="R64" s="22" t="n">
        <v>11</v>
      </c>
      <c r="S64" s="31" t="n">
        <v>0.76</v>
      </c>
      <c r="T64" s="27" t="n">
        <v>350</v>
      </c>
      <c r="U64" s="4" t="n">
        <f aca="false">IF(V64&gt;0,1,0)</f>
        <v>1</v>
      </c>
      <c r="V64" s="32" t="n">
        <v>2</v>
      </c>
      <c r="W64" s="27" t="n">
        <v>2</v>
      </c>
      <c r="X64" s="27" t="n">
        <v>2</v>
      </c>
    </row>
    <row r="65" customFormat="false" ht="15" hidden="true" customHeight="false" outlineLevel="0" collapsed="false">
      <c r="A65" s="17" t="n">
        <v>5537841</v>
      </c>
      <c r="B65" s="17" t="n">
        <v>2</v>
      </c>
      <c r="C65" s="17" t="n">
        <v>53</v>
      </c>
      <c r="D65" s="17" t="n">
        <v>1.57</v>
      </c>
      <c r="E65" s="17" t="n">
        <v>53</v>
      </c>
      <c r="F65" s="18" t="n">
        <f aca="false">E65/(D65*D65)</f>
        <v>21.5018864862672</v>
      </c>
      <c r="G65" s="19" t="n">
        <f aca="false">0.007184*(POWER((D65*100),0.725)*(POWER(E65,0.425)))</f>
        <v>1.51778695633672</v>
      </c>
      <c r="H65" s="17" t="n">
        <v>2</v>
      </c>
      <c r="I65" s="17" t="n">
        <v>2</v>
      </c>
      <c r="J65" s="33" t="s">
        <v>25</v>
      </c>
      <c r="K65" s="17" t="n">
        <v>2</v>
      </c>
      <c r="L65" s="4" t="n">
        <f aca="false">IF(J65="Combinada",1,2)</f>
        <v>2</v>
      </c>
      <c r="M65" s="22" t="n">
        <v>2</v>
      </c>
      <c r="N65" s="4" t="n">
        <f aca="false">IF(O65&gt;0,1,2)</f>
        <v>1</v>
      </c>
      <c r="O65" s="17" t="n">
        <v>76</v>
      </c>
      <c r="P65" s="17" t="n">
        <v>45</v>
      </c>
      <c r="Q65" s="17" t="n">
        <v>34.3</v>
      </c>
      <c r="R65" s="22" t="n">
        <v>12.2</v>
      </c>
      <c r="S65" s="19" t="n">
        <v>0.67</v>
      </c>
      <c r="T65" s="17" t="n">
        <v>800</v>
      </c>
      <c r="U65" s="4" t="n">
        <f aca="false">IF(V65&gt;0,1,0)</f>
        <v>0</v>
      </c>
      <c r="V65" s="23" t="n">
        <v>0</v>
      </c>
      <c r="W65" s="17" t="n">
        <v>2</v>
      </c>
      <c r="X65" s="17" t="n">
        <v>2</v>
      </c>
    </row>
    <row r="66" customFormat="false" ht="15" hidden="true" customHeight="false" outlineLevel="0" collapsed="false">
      <c r="A66" s="17" t="n">
        <v>5542207</v>
      </c>
      <c r="B66" s="17" t="n">
        <v>2</v>
      </c>
      <c r="C66" s="17" t="n">
        <v>59</v>
      </c>
      <c r="D66" s="17" t="n">
        <v>1.55</v>
      </c>
      <c r="E66" s="17" t="n">
        <v>78</v>
      </c>
      <c r="F66" s="18" t="n">
        <f aca="false">E66/(D66*D66)</f>
        <v>32.4661810613944</v>
      </c>
      <c r="G66" s="19" t="n">
        <f aca="false">0.007184*(POWER((D66*100),0.725)*(POWER(E66,0.425)))</f>
        <v>1.77213584840055</v>
      </c>
      <c r="H66" s="17" t="n">
        <v>2</v>
      </c>
      <c r="I66" s="17" t="n">
        <v>1</v>
      </c>
      <c r="J66" s="33" t="s">
        <v>25</v>
      </c>
      <c r="K66" s="17" t="n">
        <v>2</v>
      </c>
      <c r="L66" s="4" t="n">
        <f aca="false">IF(J66="Combinada",1,2)</f>
        <v>2</v>
      </c>
      <c r="M66" s="22" t="n">
        <v>2</v>
      </c>
      <c r="N66" s="4" t="n">
        <f aca="false">IF(O66&gt;0,1,2)</f>
        <v>1</v>
      </c>
      <c r="O66" s="17" t="n">
        <v>80</v>
      </c>
      <c r="P66" s="17" t="n">
        <v>40</v>
      </c>
      <c r="Q66" s="17" t="n">
        <v>49.1</v>
      </c>
      <c r="R66" s="22" t="n">
        <v>14.6</v>
      </c>
      <c r="S66" s="19" t="n">
        <v>0.82</v>
      </c>
      <c r="T66" s="17" t="n">
        <v>450</v>
      </c>
      <c r="U66" s="4" t="n">
        <f aca="false">IF(V66&gt;0,1,0)</f>
        <v>0</v>
      </c>
      <c r="V66" s="23" t="n">
        <v>0</v>
      </c>
      <c r="W66" s="17" t="n">
        <v>2</v>
      </c>
      <c r="X66" s="17" t="n">
        <v>2</v>
      </c>
    </row>
    <row r="67" customFormat="false" ht="15" hidden="true" customHeight="false" outlineLevel="0" collapsed="false">
      <c r="A67" s="17" t="n">
        <v>5538228</v>
      </c>
      <c r="B67" s="17" t="n">
        <v>1</v>
      </c>
      <c r="C67" s="17" t="n">
        <v>85</v>
      </c>
      <c r="D67" s="17" t="n">
        <v>1.8</v>
      </c>
      <c r="E67" s="17" t="n">
        <v>85</v>
      </c>
      <c r="F67" s="18" t="n">
        <f aca="false">E67/(D67*D67)</f>
        <v>26.2345679012346</v>
      </c>
      <c r="G67" s="19" t="n">
        <f aca="false">0.007184*(POWER((D67*100),0.725)*(POWER(E67,0.425)))</f>
        <v>2.04852813617021</v>
      </c>
      <c r="H67" s="17" t="n">
        <v>2</v>
      </c>
      <c r="I67" s="17" t="n">
        <v>1</v>
      </c>
      <c r="J67" s="34" t="s">
        <v>25</v>
      </c>
      <c r="K67" s="17" t="n">
        <v>2</v>
      </c>
      <c r="L67" s="4" t="n">
        <f aca="false">IF(J67="Combinada",1,2)</f>
        <v>2</v>
      </c>
      <c r="M67" s="22" t="n">
        <v>2</v>
      </c>
      <c r="N67" s="4" t="n">
        <f aca="false">IF(O67&gt;0,1,2)</f>
        <v>1</v>
      </c>
      <c r="O67" s="17" t="n">
        <v>86</v>
      </c>
      <c r="P67" s="17" t="n">
        <v>31</v>
      </c>
      <c r="Q67" s="17" t="n">
        <v>35</v>
      </c>
      <c r="R67" s="22" t="n">
        <v>12.9</v>
      </c>
      <c r="S67" s="19" t="n">
        <v>1.07</v>
      </c>
      <c r="T67" s="17" t="n">
        <v>400</v>
      </c>
      <c r="U67" s="4" t="n">
        <f aca="false">IF(V67&gt;0,1,0)</f>
        <v>1</v>
      </c>
      <c r="V67" s="23" t="n">
        <v>2</v>
      </c>
      <c r="W67" s="17" t="n">
        <v>2</v>
      </c>
      <c r="X67" s="17" t="n">
        <v>2</v>
      </c>
    </row>
    <row r="68" customFormat="false" ht="15" hidden="true" customHeight="false" outlineLevel="0" collapsed="false">
      <c r="A68" s="17" t="n">
        <v>5538241</v>
      </c>
      <c r="B68" s="17" t="n">
        <v>1</v>
      </c>
      <c r="C68" s="17" t="n">
        <v>71</v>
      </c>
      <c r="D68" s="17" t="n">
        <v>1.65</v>
      </c>
      <c r="E68" s="17" t="n">
        <v>71</v>
      </c>
      <c r="F68" s="18" t="n">
        <f aca="false">E68/(D68*D68)</f>
        <v>26.078971533517</v>
      </c>
      <c r="G68" s="19" t="n">
        <f aca="false">0.007184*(POWER((D68*100),0.725)*(POWER(E68,0.425)))</f>
        <v>1.78166882699109</v>
      </c>
      <c r="H68" s="17" t="n">
        <v>1</v>
      </c>
      <c r="I68" s="17" t="n">
        <v>1</v>
      </c>
      <c r="J68" s="33" t="s">
        <v>25</v>
      </c>
      <c r="K68" s="17" t="n">
        <v>2</v>
      </c>
      <c r="L68" s="4" t="n">
        <f aca="false">IF(J68="Combinada",1,2)</f>
        <v>2</v>
      </c>
      <c r="M68" s="22" t="n">
        <v>2</v>
      </c>
      <c r="N68" s="4" t="n">
        <f aca="false">IF(O68&gt;0,1,2)</f>
        <v>1</v>
      </c>
      <c r="O68" s="17" t="n">
        <v>66</v>
      </c>
      <c r="P68" s="17" t="n">
        <v>39</v>
      </c>
      <c r="Q68" s="17" t="n">
        <v>38</v>
      </c>
      <c r="R68" s="22" t="n">
        <v>13.3</v>
      </c>
      <c r="S68" s="19" t="n">
        <v>1.4</v>
      </c>
      <c r="T68" s="17" t="n">
        <v>200</v>
      </c>
      <c r="U68" s="4" t="n">
        <f aca="false">IF(V68&gt;0,1,0)</f>
        <v>1</v>
      </c>
      <c r="V68" s="23" t="n">
        <v>2</v>
      </c>
      <c r="W68" s="17" t="n">
        <v>2</v>
      </c>
      <c r="X68" s="17" t="n">
        <v>2</v>
      </c>
    </row>
    <row r="69" customFormat="false" ht="15" hidden="true" customHeight="false" outlineLevel="0" collapsed="false">
      <c r="A69" s="17" t="n">
        <v>5538044</v>
      </c>
      <c r="B69" s="17" t="n">
        <v>2</v>
      </c>
      <c r="C69" s="17" t="n">
        <v>68</v>
      </c>
      <c r="D69" s="17" t="n">
        <v>1.55</v>
      </c>
      <c r="E69" s="17" t="n">
        <v>68</v>
      </c>
      <c r="F69" s="18" t="n">
        <f aca="false">E69/(D69*D69)</f>
        <v>28.3038501560874</v>
      </c>
      <c r="G69" s="19" t="n">
        <f aca="false">0.007184*(POWER((D69*100),0.725)*(POWER(E69,0.425)))</f>
        <v>1.6717567781778</v>
      </c>
      <c r="H69" s="17" t="n">
        <v>1</v>
      </c>
      <c r="I69" s="17" t="n">
        <v>1</v>
      </c>
      <c r="J69" s="34" t="s">
        <v>25</v>
      </c>
      <c r="K69" s="17" t="n">
        <v>2</v>
      </c>
      <c r="L69" s="4" t="n">
        <f aca="false">IF(J69="Combinada",1,2)</f>
        <v>2</v>
      </c>
      <c r="M69" s="22" t="n">
        <v>2</v>
      </c>
      <c r="N69" s="4" t="n">
        <f aca="false">IF(O69&gt;0,1,2)</f>
        <v>1</v>
      </c>
      <c r="O69" s="17" t="n">
        <v>76</v>
      </c>
      <c r="P69" s="17"/>
      <c r="Q69" s="17" t="n">
        <v>29.9</v>
      </c>
      <c r="R69" s="22" t="n">
        <v>10.2</v>
      </c>
      <c r="S69" s="19" t="n">
        <v>0.8</v>
      </c>
      <c r="T69" s="17" t="n">
        <v>450</v>
      </c>
      <c r="U69" s="4" t="n">
        <f aca="false">IF(V69&gt;0,1,0)</f>
        <v>1</v>
      </c>
      <c r="V69" s="23" t="n">
        <v>2</v>
      </c>
      <c r="W69" s="17" t="n">
        <v>2</v>
      </c>
      <c r="X69" s="17" t="n">
        <v>2</v>
      </c>
    </row>
    <row r="70" customFormat="false" ht="15" hidden="true" customHeight="false" outlineLevel="0" collapsed="false">
      <c r="A70" s="17" t="n">
        <v>5525109</v>
      </c>
      <c r="B70" s="17" t="n">
        <v>1</v>
      </c>
      <c r="C70" s="17" t="n">
        <v>63</v>
      </c>
      <c r="D70" s="17" t="n">
        <v>1.65</v>
      </c>
      <c r="E70" s="17" t="n">
        <v>63</v>
      </c>
      <c r="F70" s="18" t="n">
        <f aca="false">E70/(D70*D70)</f>
        <v>23.1404958677686</v>
      </c>
      <c r="G70" s="19" t="n">
        <f aca="false">0.007184*(POWER((D70*100),0.725)*(POWER(E70,0.425)))</f>
        <v>1.69340920718654</v>
      </c>
      <c r="H70" s="17" t="n">
        <v>2</v>
      </c>
      <c r="I70" s="17" t="n">
        <v>1</v>
      </c>
      <c r="J70" s="33" t="s">
        <v>25</v>
      </c>
      <c r="K70" s="17" t="n">
        <v>2</v>
      </c>
      <c r="L70" s="4" t="n">
        <f aca="false">IF(J70="Combinada",1,2)</f>
        <v>2</v>
      </c>
      <c r="M70" s="22" t="n">
        <v>2</v>
      </c>
      <c r="N70" s="4" t="n">
        <f aca="false">IF(O70&gt;0,1,2)</f>
        <v>1</v>
      </c>
      <c r="O70" s="17" t="n">
        <v>68</v>
      </c>
      <c r="P70" s="17" t="n">
        <v>31</v>
      </c>
      <c r="Q70" s="17" t="n">
        <v>42.8</v>
      </c>
      <c r="R70" s="22" t="n">
        <v>15.3</v>
      </c>
      <c r="S70" s="19" t="n">
        <v>0.85</v>
      </c>
      <c r="T70" s="17" t="n">
        <v>250</v>
      </c>
      <c r="U70" s="4" t="n">
        <f aca="false">IF(V70&gt;0,1,0)</f>
        <v>0</v>
      </c>
      <c r="V70" s="23" t="n">
        <v>0</v>
      </c>
      <c r="W70" s="17" t="n">
        <v>2</v>
      </c>
      <c r="X70" s="17" t="n">
        <v>2</v>
      </c>
    </row>
    <row r="71" customFormat="false" ht="15" hidden="true" customHeight="false" outlineLevel="0" collapsed="false">
      <c r="A71" s="17" t="n">
        <v>5538830</v>
      </c>
      <c r="B71" s="17" t="n">
        <v>1</v>
      </c>
      <c r="C71" s="17" t="n">
        <v>68</v>
      </c>
      <c r="D71" s="17" t="n">
        <v>1.65</v>
      </c>
      <c r="E71" s="17" t="n">
        <v>68</v>
      </c>
      <c r="F71" s="18" t="n">
        <f aca="false">E71/(D71*D71)</f>
        <v>24.9770431588613</v>
      </c>
      <c r="G71" s="19" t="n">
        <f aca="false">0.007184*(POWER((D71*100),0.725)*(POWER(E71,0.425)))</f>
        <v>1.74927653746371</v>
      </c>
      <c r="H71" s="17" t="n">
        <v>1</v>
      </c>
      <c r="I71" s="17" t="n">
        <v>1</v>
      </c>
      <c r="J71" s="33" t="s">
        <v>25</v>
      </c>
      <c r="K71" s="17" t="n">
        <v>2</v>
      </c>
      <c r="L71" s="4" t="n">
        <f aca="false">IF(J71="Combinada",1,2)</f>
        <v>2</v>
      </c>
      <c r="M71" s="22" t="n">
        <v>2</v>
      </c>
      <c r="N71" s="4" t="n">
        <f aca="false">IF(O71&gt;0,1,2)</f>
        <v>1</v>
      </c>
      <c r="O71" s="17" t="n">
        <v>135</v>
      </c>
      <c r="P71" s="17" t="n">
        <v>82</v>
      </c>
      <c r="Q71" s="17" t="n">
        <v>26.8</v>
      </c>
      <c r="R71" s="22" t="n">
        <v>9.1</v>
      </c>
      <c r="S71" s="19" t="n">
        <v>1.03</v>
      </c>
      <c r="T71" s="17" t="n">
        <v>350</v>
      </c>
      <c r="U71" s="4" t="n">
        <f aca="false">IF(V71&gt;0,1,0)</f>
        <v>0</v>
      </c>
      <c r="V71" s="23" t="n">
        <v>0</v>
      </c>
      <c r="W71" s="17" t="n">
        <v>2</v>
      </c>
      <c r="X71" s="17" t="n">
        <v>2</v>
      </c>
    </row>
    <row r="72" customFormat="false" ht="15" hidden="true" customHeight="false" outlineLevel="0" collapsed="false">
      <c r="A72" s="17" t="n">
        <v>5527314</v>
      </c>
      <c r="B72" s="17" t="n">
        <v>1</v>
      </c>
      <c r="C72" s="17" t="n">
        <v>61</v>
      </c>
      <c r="D72" s="17" t="n">
        <v>1.63</v>
      </c>
      <c r="E72" s="17" t="n">
        <v>61</v>
      </c>
      <c r="F72" s="18" t="n">
        <f aca="false">E72/(D72*D72)</f>
        <v>22.9590876585494</v>
      </c>
      <c r="G72" s="19" t="n">
        <f aca="false">0.007184*(POWER((D72*100),0.725)*(POWER(E72,0.425)))</f>
        <v>1.65564612397619</v>
      </c>
      <c r="H72" s="17" t="n">
        <v>2</v>
      </c>
      <c r="I72" s="17" t="n">
        <v>1</v>
      </c>
      <c r="J72" s="33" t="s">
        <v>25</v>
      </c>
      <c r="K72" s="17" t="n">
        <v>2</v>
      </c>
      <c r="L72" s="4" t="n">
        <f aca="false">IF(J72="Combinada",1,2)</f>
        <v>2</v>
      </c>
      <c r="M72" s="22" t="n">
        <v>2</v>
      </c>
      <c r="N72" s="4" t="n">
        <f aca="false">IF(O72&gt;0,1,2)</f>
        <v>1</v>
      </c>
      <c r="O72" s="17" t="n">
        <v>63</v>
      </c>
      <c r="P72" s="17" t="n">
        <v>32</v>
      </c>
      <c r="Q72" s="17" t="n">
        <v>41.1</v>
      </c>
      <c r="R72" s="22" t="n">
        <v>13.7</v>
      </c>
      <c r="S72" s="19" t="n">
        <v>0.8</v>
      </c>
      <c r="T72" s="17" t="n">
        <v>300</v>
      </c>
      <c r="U72" s="4" t="n">
        <f aca="false">IF(V72&gt;0,1,0)</f>
        <v>1</v>
      </c>
      <c r="V72" s="23" t="n">
        <v>2</v>
      </c>
      <c r="W72" s="17" t="n">
        <v>2</v>
      </c>
      <c r="X72" s="17" t="n">
        <v>2</v>
      </c>
    </row>
    <row r="73" customFormat="false" ht="15" hidden="false" customHeight="false" outlineLevel="0" collapsed="false">
      <c r="A73" s="17" t="n">
        <v>5538158</v>
      </c>
      <c r="B73" s="17" t="n">
        <v>1</v>
      </c>
      <c r="C73" s="17" t="n">
        <v>46</v>
      </c>
      <c r="D73" s="17" t="n">
        <v>1.8</v>
      </c>
      <c r="E73" s="17" t="n">
        <v>46</v>
      </c>
      <c r="F73" s="18" t="n">
        <f aca="false">E73/(D73*D73)</f>
        <v>14.1975308641975</v>
      </c>
      <c r="G73" s="19" t="n">
        <f aca="false">0.007184*(POWER((D73*100),0.725)*(POWER(E73,0.425)))</f>
        <v>1.57801442298173</v>
      </c>
      <c r="H73" s="17" t="n">
        <v>2</v>
      </c>
      <c r="I73" s="17" t="n">
        <v>2</v>
      </c>
      <c r="J73" s="11" t="s">
        <v>27</v>
      </c>
      <c r="K73" s="17" t="n">
        <v>2</v>
      </c>
      <c r="L73" s="4" t="n">
        <f aca="false">IF(J73="Combinada",1,2)</f>
        <v>2</v>
      </c>
      <c r="M73" s="22" t="n">
        <v>2</v>
      </c>
      <c r="N73" s="4" t="n">
        <f aca="false">IF(O73&gt;0,1,2)</f>
        <v>1</v>
      </c>
      <c r="O73" s="17" t="n">
        <v>90</v>
      </c>
      <c r="P73" s="17" t="n">
        <v>46</v>
      </c>
      <c r="Q73" s="17" t="n">
        <v>40.1</v>
      </c>
      <c r="R73" s="22" t="n">
        <v>13.7</v>
      </c>
      <c r="S73" s="19" t="n">
        <v>0.79</v>
      </c>
      <c r="T73" s="17"/>
      <c r="U73" s="4" t="n">
        <f aca="false">IF(V73&gt;0,1,0)</f>
        <v>0</v>
      </c>
      <c r="V73" s="23" t="n">
        <v>0</v>
      </c>
      <c r="W73" s="17" t="n">
        <v>2</v>
      </c>
      <c r="X73" s="17" t="n">
        <v>2</v>
      </c>
    </row>
    <row r="74" customFormat="false" ht="15" hidden="true" customHeight="false" outlineLevel="0" collapsed="false">
      <c r="A74" s="17" t="n">
        <v>5537759</v>
      </c>
      <c r="B74" s="17" t="n">
        <v>1</v>
      </c>
      <c r="C74" s="17" t="n">
        <v>58</v>
      </c>
      <c r="D74" s="17" t="n">
        <v>1.58</v>
      </c>
      <c r="E74" s="17" t="n">
        <v>58</v>
      </c>
      <c r="F74" s="18" t="n">
        <f aca="false">E74/(D74*D74)</f>
        <v>23.2334561768947</v>
      </c>
      <c r="G74" s="19" t="n">
        <f aca="false">0.007184*(POWER((D74*100),0.725)*(POWER(E74,0.425)))</f>
        <v>1.58434445773843</v>
      </c>
      <c r="H74" s="17" t="n">
        <v>1</v>
      </c>
      <c r="I74" s="17" t="n">
        <v>1</v>
      </c>
      <c r="J74" s="33" t="s">
        <v>24</v>
      </c>
      <c r="K74" s="17" t="n">
        <v>2</v>
      </c>
      <c r="L74" s="4" t="n">
        <f aca="false">IF(J74="Combinada",1,2)</f>
        <v>2</v>
      </c>
      <c r="M74" s="22" t="n">
        <v>2</v>
      </c>
      <c r="N74" s="4" t="n">
        <f aca="false">IF(O74&gt;0,1,2)</f>
        <v>1</v>
      </c>
      <c r="O74" s="17" t="n">
        <v>135</v>
      </c>
      <c r="P74" s="17" t="n">
        <v>62</v>
      </c>
      <c r="Q74" s="17" t="n">
        <v>24.8</v>
      </c>
      <c r="R74" s="22" t="n">
        <v>8.5</v>
      </c>
      <c r="S74" s="19" t="n">
        <v>1.38</v>
      </c>
      <c r="T74" s="17" t="n">
        <v>400</v>
      </c>
      <c r="U74" s="4" t="n">
        <f aca="false">IF(V74&gt;0,1,0)</f>
        <v>1</v>
      </c>
      <c r="V74" s="23" t="n">
        <v>2</v>
      </c>
      <c r="W74" s="17" t="n">
        <v>2</v>
      </c>
      <c r="X74" s="17" t="n">
        <v>2</v>
      </c>
    </row>
    <row r="75" customFormat="false" ht="15" hidden="true" customHeight="false" outlineLevel="0" collapsed="false">
      <c r="A75" s="17" t="n">
        <v>5539352</v>
      </c>
      <c r="B75" s="17" t="n">
        <v>1</v>
      </c>
      <c r="C75" s="17" t="n">
        <v>83</v>
      </c>
      <c r="D75" s="17" t="n">
        <v>1.68</v>
      </c>
      <c r="E75" s="17" t="n">
        <v>83</v>
      </c>
      <c r="F75" s="18" t="n">
        <f aca="false">E75/(D75*D75)</f>
        <v>29.4075963718821</v>
      </c>
      <c r="G75" s="19" t="n">
        <f aca="false">0.007184*(POWER((D75*100),0.725)*(POWER(E75,0.425)))</f>
        <v>1.92896231055364</v>
      </c>
      <c r="H75" s="17" t="n">
        <v>1</v>
      </c>
      <c r="I75" s="17" t="n">
        <v>1</v>
      </c>
      <c r="J75" s="33" t="s">
        <v>24</v>
      </c>
      <c r="K75" s="17" t="n">
        <v>2</v>
      </c>
      <c r="L75" s="4" t="n">
        <f aca="false">IF(J75="Combinada",1,2)</f>
        <v>2</v>
      </c>
      <c r="M75" s="22" t="n">
        <v>2</v>
      </c>
      <c r="N75" s="4" t="n">
        <f aca="false">IF(O75&gt;0,1,2)</f>
        <v>1</v>
      </c>
      <c r="O75" s="17" t="n">
        <v>56</v>
      </c>
      <c r="P75" s="17" t="n">
        <v>26</v>
      </c>
      <c r="Q75" s="17" t="n">
        <v>25.9</v>
      </c>
      <c r="R75" s="22" t="n">
        <v>8.9</v>
      </c>
      <c r="S75" s="19" t="n">
        <v>0.93</v>
      </c>
      <c r="T75" s="17" t="n">
        <v>400</v>
      </c>
      <c r="U75" s="4" t="n">
        <f aca="false">IF(V75&gt;0,1,0)</f>
        <v>0</v>
      </c>
      <c r="V75" s="23" t="n">
        <v>0</v>
      </c>
      <c r="W75" s="17" t="n">
        <v>2</v>
      </c>
      <c r="X75" s="17" t="n">
        <v>2</v>
      </c>
    </row>
    <row r="76" customFormat="false" ht="15" hidden="true" customHeight="false" outlineLevel="0" collapsed="false">
      <c r="A76" s="17" t="n">
        <v>4528360</v>
      </c>
      <c r="B76" s="17" t="n">
        <v>2</v>
      </c>
      <c r="C76" s="17" t="n">
        <v>63</v>
      </c>
      <c r="D76" s="17" t="n">
        <v>1.58</v>
      </c>
      <c r="E76" s="17" t="n">
        <v>63</v>
      </c>
      <c r="F76" s="18" t="n">
        <f aca="false">E76/(D76*D76)</f>
        <v>25.2363403300753</v>
      </c>
      <c r="G76" s="19" t="n">
        <f aca="false">0.007184*(POWER((D76*100),0.725)*(POWER(E76,0.425)))</f>
        <v>1.64101460097857</v>
      </c>
      <c r="H76" s="17" t="n">
        <v>2</v>
      </c>
      <c r="I76" s="17" t="n">
        <v>1</v>
      </c>
      <c r="J76" s="33" t="s">
        <v>25</v>
      </c>
      <c r="K76" s="17" t="n">
        <v>2</v>
      </c>
      <c r="L76" s="4" t="n">
        <f aca="false">IF(J76="Combinada",1,2)</f>
        <v>2</v>
      </c>
      <c r="M76" s="22" t="n">
        <v>2</v>
      </c>
      <c r="N76" s="4" t="n">
        <f aca="false">IF(O76&gt;0,1,2)</f>
        <v>1</v>
      </c>
      <c r="O76" s="17" t="n">
        <v>100</v>
      </c>
      <c r="P76" s="17" t="n">
        <v>71</v>
      </c>
      <c r="Q76" s="17" t="n">
        <v>39.2</v>
      </c>
      <c r="R76" s="22" t="n">
        <v>13.1</v>
      </c>
      <c r="S76" s="19" t="n">
        <v>0.99</v>
      </c>
      <c r="T76" s="17" t="n">
        <v>350</v>
      </c>
      <c r="U76" s="4" t="n">
        <f aca="false">IF(V76&gt;0,1,0)</f>
        <v>0</v>
      </c>
      <c r="V76" s="23" t="n">
        <v>0</v>
      </c>
      <c r="W76" s="17" t="n">
        <v>2</v>
      </c>
      <c r="X76" s="17" t="n">
        <v>2</v>
      </c>
    </row>
    <row r="77" customFormat="false" ht="15" hidden="true" customHeight="false" outlineLevel="0" collapsed="false">
      <c r="A77" s="17" t="n">
        <v>5539561</v>
      </c>
      <c r="B77" s="17" t="n">
        <v>2</v>
      </c>
      <c r="C77" s="17" t="n">
        <v>51</v>
      </c>
      <c r="D77" s="17" t="n">
        <v>1.52</v>
      </c>
      <c r="E77" s="17" t="n">
        <v>51</v>
      </c>
      <c r="F77" s="18" t="n">
        <f aca="false">E77/(D77*D77)</f>
        <v>22.0740997229917</v>
      </c>
      <c r="G77" s="19" t="n">
        <f aca="false">0.007184*(POWER((D77*100),0.725)*(POWER(E77,0.425)))</f>
        <v>1.45854640030997</v>
      </c>
      <c r="H77" s="17" t="n">
        <v>1</v>
      </c>
      <c r="I77" s="17" t="n">
        <v>1</v>
      </c>
      <c r="J77" s="33" t="s">
        <v>24</v>
      </c>
      <c r="K77" s="17" t="n">
        <v>2</v>
      </c>
      <c r="L77" s="4" t="n">
        <f aca="false">IF(J77="Combinada",1,2)</f>
        <v>2</v>
      </c>
      <c r="M77" s="22" t="n">
        <v>2</v>
      </c>
      <c r="N77" s="4" t="n">
        <f aca="false">IF(O77&gt;0,1,2)</f>
        <v>1</v>
      </c>
      <c r="O77" s="17" t="n">
        <v>76</v>
      </c>
      <c r="P77" s="17"/>
      <c r="Q77" s="17" t="n">
        <v>32.9</v>
      </c>
      <c r="R77" s="22" t="n">
        <v>10.6</v>
      </c>
      <c r="S77" s="19" t="n">
        <v>0.92</v>
      </c>
      <c r="T77" s="17"/>
      <c r="U77" s="4" t="n">
        <f aca="false">IF(V77&gt;0,1,0)</f>
        <v>1</v>
      </c>
      <c r="V77" s="23" t="n">
        <v>4</v>
      </c>
      <c r="W77" s="17"/>
      <c r="X77" s="17" t="n">
        <v>1</v>
      </c>
    </row>
    <row r="78" customFormat="false" ht="15" hidden="true" customHeight="false" outlineLevel="0" collapsed="false">
      <c r="A78" s="17" t="n">
        <v>5539584</v>
      </c>
      <c r="B78" s="17" t="n">
        <v>1</v>
      </c>
      <c r="C78" s="17" t="n">
        <v>79</v>
      </c>
      <c r="D78" s="17" t="n">
        <v>1.78</v>
      </c>
      <c r="E78" s="17" t="n">
        <v>79</v>
      </c>
      <c r="F78" s="18" t="n">
        <f aca="false">E78/(D78*D78)</f>
        <v>24.9337204898371</v>
      </c>
      <c r="G78" s="19" t="n">
        <f aca="false">0.007184*(POWER((D78*100),0.725)*(POWER(E78,0.425)))</f>
        <v>1.96975557860453</v>
      </c>
      <c r="H78" s="17" t="n">
        <v>2</v>
      </c>
      <c r="I78" s="17" t="n">
        <v>1</v>
      </c>
      <c r="J78" s="33" t="s">
        <v>26</v>
      </c>
      <c r="K78" s="17" t="n">
        <v>2</v>
      </c>
      <c r="L78" s="4" t="n">
        <f aca="false">IF(J78="Combinada",1,2)</f>
        <v>2</v>
      </c>
      <c r="M78" s="22" t="n">
        <v>2</v>
      </c>
      <c r="N78" s="4" t="n">
        <f aca="false">IF(O78&gt;0,1,2)</f>
        <v>1</v>
      </c>
      <c r="O78" s="17" t="n">
        <v>131</v>
      </c>
      <c r="P78" s="17" t="n">
        <v>110</v>
      </c>
      <c r="Q78" s="17" t="n">
        <v>34.4</v>
      </c>
      <c r="R78" s="22" t="n">
        <v>11.9</v>
      </c>
      <c r="S78" s="19" t="n">
        <v>1.55</v>
      </c>
      <c r="T78" s="17"/>
      <c r="U78" s="4" t="n">
        <f aca="false">IF(V78&gt;0,1,0)</f>
        <v>0</v>
      </c>
      <c r="V78" s="23" t="n">
        <v>0</v>
      </c>
      <c r="W78" s="17" t="n">
        <v>2</v>
      </c>
      <c r="X78" s="17" t="n">
        <v>2</v>
      </c>
    </row>
    <row r="79" customFormat="false" ht="15" hidden="true" customHeight="false" outlineLevel="0" collapsed="false">
      <c r="A79" s="17" t="n">
        <v>5022835</v>
      </c>
      <c r="B79" s="17" t="n">
        <v>1</v>
      </c>
      <c r="C79" s="17" t="n">
        <v>52</v>
      </c>
      <c r="D79" s="17" t="n">
        <v>1.6</v>
      </c>
      <c r="E79" s="17" t="n">
        <v>52</v>
      </c>
      <c r="F79" s="18" t="n">
        <f aca="false">E79/(D79*D79)</f>
        <v>20.3125</v>
      </c>
      <c r="G79" s="19" t="n">
        <f aca="false">0.007184*(POWER((D79*100),0.725)*(POWER(E79,0.425)))</f>
        <v>1.52635211261859</v>
      </c>
      <c r="H79" s="17" t="n">
        <v>1</v>
      </c>
      <c r="I79" s="17" t="n">
        <v>1</v>
      </c>
      <c r="J79" s="33" t="s">
        <v>29</v>
      </c>
      <c r="K79" s="17" t="n">
        <v>2</v>
      </c>
      <c r="L79" s="4" t="n">
        <f aca="false">IF(J79="Combinada",1,2)</f>
        <v>1</v>
      </c>
      <c r="M79" s="22" t="n">
        <v>2</v>
      </c>
      <c r="N79" s="4" t="n">
        <f aca="false">IF(O79&gt;0,1,2)</f>
        <v>1</v>
      </c>
      <c r="O79" s="17" t="n">
        <v>135</v>
      </c>
      <c r="P79" s="17" t="n">
        <v>80</v>
      </c>
      <c r="Q79" s="17" t="n">
        <v>32.2</v>
      </c>
      <c r="R79" s="22" t="n">
        <v>10.6</v>
      </c>
      <c r="S79" s="19" t="n">
        <v>1.45</v>
      </c>
      <c r="T79" s="17"/>
      <c r="U79" s="4" t="n">
        <f aca="false">IF(V79&gt;0,1,0)</f>
        <v>1</v>
      </c>
      <c r="V79" s="23" t="n">
        <v>3</v>
      </c>
      <c r="W79" s="17"/>
      <c r="X79" s="17" t="n">
        <v>1</v>
      </c>
    </row>
    <row r="80" customFormat="false" ht="15" hidden="true" customHeight="false" outlineLevel="0" collapsed="false">
      <c r="A80" s="17" t="n">
        <v>5399698</v>
      </c>
      <c r="B80" s="17" t="n">
        <v>2</v>
      </c>
      <c r="C80" s="17" t="n">
        <v>64</v>
      </c>
      <c r="D80" s="17" t="n">
        <v>1.6</v>
      </c>
      <c r="E80" s="17" t="n">
        <v>64</v>
      </c>
      <c r="F80" s="18" t="n">
        <f aca="false">E80/(D80*D80)</f>
        <v>25</v>
      </c>
      <c r="G80" s="19" t="n">
        <f aca="false">0.007184*(POWER((D80*100),0.725)*(POWER(E80,0.425)))</f>
        <v>1.66716966709449</v>
      </c>
      <c r="H80" s="17" t="n">
        <v>2</v>
      </c>
      <c r="I80" s="17" t="n">
        <v>1</v>
      </c>
      <c r="J80" s="33" t="s">
        <v>24</v>
      </c>
      <c r="K80" s="17" t="n">
        <v>2</v>
      </c>
      <c r="L80" s="4" t="n">
        <f aca="false">IF(J80="Combinada",1,2)</f>
        <v>2</v>
      </c>
      <c r="M80" s="22" t="n">
        <v>2</v>
      </c>
      <c r="N80" s="4" t="n">
        <f aca="false">IF(O80&gt;0,1,2)</f>
        <v>1</v>
      </c>
      <c r="O80" s="17" t="n">
        <v>65</v>
      </c>
      <c r="P80" s="17" t="n">
        <v>24</v>
      </c>
      <c r="Q80" s="17" t="n">
        <v>34.6</v>
      </c>
      <c r="R80" s="22" t="n">
        <v>11.1</v>
      </c>
      <c r="S80" s="19" t="n">
        <v>3.24</v>
      </c>
      <c r="T80" s="17" t="n">
        <v>300</v>
      </c>
      <c r="U80" s="4" t="n">
        <f aca="false">IF(V80&gt;0,1,0)</f>
        <v>0</v>
      </c>
      <c r="V80" s="23" t="n">
        <v>0</v>
      </c>
      <c r="W80" s="17" t="n">
        <v>2</v>
      </c>
      <c r="X80" s="17" t="n">
        <v>2</v>
      </c>
    </row>
    <row r="81" customFormat="false" ht="15" hidden="true" customHeight="false" outlineLevel="0" collapsed="false">
      <c r="A81" s="17" t="n">
        <v>5531324</v>
      </c>
      <c r="B81" s="17" t="n">
        <v>1</v>
      </c>
      <c r="C81" s="17" t="n">
        <v>65</v>
      </c>
      <c r="D81" s="17" t="n">
        <v>1.67</v>
      </c>
      <c r="E81" s="17" t="n">
        <v>65</v>
      </c>
      <c r="F81" s="18" t="n">
        <f aca="false">E81/(D81*D81)</f>
        <v>23.3066800530675</v>
      </c>
      <c r="G81" s="19" t="n">
        <f aca="false">0.007184*(POWER((D81*100),0.725)*(POWER(E81,0.425)))</f>
        <v>1.73110711678313</v>
      </c>
      <c r="H81" s="17" t="n">
        <v>2</v>
      </c>
      <c r="I81" s="17" t="n">
        <v>1</v>
      </c>
      <c r="J81" s="33" t="s">
        <v>24</v>
      </c>
      <c r="K81" s="17" t="n">
        <v>2</v>
      </c>
      <c r="L81" s="4" t="n">
        <f aca="false">IF(J81="Combinada",1,2)</f>
        <v>2</v>
      </c>
      <c r="M81" s="22" t="n">
        <v>2</v>
      </c>
      <c r="N81" s="4" t="n">
        <f aca="false">IF(O81&gt;0,1,2)</f>
        <v>1</v>
      </c>
      <c r="O81" s="17" t="n">
        <v>65</v>
      </c>
      <c r="P81" s="17" t="n">
        <v>34</v>
      </c>
      <c r="Q81" s="17" t="n">
        <v>43.1</v>
      </c>
      <c r="R81" s="22" t="n">
        <v>14.2</v>
      </c>
      <c r="S81" s="19" t="n">
        <v>1.33</v>
      </c>
      <c r="T81" s="17" t="n">
        <v>200</v>
      </c>
      <c r="U81" s="4" t="n">
        <f aca="false">IF(V81&gt;0,1,0)</f>
        <v>1</v>
      </c>
      <c r="V81" s="23" t="n">
        <v>1</v>
      </c>
      <c r="W81" s="17" t="n">
        <v>2</v>
      </c>
      <c r="X81" s="17" t="n">
        <v>2</v>
      </c>
    </row>
    <row r="82" customFormat="false" ht="15" hidden="true" customHeight="false" outlineLevel="0" collapsed="false">
      <c r="A82" s="17" t="n">
        <v>55405936</v>
      </c>
      <c r="B82" s="17" t="n">
        <v>2</v>
      </c>
      <c r="C82" s="17" t="n">
        <v>60</v>
      </c>
      <c r="D82" s="17" t="n">
        <v>1.4</v>
      </c>
      <c r="E82" s="17" t="n">
        <v>60</v>
      </c>
      <c r="F82" s="18" t="n">
        <f aca="false">E82/(D82*D82)</f>
        <v>30.6122448979592</v>
      </c>
      <c r="G82" s="19" t="n">
        <f aca="false">0.007184*(POWER((D82*100),0.725)*(POWER(E82,0.425)))</f>
        <v>1.47239193838348</v>
      </c>
      <c r="H82" s="17" t="n">
        <v>2</v>
      </c>
      <c r="I82" s="17" t="n">
        <v>1</v>
      </c>
      <c r="J82" s="33" t="s">
        <v>24</v>
      </c>
      <c r="K82" s="17" t="n">
        <v>2</v>
      </c>
      <c r="L82" s="4" t="n">
        <f aca="false">IF(J82="Combinada",1,2)</f>
        <v>2</v>
      </c>
      <c r="M82" s="22" t="n">
        <v>2</v>
      </c>
      <c r="N82" s="4" t="n">
        <f aca="false">IF(O82&gt;0,1,2)</f>
        <v>1</v>
      </c>
      <c r="O82" s="17" t="n">
        <v>65</v>
      </c>
      <c r="P82" s="17" t="n">
        <v>23</v>
      </c>
      <c r="Q82" s="17" t="n">
        <v>32.8</v>
      </c>
      <c r="R82" s="22" t="n">
        <v>9.9</v>
      </c>
      <c r="S82" s="19" t="n">
        <v>0.79</v>
      </c>
      <c r="T82" s="17"/>
      <c r="U82" s="4" t="n">
        <f aca="false">IF(V82&gt;0,1,0)</f>
        <v>0</v>
      </c>
      <c r="V82" s="23" t="n">
        <v>0</v>
      </c>
      <c r="W82" s="17"/>
      <c r="X82" s="17" t="n">
        <v>1</v>
      </c>
    </row>
    <row r="83" customFormat="false" ht="15" hidden="true" customHeight="false" outlineLevel="0" collapsed="false">
      <c r="A83" s="35" t="n">
        <v>5430014</v>
      </c>
      <c r="B83" s="17" t="n">
        <v>2</v>
      </c>
      <c r="C83" s="17" t="n">
        <v>74</v>
      </c>
      <c r="D83" s="17" t="n">
        <v>1.56</v>
      </c>
      <c r="E83" s="17" t="n">
        <v>74</v>
      </c>
      <c r="F83" s="18" t="n">
        <f aca="false">E83/(D83*D83)</f>
        <v>30.4076265614727</v>
      </c>
      <c r="G83" s="19" t="n">
        <f aca="false">0.007184*(POWER((D83*100),0.725)*(POWER(E83,0.425)))</f>
        <v>1.74102552516116</v>
      </c>
      <c r="H83" s="17" t="n">
        <v>1</v>
      </c>
      <c r="I83" s="17" t="n">
        <v>1</v>
      </c>
      <c r="J83" s="33" t="s">
        <v>24</v>
      </c>
      <c r="K83" s="17" t="n">
        <v>2</v>
      </c>
      <c r="L83" s="4" t="n">
        <f aca="false">IF(J83="Combinada",1,2)</f>
        <v>2</v>
      </c>
      <c r="M83" s="22" t="n">
        <v>2</v>
      </c>
      <c r="N83" s="4" t="n">
        <f aca="false">IF(O83&gt;0,1,2)</f>
        <v>1</v>
      </c>
      <c r="O83" s="17" t="n">
        <v>60</v>
      </c>
      <c r="P83" s="17" t="n">
        <v>34</v>
      </c>
      <c r="Q83" s="22" t="n">
        <v>40.5</v>
      </c>
      <c r="R83" s="17" t="n">
        <v>13.8</v>
      </c>
      <c r="S83" s="19" t="n">
        <v>0.84</v>
      </c>
      <c r="T83" s="17" t="n">
        <v>250</v>
      </c>
      <c r="U83" s="4" t="n">
        <f aca="false">IF(V83&gt;0,1,0)</f>
        <v>0</v>
      </c>
      <c r="V83" s="23" t="n">
        <v>0</v>
      </c>
      <c r="W83" s="17" t="n">
        <v>2</v>
      </c>
      <c r="X83" s="17" t="n">
        <v>2</v>
      </c>
    </row>
    <row r="84" customFormat="false" ht="15" hidden="true" customHeight="false" outlineLevel="0" collapsed="false">
      <c r="A84" s="17" t="n">
        <v>3334533</v>
      </c>
      <c r="B84" s="17" t="n">
        <v>2</v>
      </c>
      <c r="C84" s="17" t="n">
        <v>51</v>
      </c>
      <c r="D84" s="17" t="n">
        <v>1.58</v>
      </c>
      <c r="E84" s="17" t="n">
        <v>51</v>
      </c>
      <c r="F84" s="18" t="n">
        <f aca="false">E84/(D84*D84)</f>
        <v>20.4294183624419</v>
      </c>
      <c r="G84" s="19" t="n">
        <f aca="false">0.007184*(POWER((D84*100),0.725)*(POWER(E84,0.425)))</f>
        <v>1.50006485654506</v>
      </c>
      <c r="H84" s="17" t="n">
        <v>2</v>
      </c>
      <c r="I84" s="17" t="n">
        <v>2</v>
      </c>
      <c r="J84" s="33" t="s">
        <v>25</v>
      </c>
      <c r="K84" s="17" t="n">
        <v>2</v>
      </c>
      <c r="L84" s="4" t="n">
        <f aca="false">IF(J84="Combinada",1,2)</f>
        <v>2</v>
      </c>
      <c r="M84" s="22" t="n">
        <v>2</v>
      </c>
      <c r="N84" s="4" t="n">
        <f aca="false">IF(O84&gt;0,1,2)</f>
        <v>1</v>
      </c>
      <c r="O84" s="17" t="n">
        <v>55</v>
      </c>
      <c r="P84" s="17" t="n">
        <v>35</v>
      </c>
      <c r="Q84" s="17" t="n">
        <v>37.2</v>
      </c>
      <c r="R84" s="22"/>
      <c r="S84" s="19" t="n">
        <v>0.7</v>
      </c>
      <c r="T84" s="17" t="n">
        <v>200</v>
      </c>
      <c r="U84" s="4" t="n">
        <f aca="false">IF(V84&gt;0,1,0)</f>
        <v>1</v>
      </c>
      <c r="V84" s="23" t="n">
        <v>2</v>
      </c>
      <c r="W84" s="17" t="n">
        <v>2</v>
      </c>
      <c r="X84" s="17" t="n">
        <v>2</v>
      </c>
    </row>
    <row r="85" customFormat="false" ht="15" hidden="true" customHeight="false" outlineLevel="0" collapsed="false">
      <c r="A85" s="17" t="n">
        <v>5540314</v>
      </c>
      <c r="B85" s="17" t="n">
        <v>1</v>
      </c>
      <c r="C85" s="17" t="n">
        <v>62</v>
      </c>
      <c r="D85" s="17" t="n">
        <v>1.52</v>
      </c>
      <c r="E85" s="17" t="n">
        <v>62</v>
      </c>
      <c r="F85" s="18" t="n">
        <f aca="false">E85/(D85*D85)</f>
        <v>26.8351800554017</v>
      </c>
      <c r="G85" s="19" t="n">
        <f aca="false">0.007184*(POWER((D85*100),0.725)*(POWER(E85,0.425)))</f>
        <v>1.58478150053673</v>
      </c>
      <c r="H85" s="17" t="n">
        <v>1</v>
      </c>
      <c r="I85" s="17" t="n">
        <v>1</v>
      </c>
      <c r="J85" s="33" t="s">
        <v>25</v>
      </c>
      <c r="K85" s="17" t="n">
        <v>2</v>
      </c>
      <c r="L85" s="4" t="n">
        <f aca="false">IF(J85="Combinada",1,2)</f>
        <v>2</v>
      </c>
      <c r="M85" s="22" t="n">
        <v>2</v>
      </c>
      <c r="N85" s="4" t="n">
        <f aca="false">IF(O85&gt;0,1,2)</f>
        <v>1</v>
      </c>
      <c r="O85" s="17" t="n">
        <v>69</v>
      </c>
      <c r="P85" s="17" t="n">
        <v>54</v>
      </c>
      <c r="Q85" s="17" t="n">
        <v>24.1</v>
      </c>
      <c r="R85" s="22" t="n">
        <v>8.1</v>
      </c>
      <c r="S85" s="19" t="n">
        <v>1.42</v>
      </c>
      <c r="T85" s="17"/>
      <c r="U85" s="4" t="n">
        <f aca="false">IF(V85&gt;0,1,0)</f>
        <v>1</v>
      </c>
      <c r="V85" s="23" t="n">
        <v>7</v>
      </c>
      <c r="W85" s="17" t="n">
        <v>2</v>
      </c>
      <c r="X85" s="17" t="n">
        <v>2</v>
      </c>
    </row>
    <row r="86" customFormat="false" ht="15" hidden="true" customHeight="false" outlineLevel="0" collapsed="false">
      <c r="A86" s="17" t="n">
        <v>4375121</v>
      </c>
      <c r="B86" s="17" t="n">
        <v>1</v>
      </c>
      <c r="C86" s="17" t="n">
        <v>66</v>
      </c>
      <c r="D86" s="17" t="n">
        <v>1.74</v>
      </c>
      <c r="E86" s="17" t="n">
        <v>66</v>
      </c>
      <c r="F86" s="18" t="n">
        <f aca="false">E86/(D86*D86)</f>
        <v>21.7994451050337</v>
      </c>
      <c r="G86" s="19" t="n">
        <f aca="false">0.007184*(POWER((D86*100),0.725)*(POWER(E86,0.425)))</f>
        <v>1.79502582551364</v>
      </c>
      <c r="H86" s="17" t="n">
        <v>2</v>
      </c>
      <c r="I86" s="17" t="n">
        <v>1</v>
      </c>
      <c r="J86" s="33" t="s">
        <v>25</v>
      </c>
      <c r="K86" s="17" t="n">
        <v>2</v>
      </c>
      <c r="L86" s="4" t="n">
        <f aca="false">IF(J86="Combinada",1,2)</f>
        <v>2</v>
      </c>
      <c r="M86" s="22" t="n">
        <v>2</v>
      </c>
      <c r="N86" s="4" t="n">
        <f aca="false">IF(O86&gt;0,1,2)</f>
        <v>1</v>
      </c>
      <c r="O86" s="17" t="n">
        <v>102</v>
      </c>
      <c r="P86" s="17" t="n">
        <v>73</v>
      </c>
      <c r="Q86" s="17" t="n">
        <v>49</v>
      </c>
      <c r="R86" s="22" t="n">
        <v>15.7</v>
      </c>
      <c r="S86" s="19" t="n">
        <v>0.82</v>
      </c>
      <c r="T86" s="17" t="n">
        <v>250</v>
      </c>
      <c r="U86" s="4" t="n">
        <f aca="false">IF(V86&gt;0,1,0)</f>
        <v>0</v>
      </c>
      <c r="V86" s="23" t="n">
        <v>0</v>
      </c>
      <c r="W86" s="17" t="n">
        <v>2</v>
      </c>
      <c r="X86" s="17" t="n">
        <v>2</v>
      </c>
    </row>
    <row r="87" customFormat="false" ht="15" hidden="true" customHeight="false" outlineLevel="0" collapsed="false">
      <c r="A87" s="17" t="n">
        <v>5540772</v>
      </c>
      <c r="B87" s="17" t="n">
        <v>2</v>
      </c>
      <c r="C87" s="17" t="n">
        <v>80</v>
      </c>
      <c r="D87" s="17" t="n">
        <v>1.53</v>
      </c>
      <c r="E87" s="17" t="n">
        <v>80</v>
      </c>
      <c r="F87" s="18" t="n">
        <f aca="false">E87/(D87*D87)</f>
        <v>34.1748899995728</v>
      </c>
      <c r="G87" s="19" t="n">
        <f aca="false">0.007184*(POWER((D87*100),0.725)*(POWER(E87,0.425)))</f>
        <v>1.7745198242201</v>
      </c>
      <c r="H87" s="17" t="n">
        <v>1</v>
      </c>
      <c r="I87" s="17" t="n">
        <v>1</v>
      </c>
      <c r="J87" s="33" t="s">
        <v>24</v>
      </c>
      <c r="K87" s="17" t="n">
        <v>2</v>
      </c>
      <c r="L87" s="4" t="n">
        <f aca="false">IF(J87="Combinada",1,2)</f>
        <v>2</v>
      </c>
      <c r="M87" s="22" t="n">
        <v>2</v>
      </c>
      <c r="N87" s="4" t="n">
        <f aca="false">IF(O87&gt;0,1,2)</f>
        <v>1</v>
      </c>
      <c r="O87" s="17" t="n">
        <v>70</v>
      </c>
      <c r="P87" s="17" t="n">
        <v>40</v>
      </c>
      <c r="Q87" s="17" t="n">
        <v>33.7</v>
      </c>
      <c r="R87" s="22" t="n">
        <v>11.14</v>
      </c>
      <c r="S87" s="19" t="n">
        <v>0.89</v>
      </c>
      <c r="T87" s="17" t="n">
        <v>350</v>
      </c>
      <c r="U87" s="4" t="n">
        <f aca="false">IF(V87&gt;0,1,0)</f>
        <v>1</v>
      </c>
      <c r="V87" s="23" t="n">
        <v>2</v>
      </c>
      <c r="W87" s="17" t="n">
        <v>2</v>
      </c>
      <c r="X87" s="17" t="n">
        <v>2</v>
      </c>
    </row>
    <row r="88" customFormat="false" ht="15" hidden="true" customHeight="false" outlineLevel="0" collapsed="false">
      <c r="A88" s="17" t="n">
        <v>5540742</v>
      </c>
      <c r="B88" s="17" t="n">
        <v>2</v>
      </c>
      <c r="C88" s="17" t="n">
        <v>50</v>
      </c>
      <c r="D88" s="17" t="n">
        <v>1.62</v>
      </c>
      <c r="E88" s="17" t="n">
        <v>50</v>
      </c>
      <c r="F88" s="18" t="n">
        <f aca="false">E88/(D88*D88)</f>
        <v>19.0519737844841</v>
      </c>
      <c r="G88" s="19" t="n">
        <f aca="false">0.007184*(POWER((D88*100),0.725)*(POWER(E88,0.425)))</f>
        <v>1.51470117058691</v>
      </c>
      <c r="H88" s="17" t="n">
        <v>2</v>
      </c>
      <c r="I88" s="17" t="n">
        <v>1</v>
      </c>
      <c r="J88" s="33" t="s">
        <v>25</v>
      </c>
      <c r="K88" s="17" t="n">
        <v>2</v>
      </c>
      <c r="L88" s="4" t="n">
        <f aca="false">IF(J88="Combinada",1,2)</f>
        <v>2</v>
      </c>
      <c r="M88" s="22" t="n">
        <v>2</v>
      </c>
      <c r="N88" s="4" t="n">
        <f aca="false">IF(O88&gt;0,1,2)</f>
        <v>1</v>
      </c>
      <c r="O88" s="17" t="n">
        <v>70</v>
      </c>
      <c r="P88" s="17" t="n">
        <v>55</v>
      </c>
      <c r="Q88" s="22" t="n">
        <v>41.2</v>
      </c>
      <c r="R88" s="17" t="n">
        <v>13.2</v>
      </c>
      <c r="S88" s="19" t="n">
        <v>0.7</v>
      </c>
      <c r="T88" s="17" t="n">
        <v>250</v>
      </c>
      <c r="U88" s="4" t="n">
        <f aca="false">IF(V88&gt;0,1,0)</f>
        <v>1</v>
      </c>
      <c r="V88" s="23" t="n">
        <v>2</v>
      </c>
      <c r="W88" s="17" t="n">
        <v>2</v>
      </c>
      <c r="X88" s="17" t="n">
        <v>2</v>
      </c>
    </row>
    <row r="89" customFormat="false" ht="15" hidden="true" customHeight="false" outlineLevel="0" collapsed="false">
      <c r="A89" s="36" t="n">
        <v>5541167</v>
      </c>
      <c r="B89" s="36" t="n">
        <v>2</v>
      </c>
      <c r="C89" s="36" t="n">
        <v>69</v>
      </c>
      <c r="D89" s="36" t="n">
        <v>1.54</v>
      </c>
      <c r="E89" s="36" t="n">
        <v>69</v>
      </c>
      <c r="F89" s="37" t="n">
        <f aca="false">E89/(D89*D89)</f>
        <v>29.0942823410356</v>
      </c>
      <c r="G89" s="38" t="n">
        <f aca="false">0.007184*(POWER((D89*100),0.725)*(POWER(E89,0.425)))</f>
        <v>1.67428624692284</v>
      </c>
      <c r="H89" s="36" t="n">
        <v>2</v>
      </c>
      <c r="I89" s="36" t="n">
        <v>1</v>
      </c>
      <c r="J89" s="39" t="s">
        <v>29</v>
      </c>
      <c r="K89" s="36" t="n">
        <v>2</v>
      </c>
      <c r="L89" s="4" t="n">
        <f aca="false">IF(J89="Combinada",1,2)</f>
        <v>1</v>
      </c>
      <c r="M89" s="40" t="n">
        <v>2</v>
      </c>
      <c r="N89" s="4" t="n">
        <f aca="false">IF(O89&gt;0,1,2)</f>
        <v>1</v>
      </c>
      <c r="O89" s="36" t="n">
        <v>86</v>
      </c>
      <c r="P89" s="36" t="n">
        <v>62</v>
      </c>
      <c r="Q89" s="40" t="n">
        <v>22.7</v>
      </c>
      <c r="R89" s="36" t="n">
        <v>7.6</v>
      </c>
      <c r="S89" s="38" t="n">
        <v>0.87</v>
      </c>
      <c r="T89" s="36" t="n">
        <v>250</v>
      </c>
      <c r="U89" s="4" t="n">
        <f aca="false">IF(V89&gt;0,1,0)</f>
        <v>1</v>
      </c>
      <c r="V89" s="41" t="n">
        <v>2</v>
      </c>
      <c r="W89" s="36" t="n">
        <v>2</v>
      </c>
      <c r="X89" s="36" t="n">
        <v>2</v>
      </c>
    </row>
    <row r="90" customFormat="false" ht="15" hidden="true" customHeight="false" outlineLevel="0" collapsed="false">
      <c r="A90" s="36" t="n">
        <v>5289245</v>
      </c>
      <c r="B90" s="36" t="n">
        <v>1</v>
      </c>
      <c r="C90" s="36" t="n">
        <v>69</v>
      </c>
      <c r="D90" s="36" t="n">
        <v>1.64</v>
      </c>
      <c r="E90" s="36" t="n">
        <v>74</v>
      </c>
      <c r="F90" s="37" t="n">
        <f aca="false">E90/(D90*D90)</f>
        <v>27.5133848899465</v>
      </c>
      <c r="G90" s="38" t="n">
        <f aca="false">0.007184*(POWER((D90*100),0.725)*(POWER(E90,0.425)))</f>
        <v>1.80530919593566</v>
      </c>
      <c r="H90" s="36" t="n">
        <v>2</v>
      </c>
      <c r="I90" s="36" t="n">
        <v>1</v>
      </c>
      <c r="J90" s="39" t="s">
        <v>24</v>
      </c>
      <c r="K90" s="36" t="n">
        <v>2</v>
      </c>
      <c r="L90" s="4" t="n">
        <f aca="false">IF(J90="Combinada",1,2)</f>
        <v>2</v>
      </c>
      <c r="M90" s="40" t="n">
        <v>2</v>
      </c>
      <c r="N90" s="4" t="n">
        <f aca="false">IF(O90&gt;0,1,2)</f>
        <v>1</v>
      </c>
      <c r="O90" s="36" t="n">
        <v>77</v>
      </c>
      <c r="P90" s="36" t="n">
        <v>43</v>
      </c>
      <c r="Q90" s="40" t="n">
        <v>29.5</v>
      </c>
      <c r="R90" s="36" t="n">
        <v>10</v>
      </c>
      <c r="S90" s="38" t="n">
        <v>1.36</v>
      </c>
      <c r="T90" s="36" t="n">
        <v>500</v>
      </c>
      <c r="U90" s="4" t="n">
        <f aca="false">IF(V90&gt;0,1,0)</f>
        <v>1</v>
      </c>
      <c r="V90" s="41" t="n">
        <v>2</v>
      </c>
      <c r="W90" s="36" t="n">
        <v>2</v>
      </c>
      <c r="X90" s="36" t="n">
        <v>2</v>
      </c>
    </row>
    <row r="91" customFormat="false" ht="15" hidden="true" customHeight="false" outlineLevel="0" collapsed="false">
      <c r="A91" s="36" t="n">
        <v>5541467</v>
      </c>
      <c r="B91" s="36" t="n">
        <v>1</v>
      </c>
      <c r="C91" s="36" t="n">
        <v>31</v>
      </c>
      <c r="D91" s="36" t="n">
        <v>1.75</v>
      </c>
      <c r="E91" s="36" t="n">
        <v>59</v>
      </c>
      <c r="F91" s="37" t="n">
        <f aca="false">E91/(D91*D91)</f>
        <v>19.265306122449</v>
      </c>
      <c r="G91" s="38" t="n">
        <f aca="false">0.007184*(POWER((D91*100),0.725)*(POWER(E91,0.425)))</f>
        <v>1.71862456047371</v>
      </c>
      <c r="H91" s="36" t="n">
        <v>2</v>
      </c>
      <c r="I91" s="36" t="n">
        <v>1</v>
      </c>
      <c r="J91" s="42" t="s">
        <v>26</v>
      </c>
      <c r="K91" s="36" t="n">
        <v>2</v>
      </c>
      <c r="L91" s="4" t="n">
        <f aca="false">IF(J91="Combinada",1,2)</f>
        <v>2</v>
      </c>
      <c r="M91" s="40" t="n">
        <v>2</v>
      </c>
      <c r="N91" s="4" t="n">
        <f aca="false">IF(O91&gt;0,1,2)</f>
        <v>1</v>
      </c>
      <c r="O91" s="36" t="n">
        <v>112</v>
      </c>
      <c r="P91" s="36" t="n">
        <v>78</v>
      </c>
      <c r="Q91" s="40" t="n">
        <v>27.2</v>
      </c>
      <c r="R91" s="36" t="n">
        <v>9.5</v>
      </c>
      <c r="S91" s="38" t="n">
        <v>0.79</v>
      </c>
      <c r="T91" s="36" t="n">
        <v>400</v>
      </c>
      <c r="U91" s="4" t="n">
        <f aca="false">IF(V91&gt;0,1,0)</f>
        <v>1</v>
      </c>
      <c r="V91" s="41" t="n">
        <v>1</v>
      </c>
      <c r="W91" s="36" t="n">
        <v>2</v>
      </c>
      <c r="X91" s="36" t="n">
        <v>2</v>
      </c>
    </row>
    <row r="92" customFormat="false" ht="15" hidden="true" customHeight="false" outlineLevel="0" collapsed="false">
      <c r="A92" s="36" t="n">
        <v>5541359</v>
      </c>
      <c r="B92" s="36" t="n">
        <v>2</v>
      </c>
      <c r="C92" s="36" t="n">
        <v>61</v>
      </c>
      <c r="D92" s="36" t="n">
        <v>1.55</v>
      </c>
      <c r="E92" s="36" t="n">
        <v>50</v>
      </c>
      <c r="F92" s="37" t="n">
        <f aca="false">E92/(D92*D92)</f>
        <v>20.8116545265349</v>
      </c>
      <c r="G92" s="38" t="n">
        <f aca="false">0.007184*(POWER((D92*100),0.725)*(POWER(E92,0.425)))</f>
        <v>1.46696265055326</v>
      </c>
      <c r="H92" s="36" t="n">
        <v>1</v>
      </c>
      <c r="I92" s="36" t="n">
        <v>1</v>
      </c>
      <c r="J92" s="39" t="s">
        <v>24</v>
      </c>
      <c r="K92" s="36" t="n">
        <v>2</v>
      </c>
      <c r="L92" s="4" t="n">
        <f aca="false">IF(J92="Combinada",1,2)</f>
        <v>2</v>
      </c>
      <c r="M92" s="40" t="n">
        <v>2</v>
      </c>
      <c r="N92" s="4" t="n">
        <f aca="false">IF(O92&gt;0,1,2)</f>
        <v>1</v>
      </c>
      <c r="O92" s="36" t="n">
        <v>42</v>
      </c>
      <c r="P92" s="36" t="n">
        <v>20</v>
      </c>
      <c r="Q92" s="40" t="n">
        <v>31.3</v>
      </c>
      <c r="R92" s="36" t="n">
        <v>10.9</v>
      </c>
      <c r="S92" s="38" t="n">
        <v>0.63</v>
      </c>
      <c r="T92" s="36" t="n">
        <v>300</v>
      </c>
      <c r="U92" s="4" t="n">
        <f aca="false">IF(V92&gt;0,1,0)</f>
        <v>1</v>
      </c>
      <c r="V92" s="41" t="n">
        <v>2</v>
      </c>
      <c r="W92" s="36" t="n">
        <v>2</v>
      </c>
      <c r="X92" s="36" t="n">
        <v>2</v>
      </c>
    </row>
    <row r="93" customFormat="false" ht="15" hidden="true" customHeight="false" outlineLevel="0" collapsed="false">
      <c r="A93" s="36" t="n">
        <v>5478826</v>
      </c>
      <c r="B93" s="36" t="n">
        <v>1</v>
      </c>
      <c r="C93" s="36" t="n">
        <v>55</v>
      </c>
      <c r="D93" s="36" t="n">
        <v>1.7</v>
      </c>
      <c r="E93" s="36" t="n">
        <v>61</v>
      </c>
      <c r="F93" s="37" t="n">
        <f aca="false">E93/(D93*D93)</f>
        <v>21.1072664359862</v>
      </c>
      <c r="G93" s="38" t="n">
        <f aca="false">0.007184*(POWER((D93*100),0.725)*(POWER(E93,0.425)))</f>
        <v>1.70689564973996</v>
      </c>
      <c r="H93" s="36" t="n">
        <v>2</v>
      </c>
      <c r="I93" s="36" t="n">
        <v>1</v>
      </c>
      <c r="J93" s="39" t="s">
        <v>28</v>
      </c>
      <c r="K93" s="36" t="n">
        <v>2</v>
      </c>
      <c r="L93" s="4" t="n">
        <f aca="false">IF(J93="Combinada",1,2)</f>
        <v>2</v>
      </c>
      <c r="M93" s="40" t="n">
        <v>2</v>
      </c>
      <c r="N93" s="4" t="n">
        <f aca="false">IF(O93&gt;0,1,2)</f>
        <v>1</v>
      </c>
      <c r="O93" s="36" t="n">
        <v>100</v>
      </c>
      <c r="P93" s="36" t="n">
        <v>270</v>
      </c>
      <c r="Q93" s="40" t="n">
        <v>29.4</v>
      </c>
      <c r="R93" s="36" t="n">
        <v>10.2</v>
      </c>
      <c r="S93" s="38" t="n">
        <v>1.32</v>
      </c>
      <c r="T93" s="36" t="n">
        <v>50</v>
      </c>
      <c r="U93" s="4" t="n">
        <f aca="false">IF(V93&gt;0,1,0)</f>
        <v>1</v>
      </c>
      <c r="V93" s="41" t="n">
        <v>3</v>
      </c>
      <c r="W93" s="36" t="n">
        <v>2</v>
      </c>
      <c r="X93" s="36" t="n">
        <v>2</v>
      </c>
    </row>
    <row r="94" customFormat="false" ht="15" hidden="true" customHeight="false" outlineLevel="0" collapsed="false">
      <c r="A94" s="36" t="n">
        <v>5541378</v>
      </c>
      <c r="B94" s="36" t="n">
        <v>2</v>
      </c>
      <c r="C94" s="36" t="n">
        <v>55</v>
      </c>
      <c r="D94" s="36" t="n">
        <v>1.6</v>
      </c>
      <c r="E94" s="36" t="n">
        <v>75</v>
      </c>
      <c r="F94" s="37" t="n">
        <f aca="false">E94/(D94*D94)</f>
        <v>29.296875</v>
      </c>
      <c r="G94" s="38" t="n">
        <f aca="false">0.007184*(POWER((D94*100),0.725)*(POWER(E94,0.425)))</f>
        <v>1.78342293751884</v>
      </c>
      <c r="H94" s="36" t="n">
        <v>2</v>
      </c>
      <c r="I94" s="36" t="n">
        <v>1</v>
      </c>
      <c r="J94" s="39" t="s">
        <v>25</v>
      </c>
      <c r="K94" s="36" t="n">
        <v>2</v>
      </c>
      <c r="L94" s="4" t="n">
        <f aca="false">IF(J94="Combinada",1,2)</f>
        <v>2</v>
      </c>
      <c r="M94" s="40" t="n">
        <v>2</v>
      </c>
      <c r="N94" s="4" t="n">
        <f aca="false">IF(O94&gt;0,1,2)</f>
        <v>1</v>
      </c>
      <c r="O94" s="36" t="n">
        <v>55</v>
      </c>
      <c r="P94" s="36" t="n">
        <v>35</v>
      </c>
      <c r="Q94" s="40" t="n">
        <v>35.7</v>
      </c>
      <c r="R94" s="36" t="n">
        <v>11.9</v>
      </c>
      <c r="S94" s="38" t="n">
        <v>0.67</v>
      </c>
      <c r="T94" s="36" t="n">
        <v>500</v>
      </c>
      <c r="U94" s="4" t="n">
        <f aca="false">IF(V94&gt;0,1,0)</f>
        <v>1</v>
      </c>
      <c r="V94" s="41" t="n">
        <v>2</v>
      </c>
      <c r="W94" s="36" t="n">
        <v>2</v>
      </c>
      <c r="X94" s="36" t="n">
        <v>2</v>
      </c>
    </row>
    <row r="95" customFormat="false" ht="15" hidden="true" customHeight="false" outlineLevel="0" collapsed="false">
      <c r="A95" s="36" t="n">
        <v>4186325</v>
      </c>
      <c r="B95" s="36" t="n">
        <v>1</v>
      </c>
      <c r="C95" s="36" t="n">
        <v>54</v>
      </c>
      <c r="D95" s="36" t="n">
        <v>1.89</v>
      </c>
      <c r="E95" s="36" t="n">
        <v>74</v>
      </c>
      <c r="F95" s="37" t="n">
        <f aca="false">E95/(D95*D95)</f>
        <v>20.71610537219</v>
      </c>
      <c r="G95" s="38" t="n">
        <f aca="false">0.007184*(POWER((D95*100),0.725)*(POWER(E95,0.425)))</f>
        <v>2.00089644481897</v>
      </c>
      <c r="H95" s="36" t="n">
        <v>2</v>
      </c>
      <c r="I95" s="36" t="n">
        <v>2</v>
      </c>
      <c r="J95" s="39" t="s">
        <v>28</v>
      </c>
      <c r="K95" s="36" t="n">
        <v>2</v>
      </c>
      <c r="L95" s="4" t="n">
        <f aca="false">IF(J95="Combinada",1,2)</f>
        <v>2</v>
      </c>
      <c r="M95" s="40" t="n">
        <v>2</v>
      </c>
      <c r="N95" s="4" t="n">
        <f aca="false">IF(O95&gt;0,1,2)</f>
        <v>1</v>
      </c>
      <c r="O95" s="36" t="n">
        <v>94</v>
      </c>
      <c r="P95" s="36" t="n">
        <v>114</v>
      </c>
      <c r="Q95" s="40" t="n">
        <v>21.2</v>
      </c>
      <c r="R95" s="36" t="n">
        <v>7</v>
      </c>
      <c r="S95" s="38" t="n">
        <v>0.96</v>
      </c>
      <c r="T95" s="36" t="n">
        <v>350</v>
      </c>
      <c r="U95" s="4" t="n">
        <f aca="false">IF(V95&gt;0,1,0)</f>
        <v>1</v>
      </c>
      <c r="V95" s="41" t="n">
        <v>3</v>
      </c>
      <c r="W95" s="36" t="n">
        <v>2</v>
      </c>
      <c r="X95" s="36" t="n">
        <v>2</v>
      </c>
    </row>
    <row r="96" customFormat="false" ht="15" hidden="true" customHeight="false" outlineLevel="0" collapsed="false">
      <c r="A96" s="36" t="n">
        <v>4956685</v>
      </c>
      <c r="B96" s="36" t="n">
        <v>2</v>
      </c>
      <c r="C96" s="36" t="n">
        <v>77</v>
      </c>
      <c r="D96" s="36" t="n">
        <v>1.45</v>
      </c>
      <c r="E96" s="36" t="n">
        <v>60</v>
      </c>
      <c r="F96" s="37" t="n">
        <f aca="false">E96/(D96*D96)</f>
        <v>28.5374554102259</v>
      </c>
      <c r="G96" s="38" t="n">
        <f aca="false">0.007184*(POWER((D96*100),0.725)*(POWER(E96,0.425)))</f>
        <v>1.51033193959865</v>
      </c>
      <c r="H96" s="36" t="n">
        <v>2</v>
      </c>
      <c r="I96" s="36" t="n">
        <v>1</v>
      </c>
      <c r="J96" s="43" t="s">
        <v>24</v>
      </c>
      <c r="K96" s="36" t="n">
        <v>2</v>
      </c>
      <c r="L96" s="4" t="n">
        <f aca="false">IF(J96="Combinada",1,2)</f>
        <v>2</v>
      </c>
      <c r="M96" s="40" t="n">
        <v>2</v>
      </c>
      <c r="N96" s="4" t="n">
        <f aca="false">IF(O96&gt;0,1,2)</f>
        <v>1</v>
      </c>
      <c r="O96" s="36" t="n">
        <v>60</v>
      </c>
      <c r="P96" s="36" t="n">
        <v>33</v>
      </c>
      <c r="Q96" s="40" t="n">
        <v>43</v>
      </c>
      <c r="R96" s="36" t="n">
        <v>13.7</v>
      </c>
      <c r="S96" s="38" t="n">
        <v>1</v>
      </c>
      <c r="T96" s="36" t="n">
        <v>350</v>
      </c>
      <c r="U96" s="4" t="n">
        <f aca="false">IF(V96&gt;0,1,0)</f>
        <v>1</v>
      </c>
      <c r="V96" s="41" t="n">
        <v>2</v>
      </c>
      <c r="W96" s="36" t="n">
        <v>2</v>
      </c>
      <c r="X96" s="36" t="n">
        <v>2</v>
      </c>
    </row>
    <row r="97" customFormat="false" ht="15" hidden="true" customHeight="false" outlineLevel="0" collapsed="false">
      <c r="A97" s="36" t="n">
        <v>4763280</v>
      </c>
      <c r="B97" s="36" t="n">
        <v>2</v>
      </c>
      <c r="C97" s="36" t="n">
        <v>72</v>
      </c>
      <c r="D97" s="36" t="n">
        <v>1.45</v>
      </c>
      <c r="E97" s="36" t="n">
        <v>78</v>
      </c>
      <c r="F97" s="37" t="n">
        <f aca="false">E97/(D97*D97)</f>
        <v>37.0986920332937</v>
      </c>
      <c r="G97" s="38" t="n">
        <f aca="false">0.007184*(POWER((D97*100),0.725)*(POWER(E97,0.425)))</f>
        <v>1.68848937222992</v>
      </c>
      <c r="H97" s="36" t="n">
        <v>1</v>
      </c>
      <c r="I97" s="36" t="n">
        <v>1</v>
      </c>
      <c r="J97" s="39" t="s">
        <v>24</v>
      </c>
      <c r="K97" s="36" t="n">
        <v>2</v>
      </c>
      <c r="L97" s="4" t="n">
        <f aca="false">IF(J97="Combinada",1,2)</f>
        <v>2</v>
      </c>
      <c r="M97" s="40" t="n">
        <v>2</v>
      </c>
      <c r="N97" s="4" t="n">
        <f aca="false">IF(O97&gt;0,1,2)</f>
        <v>1</v>
      </c>
      <c r="O97" s="36" t="n">
        <v>55</v>
      </c>
      <c r="P97" s="36" t="n">
        <v>25</v>
      </c>
      <c r="Q97" s="40" t="n">
        <v>26.9</v>
      </c>
      <c r="R97" s="36" t="n">
        <v>8.5</v>
      </c>
      <c r="S97" s="38" t="n">
        <v>0.84</v>
      </c>
      <c r="T97" s="36" t="n">
        <v>200</v>
      </c>
      <c r="U97" s="4" t="n">
        <f aca="false">IF(V97&gt;0,1,0)</f>
        <v>1</v>
      </c>
      <c r="V97" s="41" t="n">
        <v>2</v>
      </c>
      <c r="W97" s="36" t="n">
        <v>2</v>
      </c>
      <c r="X97" s="36" t="n">
        <v>2</v>
      </c>
    </row>
    <row r="98" customFormat="false" ht="15" hidden="true" customHeight="false" outlineLevel="0" collapsed="false">
      <c r="A98" s="36" t="n">
        <v>5540819</v>
      </c>
      <c r="B98" s="36" t="n">
        <v>1</v>
      </c>
      <c r="C98" s="36" t="n">
        <v>39</v>
      </c>
      <c r="D98" s="36" t="n">
        <v>1.75</v>
      </c>
      <c r="E98" s="36" t="n">
        <v>71</v>
      </c>
      <c r="F98" s="37" t="n">
        <f aca="false">E98/(D98*D98)</f>
        <v>23.1836734693878</v>
      </c>
      <c r="G98" s="38" t="n">
        <f aca="false">0.007184*(POWER((D98*100),0.725)*(POWER(E98,0.425)))</f>
        <v>1.85931814323272</v>
      </c>
      <c r="H98" s="36" t="n">
        <v>2</v>
      </c>
      <c r="I98" s="36" t="n">
        <v>2</v>
      </c>
      <c r="J98" s="42" t="s">
        <v>25</v>
      </c>
      <c r="K98" s="36" t="n">
        <v>2</v>
      </c>
      <c r="L98" s="4" t="n">
        <f aca="false">IF(J98="Combinada",1,2)</f>
        <v>2</v>
      </c>
      <c r="M98" s="40" t="n">
        <v>2</v>
      </c>
      <c r="N98" s="4" t="n">
        <f aca="false">IF(O98&gt;0,1,2)</f>
        <v>1</v>
      </c>
      <c r="O98" s="36" t="n">
        <v>62</v>
      </c>
      <c r="P98" s="36" t="n">
        <v>40</v>
      </c>
      <c r="Q98" s="40" t="n">
        <v>42.3</v>
      </c>
      <c r="R98" s="36" t="n">
        <v>14.3</v>
      </c>
      <c r="S98" s="38" t="n">
        <v>1.16</v>
      </c>
      <c r="T98" s="36" t="n">
        <v>150</v>
      </c>
      <c r="U98" s="4" t="n">
        <f aca="false">IF(V98&gt;0,1,0)</f>
        <v>0</v>
      </c>
      <c r="V98" s="41" t="n">
        <v>0</v>
      </c>
      <c r="W98" s="36" t="n">
        <v>2</v>
      </c>
      <c r="X98" s="36" t="n">
        <v>2</v>
      </c>
    </row>
    <row r="99" customFormat="false" ht="15" hidden="true" customHeight="false" outlineLevel="0" collapsed="false">
      <c r="A99" s="36" t="n">
        <v>5487679</v>
      </c>
      <c r="B99" s="36" t="n">
        <v>2</v>
      </c>
      <c r="C99" s="36" t="n">
        <v>77</v>
      </c>
      <c r="D99" s="36" t="n">
        <v>1.61</v>
      </c>
      <c r="E99" s="36" t="n">
        <v>65</v>
      </c>
      <c r="F99" s="37" t="n">
        <f aca="false">E99/(D99*D99)</f>
        <v>25.0761930481077</v>
      </c>
      <c r="G99" s="38" t="n">
        <f aca="false">0.007184*(POWER((D99*100),0.725)*(POWER(E99,0.425)))</f>
        <v>1.68578917341566</v>
      </c>
      <c r="H99" s="36" t="n">
        <v>2</v>
      </c>
      <c r="I99" s="36" t="n">
        <v>1</v>
      </c>
      <c r="J99" s="39" t="s">
        <v>24</v>
      </c>
      <c r="K99" s="36" t="n">
        <v>2</v>
      </c>
      <c r="L99" s="4" t="n">
        <f aca="false">IF(J99="Combinada",1,2)</f>
        <v>2</v>
      </c>
      <c r="M99" s="40" t="n">
        <v>2</v>
      </c>
      <c r="N99" s="4" t="n">
        <f aca="false">IF(O99&gt;0,1,2)</f>
        <v>1</v>
      </c>
      <c r="O99" s="36" t="n">
        <v>50</v>
      </c>
      <c r="P99" s="36" t="n">
        <v>26</v>
      </c>
      <c r="Q99" s="40" t="n">
        <v>39.4</v>
      </c>
      <c r="R99" s="36" t="n">
        <v>12.6</v>
      </c>
      <c r="S99" s="38" t="n">
        <v>0.8</v>
      </c>
      <c r="T99" s="44" t="n">
        <v>1000</v>
      </c>
      <c r="U99" s="4" t="n">
        <f aca="false">IF(V99&gt;0,1,0)</f>
        <v>1</v>
      </c>
      <c r="V99" s="41" t="n">
        <v>4</v>
      </c>
      <c r="W99" s="36" t="n">
        <v>2</v>
      </c>
      <c r="X99" s="36" t="n">
        <v>2</v>
      </c>
    </row>
    <row r="100" customFormat="false" ht="15" hidden="true" customHeight="false" outlineLevel="0" collapsed="false">
      <c r="A100" s="36" t="n">
        <v>4424475</v>
      </c>
      <c r="B100" s="36" t="n">
        <v>1</v>
      </c>
      <c r="C100" s="36" t="n">
        <v>49</v>
      </c>
      <c r="D100" s="36" t="n">
        <v>1.82</v>
      </c>
      <c r="E100" s="36" t="n">
        <v>98</v>
      </c>
      <c r="F100" s="37" t="n">
        <f aca="false">E100/(D100*D100)</f>
        <v>29.585798816568</v>
      </c>
      <c r="G100" s="38" t="n">
        <f aca="false">0.007184*(POWER((D100*100),0.725)*(POWER(E100,0.425)))</f>
        <v>2.19376024560729</v>
      </c>
      <c r="H100" s="36" t="n">
        <v>1</v>
      </c>
      <c r="I100" s="36" t="n">
        <v>1</v>
      </c>
      <c r="J100" s="39" t="s">
        <v>29</v>
      </c>
      <c r="K100" s="36" t="n">
        <v>2</v>
      </c>
      <c r="L100" s="4" t="n">
        <f aca="false">IF(J100="Combinada",1,2)</f>
        <v>1</v>
      </c>
      <c r="M100" s="40" t="n">
        <v>2</v>
      </c>
      <c r="N100" s="4" t="n">
        <f aca="false">IF(O100&gt;0,1,2)</f>
        <v>1</v>
      </c>
      <c r="O100" s="36" t="n">
        <v>160</v>
      </c>
      <c r="P100" s="36" t="n">
        <v>95</v>
      </c>
      <c r="Q100" s="40" t="n">
        <v>39.5</v>
      </c>
      <c r="R100" s="36" t="n">
        <v>13.3</v>
      </c>
      <c r="S100" s="38" t="n">
        <v>1.26</v>
      </c>
      <c r="T100" s="36" t="n">
        <v>400</v>
      </c>
      <c r="U100" s="4" t="n">
        <f aca="false">IF(V100&gt;0,1,0)</f>
        <v>1</v>
      </c>
      <c r="V100" s="41" t="n">
        <v>2</v>
      </c>
      <c r="W100" s="36" t="n">
        <v>2</v>
      </c>
      <c r="X100" s="36" t="n">
        <v>2</v>
      </c>
    </row>
    <row r="101" customFormat="false" ht="15" hidden="true" customHeight="false" outlineLevel="0" collapsed="false">
      <c r="A101" s="36" t="n">
        <v>5539292</v>
      </c>
      <c r="B101" s="36" t="n">
        <v>1</v>
      </c>
      <c r="C101" s="36" t="n">
        <v>82</v>
      </c>
      <c r="D101" s="36" t="n">
        <v>1.68</v>
      </c>
      <c r="E101" s="36" t="n">
        <v>70</v>
      </c>
      <c r="F101" s="37" t="n">
        <f aca="false">E101/(D101*D101)</f>
        <v>24.8015873015873</v>
      </c>
      <c r="G101" s="38" t="n">
        <f aca="false">0.007184*(POWER((D101*100),0.725)*(POWER(E101,0.425)))</f>
        <v>1.79424696346421</v>
      </c>
      <c r="H101" s="36" t="n">
        <v>2</v>
      </c>
      <c r="I101" s="36" t="n">
        <v>1</v>
      </c>
      <c r="J101" s="39" t="s">
        <v>25</v>
      </c>
      <c r="K101" s="36" t="n">
        <v>2</v>
      </c>
      <c r="L101" s="4" t="n">
        <f aca="false">IF(J101="Combinada",1,2)</f>
        <v>2</v>
      </c>
      <c r="M101" s="40" t="n">
        <v>2</v>
      </c>
      <c r="N101" s="4" t="n">
        <f aca="false">IF(O101&gt;0,1,2)</f>
        <v>1</v>
      </c>
      <c r="O101" s="36" t="n">
        <v>70</v>
      </c>
      <c r="P101" s="36" t="n">
        <v>52</v>
      </c>
      <c r="Q101" s="40" t="n">
        <v>23.2</v>
      </c>
      <c r="R101" s="36" t="n">
        <v>7.9</v>
      </c>
      <c r="S101" s="38" t="n">
        <v>1.45</v>
      </c>
      <c r="T101" s="36" t="n">
        <v>250</v>
      </c>
      <c r="U101" s="4" t="n">
        <f aca="false">IF(V101&gt;0,1,0)</f>
        <v>1</v>
      </c>
      <c r="V101" s="41" t="n">
        <v>2</v>
      </c>
      <c r="W101" s="36" t="n">
        <v>2</v>
      </c>
      <c r="X101" s="36" t="n">
        <v>2</v>
      </c>
    </row>
    <row r="102" customFormat="false" ht="15" hidden="true" customHeight="false" outlineLevel="0" collapsed="false">
      <c r="A102" s="36" t="n">
        <v>5534917</v>
      </c>
      <c r="B102" s="36" t="n">
        <v>1</v>
      </c>
      <c r="C102" s="36" t="n">
        <v>78</v>
      </c>
      <c r="D102" s="36" t="n">
        <v>1.8</v>
      </c>
      <c r="E102" s="36" t="n">
        <v>93.4</v>
      </c>
      <c r="F102" s="37" t="n">
        <f aca="false">E102/(D102*D102)</f>
        <v>28.8271604938272</v>
      </c>
      <c r="G102" s="38" t="n">
        <f aca="false">0.007184*(POWER((D102*100),0.725)*(POWER(E102,0.425)))</f>
        <v>2.13224110943344</v>
      </c>
      <c r="H102" s="36" t="n">
        <v>2</v>
      </c>
      <c r="I102" s="36" t="n">
        <v>1</v>
      </c>
      <c r="J102" s="39" t="s">
        <v>24</v>
      </c>
      <c r="K102" s="36" t="n">
        <v>2</v>
      </c>
      <c r="L102" s="4" t="n">
        <f aca="false">IF(J102="Combinada",1,2)</f>
        <v>2</v>
      </c>
      <c r="M102" s="40" t="n">
        <v>2</v>
      </c>
      <c r="N102" s="4" t="n">
        <f aca="false">IF(O102&gt;0,1,2)</f>
        <v>1</v>
      </c>
      <c r="O102" s="36" t="n">
        <v>70</v>
      </c>
      <c r="P102" s="36" t="n">
        <v>35</v>
      </c>
      <c r="Q102" s="40" t="n">
        <v>28.6</v>
      </c>
      <c r="R102" s="36" t="n">
        <v>9.6</v>
      </c>
      <c r="S102" s="38" t="n">
        <v>0.68</v>
      </c>
      <c r="T102" s="36" t="n">
        <v>300</v>
      </c>
      <c r="U102" s="4" t="n">
        <f aca="false">IF(V102&gt;0,1,0)</f>
        <v>1</v>
      </c>
      <c r="V102" s="41" t="n">
        <v>3</v>
      </c>
      <c r="W102" s="36" t="n">
        <v>2</v>
      </c>
      <c r="X102" s="36" t="n">
        <v>2</v>
      </c>
    </row>
    <row r="103" customFormat="false" ht="15" hidden="true" customHeight="false" outlineLevel="0" collapsed="false">
      <c r="A103" s="36" t="n">
        <v>4326976</v>
      </c>
      <c r="B103" s="36" t="n">
        <v>2</v>
      </c>
      <c r="C103" s="36" t="n">
        <v>53</v>
      </c>
      <c r="D103" s="36" t="n">
        <v>1.55</v>
      </c>
      <c r="E103" s="36" t="n">
        <v>48</v>
      </c>
      <c r="F103" s="37" t="n">
        <f aca="false">E103/(D103*D103)</f>
        <v>19.9791883454735</v>
      </c>
      <c r="G103" s="38" t="n">
        <f aca="false">0.007184*(POWER((D103*100),0.725)*(POWER(E103,0.425)))</f>
        <v>1.44173131202308</v>
      </c>
      <c r="H103" s="36" t="n">
        <v>2</v>
      </c>
      <c r="I103" s="36" t="n">
        <v>1</v>
      </c>
      <c r="J103" s="39" t="s">
        <v>25</v>
      </c>
      <c r="K103" s="36" t="n">
        <v>2</v>
      </c>
      <c r="L103" s="4" t="n">
        <f aca="false">IF(J103="Combinada",1,2)</f>
        <v>2</v>
      </c>
      <c r="M103" s="40" t="n">
        <v>2</v>
      </c>
      <c r="N103" s="4" t="n">
        <f aca="false">IF(O103&gt;0,1,2)</f>
        <v>1</v>
      </c>
      <c r="O103" s="36" t="n">
        <v>100</v>
      </c>
      <c r="P103" s="36" t="n">
        <v>63</v>
      </c>
      <c r="Q103" s="40" t="n">
        <v>22.9</v>
      </c>
      <c r="R103" s="36" t="n">
        <v>7.4</v>
      </c>
      <c r="S103" s="38" t="n">
        <v>1.12</v>
      </c>
      <c r="T103" s="36" t="n">
        <v>300</v>
      </c>
      <c r="U103" s="4" t="n">
        <f aca="false">IF(V103&gt;0,1,0)</f>
        <v>0</v>
      </c>
      <c r="V103" s="41" t="n">
        <v>0</v>
      </c>
      <c r="W103" s="36" t="n">
        <v>2</v>
      </c>
      <c r="X103" s="36" t="n">
        <v>2</v>
      </c>
    </row>
    <row r="104" customFormat="false" ht="15" hidden="true" customHeight="false" outlineLevel="0" collapsed="false">
      <c r="A104" s="36" t="n">
        <v>5342624</v>
      </c>
      <c r="B104" s="36" t="n">
        <v>1</v>
      </c>
      <c r="C104" s="36" t="n">
        <v>56</v>
      </c>
      <c r="D104" s="36" t="n">
        <v>1.72</v>
      </c>
      <c r="E104" s="36" t="n">
        <v>100</v>
      </c>
      <c r="F104" s="37" t="n">
        <f aca="false">E104/(D104*D104)</f>
        <v>33.802055164954</v>
      </c>
      <c r="G104" s="38" t="n">
        <f aca="false">0.007184*(POWER((D104*100),0.725)*(POWER(E104,0.425)))</f>
        <v>2.12385296773308</v>
      </c>
      <c r="H104" s="36" t="n">
        <v>2</v>
      </c>
      <c r="I104" s="36" t="n">
        <v>2</v>
      </c>
      <c r="J104" s="39" t="s">
        <v>24</v>
      </c>
      <c r="K104" s="36" t="n">
        <v>2</v>
      </c>
      <c r="L104" s="4" t="n">
        <f aca="false">IF(J104="Combinada",1,2)</f>
        <v>2</v>
      </c>
      <c r="M104" s="40" t="n">
        <v>2</v>
      </c>
      <c r="N104" s="4" t="n">
        <f aca="false">IF(O104&gt;0,1,2)</f>
        <v>1</v>
      </c>
      <c r="O104" s="36" t="n">
        <v>55</v>
      </c>
      <c r="P104" s="36" t="n">
        <v>27</v>
      </c>
      <c r="Q104" s="40" t="n">
        <v>42.6</v>
      </c>
      <c r="R104" s="36" t="n">
        <v>14</v>
      </c>
      <c r="S104" s="38" t="n">
        <v>1.04</v>
      </c>
      <c r="T104" s="36" t="n">
        <v>400</v>
      </c>
      <c r="U104" s="4" t="n">
        <f aca="false">IF(V104&gt;0,1,0)</f>
        <v>0</v>
      </c>
      <c r="V104" s="41" t="n">
        <v>0</v>
      </c>
      <c r="W104" s="36" t="n">
        <v>2</v>
      </c>
      <c r="X104" s="36" t="n">
        <v>2</v>
      </c>
    </row>
    <row r="105" customFormat="false" ht="15" hidden="true" customHeight="false" outlineLevel="0" collapsed="false">
      <c r="A105" s="36" t="n">
        <v>5543697</v>
      </c>
      <c r="B105" s="36" t="n">
        <v>1</v>
      </c>
      <c r="C105" s="36" t="n">
        <v>74</v>
      </c>
      <c r="D105" s="36" t="n">
        <v>1.65</v>
      </c>
      <c r="E105" s="36" t="n">
        <v>83</v>
      </c>
      <c r="F105" s="37" t="n">
        <f aca="false">E105/(D105*D105)</f>
        <v>30.4866850321396</v>
      </c>
      <c r="G105" s="38" t="n">
        <f aca="false">0.007184*(POWER((D105*100),0.725)*(POWER(E105,0.425)))</f>
        <v>1.90392734958237</v>
      </c>
      <c r="H105" s="36" t="n">
        <v>1</v>
      </c>
      <c r="I105" s="36" t="n">
        <v>1</v>
      </c>
      <c r="J105" s="39" t="s">
        <v>25</v>
      </c>
      <c r="K105" s="36" t="n">
        <v>2</v>
      </c>
      <c r="L105" s="4" t="n">
        <f aca="false">IF(J105="Combinada",1,2)</f>
        <v>2</v>
      </c>
      <c r="M105" s="40" t="n">
        <v>2</v>
      </c>
      <c r="N105" s="4" t="n">
        <f aca="false">IF(O105&gt;0,1,2)</f>
        <v>1</v>
      </c>
      <c r="O105" s="36" t="n">
        <v>50</v>
      </c>
      <c r="P105" s="36" t="n">
        <v>38</v>
      </c>
      <c r="Q105" s="40" t="n">
        <v>23.6</v>
      </c>
      <c r="R105" s="36" t="n">
        <v>7.7</v>
      </c>
      <c r="S105" s="38" t="n">
        <v>1.3</v>
      </c>
      <c r="T105" s="36" t="n">
        <v>300</v>
      </c>
      <c r="U105" s="4" t="n">
        <f aca="false">IF(V105&gt;0,1,0)</f>
        <v>1</v>
      </c>
      <c r="V105" s="41" t="n">
        <v>2</v>
      </c>
      <c r="W105" s="36" t="n">
        <v>2</v>
      </c>
      <c r="X105" s="36" t="n">
        <v>2</v>
      </c>
    </row>
    <row r="106" customFormat="false" ht="15" hidden="true" customHeight="false" outlineLevel="0" collapsed="false">
      <c r="A106" s="36" t="n">
        <v>5115269</v>
      </c>
      <c r="B106" s="36" t="n">
        <v>1</v>
      </c>
      <c r="C106" s="36" t="n">
        <v>82</v>
      </c>
      <c r="D106" s="36" t="n">
        <v>1.75</v>
      </c>
      <c r="E106" s="36" t="n">
        <v>73</v>
      </c>
      <c r="F106" s="37" t="n">
        <f aca="false">E106/(D106*D106)</f>
        <v>23.8367346938776</v>
      </c>
      <c r="G106" s="38" t="n">
        <f aca="false">0.007184*(POWER((D106*100),0.725)*(POWER(E106,0.425)))</f>
        <v>1.88139993423503</v>
      </c>
      <c r="H106" s="36" t="n">
        <v>2</v>
      </c>
      <c r="I106" s="36" t="n">
        <v>2</v>
      </c>
      <c r="J106" s="39" t="s">
        <v>25</v>
      </c>
      <c r="K106" s="36" t="n">
        <v>2</v>
      </c>
      <c r="L106" s="4" t="n">
        <f aca="false">IF(J106="Combinada",1,2)</f>
        <v>2</v>
      </c>
      <c r="M106" s="40" t="n">
        <v>2</v>
      </c>
      <c r="N106" s="4" t="n">
        <f aca="false">IF(O106&gt;0,1,2)</f>
        <v>1</v>
      </c>
      <c r="O106" s="36" t="n">
        <v>54</v>
      </c>
      <c r="P106" s="36" t="n">
        <v>37</v>
      </c>
      <c r="Q106" s="40" t="n">
        <v>24.1</v>
      </c>
      <c r="R106" s="36" t="n">
        <v>8.1</v>
      </c>
      <c r="S106" s="38" t="n">
        <v>1.04</v>
      </c>
      <c r="T106" s="36" t="n">
        <v>400</v>
      </c>
      <c r="U106" s="4" t="n">
        <f aca="false">IF(V106&gt;0,1,0)</f>
        <v>1</v>
      </c>
      <c r="V106" s="41" t="n">
        <v>1</v>
      </c>
      <c r="W106" s="36" t="n">
        <v>2</v>
      </c>
      <c r="X106" s="36" t="n">
        <v>2</v>
      </c>
    </row>
    <row r="107" customFormat="false" ht="15" hidden="true" customHeight="false" outlineLevel="0" collapsed="false">
      <c r="A107" s="45" t="n">
        <v>5544213</v>
      </c>
      <c r="B107" s="45" t="n">
        <v>1</v>
      </c>
      <c r="C107" s="45" t="n">
        <v>50</v>
      </c>
      <c r="D107" s="45" t="n">
        <v>1.84</v>
      </c>
      <c r="E107" s="45" t="n">
        <v>96</v>
      </c>
      <c r="F107" s="37" t="n">
        <f aca="false">E107/(D107*D107)</f>
        <v>28.3553875236295</v>
      </c>
      <c r="G107" s="38" t="n">
        <f aca="false">0.007184*(POWER((D107*100),0.725)*(POWER(E107,0.425)))</f>
        <v>2.19191909164379</v>
      </c>
      <c r="H107" s="36" t="n">
        <v>2</v>
      </c>
      <c r="I107" s="36" t="n">
        <v>2</v>
      </c>
      <c r="J107" s="46" t="s">
        <v>24</v>
      </c>
      <c r="K107" s="36" t="n">
        <v>2</v>
      </c>
      <c r="L107" s="4" t="n">
        <f aca="false">IF(J107="Combinada",1,2)</f>
        <v>2</v>
      </c>
      <c r="M107" s="40" t="n">
        <v>2</v>
      </c>
      <c r="N107" s="4" t="n">
        <f aca="false">IF(O107&gt;0,1,2)</f>
        <v>1</v>
      </c>
      <c r="O107" s="45" t="n">
        <v>60</v>
      </c>
      <c r="P107" s="45" t="n">
        <v>35</v>
      </c>
      <c r="Q107" s="40" t="n">
        <v>25.2</v>
      </c>
      <c r="R107" s="45" t="n">
        <v>8.5</v>
      </c>
      <c r="S107" s="47" t="n">
        <v>1.31</v>
      </c>
      <c r="T107" s="45" t="n">
        <v>300</v>
      </c>
      <c r="U107" s="4" t="n">
        <f aca="false">IF(V107&gt;0,1,0)</f>
        <v>1</v>
      </c>
      <c r="V107" s="41" t="n">
        <v>5</v>
      </c>
      <c r="W107" s="45" t="n">
        <v>2</v>
      </c>
      <c r="X107" s="36" t="n">
        <v>2</v>
      </c>
    </row>
    <row r="108" customFormat="false" ht="15" hidden="true" customHeight="false" outlineLevel="0" collapsed="false">
      <c r="A108" s="36" t="n">
        <v>5543718</v>
      </c>
      <c r="B108" s="36" t="n">
        <v>1</v>
      </c>
      <c r="C108" s="36" t="n">
        <v>72</v>
      </c>
      <c r="D108" s="36" t="n">
        <v>1.78</v>
      </c>
      <c r="E108" s="36" t="n">
        <v>57</v>
      </c>
      <c r="F108" s="37" t="n">
        <f aca="false">E108/(D108*D108)</f>
        <v>17.9901527584901</v>
      </c>
      <c r="G108" s="38" t="n">
        <f aca="false">0.007184*(POWER((D108*100),0.725)*(POWER(E108,0.425)))</f>
        <v>1.71461902795913</v>
      </c>
      <c r="H108" s="36" t="n">
        <v>2</v>
      </c>
      <c r="I108" s="36" t="n">
        <v>1</v>
      </c>
      <c r="J108" s="39" t="s">
        <v>29</v>
      </c>
      <c r="K108" s="36" t="n">
        <v>2</v>
      </c>
      <c r="L108" s="4" t="n">
        <f aca="false">IF(J108="Combinada",1,2)</f>
        <v>1</v>
      </c>
      <c r="M108" s="40" t="n">
        <v>2</v>
      </c>
      <c r="N108" s="4" t="n">
        <f aca="false">IF(O108&gt;0,1,2)</f>
        <v>1</v>
      </c>
      <c r="O108" s="36" t="n">
        <v>104</v>
      </c>
      <c r="P108" s="36" t="n">
        <v>76</v>
      </c>
      <c r="Q108" s="40" t="n">
        <v>27.5</v>
      </c>
      <c r="R108" s="36" t="n">
        <v>9.2</v>
      </c>
      <c r="S108" s="38" t="n">
        <v>1.08</v>
      </c>
      <c r="T108" s="36" t="n">
        <v>450</v>
      </c>
      <c r="U108" s="4" t="n">
        <f aca="false">IF(V108&gt;0,1,0)</f>
        <v>1</v>
      </c>
      <c r="V108" s="41" t="n">
        <v>2</v>
      </c>
      <c r="W108" s="36" t="n">
        <v>2</v>
      </c>
      <c r="X108" s="36" t="n">
        <v>2</v>
      </c>
    </row>
    <row r="109" customFormat="false" ht="15" hidden="true" customHeight="false" outlineLevel="0" collapsed="false">
      <c r="A109" s="36" t="n">
        <v>5509413</v>
      </c>
      <c r="B109" s="36" t="n">
        <v>2</v>
      </c>
      <c r="C109" s="36" t="n">
        <v>59</v>
      </c>
      <c r="D109" s="36" t="n">
        <v>1.61</v>
      </c>
      <c r="E109" s="36" t="n">
        <v>65</v>
      </c>
      <c r="F109" s="37" t="n">
        <f aca="false">E109/(D109*D109)</f>
        <v>25.0761930481077</v>
      </c>
      <c r="G109" s="38" t="n">
        <f aca="false">0.007184*(POWER((D109*100),0.725)*(POWER(E109,0.425)))</f>
        <v>1.68578917341566</v>
      </c>
      <c r="H109" s="36" t="n">
        <v>2</v>
      </c>
      <c r="I109" s="36" t="n">
        <v>1</v>
      </c>
      <c r="J109" s="39" t="s">
        <v>28</v>
      </c>
      <c r="K109" s="36" t="n">
        <v>2</v>
      </c>
      <c r="L109" s="4" t="n">
        <f aca="false">IF(J109="Combinada",1,2)</f>
        <v>2</v>
      </c>
      <c r="M109" s="40" t="n">
        <v>2</v>
      </c>
      <c r="N109" s="4" t="n">
        <f aca="false">IF(O109&gt;0,1,2)</f>
        <v>1</v>
      </c>
      <c r="O109" s="36" t="n">
        <v>195</v>
      </c>
      <c r="P109" s="36" t="n">
        <v>120</v>
      </c>
      <c r="Q109" s="40" t="n">
        <v>24.3</v>
      </c>
      <c r="R109" s="36" t="n">
        <v>8.2</v>
      </c>
      <c r="S109" s="38" t="n">
        <v>1.15</v>
      </c>
      <c r="T109" s="36" t="n">
        <v>400</v>
      </c>
      <c r="U109" s="4" t="n">
        <f aca="false">IF(V109&gt;0,1,0)</f>
        <v>1</v>
      </c>
      <c r="V109" s="41" t="n">
        <v>5</v>
      </c>
      <c r="W109" s="36" t="n">
        <v>2</v>
      </c>
      <c r="X109" s="36" t="n">
        <v>2</v>
      </c>
    </row>
    <row r="110" customFormat="false" ht="15" hidden="true" customHeight="false" outlineLevel="0" collapsed="false">
      <c r="A110" s="36" t="n">
        <v>5543714</v>
      </c>
      <c r="B110" s="36" t="n">
        <v>1</v>
      </c>
      <c r="C110" s="36" t="n">
        <v>77</v>
      </c>
      <c r="D110" s="36" t="n">
        <v>1.66</v>
      </c>
      <c r="E110" s="36" t="n">
        <v>69</v>
      </c>
      <c r="F110" s="37" t="n">
        <f aca="false">E110/(D110*D110)</f>
        <v>25.0399187109885</v>
      </c>
      <c r="G110" s="38" t="n">
        <f aca="false">0.007184*(POWER((D110*100),0.725)*(POWER(E110,0.425)))</f>
        <v>1.76789126924785</v>
      </c>
      <c r="H110" s="36" t="n">
        <v>2</v>
      </c>
      <c r="I110" s="36" t="n">
        <v>1</v>
      </c>
      <c r="J110" s="39" t="s">
        <v>24</v>
      </c>
      <c r="K110" s="36" t="n">
        <v>2</v>
      </c>
      <c r="L110" s="4" t="n">
        <f aca="false">IF(J110="Combinada",1,2)</f>
        <v>2</v>
      </c>
      <c r="M110" s="40" t="n">
        <v>2</v>
      </c>
      <c r="N110" s="4" t="n">
        <f aca="false">IF(O110&gt;0,1,2)</f>
        <v>1</v>
      </c>
      <c r="O110" s="36" t="n">
        <v>30</v>
      </c>
      <c r="P110" s="36" t="n">
        <v>15</v>
      </c>
      <c r="Q110" s="40" t="n">
        <v>34.2</v>
      </c>
      <c r="R110" s="36" t="n">
        <v>11</v>
      </c>
      <c r="S110" s="38" t="n">
        <v>0.89</v>
      </c>
      <c r="T110" s="36" t="n">
        <v>300</v>
      </c>
      <c r="U110" s="4" t="n">
        <f aca="false">IF(V110&gt;0,1,0)</f>
        <v>0</v>
      </c>
      <c r="V110" s="41" t="n">
        <v>0</v>
      </c>
      <c r="W110" s="36" t="n">
        <v>2</v>
      </c>
      <c r="X110" s="36" t="n">
        <v>2</v>
      </c>
    </row>
    <row r="111" customFormat="false" ht="15" hidden="true" customHeight="false" outlineLevel="0" collapsed="false">
      <c r="A111" s="36" t="n">
        <v>5343074</v>
      </c>
      <c r="B111" s="36" t="n">
        <v>2</v>
      </c>
      <c r="C111" s="36" t="n">
        <v>65</v>
      </c>
      <c r="D111" s="36" t="n">
        <v>1.5</v>
      </c>
      <c r="E111" s="36" t="n">
        <v>90</v>
      </c>
      <c r="F111" s="37" t="n">
        <f aca="false">E111/(D111*D111)</f>
        <v>40</v>
      </c>
      <c r="G111" s="38" t="n">
        <f aca="false">0.007184*(POWER((D111*100),0.725)*(POWER(E111,0.425)))</f>
        <v>1.83901619155731</v>
      </c>
      <c r="H111" s="36" t="n">
        <v>1</v>
      </c>
      <c r="I111" s="36" t="n">
        <v>1</v>
      </c>
      <c r="J111" s="39" t="s">
        <v>24</v>
      </c>
      <c r="K111" s="36" t="n">
        <v>2</v>
      </c>
      <c r="L111" s="4" t="n">
        <f aca="false">IF(J111="Combinada",1,2)</f>
        <v>2</v>
      </c>
      <c r="M111" s="40" t="n">
        <v>2</v>
      </c>
      <c r="N111" s="4" t="n">
        <f aca="false">IF(O111&gt;0,1,2)</f>
        <v>1</v>
      </c>
      <c r="O111" s="36" t="n">
        <v>92</v>
      </c>
      <c r="P111" s="36" t="n">
        <v>46</v>
      </c>
      <c r="Q111" s="40" t="n">
        <v>36.6</v>
      </c>
      <c r="R111" s="36" t="n">
        <v>11.8</v>
      </c>
      <c r="S111" s="38" t="n">
        <v>1.16</v>
      </c>
      <c r="T111" s="36" t="n">
        <v>50</v>
      </c>
      <c r="U111" s="4" t="n">
        <f aca="false">IF(V111&gt;0,1,0)</f>
        <v>1</v>
      </c>
      <c r="V111" s="41" t="n">
        <v>2</v>
      </c>
      <c r="W111" s="36" t="n">
        <v>1</v>
      </c>
      <c r="X111" s="36" t="n">
        <v>2</v>
      </c>
    </row>
    <row r="112" customFormat="false" ht="15" hidden="true" customHeight="false" outlineLevel="0" collapsed="false">
      <c r="A112" s="36" t="n">
        <v>5544776</v>
      </c>
      <c r="B112" s="48" t="n">
        <v>2</v>
      </c>
      <c r="C112" s="49" t="n">
        <v>76</v>
      </c>
      <c r="D112" s="48" t="n">
        <v>1.46</v>
      </c>
      <c r="E112" s="48" t="n">
        <v>57</v>
      </c>
      <c r="F112" s="50" t="n">
        <f aca="false">E112/(D112*D112)</f>
        <v>26.7404766372678</v>
      </c>
      <c r="G112" s="38" t="n">
        <f aca="false">0.007184*(POWER((D112*100),0.725)*(POWER(E112,0.425)))</f>
        <v>1.48514534306922</v>
      </c>
      <c r="H112" s="49" t="n">
        <v>2</v>
      </c>
      <c r="I112" s="49" t="n">
        <v>1</v>
      </c>
      <c r="J112" s="51" t="s">
        <v>29</v>
      </c>
      <c r="K112" s="49" t="n">
        <v>2</v>
      </c>
      <c r="L112" s="4" t="n">
        <f aca="false">IF(J112="Combinada",1,2)</f>
        <v>1</v>
      </c>
      <c r="M112" s="49" t="n">
        <v>2</v>
      </c>
      <c r="N112" s="4" t="n">
        <f aca="false">IF(O112&gt;0,1,2)</f>
        <v>1</v>
      </c>
      <c r="O112" s="49" t="n">
        <v>197</v>
      </c>
      <c r="P112" s="49" t="n">
        <v>57</v>
      </c>
      <c r="Q112" s="49" t="n">
        <v>27</v>
      </c>
      <c r="R112" s="49" t="n">
        <v>9</v>
      </c>
      <c r="S112" s="52" t="n">
        <v>1</v>
      </c>
      <c r="T112" s="49"/>
      <c r="U112" s="4" t="n">
        <f aca="false">IF(V112&gt;0,1,0)</f>
        <v>1</v>
      </c>
      <c r="V112" s="53" t="n">
        <v>6</v>
      </c>
      <c r="W112" s="49" t="n">
        <v>2</v>
      </c>
      <c r="X112" s="49" t="n">
        <v>1</v>
      </c>
    </row>
    <row r="113" customFormat="false" ht="15" hidden="true" customHeight="false" outlineLevel="0" collapsed="false">
      <c r="A113" s="36" t="n">
        <v>5544751</v>
      </c>
      <c r="B113" s="36" t="n">
        <v>1</v>
      </c>
      <c r="C113" s="36" t="n">
        <v>81</v>
      </c>
      <c r="D113" s="36" t="n">
        <v>1.62</v>
      </c>
      <c r="E113" s="36" t="n">
        <v>55</v>
      </c>
      <c r="F113" s="37" t="n">
        <f aca="false">E113/(D113*D113)</f>
        <v>20.9571711629325</v>
      </c>
      <c r="G113" s="38" t="n">
        <f aca="false">0.007184*(POWER((D113*100),0.725)*(POWER(E113,0.425)))</f>
        <v>1.57731652115851</v>
      </c>
      <c r="H113" s="36" t="n">
        <v>1</v>
      </c>
      <c r="I113" s="36" t="n">
        <v>1</v>
      </c>
      <c r="J113" s="39" t="s">
        <v>24</v>
      </c>
      <c r="K113" s="36" t="n">
        <v>2</v>
      </c>
      <c r="L113" s="4" t="n">
        <f aca="false">IF(J113="Combinada",1,2)</f>
        <v>2</v>
      </c>
      <c r="M113" s="40" t="n">
        <v>2</v>
      </c>
      <c r="N113" s="4" t="n">
        <f aca="false">IF(O113&gt;0,1,2)</f>
        <v>1</v>
      </c>
      <c r="O113" s="36" t="n">
        <v>63</v>
      </c>
      <c r="P113" s="36" t="n">
        <v>38</v>
      </c>
      <c r="Q113" s="40" t="n">
        <v>36</v>
      </c>
      <c r="R113" s="36" t="n">
        <v>11.3</v>
      </c>
      <c r="S113" s="38" t="n">
        <v>0.82</v>
      </c>
      <c r="T113" s="36" t="n">
        <v>300</v>
      </c>
      <c r="U113" s="4" t="n">
        <f aca="false">IF(V113&gt;0,1,0)</f>
        <v>1</v>
      </c>
      <c r="V113" s="41" t="n">
        <v>2</v>
      </c>
      <c r="W113" s="36" t="n">
        <v>2</v>
      </c>
      <c r="X113" s="36" t="n">
        <v>2</v>
      </c>
    </row>
    <row r="114" customFormat="false" ht="15" hidden="true" customHeight="false" outlineLevel="0" collapsed="false">
      <c r="A114" s="36" t="n">
        <v>5118182</v>
      </c>
      <c r="B114" s="36" t="n">
        <v>2</v>
      </c>
      <c r="C114" s="36" t="n">
        <v>28</v>
      </c>
      <c r="D114" s="36" t="n">
        <v>1.68</v>
      </c>
      <c r="E114" s="36" t="n">
        <v>115</v>
      </c>
      <c r="F114" s="37" t="n">
        <f aca="false">E114/(D114*D114)</f>
        <v>40.7454648526077</v>
      </c>
      <c r="G114" s="38" t="n">
        <f aca="false">0.007184*(POWER((D114*100),0.725)*(POWER(E114,0.425)))</f>
        <v>2.21570600672744</v>
      </c>
      <c r="H114" s="36" t="n">
        <v>1</v>
      </c>
      <c r="I114" s="36" t="n">
        <v>1</v>
      </c>
      <c r="J114" s="39" t="s">
        <v>25</v>
      </c>
      <c r="K114" s="36" t="n">
        <v>2</v>
      </c>
      <c r="L114" s="4" t="n">
        <f aca="false">IF(J114="Combinada",1,2)</f>
        <v>2</v>
      </c>
      <c r="M114" s="40" t="n">
        <v>2</v>
      </c>
      <c r="N114" s="4" t="n">
        <f aca="false">IF(O114&gt;0,1,2)</f>
        <v>1</v>
      </c>
      <c r="O114" s="36" t="n">
        <v>120</v>
      </c>
      <c r="P114" s="36" t="n">
        <v>90</v>
      </c>
      <c r="Q114" s="40" t="n">
        <v>37.7</v>
      </c>
      <c r="R114" s="36" t="n">
        <v>12.1</v>
      </c>
      <c r="S114" s="38" t="n">
        <v>1.79</v>
      </c>
      <c r="T114" s="36" t="n">
        <v>200</v>
      </c>
      <c r="U114" s="4" t="n">
        <f aca="false">IF(V114&gt;0,1,0)</f>
        <v>1</v>
      </c>
      <c r="V114" s="41" t="n">
        <v>3</v>
      </c>
      <c r="W114" s="36" t="n">
        <v>2</v>
      </c>
      <c r="X114" s="36" t="n">
        <v>1</v>
      </c>
    </row>
    <row r="115" customFormat="false" ht="15" hidden="true" customHeight="false" outlineLevel="0" collapsed="false">
      <c r="A115" s="36" t="n">
        <v>5544757</v>
      </c>
      <c r="B115" s="36" t="n">
        <v>1</v>
      </c>
      <c r="C115" s="36" t="n">
        <v>58</v>
      </c>
      <c r="D115" s="36" t="n">
        <v>1.63</v>
      </c>
      <c r="E115" s="36" t="n">
        <v>65</v>
      </c>
      <c r="F115" s="37" t="n">
        <f aca="false">E115/(D115*D115)</f>
        <v>24.4646016033724</v>
      </c>
      <c r="G115" s="38" t="n">
        <f aca="false">0.007184*(POWER((D115*100),0.725)*(POWER(E115,0.425)))</f>
        <v>1.70094594970345</v>
      </c>
      <c r="H115" s="36" t="n">
        <v>1</v>
      </c>
      <c r="I115" s="36" t="n">
        <v>2</v>
      </c>
      <c r="J115" s="39" t="s">
        <v>24</v>
      </c>
      <c r="K115" s="36" t="n">
        <v>2</v>
      </c>
      <c r="L115" s="4" t="n">
        <f aca="false">IF(J115="Combinada",1,2)</f>
        <v>2</v>
      </c>
      <c r="M115" s="40" t="n">
        <v>2</v>
      </c>
      <c r="N115" s="4" t="n">
        <f aca="false">IF(O115&gt;0,1,2)</f>
        <v>1</v>
      </c>
      <c r="O115" s="36" t="n">
        <v>54</v>
      </c>
      <c r="P115" s="36" t="n">
        <v>40</v>
      </c>
      <c r="Q115" s="40" t="n">
        <v>42.4</v>
      </c>
      <c r="R115" s="36" t="n">
        <v>14.5</v>
      </c>
      <c r="S115" s="38" t="n">
        <v>0.8</v>
      </c>
      <c r="T115" s="36" t="n">
        <v>300</v>
      </c>
      <c r="U115" s="4" t="n">
        <f aca="false">IF(V115&gt;0,1,0)</f>
        <v>0</v>
      </c>
      <c r="V115" s="41" t="n">
        <v>0</v>
      </c>
      <c r="W115" s="36"/>
      <c r="X115" s="54" t="n">
        <v>2</v>
      </c>
    </row>
    <row r="116" customFormat="false" ht="15" hidden="true" customHeight="false" outlineLevel="0" collapsed="false">
      <c r="A116" s="36" t="n">
        <v>5545489</v>
      </c>
      <c r="B116" s="36" t="n">
        <v>1</v>
      </c>
      <c r="C116" s="36" t="n">
        <v>73</v>
      </c>
      <c r="D116" s="36" t="n">
        <v>1.6</v>
      </c>
      <c r="E116" s="36" t="n">
        <v>53</v>
      </c>
      <c r="F116" s="37" t="n">
        <f aca="false">E116/(D116*D116)</f>
        <v>20.703125</v>
      </c>
      <c r="G116" s="38" t="n">
        <f aca="false">0.007184*(POWER((D116*100),0.725)*(POWER(E116,0.425)))</f>
        <v>1.53875882137961</v>
      </c>
      <c r="H116" s="36" t="n">
        <v>2</v>
      </c>
      <c r="I116" s="36" t="n">
        <v>1</v>
      </c>
      <c r="J116" s="46" t="s">
        <v>24</v>
      </c>
      <c r="K116" s="36" t="n">
        <v>2</v>
      </c>
      <c r="L116" s="4" t="n">
        <f aca="false">IF(J116="Combinada",1,2)</f>
        <v>2</v>
      </c>
      <c r="M116" s="40" t="n">
        <v>2</v>
      </c>
      <c r="N116" s="4" t="n">
        <f aca="false">IF(O116&gt;0,1,2)</f>
        <v>1</v>
      </c>
      <c r="O116" s="45" t="n">
        <v>60</v>
      </c>
      <c r="P116" s="45" t="n">
        <v>35</v>
      </c>
      <c r="Q116" s="36" t="n">
        <v>34</v>
      </c>
      <c r="R116" s="40" t="n">
        <v>10.6</v>
      </c>
      <c r="S116" s="38" t="n">
        <v>0.9</v>
      </c>
      <c r="T116" s="45" t="n">
        <v>700</v>
      </c>
      <c r="U116" s="4" t="n">
        <f aca="false">IF(V116&gt;0,1,0)</f>
        <v>1</v>
      </c>
      <c r="V116" s="41" t="n">
        <v>3</v>
      </c>
      <c r="W116" s="45" t="n">
        <v>2</v>
      </c>
      <c r="X116" s="36" t="n">
        <v>2</v>
      </c>
    </row>
    <row r="117" customFormat="false" ht="15" hidden="true" customHeight="false" outlineLevel="0" collapsed="false">
      <c r="A117" s="36" t="n">
        <v>5545558</v>
      </c>
      <c r="B117" s="36" t="n">
        <v>1</v>
      </c>
      <c r="C117" s="36" t="n">
        <v>53</v>
      </c>
      <c r="D117" s="36" t="n">
        <v>1.75</v>
      </c>
      <c r="E117" s="36" t="n">
        <v>122</v>
      </c>
      <c r="F117" s="37" t="n">
        <f aca="false">E117/(D117*D117)</f>
        <v>39.8367346938776</v>
      </c>
      <c r="G117" s="38" t="n">
        <f aca="false">0.007184*(POWER((D117*100),0.725)*(POWER(E117,0.425)))</f>
        <v>2.34030164018509</v>
      </c>
      <c r="H117" s="36" t="n">
        <v>2</v>
      </c>
      <c r="I117" s="36" t="n">
        <v>1</v>
      </c>
      <c r="J117" s="46" t="s">
        <v>25</v>
      </c>
      <c r="K117" s="36" t="n">
        <v>2</v>
      </c>
      <c r="L117" s="4" t="n">
        <f aca="false">IF(J117="Combinada",1,2)</f>
        <v>2</v>
      </c>
      <c r="M117" s="40" t="n">
        <v>2</v>
      </c>
      <c r="N117" s="4" t="n">
        <f aca="false">IF(O117&gt;0,1,2)</f>
        <v>1</v>
      </c>
      <c r="O117" s="45" t="n">
        <v>120</v>
      </c>
      <c r="P117" s="45" t="n">
        <v>90</v>
      </c>
      <c r="Q117" s="40" t="n">
        <v>44</v>
      </c>
      <c r="R117" s="36" t="n">
        <v>13.7</v>
      </c>
      <c r="S117" s="38" t="n">
        <v>0.7</v>
      </c>
      <c r="T117" s="45" t="n">
        <v>200</v>
      </c>
      <c r="U117" s="4" t="n">
        <f aca="false">IF(V117&gt;0,1,0)</f>
        <v>0</v>
      </c>
      <c r="V117" s="41" t="n">
        <v>0</v>
      </c>
      <c r="W117" s="45" t="n">
        <v>1</v>
      </c>
      <c r="X117" s="36" t="n">
        <v>2</v>
      </c>
    </row>
    <row r="118" customFormat="false" ht="15" hidden="true" customHeight="false" outlineLevel="0" collapsed="false">
      <c r="A118" s="55" t="n">
        <v>5545575</v>
      </c>
      <c r="B118" s="55" t="n">
        <v>2</v>
      </c>
      <c r="C118" s="55" t="n">
        <v>32</v>
      </c>
      <c r="D118" s="55" t="n">
        <v>1.7</v>
      </c>
      <c r="E118" s="55" t="n">
        <v>83</v>
      </c>
      <c r="F118" s="56" t="n">
        <f aca="false">E118/(D118*D118)</f>
        <v>28.719723183391</v>
      </c>
      <c r="G118" s="57" t="n">
        <f aca="false">0.007184*(POWER((D118*100),0.725)*(POWER(E118,0.425)))</f>
        <v>1.94558397688854</v>
      </c>
      <c r="H118" s="55" t="n">
        <v>2</v>
      </c>
      <c r="I118" s="55" t="n">
        <v>1</v>
      </c>
      <c r="J118" s="58" t="s">
        <v>25</v>
      </c>
      <c r="K118" s="59" t="n">
        <v>2</v>
      </c>
      <c r="L118" s="4" t="n">
        <f aca="false">IF(J118="Combinada",1,2)</f>
        <v>2</v>
      </c>
      <c r="M118" s="59" t="n">
        <v>2</v>
      </c>
      <c r="N118" s="4" t="n">
        <f aca="false">IF(O118&gt;0,1,2)</f>
        <v>1</v>
      </c>
      <c r="O118" s="55" t="n">
        <v>70</v>
      </c>
      <c r="P118" s="55" t="n">
        <v>40</v>
      </c>
      <c r="Q118" s="59" t="n">
        <v>39.6</v>
      </c>
      <c r="R118" s="55" t="n">
        <v>12.7</v>
      </c>
      <c r="S118" s="57" t="n">
        <v>0.84</v>
      </c>
      <c r="T118" s="55" t="n">
        <v>300</v>
      </c>
      <c r="U118" s="4" t="n">
        <f aca="false">IF(V118&gt;0,1,0)</f>
        <v>0</v>
      </c>
      <c r="V118" s="60" t="n">
        <v>0</v>
      </c>
      <c r="W118" s="55" t="n">
        <v>2</v>
      </c>
      <c r="X118" s="55" t="n">
        <v>2</v>
      </c>
    </row>
    <row r="119" customFormat="false" ht="15" hidden="true" customHeight="false" outlineLevel="0" collapsed="false">
      <c r="A119" s="55" t="n">
        <v>5545552</v>
      </c>
      <c r="B119" s="55" t="n">
        <v>1</v>
      </c>
      <c r="C119" s="55" t="n">
        <v>66</v>
      </c>
      <c r="D119" s="55" t="n">
        <v>1.74</v>
      </c>
      <c r="E119" s="55" t="n">
        <v>92</v>
      </c>
      <c r="F119" s="56" t="n">
        <f aca="false">E119/(D119*D119)</f>
        <v>30.3871052979258</v>
      </c>
      <c r="G119" s="57" t="n">
        <f aca="false">0.007184*(POWER((D119*100),0.725)*(POWER(E119,0.425)))</f>
        <v>2.06716124984749</v>
      </c>
      <c r="H119" s="55" t="n">
        <v>1</v>
      </c>
      <c r="I119" s="55" t="n">
        <v>1</v>
      </c>
      <c r="J119" s="58" t="s">
        <v>24</v>
      </c>
      <c r="K119" s="59" t="n">
        <v>2</v>
      </c>
      <c r="L119" s="4" t="n">
        <f aca="false">IF(J119="Combinada",1,2)</f>
        <v>2</v>
      </c>
      <c r="M119" s="59" t="n">
        <v>2</v>
      </c>
      <c r="N119" s="4" t="n">
        <f aca="false">IF(O119&gt;0,1,2)</f>
        <v>1</v>
      </c>
      <c r="O119" s="55" t="n">
        <v>90</v>
      </c>
      <c r="P119" s="55" t="n">
        <v>55</v>
      </c>
      <c r="Q119" s="59" t="n">
        <v>33.7</v>
      </c>
      <c r="R119" s="55" t="n">
        <v>11.1</v>
      </c>
      <c r="S119" s="57" t="n">
        <v>1.17</v>
      </c>
      <c r="T119" s="55" t="n">
        <v>300</v>
      </c>
      <c r="U119" s="4" t="n">
        <f aca="false">IF(V119&gt;0,1,0)</f>
        <v>1</v>
      </c>
      <c r="V119" s="60" t="n">
        <v>2</v>
      </c>
      <c r="W119" s="55" t="n">
        <v>2</v>
      </c>
      <c r="X119" s="55" t="n">
        <v>2</v>
      </c>
    </row>
    <row r="120" customFormat="false" ht="15" hidden="true" customHeight="false" outlineLevel="0" collapsed="false">
      <c r="A120" s="55" t="n">
        <v>5543192</v>
      </c>
      <c r="B120" s="55" t="n">
        <v>1</v>
      </c>
      <c r="C120" s="55" t="n">
        <v>15</v>
      </c>
      <c r="D120" s="55" t="n">
        <v>1.7</v>
      </c>
      <c r="E120" s="55" t="n">
        <v>63</v>
      </c>
      <c r="F120" s="56" t="n">
        <f aca="false">E120/(D120*D120)</f>
        <v>21.7993079584775</v>
      </c>
      <c r="G120" s="57" t="n">
        <f aca="false">0.007184*(POWER((D120*100),0.725)*(POWER(E120,0.425)))</f>
        <v>1.73045984162177</v>
      </c>
      <c r="H120" s="55" t="n">
        <v>2</v>
      </c>
      <c r="I120" s="55" t="n">
        <v>2</v>
      </c>
      <c r="J120" s="61" t="s">
        <v>28</v>
      </c>
      <c r="K120" s="59" t="n">
        <v>2</v>
      </c>
      <c r="L120" s="4" t="n">
        <f aca="false">IF(J120="Combinada",1,2)</f>
        <v>2</v>
      </c>
      <c r="M120" s="59" t="n">
        <v>2</v>
      </c>
      <c r="N120" s="4" t="n">
        <f aca="false">IF(O120&gt;0,1,2)</f>
        <v>1</v>
      </c>
      <c r="O120" s="55" t="n">
        <v>227</v>
      </c>
      <c r="P120" s="55" t="n">
        <v>268</v>
      </c>
      <c r="Q120" s="59" t="n">
        <v>26.6</v>
      </c>
      <c r="R120" s="55" t="n">
        <v>8.4</v>
      </c>
      <c r="S120" s="57" t="n">
        <v>2.34</v>
      </c>
      <c r="T120" s="55" t="n">
        <v>600</v>
      </c>
      <c r="U120" s="4" t="n">
        <f aca="false">IF(V120&gt;0,1,0)</f>
        <v>1</v>
      </c>
      <c r="V120" s="60" t="n">
        <v>1</v>
      </c>
      <c r="W120" s="55" t="n">
        <v>1</v>
      </c>
      <c r="X120" s="55" t="n">
        <v>1</v>
      </c>
    </row>
    <row r="121" customFormat="false" ht="15" hidden="true" customHeight="false" outlineLevel="0" collapsed="false">
      <c r="A121" s="55" t="n">
        <v>5533788</v>
      </c>
      <c r="B121" s="55" t="n">
        <v>2</v>
      </c>
      <c r="C121" s="55" t="n">
        <v>70</v>
      </c>
      <c r="D121" s="55" t="n">
        <v>1.51</v>
      </c>
      <c r="E121" s="55" t="n">
        <v>59</v>
      </c>
      <c r="F121" s="56" t="n">
        <f aca="false">E121/(D121*D121)</f>
        <v>25.8760580676286</v>
      </c>
      <c r="G121" s="57" t="n">
        <f aca="false">0.007184*(POWER((D121*100),0.725)*(POWER(E121,0.425)))</f>
        <v>1.54431793579229</v>
      </c>
      <c r="H121" s="55" t="n">
        <v>1</v>
      </c>
      <c r="I121" s="55" t="n">
        <v>1</v>
      </c>
      <c r="J121" s="58" t="s">
        <v>29</v>
      </c>
      <c r="K121" s="59" t="n">
        <v>1</v>
      </c>
      <c r="L121" s="4" t="n">
        <f aca="false">IF(J121="Combinada",1,2)</f>
        <v>1</v>
      </c>
      <c r="M121" s="59" t="n">
        <v>2</v>
      </c>
      <c r="N121" s="4" t="n">
        <f aca="false">IF(O121&gt;0,1,2)</f>
        <v>1</v>
      </c>
      <c r="O121" s="55" t="n">
        <v>88</v>
      </c>
      <c r="P121" s="55" t="n">
        <v>60</v>
      </c>
      <c r="Q121" s="55" t="n">
        <v>42.4</v>
      </c>
      <c r="R121" s="59" t="n">
        <v>12.4</v>
      </c>
      <c r="S121" s="57" t="n">
        <v>1.38</v>
      </c>
      <c r="T121" s="55"/>
      <c r="U121" s="4" t="n">
        <f aca="false">IF(V121&gt;0,1,0)</f>
        <v>1</v>
      </c>
      <c r="V121" s="60" t="n">
        <v>2</v>
      </c>
      <c r="W121" s="55"/>
      <c r="X121" s="55" t="n">
        <v>1</v>
      </c>
    </row>
    <row r="122" customFormat="false" ht="15" hidden="true" customHeight="false" outlineLevel="0" collapsed="false">
      <c r="A122" s="55" t="s">
        <v>30</v>
      </c>
      <c r="B122" s="55" t="n">
        <v>1</v>
      </c>
      <c r="C122" s="55" t="n">
        <v>50</v>
      </c>
      <c r="D122" s="55" t="n">
        <v>1.71</v>
      </c>
      <c r="E122" s="55" t="n">
        <v>71</v>
      </c>
      <c r="F122" s="56" t="n">
        <f aca="false">E122/(D122*D122)</f>
        <v>24.2809753428405</v>
      </c>
      <c r="G122" s="57" t="n">
        <f aca="false">0.007184*(POWER((D122*100),0.725)*(POWER(E122,0.425)))</f>
        <v>1.82840879599517</v>
      </c>
      <c r="H122" s="55" t="n">
        <v>2</v>
      </c>
      <c r="I122" s="55" t="n">
        <v>1</v>
      </c>
      <c r="J122" s="58" t="s">
        <v>28</v>
      </c>
      <c r="K122" s="59" t="n">
        <v>2</v>
      </c>
      <c r="L122" s="4" t="n">
        <f aca="false">IF(J122="Combinada",1,2)</f>
        <v>2</v>
      </c>
      <c r="M122" s="59" t="n">
        <v>2</v>
      </c>
      <c r="N122" s="4" t="n">
        <f aca="false">IF(O122&gt;0,1,2)</f>
        <v>1</v>
      </c>
      <c r="O122" s="55" t="n">
        <v>115</v>
      </c>
      <c r="P122" s="55" t="n">
        <v>120</v>
      </c>
      <c r="Q122" s="59" t="n">
        <v>28.5</v>
      </c>
      <c r="R122" s="55" t="n">
        <v>9.9</v>
      </c>
      <c r="S122" s="57" t="n">
        <v>1.74</v>
      </c>
      <c r="T122" s="62" t="n">
        <v>1400</v>
      </c>
      <c r="U122" s="4" t="n">
        <f aca="false">IF(V122&gt;0,1,0)</f>
        <v>1</v>
      </c>
      <c r="V122" s="60" t="n">
        <v>7</v>
      </c>
      <c r="W122" s="55" t="n">
        <v>1</v>
      </c>
      <c r="X122" s="55" t="n">
        <v>1</v>
      </c>
    </row>
    <row r="123" customFormat="false" ht="15" hidden="true" customHeight="false" outlineLevel="0" collapsed="false">
      <c r="A123" s="55" t="n">
        <v>5546045</v>
      </c>
      <c r="B123" s="55" t="n">
        <v>1</v>
      </c>
      <c r="C123" s="55" t="n">
        <v>61</v>
      </c>
      <c r="D123" s="55" t="n">
        <v>1.65</v>
      </c>
      <c r="E123" s="55" t="n">
        <v>81</v>
      </c>
      <c r="F123" s="56" t="n">
        <f aca="false">E123/(D123*D123)</f>
        <v>29.7520661157025</v>
      </c>
      <c r="G123" s="57" t="n">
        <f aca="false">0.007184*(POWER((D123*100),0.725)*(POWER(E123,0.425)))</f>
        <v>1.88429248577548</v>
      </c>
      <c r="H123" s="55" t="n">
        <v>2</v>
      </c>
      <c r="I123" s="55" t="n">
        <v>1</v>
      </c>
      <c r="J123" s="58" t="s">
        <v>29</v>
      </c>
      <c r="K123" s="59" t="n">
        <v>2</v>
      </c>
      <c r="L123" s="4" t="n">
        <f aca="false">IF(J123="Combinada",1,2)</f>
        <v>1</v>
      </c>
      <c r="M123" s="59" t="n">
        <v>2</v>
      </c>
      <c r="N123" s="4" t="n">
        <f aca="false">IF(O123&gt;0,1,2)</f>
        <v>1</v>
      </c>
      <c r="O123" s="55" t="n">
        <v>190</v>
      </c>
      <c r="P123" s="55" t="n">
        <v>100</v>
      </c>
      <c r="Q123" s="59" t="n">
        <v>22.8</v>
      </c>
      <c r="R123" s="55" t="n">
        <v>7.3</v>
      </c>
      <c r="S123" s="57" t="n">
        <v>5</v>
      </c>
      <c r="T123" s="55" t="n">
        <v>500</v>
      </c>
      <c r="U123" s="4" t="n">
        <f aca="false">IF(V123&gt;0,1,0)</f>
        <v>1</v>
      </c>
      <c r="V123" s="60" t="n">
        <v>2</v>
      </c>
      <c r="W123" s="55" t="n">
        <v>2</v>
      </c>
      <c r="X123" s="55" t="n">
        <v>2</v>
      </c>
    </row>
    <row r="124" customFormat="false" ht="15" hidden="true" customHeight="false" outlineLevel="0" collapsed="false">
      <c r="A124" s="55" t="n">
        <v>5547143</v>
      </c>
      <c r="B124" s="55" t="n">
        <v>1</v>
      </c>
      <c r="C124" s="55" t="n">
        <v>64</v>
      </c>
      <c r="D124" s="55" t="n">
        <v>1.62</v>
      </c>
      <c r="E124" s="55" t="n">
        <v>56</v>
      </c>
      <c r="F124" s="56" t="n">
        <f aca="false">E124/(D124*D124)</f>
        <v>21.3382106386222</v>
      </c>
      <c r="G124" s="57" t="n">
        <f aca="false">0.007184*(POWER((D124*100),0.725)*(POWER(E124,0.425)))</f>
        <v>1.58944176537105</v>
      </c>
      <c r="H124" s="55" t="n">
        <v>2</v>
      </c>
      <c r="I124" s="55" t="n">
        <v>1</v>
      </c>
      <c r="J124" s="63" t="s">
        <v>24</v>
      </c>
      <c r="K124" s="59" t="n">
        <v>2</v>
      </c>
      <c r="L124" s="4" t="n">
        <f aca="false">IF(J124="Combinada",1,2)</f>
        <v>2</v>
      </c>
      <c r="M124" s="59" t="n">
        <v>2</v>
      </c>
      <c r="N124" s="4" t="n">
        <f aca="false">IF(O124&gt;0,1,2)</f>
        <v>1</v>
      </c>
      <c r="O124" s="55" t="n">
        <v>100</v>
      </c>
      <c r="P124" s="55" t="n">
        <v>78</v>
      </c>
      <c r="Q124" s="59" t="n">
        <v>26.9</v>
      </c>
      <c r="R124" s="55" t="n">
        <v>9.1</v>
      </c>
      <c r="S124" s="57" t="n">
        <v>1.15</v>
      </c>
      <c r="T124" s="55" t="n">
        <v>300</v>
      </c>
      <c r="U124" s="4" t="n">
        <f aca="false">IF(V124&gt;0,1,0)</f>
        <v>1</v>
      </c>
      <c r="V124" s="60" t="n">
        <v>1</v>
      </c>
      <c r="W124" s="55" t="n">
        <v>2</v>
      </c>
      <c r="X124" s="55" t="n">
        <v>2</v>
      </c>
    </row>
    <row r="125" customFormat="false" ht="15" hidden="true" customHeight="false" outlineLevel="0" collapsed="false">
      <c r="A125" s="55" t="n">
        <v>5546049</v>
      </c>
      <c r="B125" s="55" t="n">
        <v>1</v>
      </c>
      <c r="C125" s="55" t="n">
        <v>53</v>
      </c>
      <c r="D125" s="55" t="n">
        <v>1.67</v>
      </c>
      <c r="E125" s="55" t="n">
        <v>72</v>
      </c>
      <c r="F125" s="56" t="n">
        <f aca="false">E125/(D125*D125)</f>
        <v>25.8166302126286</v>
      </c>
      <c r="G125" s="57" t="n">
        <f aca="false">0.007184*(POWER((D125*100),0.725)*(POWER(E125,0.425)))</f>
        <v>1.80801519563806</v>
      </c>
      <c r="H125" s="55" t="n">
        <v>2</v>
      </c>
      <c r="I125" s="55" t="n">
        <v>2</v>
      </c>
      <c r="J125" s="58" t="s">
        <v>24</v>
      </c>
      <c r="K125" s="59" t="n">
        <v>2</v>
      </c>
      <c r="L125" s="4" t="n">
        <f aca="false">IF(J125="Combinada",1,2)</f>
        <v>2</v>
      </c>
      <c r="M125" s="59" t="n">
        <v>2</v>
      </c>
      <c r="N125" s="4" t="n">
        <f aca="false">IF(O125&gt;0,1,2)</f>
        <v>1</v>
      </c>
      <c r="O125" s="55" t="n">
        <v>56</v>
      </c>
      <c r="P125" s="55" t="n">
        <v>32</v>
      </c>
      <c r="Q125" s="59" t="n">
        <v>39.4</v>
      </c>
      <c r="R125" s="55" t="n">
        <v>12.3</v>
      </c>
      <c r="S125" s="57" t="n">
        <v>1.23</v>
      </c>
      <c r="T125" s="55" t="n">
        <v>450</v>
      </c>
      <c r="U125" s="4" t="n">
        <f aca="false">IF(V125&gt;0,1,0)</f>
        <v>1</v>
      </c>
      <c r="V125" s="60" t="n">
        <v>1</v>
      </c>
      <c r="W125" s="55" t="n">
        <v>2</v>
      </c>
      <c r="X125" s="55" t="n">
        <v>2</v>
      </c>
    </row>
    <row r="126" customFormat="false" ht="15" hidden="true" customHeight="false" outlineLevel="0" collapsed="false">
      <c r="A126" s="55" t="n">
        <v>5534914</v>
      </c>
      <c r="B126" s="55" t="n">
        <v>1</v>
      </c>
      <c r="C126" s="55" t="n">
        <v>58</v>
      </c>
      <c r="D126" s="55" t="n">
        <v>1.7</v>
      </c>
      <c r="E126" s="55" t="n">
        <v>66</v>
      </c>
      <c r="F126" s="56" t="n">
        <f aca="false">E126/(D126*D126)</f>
        <v>22.8373702422145</v>
      </c>
      <c r="G126" s="57" t="n">
        <f aca="false">0.007184*(POWER((D126*100),0.725)*(POWER(E126,0.425)))</f>
        <v>1.76501322670394</v>
      </c>
      <c r="H126" s="55" t="n">
        <v>2</v>
      </c>
      <c r="I126" s="55" t="n">
        <v>1</v>
      </c>
      <c r="J126" s="58" t="s">
        <v>24</v>
      </c>
      <c r="K126" s="59" t="n">
        <v>2</v>
      </c>
      <c r="L126" s="4" t="n">
        <f aca="false">IF(J126="Combinada",1,2)</f>
        <v>2</v>
      </c>
      <c r="M126" s="59" t="n">
        <v>2</v>
      </c>
      <c r="N126" s="4" t="n">
        <f aca="false">IF(O126&gt;0,1,2)</f>
        <v>1</v>
      </c>
      <c r="O126" s="55" t="n">
        <v>78</v>
      </c>
      <c r="P126" s="55" t="n">
        <v>41</v>
      </c>
      <c r="Q126" s="59" t="n">
        <v>28.6</v>
      </c>
      <c r="R126" s="55" t="n">
        <v>9.5</v>
      </c>
      <c r="S126" s="57" t="n">
        <v>1.2</v>
      </c>
      <c r="T126" s="55" t="n">
        <v>600</v>
      </c>
      <c r="U126" s="4" t="n">
        <f aca="false">IF(V126&gt;0,1,0)</f>
        <v>1</v>
      </c>
      <c r="V126" s="60" t="n">
        <v>3</v>
      </c>
      <c r="W126" s="55" t="n">
        <v>2</v>
      </c>
      <c r="X126" s="55" t="n">
        <v>2</v>
      </c>
    </row>
    <row r="127" customFormat="false" ht="15" hidden="true" customHeight="false" outlineLevel="0" collapsed="false">
      <c r="A127" s="55" t="n">
        <v>5543963</v>
      </c>
      <c r="B127" s="55" t="n">
        <v>1</v>
      </c>
      <c r="C127" s="55" t="n">
        <v>52</v>
      </c>
      <c r="D127" s="55" t="n">
        <v>1.73</v>
      </c>
      <c r="E127" s="55" t="n">
        <v>95</v>
      </c>
      <c r="F127" s="56" t="n">
        <f aca="false">E127/(D127*D127)</f>
        <v>31.7417889003976</v>
      </c>
      <c r="G127" s="57" t="n">
        <f aca="false">0.007184*(POWER((D127*100),0.725)*(POWER(E127,0.425)))</f>
        <v>2.08680697992525</v>
      </c>
      <c r="H127" s="55" t="n">
        <v>2</v>
      </c>
      <c r="I127" s="55" t="n">
        <v>1</v>
      </c>
      <c r="J127" s="61" t="s">
        <v>24</v>
      </c>
      <c r="K127" s="59" t="n">
        <v>2</v>
      </c>
      <c r="L127" s="4" t="n">
        <f aca="false">IF(J127="Combinada",1,2)</f>
        <v>2</v>
      </c>
      <c r="M127" s="59" t="n">
        <v>2</v>
      </c>
      <c r="N127" s="4" t="n">
        <f aca="false">IF(O127&gt;0,1,2)</f>
        <v>1</v>
      </c>
      <c r="O127" s="55" t="n">
        <v>65</v>
      </c>
      <c r="P127" s="55" t="n">
        <v>40</v>
      </c>
      <c r="Q127" s="59" t="n">
        <v>37.5</v>
      </c>
      <c r="R127" s="55" t="n">
        <v>12.6</v>
      </c>
      <c r="S127" s="57" t="n">
        <v>0.93</v>
      </c>
      <c r="T127" s="55" t="n">
        <v>350</v>
      </c>
      <c r="U127" s="4" t="n">
        <f aca="false">IF(V127&gt;0,1,0)</f>
        <v>0</v>
      </c>
      <c r="V127" s="60" t="n">
        <v>0</v>
      </c>
      <c r="W127" s="55" t="n">
        <v>2</v>
      </c>
      <c r="X127" s="55" t="n">
        <v>2</v>
      </c>
    </row>
    <row r="128" customFormat="false" ht="15" hidden="true" customHeight="false" outlineLevel="0" collapsed="false">
      <c r="A128" s="55" t="n">
        <v>5541252</v>
      </c>
      <c r="B128" s="55" t="n">
        <v>1</v>
      </c>
      <c r="C128" s="55" t="n">
        <v>34</v>
      </c>
      <c r="D128" s="55" t="n">
        <v>1.73</v>
      </c>
      <c r="E128" s="55" t="n">
        <v>65</v>
      </c>
      <c r="F128" s="56" t="n">
        <f aca="false">E128/(D128*D128)</f>
        <v>21.7180660897457</v>
      </c>
      <c r="G128" s="57" t="n">
        <f aca="false">0.007184*(POWER((D128*100),0.725)*(POWER(E128,0.425)))</f>
        <v>1.77597940413925</v>
      </c>
      <c r="H128" s="55" t="n">
        <v>2</v>
      </c>
      <c r="I128" s="55" t="n">
        <v>2</v>
      </c>
      <c r="J128" s="58" t="s">
        <v>25</v>
      </c>
      <c r="K128" s="59" t="n">
        <v>1</v>
      </c>
      <c r="L128" s="4" t="n">
        <f aca="false">IF(J128="Combinada",1,2)</f>
        <v>2</v>
      </c>
      <c r="M128" s="59" t="n">
        <v>2</v>
      </c>
      <c r="N128" s="4" t="n">
        <f aca="false">IF(O128&gt;0,1,2)</f>
        <v>1</v>
      </c>
      <c r="O128" s="55" t="n">
        <v>150</v>
      </c>
      <c r="P128" s="55" t="n">
        <v>96</v>
      </c>
      <c r="Q128" s="59" t="n">
        <v>38.6</v>
      </c>
      <c r="R128" s="55" t="n">
        <v>12.2</v>
      </c>
      <c r="S128" s="57" t="n">
        <v>0.99</v>
      </c>
      <c r="T128" s="55" t="n">
        <v>400</v>
      </c>
      <c r="U128" s="4" t="n">
        <f aca="false">IF(V128&gt;0,1,0)</f>
        <v>1</v>
      </c>
      <c r="V128" s="60" t="n">
        <v>1</v>
      </c>
      <c r="W128" s="55" t="n">
        <v>2</v>
      </c>
      <c r="X128" s="55" t="n">
        <v>2</v>
      </c>
    </row>
    <row r="129" customFormat="false" ht="15" hidden="true" customHeight="false" outlineLevel="0" collapsed="false">
      <c r="A129" s="55" t="n">
        <v>5472945</v>
      </c>
      <c r="B129" s="55" t="n">
        <v>1</v>
      </c>
      <c r="C129" s="55" t="n">
        <v>78</v>
      </c>
      <c r="D129" s="55" t="n">
        <v>1.64</v>
      </c>
      <c r="E129" s="55" t="n">
        <v>68</v>
      </c>
      <c r="F129" s="56" t="n">
        <f aca="false">E129/(D129*D129)</f>
        <v>25.2825698988697</v>
      </c>
      <c r="G129" s="57" t="n">
        <f aca="false">0.007184*(POWER((D129*100),0.725)*(POWER(E129,0.425)))</f>
        <v>1.74158390064033</v>
      </c>
      <c r="H129" s="55" t="n">
        <v>2</v>
      </c>
      <c r="I129" s="55" t="n">
        <v>1</v>
      </c>
      <c r="J129" s="61" t="s">
        <v>24</v>
      </c>
      <c r="K129" s="59" t="n">
        <v>2</v>
      </c>
      <c r="L129" s="4" t="n">
        <f aca="false">IF(J129="Combinada",1,2)</f>
        <v>2</v>
      </c>
      <c r="M129" s="59" t="n">
        <v>2</v>
      </c>
      <c r="N129" s="4" t="n">
        <f aca="false">IF(O129&gt;0,1,2)</f>
        <v>1</v>
      </c>
      <c r="O129" s="55" t="n">
        <v>65</v>
      </c>
      <c r="P129" s="55" t="n">
        <v>40</v>
      </c>
      <c r="Q129" s="59" t="n">
        <v>28.3</v>
      </c>
      <c r="R129" s="55" t="n">
        <v>9.7</v>
      </c>
      <c r="S129" s="57" t="n">
        <v>0.72</v>
      </c>
      <c r="T129" s="55" t="n">
        <v>350</v>
      </c>
      <c r="U129" s="4" t="n">
        <f aca="false">IF(V129&gt;0,1,0)</f>
        <v>1</v>
      </c>
      <c r="V129" s="60" t="n">
        <v>2</v>
      </c>
      <c r="W129" s="55" t="n">
        <v>2</v>
      </c>
      <c r="X129" s="55" t="n">
        <v>2</v>
      </c>
    </row>
    <row r="130" customFormat="false" ht="15" hidden="true" customHeight="false" outlineLevel="0" collapsed="false">
      <c r="A130" s="55" t="n">
        <v>5547572</v>
      </c>
      <c r="B130" s="55" t="n">
        <v>1</v>
      </c>
      <c r="C130" s="55" t="n">
        <v>77</v>
      </c>
      <c r="D130" s="55" t="n">
        <v>1.6</v>
      </c>
      <c r="E130" s="55" t="n">
        <v>78</v>
      </c>
      <c r="F130" s="56" t="n">
        <f aca="false">E130/(D130*D130)</f>
        <v>30.46875</v>
      </c>
      <c r="G130" s="57" t="n">
        <f aca="false">0.007184*(POWER((D130*100),0.725)*(POWER(E130,0.425)))</f>
        <v>1.81339960681057</v>
      </c>
      <c r="H130" s="55" t="n">
        <v>1</v>
      </c>
      <c r="I130" s="55" t="n">
        <v>1</v>
      </c>
      <c r="J130" s="58" t="s">
        <v>24</v>
      </c>
      <c r="K130" s="59" t="n">
        <v>2</v>
      </c>
      <c r="L130" s="4" t="n">
        <f aca="false">IF(J130="Combinada",1,2)</f>
        <v>2</v>
      </c>
      <c r="M130" s="59" t="n">
        <v>2</v>
      </c>
      <c r="N130" s="4" t="n">
        <f aca="false">IF(O130&gt;0,1,2)</f>
        <v>1</v>
      </c>
      <c r="O130" s="55" t="n">
        <v>75</v>
      </c>
      <c r="P130" s="55" t="n">
        <v>35</v>
      </c>
      <c r="Q130" s="59" t="n">
        <v>25.3</v>
      </c>
      <c r="R130" s="55" t="n">
        <v>8.6</v>
      </c>
      <c r="S130" s="57" t="n">
        <v>0.96</v>
      </c>
      <c r="T130" s="55" t="n">
        <v>400</v>
      </c>
      <c r="U130" s="4" t="n">
        <f aca="false">IF(V130&gt;0,1,0)</f>
        <v>1</v>
      </c>
      <c r="V130" s="60" t="n">
        <v>2</v>
      </c>
      <c r="W130" s="55" t="n">
        <v>2</v>
      </c>
      <c r="X130" s="55" t="n">
        <v>2</v>
      </c>
    </row>
    <row r="131" customFormat="false" ht="15" hidden="true" customHeight="false" outlineLevel="0" collapsed="false">
      <c r="A131" s="55" t="n">
        <v>5547690</v>
      </c>
      <c r="B131" s="55" t="n">
        <v>2</v>
      </c>
      <c r="C131" s="55" t="n">
        <v>65</v>
      </c>
      <c r="D131" s="55" t="n">
        <v>1.5</v>
      </c>
      <c r="E131" s="55" t="n">
        <v>54</v>
      </c>
      <c r="F131" s="56" t="n">
        <f aca="false">E131/(D131*D131)</f>
        <v>24</v>
      </c>
      <c r="G131" s="57" t="n">
        <f aca="false">0.007184*(POWER((D131*100),0.725)*(POWER(E131,0.425)))</f>
        <v>1.48012990863309</v>
      </c>
      <c r="H131" s="55" t="n">
        <v>2</v>
      </c>
      <c r="I131" s="55" t="n">
        <v>2</v>
      </c>
      <c r="J131" s="58" t="s">
        <v>25</v>
      </c>
      <c r="K131" s="59" t="n">
        <v>2</v>
      </c>
      <c r="L131" s="4" t="n">
        <f aca="false">IF(J131="Combinada",1,2)</f>
        <v>2</v>
      </c>
      <c r="M131" s="59" t="n">
        <v>2</v>
      </c>
      <c r="N131" s="4" t="n">
        <f aca="false">IF(O131&gt;0,1,2)</f>
        <v>1</v>
      </c>
      <c r="O131" s="55" t="n">
        <v>105</v>
      </c>
      <c r="P131" s="55" t="n">
        <v>85</v>
      </c>
      <c r="Q131" s="59" t="n">
        <v>32.1</v>
      </c>
      <c r="R131" s="55" t="n">
        <v>9.9</v>
      </c>
      <c r="S131" s="57" t="n">
        <v>0.94</v>
      </c>
      <c r="T131" s="55" t="n">
        <v>400</v>
      </c>
      <c r="U131" s="4" t="n">
        <f aca="false">IF(V131&gt;0,1,0)</f>
        <v>1</v>
      </c>
      <c r="V131" s="60" t="n">
        <v>2</v>
      </c>
      <c r="W131" s="55" t="n">
        <v>2</v>
      </c>
      <c r="X131" s="55" t="n">
        <v>2</v>
      </c>
    </row>
    <row r="132" customFormat="false" ht="15" hidden="true" customHeight="false" outlineLevel="0" collapsed="false">
      <c r="A132" s="55" t="n">
        <v>5534909</v>
      </c>
      <c r="B132" s="55" t="n">
        <v>1</v>
      </c>
      <c r="C132" s="55" t="n">
        <v>76</v>
      </c>
      <c r="D132" s="55" t="n">
        <v>1.5</v>
      </c>
      <c r="E132" s="55" t="n">
        <v>55</v>
      </c>
      <c r="F132" s="56" t="n">
        <f aca="false">E132/(D132*D132)</f>
        <v>24.4444444444444</v>
      </c>
      <c r="G132" s="57" t="n">
        <f aca="false">0.007184*(POWER((D132*100),0.725)*(POWER(E132,0.425)))</f>
        <v>1.49171765405116</v>
      </c>
      <c r="H132" s="55" t="n">
        <v>2</v>
      </c>
      <c r="I132" s="55" t="n">
        <v>1</v>
      </c>
      <c r="J132" s="58" t="s">
        <v>24</v>
      </c>
      <c r="K132" s="59" t="n">
        <v>2</v>
      </c>
      <c r="L132" s="4" t="n">
        <f aca="false">IF(J132="Combinada",1,2)</f>
        <v>2</v>
      </c>
      <c r="M132" s="59" t="n">
        <v>2</v>
      </c>
      <c r="N132" s="4" t="n">
        <f aca="false">IF(O132&gt;0,1,2)</f>
        <v>1</v>
      </c>
      <c r="O132" s="55" t="n">
        <v>125</v>
      </c>
      <c r="P132" s="55" t="n">
        <v>40</v>
      </c>
      <c r="Q132" s="59" t="n">
        <v>38.4</v>
      </c>
      <c r="R132" s="55" t="n">
        <v>12.2</v>
      </c>
      <c r="S132" s="57" t="n">
        <v>1.45</v>
      </c>
      <c r="T132" s="55" t="n">
        <v>500</v>
      </c>
      <c r="U132" s="4" t="n">
        <f aca="false">IF(V132&gt;0,1,0)</f>
        <v>1</v>
      </c>
      <c r="V132" s="60" t="n">
        <v>3</v>
      </c>
      <c r="W132" s="55" t="n">
        <v>2</v>
      </c>
      <c r="X132" s="55" t="n">
        <v>2</v>
      </c>
    </row>
    <row r="133" customFormat="false" ht="15" hidden="true" customHeight="false" outlineLevel="0" collapsed="false">
      <c r="A133" s="55" t="n">
        <v>5548909</v>
      </c>
      <c r="B133" s="55" t="n">
        <v>1</v>
      </c>
      <c r="C133" s="55" t="n">
        <v>39</v>
      </c>
      <c r="D133" s="55" t="n">
        <v>1.8</v>
      </c>
      <c r="E133" s="55" t="n">
        <v>66</v>
      </c>
      <c r="F133" s="56" t="n">
        <f aca="false">E133/(D133*D133)</f>
        <v>20.3703703703704</v>
      </c>
      <c r="G133" s="57" t="n">
        <f aca="false">0.007184*(POWER((D133*100),0.725)*(POWER(E133,0.425)))</f>
        <v>1.83969175710426</v>
      </c>
      <c r="H133" s="55" t="n">
        <v>2</v>
      </c>
      <c r="I133" s="55" t="n">
        <v>1</v>
      </c>
      <c r="J133" s="58" t="s">
        <v>26</v>
      </c>
      <c r="K133" s="59" t="n">
        <v>1</v>
      </c>
      <c r="L133" s="4" t="n">
        <f aca="false">IF(J133="Combinada",1,2)</f>
        <v>2</v>
      </c>
      <c r="M133" s="59" t="n">
        <v>2</v>
      </c>
      <c r="N133" s="4" t="n">
        <f aca="false">IF(O133&gt;0,1,2)</f>
        <v>1</v>
      </c>
      <c r="O133" s="55" t="n">
        <v>160</v>
      </c>
      <c r="P133" s="55" t="n">
        <v>120</v>
      </c>
      <c r="Q133" s="59" t="n">
        <v>31.1</v>
      </c>
      <c r="R133" s="55" t="n">
        <v>10.3</v>
      </c>
      <c r="S133" s="57" t="n">
        <v>0.99</v>
      </c>
      <c r="T133" s="55" t="n">
        <v>400</v>
      </c>
      <c r="U133" s="4" t="n">
        <f aca="false">IF(V133&gt;0,1,0)</f>
        <v>1</v>
      </c>
      <c r="V133" s="60" t="n">
        <v>9</v>
      </c>
      <c r="W133" s="55" t="n">
        <v>2</v>
      </c>
      <c r="X133" s="55" t="n">
        <v>2</v>
      </c>
    </row>
    <row r="134" customFormat="false" ht="15" hidden="true" customHeight="false" outlineLevel="0" collapsed="false">
      <c r="A134" s="55" t="n">
        <v>5549086</v>
      </c>
      <c r="B134" s="55" t="n">
        <v>2</v>
      </c>
      <c r="C134" s="55" t="n">
        <v>47</v>
      </c>
      <c r="D134" s="55" t="n">
        <v>1.6</v>
      </c>
      <c r="E134" s="55" t="n">
        <v>92</v>
      </c>
      <c r="F134" s="56" t="n">
        <f aca="false">E134/(D134*D134)</f>
        <v>35.9375</v>
      </c>
      <c r="G134" s="57" t="n">
        <f aca="false">0.007184*(POWER((D134*100),0.725)*(POWER(E134,0.425)))</f>
        <v>1.94519496925369</v>
      </c>
      <c r="H134" s="55" t="n">
        <v>2</v>
      </c>
      <c r="I134" s="55" t="n">
        <v>1</v>
      </c>
      <c r="J134" s="58" t="s">
        <v>26</v>
      </c>
      <c r="K134" s="59" t="n">
        <v>1</v>
      </c>
      <c r="L134" s="4" t="n">
        <f aca="false">IF(J134="Combinada",1,2)</f>
        <v>2</v>
      </c>
      <c r="M134" s="59" t="n">
        <v>1</v>
      </c>
      <c r="N134" s="4" t="n">
        <f aca="false">IF(O134&gt;0,1,2)</f>
        <v>1</v>
      </c>
      <c r="O134" s="55" t="n">
        <v>325</v>
      </c>
      <c r="P134" s="55" t="n">
        <v>90</v>
      </c>
      <c r="Q134" s="59" t="n">
        <v>24.5</v>
      </c>
      <c r="R134" s="55" t="n">
        <v>8.4</v>
      </c>
      <c r="S134" s="57" t="n">
        <v>1.07</v>
      </c>
      <c r="T134" s="59"/>
      <c r="U134" s="4" t="n">
        <f aca="false">IF(V134&gt;0,1,0)</f>
        <v>1</v>
      </c>
      <c r="V134" s="60" t="n">
        <v>7</v>
      </c>
      <c r="W134" s="55" t="n">
        <v>1</v>
      </c>
      <c r="X134" s="55" t="n">
        <v>2</v>
      </c>
    </row>
    <row r="135" customFormat="false" ht="15" hidden="true" customHeight="false" outlineLevel="0" collapsed="false">
      <c r="A135" s="64" t="n">
        <v>5549110</v>
      </c>
      <c r="B135" s="64" t="n">
        <v>1</v>
      </c>
      <c r="C135" s="64" t="n">
        <f aca="false">2020-1952</f>
        <v>68</v>
      </c>
      <c r="D135" s="64" t="n">
        <v>1.72</v>
      </c>
      <c r="E135" s="64" t="n">
        <v>69</v>
      </c>
      <c r="F135" s="65" t="n">
        <f aca="false">E135/(D135*D135)</f>
        <v>23.3234180638183</v>
      </c>
      <c r="G135" s="66" t="n">
        <f aca="false">0.007184*(POWER((D135*100),0.725)*(POWER(E135,0.425)))</f>
        <v>1.81399176530838</v>
      </c>
      <c r="H135" s="64" t="n">
        <v>2</v>
      </c>
      <c r="I135" s="64" t="n">
        <v>2</v>
      </c>
      <c r="J135" s="67" t="s">
        <v>25</v>
      </c>
      <c r="K135" s="68" t="n">
        <v>2</v>
      </c>
      <c r="L135" s="4" t="n">
        <f aca="false">IF(J135="Combinada",1,2)</f>
        <v>2</v>
      </c>
      <c r="M135" s="68" t="n">
        <v>2</v>
      </c>
      <c r="N135" s="4" t="n">
        <f aca="false">IF(O135&gt;0,1,2)</f>
        <v>1</v>
      </c>
      <c r="O135" s="64" t="n">
        <v>34</v>
      </c>
      <c r="P135" s="64"/>
      <c r="Q135" s="64" t="n">
        <v>23.8</v>
      </c>
      <c r="R135" s="68" t="n">
        <v>8.8</v>
      </c>
      <c r="S135" s="66" t="n">
        <v>2.87</v>
      </c>
      <c r="T135" s="64" t="n">
        <v>1200</v>
      </c>
      <c r="U135" s="4" t="n">
        <f aca="false">IF(V135&gt;0,1,0)</f>
        <v>1</v>
      </c>
      <c r="V135" s="69" t="n">
        <v>3</v>
      </c>
      <c r="W135" s="64" t="n">
        <v>2</v>
      </c>
      <c r="X135" s="64" t="n">
        <v>2</v>
      </c>
    </row>
    <row r="136" customFormat="false" ht="15" hidden="true" customHeight="false" outlineLevel="0" collapsed="false">
      <c r="A136" s="64" t="n">
        <v>5548690</v>
      </c>
      <c r="B136" s="64" t="n">
        <v>1</v>
      </c>
      <c r="C136" s="64" t="n">
        <v>39</v>
      </c>
      <c r="D136" s="64" t="n">
        <v>1.69</v>
      </c>
      <c r="E136" s="64" t="n">
        <v>79</v>
      </c>
      <c r="F136" s="65" t="n">
        <f aca="false">E136/(D136*D136)</f>
        <v>27.6600959350163</v>
      </c>
      <c r="G136" s="66" t="n">
        <f aca="false">0.007184*(POWER((D136*100),0.725)*(POWER(E136,0.425)))</f>
        <v>1.89703654924898</v>
      </c>
      <c r="H136" s="64" t="n">
        <v>1</v>
      </c>
      <c r="I136" s="64" t="n">
        <v>1</v>
      </c>
      <c r="J136" s="67" t="s">
        <v>28</v>
      </c>
      <c r="K136" s="68" t="n">
        <v>2</v>
      </c>
      <c r="L136" s="4" t="n">
        <f aca="false">IF(J136="Combinada",1,2)</f>
        <v>2</v>
      </c>
      <c r="M136" s="68" t="n">
        <v>2</v>
      </c>
      <c r="N136" s="4" t="n">
        <f aca="false">IF(O136&gt;0,1,2)</f>
        <v>1</v>
      </c>
      <c r="O136" s="64" t="n">
        <v>116</v>
      </c>
      <c r="P136" s="64" t="n">
        <v>238</v>
      </c>
      <c r="Q136" s="68" t="n">
        <v>28</v>
      </c>
      <c r="R136" s="64" t="n">
        <v>8.88</v>
      </c>
      <c r="S136" s="66" t="n">
        <v>1.6</v>
      </c>
      <c r="T136" s="64" t="n">
        <v>350</v>
      </c>
      <c r="U136" s="4" t="n">
        <f aca="false">IF(V136&gt;0,1,0)</f>
        <v>0</v>
      </c>
      <c r="V136" s="69" t="n">
        <v>0</v>
      </c>
      <c r="W136" s="64" t="n">
        <v>2</v>
      </c>
      <c r="X136" s="64" t="n">
        <v>1</v>
      </c>
    </row>
    <row r="137" customFormat="false" ht="15" hidden="true" customHeight="false" outlineLevel="0" collapsed="false">
      <c r="A137" s="64" t="n">
        <v>5549391</v>
      </c>
      <c r="B137" s="64" t="n">
        <v>1</v>
      </c>
      <c r="C137" s="64" t="n">
        <v>32</v>
      </c>
      <c r="D137" s="64" t="n">
        <v>1.7</v>
      </c>
      <c r="E137" s="64" t="n">
        <v>104</v>
      </c>
      <c r="F137" s="65" t="n">
        <f aca="false">E137/(D137*D137)</f>
        <v>35.9861591695502</v>
      </c>
      <c r="G137" s="66" t="n">
        <f aca="false">0.007184*(POWER((D137*100),0.725)*(POWER(E137,0.425)))</f>
        <v>2.14131698011434</v>
      </c>
      <c r="H137" s="64" t="n">
        <v>2</v>
      </c>
      <c r="I137" s="64" t="n">
        <v>2</v>
      </c>
      <c r="J137" s="70" t="s">
        <v>26</v>
      </c>
      <c r="K137" s="68" t="n">
        <v>2</v>
      </c>
      <c r="L137" s="4" t="n">
        <f aca="false">IF(J137="Combinada",1,2)</f>
        <v>2</v>
      </c>
      <c r="M137" s="68" t="n">
        <v>1</v>
      </c>
      <c r="N137" s="4" t="n">
        <f aca="false">IF(O137&gt;0,1,2)</f>
        <v>1</v>
      </c>
      <c r="O137" s="64" t="n">
        <v>160</v>
      </c>
      <c r="P137" s="64" t="n">
        <v>77</v>
      </c>
      <c r="Q137" s="68" t="n">
        <v>33.8</v>
      </c>
      <c r="R137" s="64" t="n">
        <v>11.5</v>
      </c>
      <c r="S137" s="66" t="n">
        <v>4.22</v>
      </c>
      <c r="T137" s="64" t="n">
        <v>600</v>
      </c>
      <c r="U137" s="4" t="n">
        <f aca="false">IF(V137&gt;0,1,0)</f>
        <v>1</v>
      </c>
      <c r="V137" s="69" t="n">
        <v>3</v>
      </c>
      <c r="W137" s="64" t="n">
        <v>2</v>
      </c>
      <c r="X137" s="64" t="n">
        <v>1</v>
      </c>
    </row>
    <row r="138" customFormat="false" ht="15" hidden="true" customHeight="false" outlineLevel="0" collapsed="false">
      <c r="A138" s="64" t="n">
        <v>5512950</v>
      </c>
      <c r="B138" s="64" t="n">
        <v>1</v>
      </c>
      <c r="C138" s="64" t="n">
        <v>57</v>
      </c>
      <c r="D138" s="64" t="n">
        <v>1.56</v>
      </c>
      <c r="E138" s="64" t="n">
        <v>65</v>
      </c>
      <c r="F138" s="65" t="n">
        <f aca="false">E138/(D138*D138)</f>
        <v>26.7094017094017</v>
      </c>
      <c r="G138" s="66" t="n">
        <f aca="false">0.007184*(POWER((D138*100),0.725)*(POWER(E138,0.425)))</f>
        <v>1.64766848128022</v>
      </c>
      <c r="H138" s="64" t="n">
        <v>1</v>
      </c>
      <c r="I138" s="64" t="n">
        <v>1</v>
      </c>
      <c r="J138" s="67" t="s">
        <v>25</v>
      </c>
      <c r="K138" s="68" t="n">
        <v>1</v>
      </c>
      <c r="L138" s="4" t="n">
        <f aca="false">IF(J138="Combinada",1,2)</f>
        <v>2</v>
      </c>
      <c r="M138" s="68" t="n">
        <v>2</v>
      </c>
      <c r="N138" s="4" t="n">
        <f aca="false">IF(O138&gt;0,1,2)</f>
        <v>1</v>
      </c>
      <c r="O138" s="64" t="n">
        <v>110</v>
      </c>
      <c r="P138" s="64" t="n">
        <v>54</v>
      </c>
      <c r="Q138" s="68" t="n">
        <v>33.3</v>
      </c>
      <c r="R138" s="64" t="n">
        <v>10.8</v>
      </c>
      <c r="S138" s="66" t="n">
        <v>2.88</v>
      </c>
      <c r="T138" s="64" t="n">
        <v>850</v>
      </c>
      <c r="U138" s="4" t="n">
        <f aca="false">IF(V138&gt;0,1,0)</f>
        <v>1</v>
      </c>
      <c r="V138" s="69" t="n">
        <v>4</v>
      </c>
      <c r="W138" s="64" t="n">
        <v>2</v>
      </c>
      <c r="X138" s="64" t="n">
        <v>2</v>
      </c>
    </row>
    <row r="139" customFormat="false" ht="15" hidden="true" customHeight="false" outlineLevel="0" collapsed="false">
      <c r="A139" s="71" t="n">
        <v>5547690</v>
      </c>
      <c r="B139" s="71" t="n">
        <v>2</v>
      </c>
      <c r="C139" s="71" t="n">
        <v>65</v>
      </c>
      <c r="D139" s="71" t="n">
        <v>1.5</v>
      </c>
      <c r="E139" s="71" t="n">
        <v>55</v>
      </c>
      <c r="F139" s="72" t="n">
        <f aca="false">E139/(D139*D139)</f>
        <v>24.4444444444444</v>
      </c>
      <c r="G139" s="73" t="n">
        <f aca="false">0.007184*(POWER((D139*100),0.725)*(POWER(E139,0.425)))</f>
        <v>1.49171765405116</v>
      </c>
      <c r="H139" s="74" t="n">
        <v>2</v>
      </c>
      <c r="I139" s="71" t="n">
        <v>2</v>
      </c>
      <c r="J139" s="75" t="s">
        <v>25</v>
      </c>
      <c r="K139" s="74" t="n">
        <v>1</v>
      </c>
      <c r="L139" s="4" t="n">
        <f aca="false">IF(J139="Combinada",1,2)</f>
        <v>2</v>
      </c>
      <c r="M139" s="74" t="n">
        <v>1</v>
      </c>
      <c r="N139" s="4" t="n">
        <f aca="false">IF(O139&gt;0,1,2)</f>
        <v>2</v>
      </c>
      <c r="O139" s="74"/>
      <c r="P139" s="74"/>
      <c r="Q139" s="74" t="n">
        <v>22.2</v>
      </c>
      <c r="R139" s="74" t="n">
        <v>7.1</v>
      </c>
      <c r="S139" s="76" t="n">
        <v>3.19</v>
      </c>
      <c r="T139" s="74"/>
      <c r="U139" s="4" t="n">
        <f aca="false">IF(V139&gt;0,1,0)</f>
        <v>1</v>
      </c>
      <c r="V139" s="77" t="n">
        <v>9</v>
      </c>
      <c r="W139" s="74" t="n">
        <v>2</v>
      </c>
      <c r="X139" s="71" t="n">
        <v>2</v>
      </c>
    </row>
    <row r="140" customFormat="false" ht="15" hidden="true" customHeight="false" outlineLevel="0" collapsed="false">
      <c r="A140" s="78" t="n">
        <v>5551626</v>
      </c>
      <c r="B140" s="78" t="n">
        <v>2</v>
      </c>
      <c r="C140" s="78" t="n">
        <v>72</v>
      </c>
      <c r="D140" s="78" t="n">
        <v>1.65</v>
      </c>
      <c r="E140" s="78" t="n">
        <v>65</v>
      </c>
      <c r="F140" s="79" t="n">
        <f aca="false">E140/(D140*D140)</f>
        <v>23.8751147842057</v>
      </c>
      <c r="G140" s="80" t="n">
        <f aca="false">0.007184*(POWER((D140*100),0.725)*(POWER(E140,0.425)))</f>
        <v>1.71605166822606</v>
      </c>
      <c r="H140" s="78" t="n">
        <v>1</v>
      </c>
      <c r="I140" s="78" t="n">
        <v>1</v>
      </c>
      <c r="J140" s="81" t="s">
        <v>29</v>
      </c>
      <c r="K140" s="82" t="n">
        <v>2</v>
      </c>
      <c r="L140" s="4" t="n">
        <f aca="false">IF(J140="Combinada",1,2)</f>
        <v>1</v>
      </c>
      <c r="M140" s="82" t="n">
        <v>2</v>
      </c>
      <c r="N140" s="4" t="n">
        <f aca="false">IF(O140&gt;0,1,2)</f>
        <v>1</v>
      </c>
      <c r="O140" s="78" t="n">
        <v>197</v>
      </c>
      <c r="P140" s="78" t="n">
        <v>130</v>
      </c>
      <c r="Q140" s="82" t="n">
        <v>25.6</v>
      </c>
      <c r="R140" s="78" t="n">
        <v>9.8</v>
      </c>
      <c r="S140" s="80" t="n">
        <v>0.79</v>
      </c>
      <c r="T140" s="78" t="n">
        <v>1050</v>
      </c>
      <c r="U140" s="4" t="n">
        <f aca="false">IF(V140&gt;0,1,0)</f>
        <v>1</v>
      </c>
      <c r="V140" s="83" t="n">
        <v>4</v>
      </c>
      <c r="W140" s="82" t="n">
        <v>2</v>
      </c>
      <c r="X140" s="78" t="n">
        <v>2</v>
      </c>
    </row>
    <row r="141" customFormat="false" ht="15" hidden="true" customHeight="false" outlineLevel="0" collapsed="false">
      <c r="A141" s="78" t="n">
        <v>5099823</v>
      </c>
      <c r="B141" s="78" t="n">
        <v>1</v>
      </c>
      <c r="C141" s="78" t="n">
        <v>63</v>
      </c>
      <c r="D141" s="78" t="n">
        <v>1.72</v>
      </c>
      <c r="E141" s="78" t="n">
        <v>85</v>
      </c>
      <c r="F141" s="79" t="n">
        <f aca="false">E141/(D141*D141)</f>
        <v>28.7317468902109</v>
      </c>
      <c r="G141" s="80" t="n">
        <f aca="false">0.007184*(POWER((D141*100),0.725)*(POWER(E141,0.425)))</f>
        <v>1.98210880647814</v>
      </c>
      <c r="H141" s="78" t="n">
        <v>2</v>
      </c>
      <c r="I141" s="78" t="n">
        <v>2</v>
      </c>
      <c r="J141" s="81" t="s">
        <v>25</v>
      </c>
      <c r="K141" s="82" t="n">
        <v>1</v>
      </c>
      <c r="L141" s="4" t="n">
        <f aca="false">IF(J141="Combinada",1,2)</f>
        <v>2</v>
      </c>
      <c r="M141" s="82" t="n">
        <v>2</v>
      </c>
      <c r="N141" s="4" t="n">
        <f aca="false">IF(O141&gt;0,1,2)</f>
        <v>1</v>
      </c>
      <c r="O141" s="78" t="n">
        <v>133</v>
      </c>
      <c r="P141" s="78" t="n">
        <v>90</v>
      </c>
      <c r="Q141" s="82" t="n">
        <v>27.4</v>
      </c>
      <c r="R141" s="78" t="n">
        <v>9.4</v>
      </c>
      <c r="S141" s="80" t="n">
        <v>3.2</v>
      </c>
      <c r="T141" s="78" t="n">
        <v>2560</v>
      </c>
      <c r="U141" s="4" t="n">
        <f aca="false">IF(V141&gt;0,1,0)</f>
        <v>1</v>
      </c>
      <c r="V141" s="83" t="n">
        <v>7</v>
      </c>
      <c r="W141" s="82" t="n">
        <v>2</v>
      </c>
      <c r="X141" s="78" t="n">
        <v>2</v>
      </c>
    </row>
    <row r="142" customFormat="false" ht="15" hidden="true" customHeight="false" outlineLevel="0" collapsed="false">
      <c r="A142" s="78" t="n">
        <v>5552090</v>
      </c>
      <c r="B142" s="78" t="n">
        <v>2</v>
      </c>
      <c r="C142" s="78" t="n">
        <v>38</v>
      </c>
      <c r="D142" s="78" t="n">
        <v>1.68</v>
      </c>
      <c r="E142" s="78" t="n">
        <v>38.4</v>
      </c>
      <c r="F142" s="79" t="n">
        <f aca="false">E142/(D142*D142)</f>
        <v>13.6054421768707</v>
      </c>
      <c r="G142" s="80" t="n">
        <f aca="false">0.007184*(POWER((D142*100),0.725)*(POWER(E142,0.425)))</f>
        <v>1.3901329046285</v>
      </c>
      <c r="H142" s="78" t="n">
        <v>2</v>
      </c>
      <c r="I142" s="78" t="n">
        <v>2</v>
      </c>
      <c r="J142" s="84" t="s">
        <v>25</v>
      </c>
      <c r="K142" s="82" t="n">
        <v>1</v>
      </c>
      <c r="L142" s="4" t="n">
        <f aca="false">IF(J142="Combinada",1,2)</f>
        <v>2</v>
      </c>
      <c r="M142" s="82" t="n">
        <v>2</v>
      </c>
      <c r="N142" s="4" t="n">
        <f aca="false">IF(O142&gt;0,1,2)</f>
        <v>1</v>
      </c>
      <c r="O142" s="78" t="n">
        <v>50</v>
      </c>
      <c r="P142" s="78" t="n">
        <v>21</v>
      </c>
      <c r="Q142" s="82" t="n">
        <v>27.2</v>
      </c>
      <c r="R142" s="78" t="n">
        <v>9.3</v>
      </c>
      <c r="S142" s="80" t="n">
        <v>2</v>
      </c>
      <c r="T142" s="78" t="n">
        <v>600</v>
      </c>
      <c r="U142" s="4" t="n">
        <f aca="false">IF(V142&gt;0,1,0)</f>
        <v>1</v>
      </c>
      <c r="V142" s="83" t="n">
        <v>4</v>
      </c>
      <c r="W142" s="82" t="n">
        <v>2</v>
      </c>
      <c r="X142" s="78" t="n">
        <v>2</v>
      </c>
    </row>
    <row r="143" customFormat="false" ht="15" hidden="true" customHeight="false" outlineLevel="0" collapsed="false">
      <c r="A143" s="78" t="n">
        <v>5134804</v>
      </c>
      <c r="B143" s="78" t="n">
        <v>1</v>
      </c>
      <c r="C143" s="78" t="n">
        <v>65</v>
      </c>
      <c r="D143" s="78" t="n">
        <v>1.83</v>
      </c>
      <c r="E143" s="78" t="n">
        <v>64</v>
      </c>
      <c r="F143" s="79" t="n">
        <f aca="false">E143/(D143*D143)</f>
        <v>19.1107527844964</v>
      </c>
      <c r="G143" s="80" t="n">
        <f aca="false">0.007184*(POWER((D143*100),0.725)*(POWER(E143,0.425)))</f>
        <v>1.83767984704036</v>
      </c>
      <c r="H143" s="78" t="n">
        <v>1</v>
      </c>
      <c r="I143" s="78" t="n">
        <v>1</v>
      </c>
      <c r="J143" s="81" t="s">
        <v>24</v>
      </c>
      <c r="K143" s="82" t="n">
        <v>2</v>
      </c>
      <c r="L143" s="4" t="n">
        <f aca="false">IF(J143="Combinada",1,2)</f>
        <v>2</v>
      </c>
      <c r="M143" s="82" t="n">
        <v>2</v>
      </c>
      <c r="N143" s="4" t="n">
        <f aca="false">IF(O143&gt;0,1,2)</f>
        <v>1</v>
      </c>
      <c r="O143" s="78" t="n">
        <v>120</v>
      </c>
      <c r="P143" s="78" t="n">
        <v>46</v>
      </c>
      <c r="Q143" s="82" t="n">
        <v>33.4</v>
      </c>
      <c r="R143" s="78" t="n">
        <v>11.1</v>
      </c>
      <c r="S143" s="80" t="n">
        <v>1.3</v>
      </c>
      <c r="T143" s="78" t="n">
        <v>550</v>
      </c>
      <c r="U143" s="4" t="n">
        <f aca="false">IF(V143&gt;0,1,0)</f>
        <v>1</v>
      </c>
      <c r="V143" s="83" t="n">
        <v>1</v>
      </c>
      <c r="W143" s="82" t="n">
        <v>2</v>
      </c>
      <c r="X143" s="78" t="n">
        <v>2</v>
      </c>
    </row>
    <row r="144" customFormat="false" ht="15" hidden="true" customHeight="false" outlineLevel="0" collapsed="false">
      <c r="A144" s="78" t="n">
        <v>5552450</v>
      </c>
      <c r="B144" s="78" t="n">
        <v>1</v>
      </c>
      <c r="C144" s="78" t="n">
        <v>64</v>
      </c>
      <c r="D144" s="78" t="n">
        <v>1.81</v>
      </c>
      <c r="E144" s="78" t="n">
        <v>78</v>
      </c>
      <c r="F144" s="79" t="n">
        <f aca="false">E144/(D144*D144)</f>
        <v>23.8087970452672</v>
      </c>
      <c r="G144" s="80" t="n">
        <f aca="false">0.007184*(POWER((D144*100),0.725)*(POWER(E144,0.425)))</f>
        <v>1.98300357235968</v>
      </c>
      <c r="H144" s="78" t="n">
        <v>1</v>
      </c>
      <c r="I144" s="78" t="n">
        <v>1</v>
      </c>
      <c r="J144" s="81" t="s">
        <v>24</v>
      </c>
      <c r="K144" s="82" t="n">
        <v>2</v>
      </c>
      <c r="L144" s="4" t="n">
        <f aca="false">IF(J144="Combinada",1,2)</f>
        <v>2</v>
      </c>
      <c r="M144" s="82" t="n">
        <v>2</v>
      </c>
      <c r="N144" s="4" t="n">
        <f aca="false">IF(O144&gt;0,1,2)</f>
        <v>1</v>
      </c>
      <c r="O144" s="78" t="n">
        <v>70</v>
      </c>
      <c r="P144" s="78" t="n">
        <v>33</v>
      </c>
      <c r="Q144" s="82" t="n">
        <v>25.7</v>
      </c>
      <c r="R144" s="78" t="n">
        <v>8.4</v>
      </c>
      <c r="S144" s="80" t="n">
        <v>1.45</v>
      </c>
      <c r="T144" s="78" t="n">
        <v>800</v>
      </c>
      <c r="U144" s="4" t="n">
        <f aca="false">IF(V144&gt;0,1,0)</f>
        <v>1</v>
      </c>
      <c r="V144" s="83" t="n">
        <v>2</v>
      </c>
      <c r="W144" s="82" t="n">
        <v>2</v>
      </c>
      <c r="X144" s="78" t="n">
        <v>2</v>
      </c>
    </row>
    <row r="145" customFormat="false" ht="15" hidden="true" customHeight="false" outlineLevel="0" collapsed="false">
      <c r="A145" s="78" t="n">
        <v>5177610</v>
      </c>
      <c r="B145" s="78" t="n">
        <v>1</v>
      </c>
      <c r="C145" s="78" t="n">
        <v>69</v>
      </c>
      <c r="D145" s="78" t="n">
        <v>1.73</v>
      </c>
      <c r="E145" s="78" t="n">
        <v>69</v>
      </c>
      <c r="F145" s="79" t="n">
        <f aca="false">E145/(D145*D145)</f>
        <v>23.0545624644993</v>
      </c>
      <c r="G145" s="80" t="n">
        <f aca="false">0.007184*(POWER((D145*100),0.725)*(POWER(E145,0.425)))</f>
        <v>1.82163185407872</v>
      </c>
      <c r="H145" s="78" t="n">
        <v>1</v>
      </c>
      <c r="I145" s="78" t="n">
        <v>1</v>
      </c>
      <c r="J145" s="81" t="s">
        <v>29</v>
      </c>
      <c r="K145" s="82" t="n">
        <v>2</v>
      </c>
      <c r="L145" s="4" t="n">
        <f aca="false">IF(J145="Combinada",1,2)</f>
        <v>1</v>
      </c>
      <c r="M145" s="82" t="n">
        <v>2</v>
      </c>
      <c r="N145" s="4" t="n">
        <f aca="false">IF(O145&gt;0,1,2)</f>
        <v>1</v>
      </c>
      <c r="O145" s="78" t="n">
        <v>70</v>
      </c>
      <c r="P145" s="78" t="n">
        <v>31</v>
      </c>
      <c r="Q145" s="78" t="n">
        <v>36.2</v>
      </c>
      <c r="R145" s="82" t="n">
        <v>11.5</v>
      </c>
      <c r="S145" s="80" t="n">
        <v>0.78</v>
      </c>
      <c r="T145" s="78"/>
      <c r="U145" s="4" t="n">
        <f aca="false">IF(V145&gt;0,1,0)</f>
        <v>0</v>
      </c>
      <c r="V145" s="83" t="n">
        <v>0</v>
      </c>
      <c r="W145" s="82" t="n">
        <v>2</v>
      </c>
      <c r="X145" s="78" t="n">
        <v>2</v>
      </c>
    </row>
    <row r="146" customFormat="false" ht="15" hidden="true" customHeight="false" outlineLevel="0" collapsed="false">
      <c r="A146" s="78" t="n">
        <v>5489021</v>
      </c>
      <c r="B146" s="78" t="n">
        <v>1</v>
      </c>
      <c r="C146" s="78" t="n">
        <v>53</v>
      </c>
      <c r="D146" s="78" t="n">
        <v>1.75</v>
      </c>
      <c r="E146" s="78" t="n">
        <v>114.3</v>
      </c>
      <c r="F146" s="79" t="n">
        <f aca="false">E146/(D146*D146)</f>
        <v>37.3224489795918</v>
      </c>
      <c r="G146" s="80" t="n">
        <f aca="false">0.007184*(POWER((D146*100),0.725)*(POWER(E146,0.425)))</f>
        <v>2.27634747940447</v>
      </c>
      <c r="H146" s="78" t="n">
        <v>1</v>
      </c>
      <c r="I146" s="78" t="n">
        <v>1</v>
      </c>
      <c r="J146" s="85" t="s">
        <v>26</v>
      </c>
      <c r="K146" s="82" t="n">
        <v>2</v>
      </c>
      <c r="L146" s="4" t="n">
        <f aca="false">IF(J146="Combinada",1,2)</f>
        <v>2</v>
      </c>
      <c r="M146" s="82" t="n">
        <v>2</v>
      </c>
      <c r="N146" s="4" t="n">
        <f aca="false">IF(O146&gt;0,1,2)</f>
        <v>1</v>
      </c>
      <c r="O146" s="78" t="n">
        <v>151</v>
      </c>
      <c r="P146" s="78"/>
      <c r="Q146" s="78" t="n">
        <v>38</v>
      </c>
      <c r="R146" s="82" t="n">
        <v>12</v>
      </c>
      <c r="S146" s="80" t="n">
        <v>0.98</v>
      </c>
      <c r="T146" s="78" t="n">
        <v>1000</v>
      </c>
      <c r="U146" s="4" t="n">
        <f aca="false">IF(V146&gt;0,1,0)</f>
        <v>0</v>
      </c>
      <c r="V146" s="83" t="n">
        <v>0</v>
      </c>
      <c r="W146" s="82" t="n">
        <v>2</v>
      </c>
      <c r="X146" s="78" t="n">
        <v>2</v>
      </c>
    </row>
    <row r="147" customFormat="false" ht="15" hidden="false" customHeight="false" outlineLevel="0" collapsed="false">
      <c r="A147" s="86" t="n">
        <v>5552589</v>
      </c>
      <c r="B147" s="86" t="n">
        <v>1</v>
      </c>
      <c r="C147" s="86" t="n">
        <v>58</v>
      </c>
      <c r="D147" s="86" t="n">
        <v>1.65</v>
      </c>
      <c r="E147" s="86" t="n">
        <v>70</v>
      </c>
      <c r="F147" s="87" t="n">
        <f aca="false">E147/(D147*D147)</f>
        <v>25.7116620752984</v>
      </c>
      <c r="G147" s="88" t="n">
        <f aca="false">0.007184*(POWER((D147*100),0.725)*(POWER(E147,0.425)))</f>
        <v>1.77096040029115</v>
      </c>
      <c r="H147" s="86" t="n">
        <v>2</v>
      </c>
      <c r="I147" s="86" t="n">
        <v>2</v>
      </c>
      <c r="J147" s="11" t="s">
        <v>27</v>
      </c>
      <c r="K147" s="89" t="n">
        <v>2</v>
      </c>
      <c r="L147" s="4" t="n">
        <f aca="false">IF(J147="Combinada",1,2)</f>
        <v>2</v>
      </c>
      <c r="M147" s="89" t="n">
        <v>2</v>
      </c>
      <c r="N147" s="4" t="n">
        <f aca="false">IF(O147&gt;0,1,2)</f>
        <v>2</v>
      </c>
      <c r="O147" s="86"/>
      <c r="P147" s="86"/>
      <c r="Q147" s="89" t="n">
        <v>30.3</v>
      </c>
      <c r="R147" s="86" t="n">
        <v>10.2</v>
      </c>
      <c r="S147" s="88" t="n">
        <v>0.79</v>
      </c>
      <c r="T147" s="86" t="n">
        <v>550</v>
      </c>
      <c r="U147" s="4" t="n">
        <f aca="false">IF(V147&gt;0,1,0)</f>
        <v>1</v>
      </c>
      <c r="V147" s="90" t="n">
        <v>2</v>
      </c>
      <c r="W147" s="89" t="n">
        <v>2</v>
      </c>
      <c r="X147" s="86" t="n">
        <v>2</v>
      </c>
    </row>
    <row r="148" customFormat="false" ht="15" hidden="true" customHeight="false" outlineLevel="0" collapsed="false">
      <c r="A148" s="86" t="n">
        <v>4393377</v>
      </c>
      <c r="B148" s="86" t="n">
        <v>1</v>
      </c>
      <c r="C148" s="86" t="n">
        <v>79</v>
      </c>
      <c r="D148" s="86" t="n">
        <v>1.67</v>
      </c>
      <c r="E148" s="86" t="n">
        <v>68</v>
      </c>
      <c r="F148" s="87" t="n">
        <f aca="false">E148/(D148*D148)</f>
        <v>24.3823729785937</v>
      </c>
      <c r="G148" s="88" t="n">
        <f aca="false">0.007184*(POWER((D148*100),0.725)*(POWER(E148,0.425)))</f>
        <v>1.76462347800723</v>
      </c>
      <c r="H148" s="86" t="n">
        <v>1</v>
      </c>
      <c r="I148" s="86" t="n">
        <v>1</v>
      </c>
      <c r="J148" s="91" t="s">
        <v>29</v>
      </c>
      <c r="K148" s="89" t="n">
        <v>2</v>
      </c>
      <c r="L148" s="4" t="n">
        <f aca="false">IF(J148="Combinada",1,2)</f>
        <v>1</v>
      </c>
      <c r="M148" s="89" t="n">
        <v>2</v>
      </c>
      <c r="N148" s="4" t="n">
        <f aca="false">IF(O148&gt;0,1,2)</f>
        <v>1</v>
      </c>
      <c r="O148" s="86" t="n">
        <v>73</v>
      </c>
      <c r="P148" s="86" t="n">
        <v>52</v>
      </c>
      <c r="Q148" s="89" t="n">
        <v>26.9</v>
      </c>
      <c r="R148" s="86" t="n">
        <v>9.2</v>
      </c>
      <c r="S148" s="88" t="n">
        <v>0.97</v>
      </c>
      <c r="T148" s="86" t="n">
        <v>750</v>
      </c>
      <c r="U148" s="4" t="n">
        <f aca="false">IF(V148&gt;0,1,0)</f>
        <v>1</v>
      </c>
      <c r="V148" s="90" t="n">
        <v>2</v>
      </c>
      <c r="W148" s="89" t="n">
        <v>2</v>
      </c>
      <c r="X148" s="86" t="n">
        <v>2</v>
      </c>
    </row>
    <row r="149" customFormat="false" ht="15" hidden="false" customHeight="false" outlineLevel="0" collapsed="false">
      <c r="A149" s="86" t="n">
        <v>5553453</v>
      </c>
      <c r="B149" s="86" t="n">
        <v>1</v>
      </c>
      <c r="C149" s="86" t="n">
        <v>60</v>
      </c>
      <c r="D149" s="86" t="n">
        <v>1.62</v>
      </c>
      <c r="E149" s="86" t="n">
        <v>49.5</v>
      </c>
      <c r="F149" s="87" t="n">
        <f aca="false">E149/(D149*D149)</f>
        <v>18.8614540466392</v>
      </c>
      <c r="G149" s="88" t="n">
        <f aca="false">0.007184*(POWER((D149*100),0.725)*(POWER(E149,0.425)))</f>
        <v>1.50824508506126</v>
      </c>
      <c r="H149" s="86" t="n">
        <v>2</v>
      </c>
      <c r="I149" s="86" t="n">
        <v>1</v>
      </c>
      <c r="J149" s="11" t="s">
        <v>27</v>
      </c>
      <c r="K149" s="89" t="n">
        <v>2</v>
      </c>
      <c r="L149" s="4" t="n">
        <f aca="false">IF(J149="Combinada",1,2)</f>
        <v>2</v>
      </c>
      <c r="M149" s="89" t="n">
        <v>2</v>
      </c>
      <c r="N149" s="4" t="n">
        <f aca="false">IF(O149&gt;0,1,2)</f>
        <v>1</v>
      </c>
      <c r="O149" s="86" t="n">
        <v>120</v>
      </c>
      <c r="P149" s="86" t="n">
        <v>80</v>
      </c>
      <c r="Q149" s="89" t="n">
        <v>23.3</v>
      </c>
      <c r="R149" s="86" t="n">
        <v>7.7</v>
      </c>
      <c r="S149" s="88" t="n">
        <v>0.8</v>
      </c>
      <c r="T149" s="86" t="n">
        <v>1000</v>
      </c>
      <c r="U149" s="4" t="n">
        <f aca="false">IF(V149&gt;0,1,0)</f>
        <v>0</v>
      </c>
      <c r="V149" s="90" t="n">
        <v>0</v>
      </c>
      <c r="W149" s="89" t="n">
        <v>2</v>
      </c>
      <c r="X149" s="86" t="n">
        <v>2</v>
      </c>
    </row>
    <row r="150" customFormat="false" ht="15" hidden="true" customHeight="false" outlineLevel="0" collapsed="false">
      <c r="A150" s="86" t="n">
        <v>4295127</v>
      </c>
      <c r="B150" s="86" t="n">
        <v>2</v>
      </c>
      <c r="C150" s="86" t="n">
        <v>30</v>
      </c>
      <c r="D150" s="86" t="n">
        <v>1.65</v>
      </c>
      <c r="E150" s="86" t="n">
        <v>65.7</v>
      </c>
      <c r="F150" s="87" t="n">
        <f aca="false">E150/(D150*D150)</f>
        <v>24.1322314049587</v>
      </c>
      <c r="G150" s="88" t="n">
        <f aca="false">0.007184*(POWER((D150*100),0.725)*(POWER(E150,0.425)))</f>
        <v>1.72388172332697</v>
      </c>
      <c r="H150" s="86" t="n">
        <v>1</v>
      </c>
      <c r="I150" s="86" t="n">
        <v>1</v>
      </c>
      <c r="J150" s="91" t="s">
        <v>24</v>
      </c>
      <c r="K150" s="89" t="n">
        <v>2</v>
      </c>
      <c r="L150" s="4" t="n">
        <f aca="false">IF(J150="Combinada",1,2)</f>
        <v>2</v>
      </c>
      <c r="M150" s="89" t="n">
        <v>2</v>
      </c>
      <c r="N150" s="4" t="n">
        <f aca="false">IF(O150&gt;0,1,2)</f>
        <v>1</v>
      </c>
      <c r="O150" s="86" t="n">
        <v>80</v>
      </c>
      <c r="P150" s="86" t="n">
        <v>64</v>
      </c>
      <c r="Q150" s="89" t="n">
        <v>25.8</v>
      </c>
      <c r="R150" s="86" t="n">
        <v>8.6</v>
      </c>
      <c r="S150" s="88" t="n">
        <v>0.75</v>
      </c>
      <c r="T150" s="86" t="n">
        <v>850</v>
      </c>
      <c r="U150" s="4" t="n">
        <f aca="false">IF(V150&gt;0,1,0)</f>
        <v>1</v>
      </c>
      <c r="V150" s="90" t="n">
        <v>2</v>
      </c>
      <c r="W150" s="89" t="n">
        <v>2</v>
      </c>
      <c r="X150" s="86" t="n">
        <v>2</v>
      </c>
    </row>
    <row r="151" customFormat="false" ht="15" hidden="true" customHeight="false" outlineLevel="0" collapsed="false">
      <c r="A151" s="86" t="n">
        <v>5554340</v>
      </c>
      <c r="B151" s="86" t="n">
        <v>2</v>
      </c>
      <c r="C151" s="86" t="n">
        <v>51</v>
      </c>
      <c r="D151" s="86" t="n">
        <v>1.65</v>
      </c>
      <c r="E151" s="86" t="n">
        <v>72</v>
      </c>
      <c r="F151" s="87" t="n">
        <f aca="false">E151/(D151*D151)</f>
        <v>26.4462809917355</v>
      </c>
      <c r="G151" s="88" t="n">
        <f aca="false">0.007184*(POWER((D151*100),0.725)*(POWER(E151,0.425)))</f>
        <v>1.79229087707658</v>
      </c>
      <c r="H151" s="86" t="n">
        <v>1</v>
      </c>
      <c r="I151" s="86" t="n">
        <v>1</v>
      </c>
      <c r="J151" s="91" t="s">
        <v>24</v>
      </c>
      <c r="K151" s="89" t="n">
        <v>2</v>
      </c>
      <c r="L151" s="4" t="n">
        <f aca="false">IF(J151="Combinada",1,2)</f>
        <v>2</v>
      </c>
      <c r="M151" s="89" t="n">
        <v>2</v>
      </c>
      <c r="N151" s="4" t="n">
        <f aca="false">IF(O151&gt;0,1,2)</f>
        <v>1</v>
      </c>
      <c r="O151" s="86" t="n">
        <v>80</v>
      </c>
      <c r="P151" s="86" t="n">
        <v>50</v>
      </c>
      <c r="Q151" s="89" t="n">
        <v>34.9</v>
      </c>
      <c r="R151" s="86" t="n">
        <v>11.5</v>
      </c>
      <c r="S151" s="88" t="n">
        <v>0.89</v>
      </c>
      <c r="T151" s="86" t="n">
        <v>1050</v>
      </c>
      <c r="U151" s="4" t="n">
        <f aca="false">IF(V151&gt;0,1,0)</f>
        <v>1</v>
      </c>
      <c r="V151" s="90" t="n">
        <v>2</v>
      </c>
      <c r="W151" s="89" t="n">
        <v>2</v>
      </c>
      <c r="X151" s="86" t="n">
        <v>2</v>
      </c>
    </row>
    <row r="152" customFormat="false" ht="15" hidden="true" customHeight="false" outlineLevel="0" collapsed="false">
      <c r="A152" s="86" t="n">
        <v>5248072</v>
      </c>
      <c r="B152" s="86" t="n">
        <v>1</v>
      </c>
      <c r="C152" s="86" t="n">
        <v>58</v>
      </c>
      <c r="D152" s="86" t="n">
        <v>1.69</v>
      </c>
      <c r="E152" s="86" t="n">
        <v>57</v>
      </c>
      <c r="F152" s="87" t="n">
        <f aca="false">E152/(D152*D152)</f>
        <v>19.9572844088092</v>
      </c>
      <c r="G152" s="88" t="n">
        <f aca="false">0.007184*(POWER((D152*100),0.725)*(POWER(E152,0.425)))</f>
        <v>1.65131907705046</v>
      </c>
      <c r="H152" s="86" t="n">
        <v>2</v>
      </c>
      <c r="I152" s="86" t="n">
        <v>2</v>
      </c>
      <c r="J152" s="91" t="s">
        <v>28</v>
      </c>
      <c r="K152" s="89" t="n">
        <v>2</v>
      </c>
      <c r="L152" s="4" t="n">
        <f aca="false">IF(J152="Combinada",1,2)</f>
        <v>2</v>
      </c>
      <c r="M152" s="89" t="n">
        <v>2</v>
      </c>
      <c r="N152" s="4" t="n">
        <f aca="false">IF(O152&gt;0,1,2)</f>
        <v>1</v>
      </c>
      <c r="O152" s="86" t="n">
        <v>100</v>
      </c>
      <c r="P152" s="86" t="n">
        <v>260</v>
      </c>
      <c r="Q152" s="89" t="n">
        <v>27.2</v>
      </c>
      <c r="R152" s="86" t="n">
        <v>9</v>
      </c>
      <c r="S152" s="88" t="n">
        <v>1.03</v>
      </c>
      <c r="T152" s="86" t="n">
        <v>800</v>
      </c>
      <c r="U152" s="4" t="n">
        <f aca="false">IF(V152&gt;0,1,0)</f>
        <v>1</v>
      </c>
      <c r="V152" s="90" t="n">
        <v>1</v>
      </c>
      <c r="W152" s="89" t="n">
        <v>2</v>
      </c>
      <c r="X152" s="86" t="n">
        <v>2</v>
      </c>
    </row>
    <row r="153" customFormat="false" ht="15" hidden="true" customHeight="false" outlineLevel="0" collapsed="false">
      <c r="A153" s="86" t="n">
        <v>5022028</v>
      </c>
      <c r="B153" s="86" t="n">
        <v>1</v>
      </c>
      <c r="C153" s="86" t="n">
        <v>58</v>
      </c>
      <c r="D153" s="86" t="n">
        <v>1.52</v>
      </c>
      <c r="E153" s="86" t="n">
        <v>51</v>
      </c>
      <c r="F153" s="87" t="n">
        <f aca="false">E153/(D153*D153)</f>
        <v>22.0740997229917</v>
      </c>
      <c r="G153" s="88" t="n">
        <f aca="false">0.007184*(POWER((D153*100),0.725)*(POWER(E153,0.425)))</f>
        <v>1.45854640030997</v>
      </c>
      <c r="H153" s="86" t="n">
        <v>2</v>
      </c>
      <c r="I153" s="86" t="n">
        <v>1</v>
      </c>
      <c r="J153" s="92" t="s">
        <v>24</v>
      </c>
      <c r="K153" s="89" t="n">
        <v>2</v>
      </c>
      <c r="L153" s="4" t="n">
        <f aca="false">IF(J153="Combinada",1,2)</f>
        <v>2</v>
      </c>
      <c r="M153" s="89" t="n">
        <v>2</v>
      </c>
      <c r="N153" s="4" t="n">
        <f aca="false">IF(O153&gt;0,1,2)</f>
        <v>1</v>
      </c>
      <c r="O153" s="86" t="n">
        <v>80</v>
      </c>
      <c r="P153" s="86" t="n">
        <v>45</v>
      </c>
      <c r="Q153" s="89" t="n">
        <v>30.9</v>
      </c>
      <c r="R153" s="86" t="n">
        <v>10.9</v>
      </c>
      <c r="S153" s="88" t="n">
        <v>0.73</v>
      </c>
      <c r="T153" s="86" t="n">
        <v>650</v>
      </c>
      <c r="U153" s="4" t="n">
        <f aca="false">IF(V153&gt;0,1,0)</f>
        <v>0</v>
      </c>
      <c r="V153" s="90" t="n">
        <v>0</v>
      </c>
      <c r="W153" s="89" t="n">
        <v>2</v>
      </c>
      <c r="X153" s="86" t="n">
        <v>2</v>
      </c>
    </row>
    <row r="154" customFormat="false" ht="15" hidden="true" customHeight="false" outlineLevel="0" collapsed="false">
      <c r="A154" s="86" t="n">
        <v>5554985</v>
      </c>
      <c r="B154" s="86" t="n">
        <v>1</v>
      </c>
      <c r="C154" s="86" t="n">
        <v>77</v>
      </c>
      <c r="D154" s="86" t="n">
        <v>1.79</v>
      </c>
      <c r="E154" s="86" t="n">
        <v>77</v>
      </c>
      <c r="F154" s="87" t="n">
        <f aca="false">E154/(D154*D154)</f>
        <v>24.0317093723667</v>
      </c>
      <c r="G154" s="88" t="n">
        <f aca="false">0.007184*(POWER((D154*100),0.725)*(POWER(E154,0.425)))</f>
        <v>1.95633547088698</v>
      </c>
      <c r="H154" s="86" t="n">
        <v>2</v>
      </c>
      <c r="I154" s="86" t="n">
        <v>1</v>
      </c>
      <c r="J154" s="91" t="s">
        <v>24</v>
      </c>
      <c r="K154" s="89" t="n">
        <v>2</v>
      </c>
      <c r="L154" s="4" t="n">
        <f aca="false">IF(J154="Combinada",1,2)</f>
        <v>2</v>
      </c>
      <c r="M154" s="89" t="n">
        <v>2</v>
      </c>
      <c r="N154" s="4" t="n">
        <f aca="false">IF(O154&gt;0,1,2)</f>
        <v>1</v>
      </c>
      <c r="O154" s="86" t="n">
        <v>123</v>
      </c>
      <c r="P154" s="86" t="n">
        <v>74</v>
      </c>
      <c r="Q154" s="89" t="n">
        <v>31.4</v>
      </c>
      <c r="R154" s="86" t="n">
        <v>10.9</v>
      </c>
      <c r="S154" s="88" t="n">
        <v>4.79</v>
      </c>
      <c r="T154" s="86" t="n">
        <v>1050</v>
      </c>
      <c r="U154" s="4" t="n">
        <f aca="false">IF(V154&gt;0,1,0)</f>
        <v>1</v>
      </c>
      <c r="V154" s="90" t="n">
        <v>2</v>
      </c>
      <c r="W154" s="89" t="n">
        <v>2</v>
      </c>
      <c r="X154" s="86" t="n">
        <v>1</v>
      </c>
    </row>
    <row r="155" customFormat="false" ht="15" hidden="true" customHeight="false" outlineLevel="0" collapsed="false">
      <c r="A155" s="86" t="n">
        <v>5555222</v>
      </c>
      <c r="B155" s="86" t="n">
        <v>1</v>
      </c>
      <c r="C155" s="86" t="n">
        <v>67</v>
      </c>
      <c r="D155" s="86" t="n">
        <v>1.6</v>
      </c>
      <c r="E155" s="86" t="n">
        <v>67.3</v>
      </c>
      <c r="F155" s="87" t="n">
        <f aca="false">E155/(D155*D155)</f>
        <v>26.2890625</v>
      </c>
      <c r="G155" s="88" t="n">
        <f aca="false">0.007184*(POWER((D155*100),0.725)*(POWER(E155,0.425)))</f>
        <v>1.70317672429885</v>
      </c>
      <c r="H155" s="86" t="n">
        <v>2</v>
      </c>
      <c r="I155" s="86" t="n">
        <v>1</v>
      </c>
      <c r="J155" s="91" t="s">
        <v>24</v>
      </c>
      <c r="K155" s="89" t="n">
        <v>2</v>
      </c>
      <c r="L155" s="4" t="n">
        <f aca="false">IF(J155="Combinada",1,2)</f>
        <v>2</v>
      </c>
      <c r="M155" s="89" t="n">
        <v>2</v>
      </c>
      <c r="N155" s="4" t="n">
        <f aca="false">IF(O155&gt;0,1,2)</f>
        <v>1</v>
      </c>
      <c r="O155" s="86" t="n">
        <v>60</v>
      </c>
      <c r="P155" s="86" t="n">
        <v>35</v>
      </c>
      <c r="Q155" s="89" t="n">
        <v>27.6</v>
      </c>
      <c r="R155" s="86" t="n">
        <v>9.3</v>
      </c>
      <c r="S155" s="88" t="n">
        <v>1.06</v>
      </c>
      <c r="T155" s="86" t="n">
        <v>950</v>
      </c>
      <c r="U155" s="4" t="n">
        <f aca="false">IF(V155&gt;0,1,0)</f>
        <v>1</v>
      </c>
      <c r="V155" s="90" t="n">
        <v>1</v>
      </c>
      <c r="W155" s="89" t="n">
        <v>2</v>
      </c>
      <c r="X155" s="86" t="n">
        <v>2</v>
      </c>
    </row>
    <row r="156" customFormat="false" ht="15" hidden="true" customHeight="false" outlineLevel="0" collapsed="false">
      <c r="A156" s="86" t="n">
        <v>4867315</v>
      </c>
      <c r="B156" s="86" t="n">
        <v>2</v>
      </c>
      <c r="C156" s="86" t="n">
        <v>67</v>
      </c>
      <c r="D156" s="86" t="n">
        <v>1.5</v>
      </c>
      <c r="E156" s="86" t="n">
        <v>67</v>
      </c>
      <c r="F156" s="87" t="n">
        <f aca="false">E156/(D156*D156)</f>
        <v>29.7777777777778</v>
      </c>
      <c r="G156" s="88" t="n">
        <f aca="false">0.007184*(POWER((D156*100),0.725)*(POWER(E156,0.425)))</f>
        <v>1.62223690680749</v>
      </c>
      <c r="H156" s="86" t="n">
        <v>2</v>
      </c>
      <c r="I156" s="86" t="n">
        <v>1</v>
      </c>
      <c r="J156" s="91" t="s">
        <v>24</v>
      </c>
      <c r="K156" s="89" t="n">
        <v>2</v>
      </c>
      <c r="L156" s="4" t="n">
        <f aca="false">IF(J156="Combinada",1,2)</f>
        <v>2</v>
      </c>
      <c r="M156" s="89" t="n">
        <v>2</v>
      </c>
      <c r="N156" s="4" t="n">
        <f aca="false">IF(O156&gt;0,1,2)</f>
        <v>1</v>
      </c>
      <c r="O156" s="86" t="n">
        <v>60</v>
      </c>
      <c r="P156" s="86" t="n">
        <v>37</v>
      </c>
      <c r="Q156" s="89" t="n">
        <v>29.3</v>
      </c>
      <c r="R156" s="86" t="n">
        <v>9.1</v>
      </c>
      <c r="S156" s="88" t="n">
        <v>1.79</v>
      </c>
      <c r="T156" s="86" t="n">
        <v>700</v>
      </c>
      <c r="U156" s="4" t="n">
        <f aca="false">IF(V156&gt;0,1,0)</f>
        <v>1</v>
      </c>
      <c r="V156" s="90" t="n">
        <v>3</v>
      </c>
      <c r="W156" s="89" t="n">
        <v>2</v>
      </c>
      <c r="X156" s="86" t="n">
        <v>2</v>
      </c>
    </row>
    <row r="157" customFormat="false" ht="15" hidden="true" customHeight="false" outlineLevel="0" collapsed="false">
      <c r="A157" s="55" t="n">
        <v>5516266</v>
      </c>
      <c r="B157" s="55" t="n">
        <v>1</v>
      </c>
      <c r="C157" s="55" t="n">
        <v>53</v>
      </c>
      <c r="D157" s="55" t="n">
        <v>1.88</v>
      </c>
      <c r="E157" s="55" t="n">
        <v>107.5</v>
      </c>
      <c r="F157" s="56" t="n">
        <f aca="false">E157/(D157*D157)</f>
        <v>30.4153463105478</v>
      </c>
      <c r="G157" s="57" t="n">
        <f aca="false">0.007184*(POWER((D157*100),0.725)*(POWER(E157,0.425)))</f>
        <v>2.3360350877305</v>
      </c>
      <c r="H157" s="55" t="n">
        <v>2</v>
      </c>
      <c r="I157" s="55" t="n">
        <v>1</v>
      </c>
      <c r="J157" s="58" t="s">
        <v>28</v>
      </c>
      <c r="K157" s="59" t="n">
        <v>2</v>
      </c>
      <c r="L157" s="4" t="n">
        <f aca="false">IF(J157="Combinada",1,2)</f>
        <v>2</v>
      </c>
      <c r="M157" s="59" t="n">
        <v>2</v>
      </c>
      <c r="N157" s="4" t="n">
        <f aca="false">IF(O157&gt;0,1,2)</f>
        <v>1</v>
      </c>
      <c r="O157" s="55" t="n">
        <v>131</v>
      </c>
      <c r="P157" s="55" t="n">
        <v>43</v>
      </c>
      <c r="Q157" s="59" t="n">
        <v>40.4</v>
      </c>
      <c r="R157" s="55" t="n">
        <v>19</v>
      </c>
      <c r="S157" s="57" t="n">
        <v>1.79</v>
      </c>
      <c r="T157" s="55" t="n">
        <v>1300</v>
      </c>
      <c r="U157" s="4" t="n">
        <f aca="false">IF(V157&gt;0,1,0)</f>
        <v>0</v>
      </c>
      <c r="V157" s="60" t="n">
        <v>0</v>
      </c>
      <c r="W157" s="55" t="n">
        <v>2</v>
      </c>
      <c r="X157" s="55" t="n">
        <v>2</v>
      </c>
    </row>
    <row r="158" customFormat="false" ht="15" hidden="true" customHeight="false" outlineLevel="0" collapsed="false">
      <c r="A158" s="55" t="n">
        <v>5540819</v>
      </c>
      <c r="B158" s="55" t="n">
        <v>1</v>
      </c>
      <c r="C158" s="55" t="n">
        <v>39</v>
      </c>
      <c r="D158" s="55" t="n">
        <v>1.75</v>
      </c>
      <c r="E158" s="55" t="n">
        <v>70</v>
      </c>
      <c r="F158" s="56" t="n">
        <f aca="false">E158/(D158*D158)</f>
        <v>22.8571428571429</v>
      </c>
      <c r="G158" s="57" t="n">
        <f aca="false">0.007184*(POWER((D158*100),0.725)*(POWER(E158,0.425)))</f>
        <v>1.84814301812135</v>
      </c>
      <c r="H158" s="55" t="n">
        <v>2</v>
      </c>
      <c r="I158" s="55" t="n">
        <v>2</v>
      </c>
      <c r="J158" s="61" t="s">
        <v>25</v>
      </c>
      <c r="K158" s="59" t="n">
        <v>1</v>
      </c>
      <c r="L158" s="4" t="n">
        <f aca="false">IF(J158="Combinada",1,2)</f>
        <v>2</v>
      </c>
      <c r="M158" s="59" t="n">
        <v>2</v>
      </c>
      <c r="N158" s="4" t="n">
        <f aca="false">IF(O158&gt;0,1,2)</f>
        <v>1</v>
      </c>
      <c r="O158" s="55" t="n">
        <v>70</v>
      </c>
      <c r="P158" s="55" t="n">
        <v>50</v>
      </c>
      <c r="Q158" s="55" t="n">
        <v>20.8</v>
      </c>
      <c r="R158" s="59" t="n">
        <v>6.5</v>
      </c>
      <c r="S158" s="57" t="n">
        <v>2.53</v>
      </c>
      <c r="T158" s="55" t="n">
        <v>1050</v>
      </c>
      <c r="U158" s="4" t="n">
        <f aca="false">IF(V158&gt;0,1,0)</f>
        <v>1</v>
      </c>
      <c r="V158" s="60" t="n">
        <v>3</v>
      </c>
      <c r="W158" s="55" t="n">
        <v>2</v>
      </c>
      <c r="X158" s="55" t="n">
        <v>2</v>
      </c>
    </row>
    <row r="159" customFormat="false" ht="15" hidden="true" customHeight="false" outlineLevel="0" collapsed="false">
      <c r="A159" s="55" t="n">
        <v>5555483</v>
      </c>
      <c r="B159" s="55" t="n">
        <v>2</v>
      </c>
      <c r="C159" s="55" t="n">
        <v>40</v>
      </c>
      <c r="D159" s="55" t="n">
        <v>1.57</v>
      </c>
      <c r="E159" s="55" t="n">
        <v>76</v>
      </c>
      <c r="F159" s="56" t="n">
        <f aca="false">E159/(D159*D159)</f>
        <v>30.8328938293643</v>
      </c>
      <c r="G159" s="57" t="n">
        <f aca="false">0.007184*(POWER((D159*100),0.725)*(POWER(E159,0.425)))</f>
        <v>1.76904690625713</v>
      </c>
      <c r="H159" s="55" t="n">
        <v>1</v>
      </c>
      <c r="I159" s="55" t="n">
        <v>1</v>
      </c>
      <c r="J159" s="58" t="s">
        <v>24</v>
      </c>
      <c r="K159" s="59" t="n">
        <v>2</v>
      </c>
      <c r="L159" s="4" t="n">
        <f aca="false">IF(J159="Combinada",1,2)</f>
        <v>2</v>
      </c>
      <c r="M159" s="59" t="n">
        <v>2</v>
      </c>
      <c r="N159" s="4" t="n">
        <f aca="false">IF(O159&gt;0,1,2)</f>
        <v>1</v>
      </c>
      <c r="O159" s="55" t="n">
        <v>31</v>
      </c>
      <c r="P159" s="55" t="n">
        <v>20</v>
      </c>
      <c r="Q159" s="59" t="n">
        <v>40</v>
      </c>
      <c r="R159" s="55" t="n">
        <v>12.9</v>
      </c>
      <c r="S159" s="57" t="n">
        <v>0.69</v>
      </c>
      <c r="T159" s="55" t="n">
        <v>850</v>
      </c>
      <c r="U159" s="4" t="n">
        <f aca="false">IF(V159&gt;0,1,0)</f>
        <v>0</v>
      </c>
      <c r="V159" s="60" t="n">
        <v>0</v>
      </c>
      <c r="W159" s="55" t="n">
        <v>2</v>
      </c>
      <c r="X159" s="55" t="n">
        <v>2</v>
      </c>
    </row>
    <row r="160" customFormat="false" ht="15" hidden="true" customHeight="false" outlineLevel="0" collapsed="false">
      <c r="A160" s="55" t="n">
        <v>5552270</v>
      </c>
      <c r="B160" s="55" t="n">
        <v>1</v>
      </c>
      <c r="C160" s="55" t="n">
        <v>53</v>
      </c>
      <c r="D160" s="55" t="n">
        <v>1.76</v>
      </c>
      <c r="E160" s="55" t="n">
        <v>85</v>
      </c>
      <c r="F160" s="56" t="n">
        <f aca="false">E160/(D160*D160)</f>
        <v>27.4405991735537</v>
      </c>
      <c r="G160" s="57" t="n">
        <f aca="false">0.007184*(POWER((D160*100),0.725)*(POWER(E160,0.425)))</f>
        <v>2.01542226135392</v>
      </c>
      <c r="H160" s="55" t="n">
        <v>2</v>
      </c>
      <c r="I160" s="55" t="n">
        <v>1</v>
      </c>
      <c r="J160" s="58" t="s">
        <v>24</v>
      </c>
      <c r="K160" s="59" t="n">
        <v>2</v>
      </c>
      <c r="L160" s="4" t="n">
        <f aca="false">IF(J160="Combinada",1,2)</f>
        <v>2</v>
      </c>
      <c r="M160" s="59" t="n">
        <v>2</v>
      </c>
      <c r="N160" s="4" t="n">
        <f aca="false">IF(O160&gt;0,1,2)</f>
        <v>1</v>
      </c>
      <c r="O160" s="55" t="n">
        <v>65</v>
      </c>
      <c r="P160" s="55" t="n">
        <v>45</v>
      </c>
      <c r="Q160" s="59" t="n">
        <v>23.8</v>
      </c>
      <c r="R160" s="55" t="n">
        <v>8.1</v>
      </c>
      <c r="S160" s="57" t="n">
        <v>0.75</v>
      </c>
      <c r="T160" s="55" t="n">
        <v>750</v>
      </c>
      <c r="U160" s="4" t="n">
        <f aca="false">IF(V160&gt;0,1,0)</f>
        <v>0</v>
      </c>
      <c r="V160" s="60" t="n">
        <v>0</v>
      </c>
      <c r="W160" s="55" t="n">
        <v>2</v>
      </c>
      <c r="X160" s="55" t="n">
        <v>2</v>
      </c>
    </row>
    <row r="161" customFormat="false" ht="15" hidden="true" customHeight="false" outlineLevel="0" collapsed="false">
      <c r="A161" s="55" t="n">
        <v>4323227</v>
      </c>
      <c r="B161" s="55" t="n">
        <v>2</v>
      </c>
      <c r="C161" s="55" t="n">
        <v>58</v>
      </c>
      <c r="D161" s="55" t="n">
        <v>1.49</v>
      </c>
      <c r="E161" s="55" t="n">
        <v>74</v>
      </c>
      <c r="F161" s="56" t="n">
        <f aca="false">E161/(D161*D161)</f>
        <v>33.331831899464</v>
      </c>
      <c r="G161" s="57" t="n">
        <f aca="false">0.007184*(POWER((D161*100),0.725)*(POWER(E161,0.425)))</f>
        <v>1.6840300977608</v>
      </c>
      <c r="H161" s="55" t="n">
        <v>2</v>
      </c>
      <c r="I161" s="55" t="n">
        <v>1</v>
      </c>
      <c r="J161" s="58" t="s">
        <v>24</v>
      </c>
      <c r="K161" s="59" t="n">
        <v>2</v>
      </c>
      <c r="L161" s="4" t="n">
        <f aca="false">IF(J161="Combinada",1,2)</f>
        <v>2</v>
      </c>
      <c r="M161" s="59" t="n">
        <v>2</v>
      </c>
      <c r="N161" s="4" t="n">
        <f aca="false">IF(O161&gt;0,1,2)</f>
        <v>1</v>
      </c>
      <c r="O161" s="55" t="n">
        <v>95</v>
      </c>
      <c r="P161" s="55" t="n">
        <v>45</v>
      </c>
      <c r="Q161" s="59" t="n">
        <v>36</v>
      </c>
      <c r="R161" s="55" t="n">
        <v>12</v>
      </c>
      <c r="S161" s="57" t="n">
        <v>0.8</v>
      </c>
      <c r="T161" s="55" t="n">
        <v>600</v>
      </c>
      <c r="U161" s="4" t="n">
        <f aca="false">IF(V161&gt;0,1,0)</f>
        <v>1</v>
      </c>
      <c r="V161" s="60" t="n">
        <v>2</v>
      </c>
      <c r="W161" s="55" t="n">
        <v>2</v>
      </c>
      <c r="X161" s="55" t="n">
        <v>2</v>
      </c>
    </row>
    <row r="162" customFormat="false" ht="15" hidden="true" customHeight="false" outlineLevel="0" collapsed="false">
      <c r="A162" s="55" t="n">
        <v>5555963</v>
      </c>
      <c r="B162" s="55" t="n">
        <v>1</v>
      </c>
      <c r="C162" s="55" t="n">
        <v>74</v>
      </c>
      <c r="D162" s="55" t="n">
        <v>1.75</v>
      </c>
      <c r="E162" s="55" t="n">
        <v>77.4</v>
      </c>
      <c r="F162" s="56" t="n">
        <f aca="false">E162/(D162*D162)</f>
        <v>25.2734693877551</v>
      </c>
      <c r="G162" s="57" t="n">
        <f aca="false">0.007184*(POWER((D162*100),0.725)*(POWER(E162,0.425)))</f>
        <v>1.9287849881707</v>
      </c>
      <c r="H162" s="55" t="n">
        <v>2</v>
      </c>
      <c r="I162" s="55" t="n">
        <v>2</v>
      </c>
      <c r="J162" s="58" t="s">
        <v>25</v>
      </c>
      <c r="K162" s="59" t="n">
        <v>2</v>
      </c>
      <c r="L162" s="4" t="n">
        <f aca="false">IF(J162="Combinada",1,2)</f>
        <v>2</v>
      </c>
      <c r="M162" s="59" t="n">
        <v>2</v>
      </c>
      <c r="N162" s="4" t="n">
        <f aca="false">IF(O162&gt;0,1,2)</f>
        <v>1</v>
      </c>
      <c r="O162" s="55" t="n">
        <v>159</v>
      </c>
      <c r="P162" s="55" t="n">
        <v>114</v>
      </c>
      <c r="Q162" s="59" t="n">
        <v>26.3</v>
      </c>
      <c r="R162" s="55" t="n">
        <v>8.4</v>
      </c>
      <c r="S162" s="57" t="n">
        <v>1.45</v>
      </c>
      <c r="T162" s="55" t="n">
        <v>1650</v>
      </c>
      <c r="U162" s="4" t="n">
        <f aca="false">IF(V162&gt;0,1,0)</f>
        <v>1</v>
      </c>
      <c r="V162" s="60" t="n">
        <v>1</v>
      </c>
      <c r="W162" s="55" t="n">
        <v>2</v>
      </c>
      <c r="X162" s="55" t="n">
        <v>1</v>
      </c>
    </row>
    <row r="163" customFormat="false" ht="15" hidden="true" customHeight="false" outlineLevel="0" collapsed="false">
      <c r="A163" s="55" t="n">
        <v>5504754</v>
      </c>
      <c r="B163" s="55" t="n">
        <v>1</v>
      </c>
      <c r="C163" s="55" t="n">
        <v>35</v>
      </c>
      <c r="D163" s="55" t="n">
        <v>1.67</v>
      </c>
      <c r="E163" s="55" t="n">
        <v>50</v>
      </c>
      <c r="F163" s="56" t="n">
        <f aca="false">E163/(D163*D163)</f>
        <v>17.9282154254366</v>
      </c>
      <c r="G163" s="57" t="n">
        <f aca="false">0.007184*(POWER((D163*100),0.725)*(POWER(E163,0.425)))</f>
        <v>1.54845296176852</v>
      </c>
      <c r="H163" s="55" t="n">
        <v>2</v>
      </c>
      <c r="I163" s="55" t="n">
        <v>1</v>
      </c>
      <c r="J163" s="63" t="s">
        <v>28</v>
      </c>
      <c r="K163" s="59" t="n">
        <v>1</v>
      </c>
      <c r="L163" s="4" t="n">
        <f aca="false">IF(J163="Combinada",1,2)</f>
        <v>2</v>
      </c>
      <c r="M163" s="59" t="n">
        <v>2</v>
      </c>
      <c r="N163" s="4" t="n">
        <f aca="false">IF(O163&gt;0,1,2)</f>
        <v>1</v>
      </c>
      <c r="O163" s="55" t="n">
        <v>142</v>
      </c>
      <c r="P163" s="55" t="n">
        <v>278</v>
      </c>
      <c r="Q163" s="59" t="n">
        <v>28.5</v>
      </c>
      <c r="R163" s="55" t="n">
        <v>9.1</v>
      </c>
      <c r="S163" s="57" t="n">
        <v>0.73</v>
      </c>
      <c r="T163" s="55" t="n">
        <v>850</v>
      </c>
      <c r="U163" s="4" t="n">
        <f aca="false">IF(V163&gt;0,1,0)</f>
        <v>1</v>
      </c>
      <c r="V163" s="60" t="n">
        <v>3</v>
      </c>
      <c r="W163" s="55" t="n">
        <v>2</v>
      </c>
      <c r="X163" s="55" t="n">
        <v>2</v>
      </c>
    </row>
    <row r="164" customFormat="false" ht="15" hidden="true" customHeight="false" outlineLevel="0" collapsed="false">
      <c r="A164" s="55" t="n">
        <v>5538204</v>
      </c>
      <c r="B164" s="55" t="n">
        <v>2</v>
      </c>
      <c r="C164" s="55" t="n">
        <v>45</v>
      </c>
      <c r="D164" s="55" t="n">
        <v>1.7</v>
      </c>
      <c r="E164" s="55" t="n">
        <v>61</v>
      </c>
      <c r="F164" s="56" t="n">
        <f aca="false">E164/(D164*D164)</f>
        <v>21.1072664359862</v>
      </c>
      <c r="G164" s="57" t="n">
        <f aca="false">0.007184*(POWER((D164*100),0.725)*(POWER(E164,0.425)))</f>
        <v>1.70689564973996</v>
      </c>
      <c r="H164" s="55" t="n">
        <v>2</v>
      </c>
      <c r="I164" s="55" t="n">
        <v>2</v>
      </c>
      <c r="J164" s="58" t="s">
        <v>25</v>
      </c>
      <c r="K164" s="59" t="n">
        <v>2</v>
      </c>
      <c r="L164" s="4" t="n">
        <f aca="false">IF(J164="Combinada",1,2)</f>
        <v>2</v>
      </c>
      <c r="M164" s="59" t="n">
        <v>2</v>
      </c>
      <c r="N164" s="4" t="n">
        <f aca="false">IF(O164&gt;0,1,2)</f>
        <v>1</v>
      </c>
      <c r="O164" s="55" t="n">
        <v>60</v>
      </c>
      <c r="P164" s="55" t="n">
        <v>45</v>
      </c>
      <c r="Q164" s="59" t="n">
        <v>25</v>
      </c>
      <c r="R164" s="55" t="n">
        <v>8</v>
      </c>
      <c r="S164" s="57" t="n">
        <v>0.8</v>
      </c>
      <c r="T164" s="55" t="n">
        <v>1200</v>
      </c>
      <c r="U164" s="4" t="n">
        <f aca="false">IF(V164&gt;0,1,0)</f>
        <v>1</v>
      </c>
      <c r="V164" s="60" t="n">
        <v>1</v>
      </c>
      <c r="W164" s="55" t="n">
        <v>2</v>
      </c>
      <c r="X164" s="55" t="n">
        <v>2</v>
      </c>
    </row>
    <row r="165" customFormat="false" ht="15" hidden="true" customHeight="false" outlineLevel="0" collapsed="false">
      <c r="A165" s="55" t="n">
        <v>5555982</v>
      </c>
      <c r="B165" s="55" t="n">
        <v>1</v>
      </c>
      <c r="C165" s="55" t="n">
        <v>60</v>
      </c>
      <c r="D165" s="55" t="n">
        <v>1.67</v>
      </c>
      <c r="E165" s="55" t="n">
        <v>67</v>
      </c>
      <c r="F165" s="56" t="n">
        <f aca="false">E165/(D165*D165)</f>
        <v>24.023808670085</v>
      </c>
      <c r="G165" s="57" t="n">
        <f aca="false">0.007184*(POWER((D165*100),0.725)*(POWER(E165,0.425)))</f>
        <v>1.75354758829126</v>
      </c>
      <c r="H165" s="55" t="n">
        <v>2</v>
      </c>
      <c r="I165" s="55" t="n">
        <v>1</v>
      </c>
      <c r="J165" s="58" t="s">
        <v>24</v>
      </c>
      <c r="K165" s="59" t="n">
        <v>2</v>
      </c>
      <c r="L165" s="4" t="n">
        <f aca="false">IF(J165="Combinada",1,2)</f>
        <v>2</v>
      </c>
      <c r="M165" s="59" t="n">
        <v>2</v>
      </c>
      <c r="N165" s="4" t="n">
        <f aca="false">IF(O165&gt;0,1,2)</f>
        <v>1</v>
      </c>
      <c r="O165" s="55" t="n">
        <v>60</v>
      </c>
      <c r="P165" s="55" t="n">
        <v>38</v>
      </c>
      <c r="Q165" s="59" t="n">
        <v>45.1</v>
      </c>
      <c r="R165" s="55" t="n">
        <v>14.6</v>
      </c>
      <c r="S165" s="57" t="n">
        <v>0.48</v>
      </c>
      <c r="T165" s="55" t="n">
        <v>950</v>
      </c>
      <c r="U165" s="4" t="n">
        <f aca="false">IF(V165&gt;0,1,0)</f>
        <v>0</v>
      </c>
      <c r="V165" s="60" t="n">
        <v>0</v>
      </c>
      <c r="W165" s="55" t="n">
        <v>2</v>
      </c>
      <c r="X165" s="55" t="n">
        <v>2</v>
      </c>
    </row>
    <row r="166" customFormat="false" ht="15" hidden="true" customHeight="false" outlineLevel="0" collapsed="false">
      <c r="A166" s="55" t="n">
        <v>4978521</v>
      </c>
      <c r="B166" s="55" t="n">
        <v>1</v>
      </c>
      <c r="C166" s="55" t="n">
        <v>60</v>
      </c>
      <c r="D166" s="55" t="n">
        <v>1.65</v>
      </c>
      <c r="E166" s="55" t="n">
        <v>65</v>
      </c>
      <c r="F166" s="56" t="n">
        <f aca="false">E166/(D166*D166)</f>
        <v>23.8751147842057</v>
      </c>
      <c r="G166" s="57" t="n">
        <f aca="false">0.007184*(POWER((D166*100),0.725)*(POWER(E166,0.425)))</f>
        <v>1.71605166822606</v>
      </c>
      <c r="H166" s="55" t="n">
        <v>2</v>
      </c>
      <c r="I166" s="55" t="n">
        <v>1</v>
      </c>
      <c r="J166" s="61" t="s">
        <v>24</v>
      </c>
      <c r="K166" s="59" t="n">
        <v>2</v>
      </c>
      <c r="L166" s="4" t="n">
        <f aca="false">IF(J166="Combinada",1,2)</f>
        <v>2</v>
      </c>
      <c r="M166" s="59" t="n">
        <v>2</v>
      </c>
      <c r="N166" s="4" t="n">
        <f aca="false">IF(O166&gt;0,1,2)</f>
        <v>1</v>
      </c>
      <c r="O166" s="55" t="n">
        <v>60</v>
      </c>
      <c r="P166" s="55" t="n">
        <v>40</v>
      </c>
      <c r="Q166" s="59" t="n">
        <v>22.8</v>
      </c>
      <c r="R166" s="55" t="n">
        <v>7.7</v>
      </c>
      <c r="S166" s="57" t="n">
        <v>1.28</v>
      </c>
      <c r="T166" s="55" t="n">
        <v>550</v>
      </c>
      <c r="U166" s="4" t="n">
        <f aca="false">IF(V166&gt;0,1,0)</f>
        <v>1</v>
      </c>
      <c r="V166" s="60" t="n">
        <v>1</v>
      </c>
      <c r="W166" s="55" t="n">
        <v>2</v>
      </c>
      <c r="X166" s="55" t="n">
        <v>2</v>
      </c>
    </row>
    <row r="167" customFormat="false" ht="15" hidden="true" customHeight="false" outlineLevel="0" collapsed="false">
      <c r="A167" s="55" t="n">
        <v>5556553</v>
      </c>
      <c r="B167" s="55" t="n">
        <v>1</v>
      </c>
      <c r="C167" s="55" t="n">
        <v>65</v>
      </c>
      <c r="D167" s="55" t="n">
        <v>1.76</v>
      </c>
      <c r="E167" s="55" t="n">
        <v>94</v>
      </c>
      <c r="F167" s="56" t="n">
        <f aca="false">E167/(D167*D167)</f>
        <v>30.3460743801653</v>
      </c>
      <c r="G167" s="57" t="n">
        <f aca="false">0.007184*(POWER((D167*100),0.725)*(POWER(E167,0.425)))</f>
        <v>2.10349917298123</v>
      </c>
      <c r="H167" s="55" t="n">
        <v>2</v>
      </c>
      <c r="I167" s="55" t="n">
        <v>2</v>
      </c>
      <c r="J167" s="58" t="s">
        <v>24</v>
      </c>
      <c r="K167" s="59" t="n">
        <v>2</v>
      </c>
      <c r="L167" s="4" t="n">
        <f aca="false">IF(J167="Combinada",1,2)</f>
        <v>2</v>
      </c>
      <c r="M167" s="59" t="n">
        <v>2</v>
      </c>
      <c r="N167" s="4" t="n">
        <f aca="false">IF(O167&gt;0,1,2)</f>
        <v>1</v>
      </c>
      <c r="O167" s="55" t="n">
        <v>100</v>
      </c>
      <c r="P167" s="55" t="n">
        <v>65</v>
      </c>
      <c r="Q167" s="59" t="n">
        <v>25.6</v>
      </c>
      <c r="R167" s="55" t="n">
        <v>8.4</v>
      </c>
      <c r="S167" s="57" t="n">
        <v>1.13</v>
      </c>
      <c r="T167" s="55" t="n">
        <v>1300</v>
      </c>
      <c r="U167" s="4" t="n">
        <f aca="false">IF(V167&gt;0,1,0)</f>
        <v>0</v>
      </c>
      <c r="V167" s="60" t="n">
        <v>0</v>
      </c>
      <c r="W167" s="55" t="n">
        <v>2</v>
      </c>
      <c r="X167" s="55" t="n">
        <v>2</v>
      </c>
    </row>
    <row r="168" customFormat="false" ht="15" hidden="true" customHeight="false" outlineLevel="0" collapsed="false">
      <c r="A168" s="55" t="n">
        <v>5556557</v>
      </c>
      <c r="B168" s="55" t="n">
        <v>1</v>
      </c>
      <c r="C168" s="55" t="n">
        <v>68</v>
      </c>
      <c r="D168" s="55" t="n">
        <v>1.58</v>
      </c>
      <c r="E168" s="55" t="n">
        <v>52</v>
      </c>
      <c r="F168" s="56" t="n">
        <f aca="false">E168/(D168*D168)</f>
        <v>20.829995193078</v>
      </c>
      <c r="G168" s="57" t="n">
        <f aca="false">0.007184*(POWER((D168*100),0.725)*(POWER(E168,0.425)))</f>
        <v>1.51249564466657</v>
      </c>
      <c r="H168" s="55" t="n">
        <v>1</v>
      </c>
      <c r="I168" s="55" t="n">
        <v>2</v>
      </c>
      <c r="J168" s="61" t="s">
        <v>24</v>
      </c>
      <c r="K168" s="59" t="n">
        <v>2</v>
      </c>
      <c r="L168" s="4" t="n">
        <f aca="false">IF(J168="Combinada",1,2)</f>
        <v>2</v>
      </c>
      <c r="M168" s="59" t="n">
        <v>2</v>
      </c>
      <c r="N168" s="4" t="n">
        <f aca="false">IF(O168&gt;0,1,2)</f>
        <v>1</v>
      </c>
      <c r="O168" s="55" t="n">
        <v>60</v>
      </c>
      <c r="P168" s="55" t="n">
        <v>30</v>
      </c>
      <c r="Q168" s="59" t="n">
        <v>28</v>
      </c>
      <c r="R168" s="55" t="n">
        <v>8.3</v>
      </c>
      <c r="S168" s="57" t="n">
        <v>0.77</v>
      </c>
      <c r="T168" s="55" t="n">
        <v>500</v>
      </c>
      <c r="U168" s="4" t="n">
        <f aca="false">IF(V168&gt;0,1,0)</f>
        <v>0</v>
      </c>
      <c r="V168" s="60" t="n">
        <v>0</v>
      </c>
      <c r="W168" s="55" t="n">
        <v>2</v>
      </c>
      <c r="X168" s="55" t="n">
        <v>2</v>
      </c>
    </row>
    <row r="169" customFormat="false" ht="15" hidden="true" customHeight="false" outlineLevel="0" collapsed="false">
      <c r="A169" s="55" t="n">
        <v>5556687</v>
      </c>
      <c r="B169" s="55" t="n">
        <v>1</v>
      </c>
      <c r="C169" s="55" t="n">
        <v>55</v>
      </c>
      <c r="D169" s="55" t="n">
        <v>1.78</v>
      </c>
      <c r="E169" s="55" t="n">
        <v>78</v>
      </c>
      <c r="F169" s="56" t="n">
        <f aca="false">E169/(D169*D169)</f>
        <v>24.6181037747759</v>
      </c>
      <c r="G169" s="57" t="n">
        <f aca="false">0.007184*(POWER((D169*100),0.725)*(POWER(E169,0.425)))</f>
        <v>1.95911996962096</v>
      </c>
      <c r="H169" s="55" t="n">
        <v>1</v>
      </c>
      <c r="I169" s="55" t="n">
        <v>1</v>
      </c>
      <c r="J169" s="58" t="s">
        <v>29</v>
      </c>
      <c r="K169" s="59" t="n">
        <v>2</v>
      </c>
      <c r="L169" s="4" t="n">
        <f aca="false">IF(J169="Combinada",1,2)</f>
        <v>1</v>
      </c>
      <c r="M169" s="59" t="n">
        <v>2</v>
      </c>
      <c r="N169" s="4" t="n">
        <f aca="false">IF(O169&gt;0,1,2)</f>
        <v>1</v>
      </c>
      <c r="O169" s="55" t="n">
        <v>132</v>
      </c>
      <c r="P169" s="55" t="n">
        <v>180</v>
      </c>
      <c r="Q169" s="59" t="n">
        <v>40.4</v>
      </c>
      <c r="R169" s="55" t="n">
        <v>12.5</v>
      </c>
      <c r="S169" s="57" t="n">
        <v>1.54</v>
      </c>
      <c r="T169" s="55" t="n">
        <v>1200</v>
      </c>
      <c r="U169" s="4" t="n">
        <f aca="false">IF(V169&gt;0,1,0)</f>
        <v>0</v>
      </c>
      <c r="V169" s="60" t="n">
        <v>0</v>
      </c>
      <c r="W169" s="55" t="n">
        <v>2</v>
      </c>
      <c r="X169" s="55" t="n">
        <v>2</v>
      </c>
    </row>
    <row r="170" customFormat="false" ht="15" hidden="true" customHeight="false" outlineLevel="0" collapsed="false">
      <c r="A170" s="55" t="n">
        <v>5547634</v>
      </c>
      <c r="B170" s="55" t="n">
        <v>2</v>
      </c>
      <c r="C170" s="55" t="n">
        <v>51</v>
      </c>
      <c r="D170" s="55" t="n">
        <v>1.6</v>
      </c>
      <c r="E170" s="55" t="n">
        <v>52</v>
      </c>
      <c r="F170" s="56" t="n">
        <f aca="false">E170/(D170*D170)</f>
        <v>20.3125</v>
      </c>
      <c r="G170" s="57" t="n">
        <f aca="false">0.007184*(POWER((D170*100),0.725)*(POWER(E170,0.425)))</f>
        <v>1.52635211261859</v>
      </c>
      <c r="H170" s="55" t="n">
        <v>2</v>
      </c>
      <c r="I170" s="55" t="n">
        <v>2</v>
      </c>
      <c r="J170" s="58" t="s">
        <v>28</v>
      </c>
      <c r="K170" s="59" t="n">
        <v>2</v>
      </c>
      <c r="L170" s="4" t="n">
        <f aca="false">IF(J170="Combinada",1,2)</f>
        <v>2</v>
      </c>
      <c r="M170" s="59" t="n">
        <v>2</v>
      </c>
      <c r="N170" s="4" t="n">
        <f aca="false">IF(O170&gt;0,1,2)</f>
        <v>1</v>
      </c>
      <c r="O170" s="55" t="n">
        <v>86</v>
      </c>
      <c r="P170" s="55" t="n">
        <v>230</v>
      </c>
      <c r="Q170" s="59" t="n">
        <v>37.2</v>
      </c>
      <c r="R170" s="55" t="n">
        <v>11.5</v>
      </c>
      <c r="S170" s="57" t="n">
        <v>0.81</v>
      </c>
      <c r="T170" s="55" t="n">
        <v>800</v>
      </c>
      <c r="U170" s="4" t="n">
        <f aca="false">IF(V170&gt;0,1,0)</f>
        <v>1</v>
      </c>
      <c r="V170" s="60" t="n">
        <v>2</v>
      </c>
      <c r="W170" s="55" t="n">
        <v>2</v>
      </c>
      <c r="X170" s="55" t="n">
        <v>2</v>
      </c>
    </row>
    <row r="171" customFormat="false" ht="15" hidden="true" customHeight="false" outlineLevel="0" collapsed="false">
      <c r="A171" s="55" t="n">
        <v>5401053</v>
      </c>
      <c r="B171" s="55" t="n">
        <v>2</v>
      </c>
      <c r="C171" s="55" t="n">
        <v>54</v>
      </c>
      <c r="D171" s="55" t="n">
        <v>1.53</v>
      </c>
      <c r="E171" s="55" t="n">
        <v>63</v>
      </c>
      <c r="F171" s="56" t="n">
        <f aca="false">E171/(D171*D171)</f>
        <v>26.9127258746636</v>
      </c>
      <c r="G171" s="57" t="n">
        <f aca="false">0.007184*(POWER((D171*100),0.725)*(POWER(E171,0.425)))</f>
        <v>1.60319867228685</v>
      </c>
      <c r="H171" s="55" t="n">
        <v>1</v>
      </c>
      <c r="I171" s="55" t="n">
        <v>1</v>
      </c>
      <c r="J171" s="58" t="s">
        <v>25</v>
      </c>
      <c r="K171" s="59" t="n">
        <v>2</v>
      </c>
      <c r="L171" s="4" t="n">
        <f aca="false">IF(J171="Combinada",1,2)</f>
        <v>2</v>
      </c>
      <c r="M171" s="59" t="n">
        <v>2</v>
      </c>
      <c r="N171" s="4" t="n">
        <f aca="false">IF(O171&gt;0,1,2)</f>
        <v>1</v>
      </c>
      <c r="O171" s="55" t="n">
        <v>94</v>
      </c>
      <c r="P171" s="55" t="n">
        <v>45</v>
      </c>
      <c r="Q171" s="59" t="n">
        <v>31.8</v>
      </c>
      <c r="R171" s="55" t="n">
        <v>10.6</v>
      </c>
      <c r="S171" s="57" t="n">
        <v>1</v>
      </c>
      <c r="T171" s="55" t="n">
        <v>850</v>
      </c>
      <c r="U171" s="4" t="n">
        <f aca="false">IF(V171&gt;0,1,0)</f>
        <v>0</v>
      </c>
      <c r="V171" s="60" t="n">
        <v>0</v>
      </c>
      <c r="W171" s="55" t="n">
        <v>2</v>
      </c>
      <c r="X171" s="55" t="n">
        <v>2</v>
      </c>
    </row>
    <row r="172" customFormat="false" ht="15" hidden="true" customHeight="false" outlineLevel="0" collapsed="false">
      <c r="A172" s="55" t="n">
        <v>4653414</v>
      </c>
      <c r="B172" s="55" t="n">
        <v>1</v>
      </c>
      <c r="C172" s="55" t="n">
        <v>74</v>
      </c>
      <c r="D172" s="55" t="n">
        <v>1.7</v>
      </c>
      <c r="E172" s="55" t="n">
        <v>77</v>
      </c>
      <c r="F172" s="56" t="n">
        <f aca="false">E172/(D172*D172)</f>
        <v>26.6435986159169</v>
      </c>
      <c r="G172" s="57" t="n">
        <f aca="false">0.007184*(POWER((D172*100),0.725)*(POWER(E172,0.425)))</f>
        <v>1.88451825984184</v>
      </c>
      <c r="H172" s="55" t="n">
        <v>2</v>
      </c>
      <c r="I172" s="55" t="n">
        <v>1</v>
      </c>
      <c r="J172" s="58" t="s">
        <v>24</v>
      </c>
      <c r="K172" s="59" t="n">
        <v>2</v>
      </c>
      <c r="L172" s="4" t="n">
        <f aca="false">IF(J172="Combinada",1,2)</f>
        <v>2</v>
      </c>
      <c r="M172" s="59" t="n">
        <v>2</v>
      </c>
      <c r="N172" s="4" t="n">
        <f aca="false">IF(O172&gt;0,1,2)</f>
        <v>1</v>
      </c>
      <c r="O172" s="55" t="n">
        <v>75</v>
      </c>
      <c r="P172" s="55" t="n">
        <v>39</v>
      </c>
      <c r="Q172" s="59" t="n">
        <v>32.3</v>
      </c>
      <c r="R172" s="55" t="n">
        <v>11.5</v>
      </c>
      <c r="S172" s="57" t="n">
        <v>0.87</v>
      </c>
      <c r="T172" s="55" t="n">
        <v>950</v>
      </c>
      <c r="U172" s="4" t="n">
        <f aca="false">IF(V172&gt;0,1,0)</f>
        <v>1</v>
      </c>
      <c r="V172" s="60" t="n">
        <v>2</v>
      </c>
      <c r="W172" s="55" t="n">
        <v>2</v>
      </c>
      <c r="X172" s="55" t="n">
        <v>2</v>
      </c>
    </row>
    <row r="173" customFormat="false" ht="15" hidden="true" customHeight="false" outlineLevel="0" collapsed="false">
      <c r="A173" s="55" t="n">
        <v>5556032</v>
      </c>
      <c r="B173" s="55" t="n">
        <v>1</v>
      </c>
      <c r="C173" s="55" t="n">
        <v>59</v>
      </c>
      <c r="D173" s="55" t="n">
        <v>1.6</v>
      </c>
      <c r="E173" s="55" t="n">
        <v>52</v>
      </c>
      <c r="F173" s="56" t="n">
        <f aca="false">E173/(D173*D173)</f>
        <v>20.3125</v>
      </c>
      <c r="G173" s="57" t="n">
        <f aca="false">0.007184*(POWER((D173*100),0.725)*(POWER(E173,0.425)))</f>
        <v>1.52635211261859</v>
      </c>
      <c r="H173" s="55" t="n">
        <v>2</v>
      </c>
      <c r="I173" s="55" t="n">
        <v>2</v>
      </c>
      <c r="J173" s="58" t="s">
        <v>25</v>
      </c>
      <c r="K173" s="59" t="n">
        <v>2</v>
      </c>
      <c r="L173" s="4" t="n">
        <f aca="false">IF(J173="Combinada",1,2)</f>
        <v>2</v>
      </c>
      <c r="M173" s="59" t="n">
        <v>2</v>
      </c>
      <c r="N173" s="4" t="n">
        <f aca="false">IF(O173&gt;0,1,2)</f>
        <v>1</v>
      </c>
      <c r="O173" s="55" t="n">
        <v>80</v>
      </c>
      <c r="P173" s="55" t="n">
        <v>55</v>
      </c>
      <c r="Q173" s="55" t="n">
        <v>33.7</v>
      </c>
      <c r="R173" s="59" t="n">
        <v>10.7</v>
      </c>
      <c r="S173" s="57" t="n">
        <v>1.1</v>
      </c>
      <c r="T173" s="55" t="n">
        <v>1550</v>
      </c>
      <c r="U173" s="4" t="n">
        <f aca="false">IF(V173&gt;0,1,0)</f>
        <v>0</v>
      </c>
      <c r="V173" s="60" t="n">
        <v>0</v>
      </c>
      <c r="W173" s="55" t="n">
        <v>2</v>
      </c>
      <c r="X173" s="55" t="n">
        <v>2</v>
      </c>
    </row>
    <row r="174" customFormat="false" ht="15" hidden="true" customHeight="false" outlineLevel="0" collapsed="false">
      <c r="A174" s="55" t="n">
        <v>5556945</v>
      </c>
      <c r="B174" s="55" t="n">
        <v>1</v>
      </c>
      <c r="C174" s="55" t="n">
        <v>71</v>
      </c>
      <c r="D174" s="55" t="n">
        <v>1.6</v>
      </c>
      <c r="E174" s="55" t="n">
        <v>60.5</v>
      </c>
      <c r="F174" s="56" t="n">
        <f aca="false">E174/(D174*D174)</f>
        <v>23.6328125</v>
      </c>
      <c r="G174" s="57" t="n">
        <f aca="false">0.007184*(POWER((D174*100),0.725)*(POWER(E174,0.425)))</f>
        <v>1.62779363253437</v>
      </c>
      <c r="H174" s="55" t="n">
        <v>2</v>
      </c>
      <c r="I174" s="55" t="n">
        <v>1</v>
      </c>
      <c r="J174" s="58" t="s">
        <v>24</v>
      </c>
      <c r="K174" s="59" t="n">
        <v>2</v>
      </c>
      <c r="L174" s="4" t="n">
        <f aca="false">IF(J174="Combinada",1,2)</f>
        <v>2</v>
      </c>
      <c r="M174" s="59" t="n">
        <v>2</v>
      </c>
      <c r="N174" s="4" t="n">
        <f aca="false">IF(O174&gt;0,1,2)</f>
        <v>1</v>
      </c>
      <c r="O174" s="55" t="n">
        <v>60</v>
      </c>
      <c r="P174" s="55" t="n">
        <v>30</v>
      </c>
      <c r="Q174" s="59" t="n">
        <v>32</v>
      </c>
      <c r="R174" s="55" t="n">
        <v>10</v>
      </c>
      <c r="S174" s="57" t="n">
        <v>1.4</v>
      </c>
      <c r="T174" s="55" t="n">
        <v>1100</v>
      </c>
      <c r="U174" s="4" t="n">
        <f aca="false">IF(V174&gt;0,1,0)</f>
        <v>1</v>
      </c>
      <c r="V174" s="60" t="n">
        <v>1</v>
      </c>
      <c r="W174" s="55" t="n">
        <v>2</v>
      </c>
      <c r="X174" s="55" t="n">
        <v>2</v>
      </c>
    </row>
    <row r="175" customFormat="false" ht="15" hidden="true" customHeight="false" outlineLevel="0" collapsed="false">
      <c r="A175" s="55" t="n">
        <v>5556752</v>
      </c>
      <c r="B175" s="55" t="n">
        <v>2</v>
      </c>
      <c r="C175" s="55" t="n">
        <v>64</v>
      </c>
      <c r="D175" s="55" t="n">
        <v>1.55</v>
      </c>
      <c r="E175" s="55" t="n">
        <v>67</v>
      </c>
      <c r="F175" s="56" t="n">
        <f aca="false">E175/(D175*D175)</f>
        <v>27.8876170655567</v>
      </c>
      <c r="G175" s="57" t="n">
        <f aca="false">0.007184*(POWER((D175*100),0.725)*(POWER(E175,0.425)))</f>
        <v>1.66126377843151</v>
      </c>
      <c r="H175" s="55" t="n">
        <v>1</v>
      </c>
      <c r="I175" s="55" t="n">
        <v>2</v>
      </c>
      <c r="J175" s="58" t="s">
        <v>24</v>
      </c>
      <c r="K175" s="59" t="n">
        <v>2</v>
      </c>
      <c r="L175" s="4" t="n">
        <f aca="false">IF(J175="Combinada",1,2)</f>
        <v>2</v>
      </c>
      <c r="M175" s="59" t="n">
        <v>2</v>
      </c>
      <c r="N175" s="4" t="n">
        <f aca="false">IF(O175&gt;0,1,2)</f>
        <v>1</v>
      </c>
      <c r="O175" s="55" t="n">
        <v>85</v>
      </c>
      <c r="P175" s="55" t="n">
        <v>70</v>
      </c>
      <c r="Q175" s="59" t="n">
        <v>30</v>
      </c>
      <c r="R175" s="55" t="n">
        <v>9.1</v>
      </c>
      <c r="S175" s="57" t="n">
        <v>0.86</v>
      </c>
      <c r="T175" s="55" t="n">
        <v>850</v>
      </c>
      <c r="U175" s="4" t="n">
        <f aca="false">IF(V175&gt;0,1,0)</f>
        <v>1</v>
      </c>
      <c r="V175" s="60" t="n">
        <v>4</v>
      </c>
      <c r="W175" s="55" t="n">
        <v>2</v>
      </c>
      <c r="X175" s="55" t="n">
        <v>2</v>
      </c>
    </row>
    <row r="176" customFormat="false" ht="15" hidden="true" customHeight="false" outlineLevel="0" collapsed="false">
      <c r="A176" s="55" t="n">
        <v>5510590</v>
      </c>
      <c r="B176" s="55" t="n">
        <v>1</v>
      </c>
      <c r="C176" s="55" t="n">
        <v>57</v>
      </c>
      <c r="D176" s="55" t="n">
        <v>1.77</v>
      </c>
      <c r="E176" s="55" t="n">
        <v>97</v>
      </c>
      <c r="F176" s="56" t="n">
        <f aca="false">E176/(D176*D176)</f>
        <v>30.9617287497207</v>
      </c>
      <c r="G176" s="57" t="n">
        <f aca="false">0.007184*(POWER((D176*100),0.725)*(POWER(E176,0.425)))</f>
        <v>2.14054779232224</v>
      </c>
      <c r="H176" s="55" t="n">
        <v>2</v>
      </c>
      <c r="I176" s="55" t="n">
        <v>1</v>
      </c>
      <c r="J176" s="58" t="s">
        <v>24</v>
      </c>
      <c r="K176" s="59" t="n">
        <v>2</v>
      </c>
      <c r="L176" s="4" t="n">
        <f aca="false">IF(J176="Combinada",1,2)</f>
        <v>2</v>
      </c>
      <c r="M176" s="59" t="n">
        <v>2</v>
      </c>
      <c r="N176" s="4" t="n">
        <f aca="false">IF(O176&gt;0,1,2)</f>
        <v>1</v>
      </c>
      <c r="O176" s="55" t="n">
        <v>100</v>
      </c>
      <c r="P176" s="55" t="n">
        <v>57</v>
      </c>
      <c r="Q176" s="59" t="n">
        <v>31</v>
      </c>
      <c r="R176" s="55" t="n">
        <v>10.8</v>
      </c>
      <c r="S176" s="57" t="n">
        <v>2.47</v>
      </c>
      <c r="T176" s="55" t="n">
        <v>1000</v>
      </c>
      <c r="U176" s="4" t="n">
        <f aca="false">IF(V176&gt;0,1,0)</f>
        <v>0</v>
      </c>
      <c r="V176" s="60" t="n">
        <v>0</v>
      </c>
      <c r="W176" s="55" t="n">
        <v>2</v>
      </c>
      <c r="X176" s="55" t="n">
        <v>2</v>
      </c>
    </row>
    <row r="177" customFormat="false" ht="15" hidden="true" customHeight="false" outlineLevel="0" collapsed="false">
      <c r="A177" s="55" t="n">
        <v>5522638</v>
      </c>
      <c r="B177" s="55" t="n">
        <v>2</v>
      </c>
      <c r="C177" s="55" t="n">
        <v>75</v>
      </c>
      <c r="D177" s="55" t="n">
        <v>1.5</v>
      </c>
      <c r="E177" s="55" t="n">
        <v>63</v>
      </c>
      <c r="F177" s="56" t="n">
        <f aca="false">E177/(D177*D177)</f>
        <v>28</v>
      </c>
      <c r="G177" s="57" t="n">
        <f aca="false">0.007184*(POWER((D177*100),0.725)*(POWER(E177,0.425)))</f>
        <v>1.58034613993574</v>
      </c>
      <c r="H177" s="55" t="n">
        <v>2</v>
      </c>
      <c r="I177" s="55" t="n">
        <v>1</v>
      </c>
      <c r="J177" s="58" t="s">
        <v>25</v>
      </c>
      <c r="K177" s="59" t="n">
        <v>2</v>
      </c>
      <c r="L177" s="4" t="n">
        <f aca="false">IF(J177="Combinada",1,2)</f>
        <v>2</v>
      </c>
      <c r="M177" s="59" t="n">
        <v>2</v>
      </c>
      <c r="N177" s="4" t="n">
        <f aca="false">IF(O177&gt;0,1,2)</f>
        <v>1</v>
      </c>
      <c r="O177" s="55" t="n">
        <v>114</v>
      </c>
      <c r="P177" s="55" t="n">
        <v>70</v>
      </c>
      <c r="Q177" s="59" t="n">
        <v>32.5</v>
      </c>
      <c r="R177" s="55" t="n">
        <v>10.6</v>
      </c>
      <c r="S177" s="57" t="n">
        <v>0.8</v>
      </c>
      <c r="T177" s="55" t="n">
        <v>1150</v>
      </c>
      <c r="U177" s="4" t="n">
        <f aca="false">IF(V177&gt;0,1,0)</f>
        <v>1</v>
      </c>
      <c r="V177" s="60" t="n">
        <v>1</v>
      </c>
      <c r="W177" s="55" t="n">
        <v>2</v>
      </c>
      <c r="X177" s="55" t="n">
        <v>2</v>
      </c>
    </row>
    <row r="178" customFormat="false" ht="15" hidden="true" customHeight="false" outlineLevel="0" collapsed="false">
      <c r="A178" s="55" t="n">
        <v>5557122</v>
      </c>
      <c r="B178" s="55" t="n">
        <v>1</v>
      </c>
      <c r="C178" s="55" t="n">
        <v>67</v>
      </c>
      <c r="D178" s="55" t="n">
        <v>1.73</v>
      </c>
      <c r="E178" s="55" t="n">
        <v>64</v>
      </c>
      <c r="F178" s="56" t="n">
        <f aca="false">E178/(D178*D178)</f>
        <v>21.3839419960573</v>
      </c>
      <c r="G178" s="57" t="n">
        <f aca="false">0.007184*(POWER((D178*100),0.725)*(POWER(E178,0.425)))</f>
        <v>1.76431545058021</v>
      </c>
      <c r="H178" s="55" t="n">
        <v>1</v>
      </c>
      <c r="I178" s="55" t="n">
        <v>1</v>
      </c>
      <c r="J178" s="58" t="s">
        <v>24</v>
      </c>
      <c r="K178" s="59" t="n">
        <v>2</v>
      </c>
      <c r="L178" s="4" t="n">
        <f aca="false">IF(J178="Combinada",1,2)</f>
        <v>2</v>
      </c>
      <c r="M178" s="59" t="n">
        <v>2</v>
      </c>
      <c r="N178" s="4" t="n">
        <f aca="false">IF(O178&gt;0,1,2)</f>
        <v>1</v>
      </c>
      <c r="O178" s="55" t="n">
        <v>70</v>
      </c>
      <c r="P178" s="55" t="n">
        <v>43</v>
      </c>
      <c r="Q178" s="59" t="n">
        <v>31</v>
      </c>
      <c r="R178" s="55" t="n">
        <v>10</v>
      </c>
      <c r="S178" s="57" t="n">
        <v>1.28</v>
      </c>
      <c r="T178" s="55" t="n">
        <v>800</v>
      </c>
      <c r="U178" s="4" t="n">
        <f aca="false">IF(V178&gt;0,1,0)</f>
        <v>1</v>
      </c>
      <c r="V178" s="60" t="n">
        <v>2</v>
      </c>
      <c r="W178" s="55" t="n">
        <v>2</v>
      </c>
      <c r="X178" s="55" t="n">
        <v>2</v>
      </c>
    </row>
    <row r="179" customFormat="false" ht="15" hidden="true" customHeight="false" outlineLevel="0" collapsed="false">
      <c r="A179" s="55" t="n">
        <v>5557095</v>
      </c>
      <c r="B179" s="55" t="n">
        <v>1</v>
      </c>
      <c r="C179" s="55" t="n">
        <v>36</v>
      </c>
      <c r="D179" s="55" t="n">
        <v>1.83</v>
      </c>
      <c r="E179" s="55" t="n">
        <v>83</v>
      </c>
      <c r="F179" s="56" t="n">
        <f aca="false">E179/(D179*D179)</f>
        <v>24.7842575173938</v>
      </c>
      <c r="G179" s="57" t="n">
        <f aca="false">0.007184*(POWER((D179*100),0.725)*(POWER(E179,0.425)))</f>
        <v>2.05235060149315</v>
      </c>
      <c r="H179" s="55" t="n">
        <v>2</v>
      </c>
      <c r="I179" s="55" t="n">
        <v>2</v>
      </c>
      <c r="J179" s="58" t="s">
        <v>25</v>
      </c>
      <c r="K179" s="59" t="n">
        <v>2</v>
      </c>
      <c r="L179" s="4" t="n">
        <f aca="false">IF(J179="Combinada",1,2)</f>
        <v>2</v>
      </c>
      <c r="M179" s="59" t="n">
        <v>2</v>
      </c>
      <c r="N179" s="4" t="n">
        <f aca="false">IF(O179&gt;0,1,2)</f>
        <v>1</v>
      </c>
      <c r="O179" s="55" t="n">
        <v>105</v>
      </c>
      <c r="P179" s="55" t="n">
        <v>82</v>
      </c>
      <c r="Q179" s="59" t="n">
        <v>36</v>
      </c>
      <c r="R179" s="55" t="n">
        <v>12.6</v>
      </c>
      <c r="S179" s="57" t="n">
        <v>1.36</v>
      </c>
      <c r="T179" s="55" t="n">
        <v>900</v>
      </c>
      <c r="U179" s="4" t="n">
        <f aca="false">IF(V179&gt;0,1,0)</f>
        <v>0</v>
      </c>
      <c r="V179" s="60" t="n">
        <v>0</v>
      </c>
      <c r="W179" s="55" t="n">
        <v>2</v>
      </c>
      <c r="X179" s="55" t="n">
        <v>2</v>
      </c>
    </row>
    <row r="180" customFormat="false" ht="15" hidden="true" customHeight="false" outlineLevel="0" collapsed="false">
      <c r="A180" s="55" t="n">
        <v>5553446</v>
      </c>
      <c r="B180" s="55" t="n">
        <v>2</v>
      </c>
      <c r="C180" s="55" t="n">
        <v>39</v>
      </c>
      <c r="D180" s="55" t="n">
        <v>1.6</v>
      </c>
      <c r="E180" s="55" t="n">
        <v>60</v>
      </c>
      <c r="F180" s="56" t="n">
        <f aca="false">E180/(D180*D180)</f>
        <v>23.4375</v>
      </c>
      <c r="G180" s="57" t="n">
        <f aca="false">0.007184*(POWER((D180*100),0.725)*(POWER(E180,0.425)))</f>
        <v>1.62206253143575</v>
      </c>
      <c r="H180" s="55" t="n">
        <v>2</v>
      </c>
      <c r="I180" s="55" t="n">
        <v>2</v>
      </c>
      <c r="J180" s="58" t="s">
        <v>28</v>
      </c>
      <c r="K180" s="59" t="n">
        <v>2</v>
      </c>
      <c r="L180" s="4" t="n">
        <f aca="false">IF(J180="Combinada",1,2)</f>
        <v>2</v>
      </c>
      <c r="M180" s="59" t="n">
        <v>2</v>
      </c>
      <c r="N180" s="4" t="n">
        <f aca="false">IF(O180&gt;0,1,2)</f>
        <v>1</v>
      </c>
      <c r="O180" s="55" t="n">
        <v>110</v>
      </c>
      <c r="P180" s="55" t="n">
        <v>167</v>
      </c>
      <c r="Q180" s="59" t="n">
        <v>30.8</v>
      </c>
      <c r="R180" s="55" t="n">
        <v>10.9</v>
      </c>
      <c r="S180" s="57" t="n">
        <v>1.31</v>
      </c>
      <c r="T180" s="55" t="n">
        <v>1500</v>
      </c>
      <c r="U180" s="4" t="n">
        <f aca="false">IF(V180&gt;0,1,0)</f>
        <v>1</v>
      </c>
      <c r="V180" s="60" t="n">
        <v>2</v>
      </c>
      <c r="W180" s="55" t="n">
        <v>2</v>
      </c>
      <c r="X180" s="55" t="n">
        <v>2</v>
      </c>
    </row>
    <row r="181" customFormat="false" ht="15" hidden="true" customHeight="false" outlineLevel="0" collapsed="false">
      <c r="A181" s="55" t="n">
        <v>5523904</v>
      </c>
      <c r="B181" s="55" t="n">
        <v>1</v>
      </c>
      <c r="C181" s="55" t="n">
        <v>49</v>
      </c>
      <c r="D181" s="55" t="n">
        <v>1.6</v>
      </c>
      <c r="E181" s="55" t="n">
        <v>55</v>
      </c>
      <c r="F181" s="56" t="n">
        <f aca="false">E181/(D181*D181)</f>
        <v>21.484375</v>
      </c>
      <c r="G181" s="57" t="n">
        <f aca="false">0.007184*(POWER((D181*100),0.725)*(POWER(E181,0.425)))</f>
        <v>1.56317447233911</v>
      </c>
      <c r="H181" s="55" t="n">
        <v>2</v>
      </c>
      <c r="I181" s="55" t="n">
        <v>2</v>
      </c>
      <c r="J181" s="58" t="s">
        <v>26</v>
      </c>
      <c r="K181" s="59" t="n">
        <v>2</v>
      </c>
      <c r="L181" s="4" t="n">
        <f aca="false">IF(J181="Combinada",1,2)</f>
        <v>2</v>
      </c>
      <c r="M181" s="59" t="n">
        <v>2</v>
      </c>
      <c r="N181" s="4" t="n">
        <f aca="false">IF(O181&gt;0,1,2)</f>
        <v>1</v>
      </c>
      <c r="O181" s="55" t="n">
        <v>60</v>
      </c>
      <c r="P181" s="55" t="n">
        <v>45</v>
      </c>
      <c r="Q181" s="93" t="n">
        <v>40.9</v>
      </c>
      <c r="R181" s="59" t="n">
        <v>13.5</v>
      </c>
      <c r="S181" s="57" t="n">
        <v>1</v>
      </c>
      <c r="T181" s="55" t="n">
        <v>1050</v>
      </c>
      <c r="U181" s="4" t="n">
        <f aca="false">IF(V181&gt;0,1,0)</f>
        <v>0</v>
      </c>
      <c r="V181" s="60" t="n">
        <v>0</v>
      </c>
      <c r="W181" s="55" t="n">
        <v>2</v>
      </c>
      <c r="X181" s="55" t="n">
        <v>2</v>
      </c>
    </row>
    <row r="182" customFormat="false" ht="15" hidden="true" customHeight="false" outlineLevel="0" collapsed="false">
      <c r="A182" s="55" t="n">
        <v>5556087</v>
      </c>
      <c r="B182" s="55" t="n">
        <v>2</v>
      </c>
      <c r="C182" s="55" t="n">
        <v>58</v>
      </c>
      <c r="D182" s="55" t="n">
        <v>1.65</v>
      </c>
      <c r="E182" s="55" t="n">
        <v>69</v>
      </c>
      <c r="F182" s="56" t="n">
        <f aca="false">E182/(D182*D182)</f>
        <v>25.3443526170799</v>
      </c>
      <c r="G182" s="57" t="n">
        <f aca="false">0.007184*(POWER((D182*100),0.725)*(POWER(E182,0.425)))</f>
        <v>1.76016364536647</v>
      </c>
      <c r="H182" s="55" t="n">
        <v>2</v>
      </c>
      <c r="I182" s="55" t="n">
        <v>2</v>
      </c>
      <c r="J182" s="58" t="s">
        <v>25</v>
      </c>
      <c r="K182" s="59" t="n">
        <v>2</v>
      </c>
      <c r="L182" s="4" t="n">
        <f aca="false">IF(J182="Combinada",1,2)</f>
        <v>2</v>
      </c>
      <c r="M182" s="59" t="n">
        <v>2</v>
      </c>
      <c r="N182" s="4" t="n">
        <f aca="false">IF(O182&gt;0,1,2)</f>
        <v>1</v>
      </c>
      <c r="O182" s="55" t="n">
        <v>170</v>
      </c>
      <c r="P182" s="55" t="n">
        <v>105</v>
      </c>
      <c r="Q182" s="55" t="n">
        <v>40.8</v>
      </c>
      <c r="R182" s="59" t="n">
        <v>14.4</v>
      </c>
      <c r="S182" s="57" t="n">
        <v>0.67</v>
      </c>
      <c r="T182" s="55" t="n">
        <v>200</v>
      </c>
      <c r="U182" s="4" t="n">
        <f aca="false">IF(V182&gt;0,1,0)</f>
        <v>1</v>
      </c>
      <c r="V182" s="60" t="n">
        <v>2</v>
      </c>
      <c r="W182" s="55" t="n">
        <v>2</v>
      </c>
      <c r="X182" s="55" t="n">
        <v>1</v>
      </c>
    </row>
    <row r="183" customFormat="false" ht="15" hidden="true" customHeight="false" outlineLevel="0" collapsed="false">
      <c r="A183" s="55" t="n">
        <v>5557804</v>
      </c>
      <c r="B183" s="55" t="n">
        <v>1</v>
      </c>
      <c r="C183" s="55" t="n">
        <v>58</v>
      </c>
      <c r="D183" s="55" t="n">
        <v>1.6</v>
      </c>
      <c r="E183" s="55" t="n">
        <v>66</v>
      </c>
      <c r="F183" s="56" t="n">
        <f aca="false">E183/(D183*D183)</f>
        <v>25.78125</v>
      </c>
      <c r="G183" s="57" t="n">
        <f aca="false">0.007184*(POWER((D183*100),0.725)*(POWER(E183,0.425)))</f>
        <v>1.68911603085013</v>
      </c>
      <c r="H183" s="55" t="n">
        <v>2</v>
      </c>
      <c r="I183" s="55" t="n">
        <v>1</v>
      </c>
      <c r="J183" s="58" t="s">
        <v>24</v>
      </c>
      <c r="K183" s="59" t="n">
        <v>2</v>
      </c>
      <c r="L183" s="4" t="n">
        <f aca="false">IF(J183="Combinada",1,2)</f>
        <v>2</v>
      </c>
      <c r="M183" s="59" t="n">
        <v>2</v>
      </c>
      <c r="N183" s="4" t="n">
        <f aca="false">IF(O183&gt;0,1,2)</f>
        <v>1</v>
      </c>
      <c r="O183" s="55" t="n">
        <v>64</v>
      </c>
      <c r="P183" s="55" t="n">
        <v>36</v>
      </c>
      <c r="Q183" s="59" t="n">
        <v>39.3</v>
      </c>
      <c r="R183" s="55" t="n">
        <v>12.8</v>
      </c>
      <c r="S183" s="57" t="n">
        <v>0.99</v>
      </c>
      <c r="T183" s="55" t="n">
        <v>800</v>
      </c>
      <c r="U183" s="4" t="n">
        <f aca="false">IF(V183&gt;0,1,0)</f>
        <v>1</v>
      </c>
      <c r="V183" s="60" t="n">
        <v>1</v>
      </c>
      <c r="W183" s="55" t="n">
        <v>2</v>
      </c>
      <c r="X183" s="55" t="n">
        <v>2</v>
      </c>
    </row>
    <row r="184" customFormat="false" ht="15" hidden="true" customHeight="false" outlineLevel="0" collapsed="false">
      <c r="A184" s="55" t="n">
        <v>5552272</v>
      </c>
      <c r="B184" s="55" t="n">
        <v>2</v>
      </c>
      <c r="C184" s="55" t="n">
        <v>58</v>
      </c>
      <c r="D184" s="55" t="n">
        <v>1.62</v>
      </c>
      <c r="E184" s="55" t="n">
        <v>95</v>
      </c>
      <c r="F184" s="56" t="n">
        <f aca="false">E184/(D184*D184)</f>
        <v>36.1987501905197</v>
      </c>
      <c r="G184" s="57" t="n">
        <f aca="false">0.007184*(POWER((D184*100),0.725)*(POWER(E184,0.425)))</f>
        <v>1.98974417260313</v>
      </c>
      <c r="H184" s="55" t="n">
        <v>2</v>
      </c>
      <c r="I184" s="55" t="n">
        <v>1</v>
      </c>
      <c r="J184" s="58" t="s">
        <v>24</v>
      </c>
      <c r="K184" s="59" t="n">
        <v>2</v>
      </c>
      <c r="L184" s="4" t="n">
        <f aca="false">IF(J184="Combinada",1,2)</f>
        <v>2</v>
      </c>
      <c r="M184" s="59" t="n">
        <v>2</v>
      </c>
      <c r="N184" s="4" t="n">
        <f aca="false">IF(O184&gt;0,1,2)</f>
        <v>1</v>
      </c>
      <c r="O184" s="55" t="n">
        <v>50</v>
      </c>
      <c r="P184" s="55" t="n">
        <v>30</v>
      </c>
      <c r="Q184" s="59" t="n">
        <v>30.3</v>
      </c>
      <c r="R184" s="55" t="n">
        <v>9.9</v>
      </c>
      <c r="S184" s="57" t="n">
        <v>0.8</v>
      </c>
      <c r="T184" s="55" t="n">
        <v>1200</v>
      </c>
      <c r="U184" s="4" t="n">
        <f aca="false">IF(V184&gt;0,1,0)</f>
        <v>0</v>
      </c>
      <c r="V184" s="60" t="n">
        <v>0</v>
      </c>
      <c r="W184" s="55" t="n">
        <v>2</v>
      </c>
      <c r="X184" s="94" t="n">
        <v>2</v>
      </c>
    </row>
    <row r="185" customFormat="false" ht="15" hidden="true" customHeight="false" outlineLevel="0" collapsed="false">
      <c r="A185" s="55" t="n">
        <v>4586157</v>
      </c>
      <c r="B185" s="55" t="n">
        <v>2</v>
      </c>
      <c r="C185" s="55" t="n">
        <v>44</v>
      </c>
      <c r="D185" s="55" t="n">
        <v>1.56</v>
      </c>
      <c r="E185" s="55" t="n">
        <v>64</v>
      </c>
      <c r="F185" s="56" t="n">
        <f aca="false">E185/(D185*D185)</f>
        <v>26.2984878369494</v>
      </c>
      <c r="G185" s="57" t="n">
        <f aca="false">0.007184*(POWER((D185*100),0.725)*(POWER(E185,0.425)))</f>
        <v>1.63684722479404</v>
      </c>
      <c r="H185" s="55" t="n">
        <v>2</v>
      </c>
      <c r="I185" s="55" t="n">
        <v>1</v>
      </c>
      <c r="J185" s="95" t="s">
        <v>25</v>
      </c>
      <c r="K185" s="59" t="n">
        <v>1</v>
      </c>
      <c r="L185" s="4" t="n">
        <f aca="false">IF(J185="Combinada",1,2)</f>
        <v>2</v>
      </c>
      <c r="M185" s="59" t="n">
        <v>2</v>
      </c>
      <c r="N185" s="4" t="n">
        <f aca="false">IF(O185&gt;0,1,2)</f>
        <v>1</v>
      </c>
      <c r="O185" s="94" t="n">
        <v>107</v>
      </c>
      <c r="P185" s="94" t="n">
        <v>80</v>
      </c>
      <c r="Q185" s="59" t="n">
        <v>38.1</v>
      </c>
      <c r="R185" s="55" t="n">
        <v>11.8</v>
      </c>
      <c r="S185" s="57" t="n">
        <v>0.77</v>
      </c>
      <c r="T185" s="94" t="n">
        <v>350</v>
      </c>
      <c r="U185" s="4" t="n">
        <f aca="false">IF(V185&gt;0,1,0)</f>
        <v>1</v>
      </c>
      <c r="V185" s="60" t="n">
        <v>2</v>
      </c>
      <c r="W185" s="55" t="n">
        <v>2</v>
      </c>
      <c r="X185" s="55" t="n">
        <v>2</v>
      </c>
    </row>
    <row r="186" customFormat="false" ht="15" hidden="true" customHeight="false" outlineLevel="0" collapsed="false">
      <c r="A186" s="55" t="n">
        <v>5409030</v>
      </c>
      <c r="B186" s="55" t="n">
        <v>1</v>
      </c>
      <c r="C186" s="55" t="n">
        <v>53</v>
      </c>
      <c r="D186" s="55" t="n">
        <v>1.76</v>
      </c>
      <c r="E186" s="55" t="n">
        <v>75</v>
      </c>
      <c r="F186" s="56" t="n">
        <f aca="false">E186/(D186*D186)</f>
        <v>24.2122933884298</v>
      </c>
      <c r="G186" s="57" t="n">
        <f aca="false">0.007184*(POWER((D186*100),0.725)*(POWER(E186,0.425)))</f>
        <v>1.91101477479159</v>
      </c>
      <c r="H186" s="55" t="n">
        <v>2</v>
      </c>
      <c r="I186" s="55" t="n">
        <v>2</v>
      </c>
      <c r="J186" s="58" t="s">
        <v>28</v>
      </c>
      <c r="K186" s="59" t="n">
        <v>2</v>
      </c>
      <c r="L186" s="4" t="n">
        <f aca="false">IF(J186="Combinada",1,2)</f>
        <v>2</v>
      </c>
      <c r="M186" s="59" t="n">
        <v>2</v>
      </c>
      <c r="N186" s="4" t="n">
        <f aca="false">IF(O186&gt;0,1,2)</f>
        <v>2</v>
      </c>
      <c r="O186" s="94"/>
      <c r="P186" s="94"/>
      <c r="Q186" s="59" t="n">
        <v>29</v>
      </c>
      <c r="R186" s="55" t="n">
        <v>9.7</v>
      </c>
      <c r="S186" s="57" t="n">
        <v>1.37</v>
      </c>
      <c r="T186" s="94"/>
      <c r="U186" s="4" t="n">
        <f aca="false">IF(V186&gt;0,1,0)</f>
        <v>1</v>
      </c>
      <c r="V186" s="60" t="n">
        <v>1</v>
      </c>
      <c r="W186" s="55" t="n">
        <v>2</v>
      </c>
      <c r="X186" s="55" t="n">
        <v>2</v>
      </c>
    </row>
    <row r="187" customFormat="false" ht="15" hidden="true" customHeight="false" outlineLevel="0" collapsed="false">
      <c r="A187" s="94" t="n">
        <v>5556348</v>
      </c>
      <c r="B187" s="94" t="n">
        <v>1</v>
      </c>
      <c r="C187" s="94" t="n">
        <v>58</v>
      </c>
      <c r="D187" s="94" t="n">
        <v>1.78</v>
      </c>
      <c r="E187" s="94" t="n">
        <v>51</v>
      </c>
      <c r="F187" s="56" t="n">
        <f aca="false">E187/(D187*D187)</f>
        <v>16.0964524681227</v>
      </c>
      <c r="G187" s="57" t="n">
        <f aca="false">0.007184*(POWER((D187*100),0.725)*(POWER(E187,0.425)))</f>
        <v>1.63545331023428</v>
      </c>
      <c r="H187" s="55" t="n">
        <v>2</v>
      </c>
      <c r="I187" s="55" t="n">
        <v>2</v>
      </c>
      <c r="J187" s="95" t="s">
        <v>25</v>
      </c>
      <c r="K187" s="59" t="n">
        <v>2</v>
      </c>
      <c r="L187" s="4" t="n">
        <f aca="false">IF(J187="Combinada",1,2)</f>
        <v>2</v>
      </c>
      <c r="M187" s="59" t="n">
        <v>2</v>
      </c>
      <c r="N187" s="4" t="n">
        <f aca="false">IF(O187&gt;0,1,2)</f>
        <v>1</v>
      </c>
      <c r="O187" s="94" t="n">
        <v>110</v>
      </c>
      <c r="P187" s="94" t="n">
        <v>55</v>
      </c>
      <c r="Q187" s="59" t="n">
        <v>34.4</v>
      </c>
      <c r="R187" s="94" t="n">
        <v>12.2</v>
      </c>
      <c r="S187" s="96" t="n">
        <v>1.19</v>
      </c>
      <c r="T187" s="94" t="n">
        <v>400</v>
      </c>
      <c r="U187" s="4" t="n">
        <f aca="false">IF(V187&gt;0,1,0)</f>
        <v>0</v>
      </c>
      <c r="V187" s="60" t="n">
        <v>0</v>
      </c>
      <c r="W187" s="55" t="n">
        <v>2</v>
      </c>
      <c r="X187" s="55" t="n">
        <v>2</v>
      </c>
    </row>
    <row r="188" customFormat="false" ht="15" hidden="true" customHeight="false" outlineLevel="0" collapsed="false">
      <c r="A188" s="94" t="n">
        <v>5558507</v>
      </c>
      <c r="B188" s="94" t="n">
        <v>1</v>
      </c>
      <c r="C188" s="94" t="n">
        <v>62</v>
      </c>
      <c r="D188" s="94" t="n">
        <v>1.64</v>
      </c>
      <c r="E188" s="94" t="n">
        <v>65</v>
      </c>
      <c r="F188" s="56" t="n">
        <f aca="false">E188/(D188*D188)</f>
        <v>24.1671624033313</v>
      </c>
      <c r="G188" s="57" t="n">
        <f aca="false">0.007184*(POWER((D188*100),0.725)*(POWER(E188,0.425)))</f>
        <v>1.70850514143564</v>
      </c>
      <c r="H188" s="55" t="n">
        <v>2</v>
      </c>
      <c r="I188" s="55" t="n">
        <v>1</v>
      </c>
      <c r="J188" s="95" t="s">
        <v>26</v>
      </c>
      <c r="K188" s="59" t="n">
        <v>2</v>
      </c>
      <c r="L188" s="4" t="n">
        <f aca="false">IF(J188="Combinada",1,2)</f>
        <v>2</v>
      </c>
      <c r="M188" s="59" t="n">
        <v>1</v>
      </c>
      <c r="N188" s="4" t="n">
        <f aca="false">IF(O188&gt;0,1,2)</f>
        <v>1</v>
      </c>
      <c r="O188" s="94" t="n">
        <v>195</v>
      </c>
      <c r="P188" s="94" t="n">
        <v>80</v>
      </c>
      <c r="Q188" s="59" t="n">
        <v>35.5</v>
      </c>
      <c r="R188" s="94" t="n">
        <v>12.5</v>
      </c>
      <c r="S188" s="96" t="n">
        <v>1.28</v>
      </c>
      <c r="T188" s="94"/>
      <c r="U188" s="4" t="n">
        <f aca="false">IF(V188&gt;0,1,0)</f>
        <v>1</v>
      </c>
      <c r="V188" s="60" t="n">
        <v>6</v>
      </c>
      <c r="W188" s="55" t="n">
        <v>2</v>
      </c>
      <c r="X188" s="55" t="n">
        <v>1</v>
      </c>
    </row>
    <row r="189" customFormat="false" ht="15" hidden="true" customHeight="false" outlineLevel="0" collapsed="false">
      <c r="A189" s="97" t="n">
        <v>5537441</v>
      </c>
      <c r="B189" s="97" t="n">
        <v>2</v>
      </c>
      <c r="C189" s="97" t="n">
        <v>47</v>
      </c>
      <c r="D189" s="97" t="n">
        <v>1.47</v>
      </c>
      <c r="E189" s="97" t="n">
        <v>66</v>
      </c>
      <c r="F189" s="98" t="n">
        <f aca="false">E189/(D189*D189)</f>
        <v>30.5428293766486</v>
      </c>
      <c r="G189" s="99" t="n">
        <f aca="false">0.007184*(POWER((D189*100),0.725)*(POWER(E189,0.425)))</f>
        <v>1.58846468496563</v>
      </c>
      <c r="H189" s="97" t="n">
        <v>2</v>
      </c>
      <c r="I189" s="97" t="n">
        <v>1</v>
      </c>
      <c r="J189" s="100" t="s">
        <v>25</v>
      </c>
      <c r="K189" s="101" t="n">
        <v>2</v>
      </c>
      <c r="L189" s="4" t="n">
        <f aca="false">IF(J189="Combinada",1,2)</f>
        <v>2</v>
      </c>
      <c r="M189" s="101" t="n">
        <v>2</v>
      </c>
      <c r="N189" s="4" t="n">
        <f aca="false">IF(O189&gt;0,1,2)</f>
        <v>1</v>
      </c>
      <c r="O189" s="97" t="n">
        <v>100</v>
      </c>
      <c r="P189" s="97" t="n">
        <v>68</v>
      </c>
      <c r="Q189" s="101" t="n">
        <v>27.2</v>
      </c>
      <c r="R189" s="97" t="n">
        <v>10.1</v>
      </c>
      <c r="S189" s="102" t="n">
        <v>1.11</v>
      </c>
      <c r="T189" s="97" t="n">
        <v>360</v>
      </c>
      <c r="U189" s="4" t="n">
        <f aca="false">IF(V189&gt;0,1,0)</f>
        <v>0</v>
      </c>
      <c r="V189" s="103" t="n">
        <v>0</v>
      </c>
      <c r="W189" s="97" t="n">
        <v>2</v>
      </c>
      <c r="X189" s="97" t="n">
        <v>2</v>
      </c>
    </row>
    <row r="190" customFormat="false" ht="15" hidden="true" customHeight="false" outlineLevel="0" collapsed="false">
      <c r="A190" s="97" t="n">
        <v>5557763</v>
      </c>
      <c r="B190" s="97" t="n">
        <v>1</v>
      </c>
      <c r="C190" s="97" t="n">
        <v>59</v>
      </c>
      <c r="D190" s="97" t="n">
        <v>1.62</v>
      </c>
      <c r="E190" s="97" t="n">
        <v>64</v>
      </c>
      <c r="F190" s="98" t="n">
        <f aca="false">E190/(D190*D190)</f>
        <v>24.3865264441396</v>
      </c>
      <c r="G190" s="99" t="n">
        <f aca="false">0.007184*(POWER((D190*100),0.725)*(POWER(E190,0.425)))</f>
        <v>1.68225256106408</v>
      </c>
      <c r="H190" s="97" t="n">
        <v>1</v>
      </c>
      <c r="I190" s="97" t="n">
        <v>1</v>
      </c>
      <c r="J190" s="100" t="s">
        <v>24</v>
      </c>
      <c r="K190" s="101" t="n">
        <v>2</v>
      </c>
      <c r="L190" s="4" t="n">
        <f aca="false">IF(J190="Combinada",1,2)</f>
        <v>2</v>
      </c>
      <c r="M190" s="101" t="n">
        <v>2</v>
      </c>
      <c r="N190" s="4" t="n">
        <f aca="false">IF(O190&gt;0,1,2)</f>
        <v>1</v>
      </c>
      <c r="O190" s="97" t="n">
        <v>65</v>
      </c>
      <c r="P190" s="97" t="n">
        <v>33</v>
      </c>
      <c r="Q190" s="101" t="n">
        <v>34.8</v>
      </c>
      <c r="R190" s="97" t="n">
        <v>12.4</v>
      </c>
      <c r="S190" s="102" t="n">
        <v>0.96</v>
      </c>
      <c r="T190" s="97" t="n">
        <v>1300</v>
      </c>
      <c r="U190" s="4" t="n">
        <f aca="false">IF(V190&gt;0,1,0)</f>
        <v>0</v>
      </c>
      <c r="V190" s="103" t="n">
        <v>0</v>
      </c>
      <c r="W190" s="97" t="n">
        <v>2</v>
      </c>
      <c r="X190" s="97" t="n">
        <v>2</v>
      </c>
    </row>
    <row r="191" customFormat="false" ht="15" hidden="true" customHeight="false" outlineLevel="0" collapsed="false">
      <c r="A191" s="97" t="n">
        <v>5426892</v>
      </c>
      <c r="B191" s="97" t="n">
        <v>2</v>
      </c>
      <c r="C191" s="97" t="n">
        <v>62</v>
      </c>
      <c r="D191" s="97" t="n">
        <v>1.65</v>
      </c>
      <c r="E191" s="97" t="n">
        <v>74</v>
      </c>
      <c r="F191" s="98" t="n">
        <f aca="false">E191/(D191*D191)</f>
        <v>27.1808999081726</v>
      </c>
      <c r="G191" s="99" t="n">
        <f aca="false">0.007184*(POWER((D191*100),0.725)*(POWER(E191,0.425)))</f>
        <v>1.81328330961066</v>
      </c>
      <c r="H191" s="97" t="n">
        <v>2</v>
      </c>
      <c r="I191" s="97" t="n">
        <v>1</v>
      </c>
      <c r="J191" s="100" t="s">
        <v>24</v>
      </c>
      <c r="K191" s="101" t="n">
        <v>2</v>
      </c>
      <c r="L191" s="4" t="n">
        <f aca="false">IF(J191="Combinada",1,2)</f>
        <v>2</v>
      </c>
      <c r="M191" s="101" t="n">
        <v>2</v>
      </c>
      <c r="N191" s="4" t="n">
        <f aca="false">IF(O191&gt;0,1,2)</f>
        <v>1</v>
      </c>
      <c r="O191" s="97" t="n">
        <v>60</v>
      </c>
      <c r="P191" s="97" t="n">
        <v>31</v>
      </c>
      <c r="Q191" s="101" t="n">
        <v>28.6</v>
      </c>
      <c r="R191" s="97" t="n">
        <v>10.1</v>
      </c>
      <c r="S191" s="102" t="n">
        <v>0.75</v>
      </c>
      <c r="T191" s="97" t="n">
        <v>450</v>
      </c>
      <c r="U191" s="4" t="n">
        <f aca="false">IF(V191&gt;0,1,0)</f>
        <v>1</v>
      </c>
      <c r="V191" s="103" t="n">
        <v>1</v>
      </c>
      <c r="W191" s="97" t="n">
        <v>2</v>
      </c>
      <c r="X191" s="97" t="n">
        <v>2</v>
      </c>
    </row>
    <row r="192" customFormat="false" ht="15" hidden="true" customHeight="false" outlineLevel="0" collapsed="false">
      <c r="A192" s="97" t="n">
        <v>5556055</v>
      </c>
      <c r="B192" s="97" t="n">
        <v>2</v>
      </c>
      <c r="C192" s="97" t="n">
        <v>56</v>
      </c>
      <c r="D192" s="97" t="n">
        <v>1.48</v>
      </c>
      <c r="E192" s="97" t="n">
        <v>45</v>
      </c>
      <c r="F192" s="98" t="n">
        <f aca="false">E192/(D192*D192)</f>
        <v>20.5441928414901</v>
      </c>
      <c r="G192" s="99" t="n">
        <f aca="false">0.007184*(POWER((D192*100),0.725)*(POWER(E192,0.425)))</f>
        <v>1.3565049587386</v>
      </c>
      <c r="H192" s="97" t="n">
        <v>1</v>
      </c>
      <c r="I192" s="97" t="n">
        <v>1</v>
      </c>
      <c r="J192" s="100" t="s">
        <v>25</v>
      </c>
      <c r="K192" s="101" t="n">
        <v>2</v>
      </c>
      <c r="L192" s="4" t="n">
        <f aca="false">IF(J192="Combinada",1,2)</f>
        <v>2</v>
      </c>
      <c r="M192" s="101" t="n">
        <v>2</v>
      </c>
      <c r="N192" s="4" t="n">
        <f aca="false">IF(O192&gt;0,1,2)</f>
        <v>1</v>
      </c>
      <c r="O192" s="97" t="n">
        <v>84</v>
      </c>
      <c r="P192" s="97" t="n">
        <v>65</v>
      </c>
      <c r="Q192" s="101" t="n">
        <v>27.7</v>
      </c>
      <c r="R192" s="97" t="n">
        <v>9.6</v>
      </c>
      <c r="S192" s="102" t="n">
        <v>0.53</v>
      </c>
      <c r="T192" s="97" t="n">
        <v>450</v>
      </c>
      <c r="U192" s="4" t="n">
        <f aca="false">IF(V192&gt;0,1,0)</f>
        <v>1</v>
      </c>
      <c r="V192" s="103" t="n">
        <v>2</v>
      </c>
      <c r="W192" s="97" t="n">
        <v>2</v>
      </c>
      <c r="X192" s="97" t="n">
        <v>2</v>
      </c>
    </row>
    <row r="193" customFormat="false" ht="15" hidden="true" customHeight="false" outlineLevel="0" collapsed="false">
      <c r="A193" s="97" t="n">
        <v>5552498</v>
      </c>
      <c r="B193" s="97" t="n">
        <v>1</v>
      </c>
      <c r="C193" s="97" t="n">
        <v>72</v>
      </c>
      <c r="D193" s="97" t="n">
        <v>1.65</v>
      </c>
      <c r="E193" s="97" t="n">
        <v>65</v>
      </c>
      <c r="F193" s="98" t="n">
        <f aca="false">E193/(D193*D193)</f>
        <v>23.8751147842057</v>
      </c>
      <c r="G193" s="99" t="n">
        <f aca="false">0.007184*(POWER((D193*100),0.725)*(POWER(E193,0.425)))</f>
        <v>1.71605166822606</v>
      </c>
      <c r="H193" s="97" t="n">
        <v>2</v>
      </c>
      <c r="I193" s="97" t="n">
        <v>1</v>
      </c>
      <c r="J193" s="100" t="s">
        <v>24</v>
      </c>
      <c r="K193" s="101" t="n">
        <v>2</v>
      </c>
      <c r="L193" s="4" t="n">
        <f aca="false">IF(J193="Combinada",1,2)</f>
        <v>2</v>
      </c>
      <c r="M193" s="101" t="n">
        <v>2</v>
      </c>
      <c r="N193" s="4" t="n">
        <f aca="false">IF(O193&gt;0,1,2)</f>
        <v>1</v>
      </c>
      <c r="O193" s="97" t="n">
        <v>75</v>
      </c>
      <c r="P193" s="97" t="n">
        <v>36</v>
      </c>
      <c r="Q193" s="101" t="n">
        <v>34.6</v>
      </c>
      <c r="R193" s="97" t="n">
        <v>12.5</v>
      </c>
      <c r="S193" s="102" t="n">
        <v>1.14</v>
      </c>
      <c r="T193" s="97" t="n">
        <v>500</v>
      </c>
      <c r="U193" s="4" t="n">
        <f aca="false">IF(V193&gt;0,1,0)</f>
        <v>1</v>
      </c>
      <c r="V193" s="103" t="n">
        <v>1</v>
      </c>
      <c r="W193" s="97" t="n">
        <v>2</v>
      </c>
      <c r="X193" s="97" t="n">
        <v>2</v>
      </c>
    </row>
    <row r="194" customFormat="false" ht="15" hidden="true" customHeight="false" outlineLevel="0" collapsed="false">
      <c r="A194" s="97" t="n">
        <v>5559098</v>
      </c>
      <c r="B194" s="97" t="n">
        <v>1</v>
      </c>
      <c r="C194" s="97" t="n">
        <v>50</v>
      </c>
      <c r="D194" s="97" t="n">
        <v>1.73</v>
      </c>
      <c r="E194" s="97" t="n">
        <v>69</v>
      </c>
      <c r="F194" s="98" t="n">
        <f aca="false">E194/(D194*D194)</f>
        <v>23.0545624644993</v>
      </c>
      <c r="G194" s="99" t="n">
        <f aca="false">0.007184*(POWER((D194*100),0.725)*(POWER(E194,0.425)))</f>
        <v>1.82163185407872</v>
      </c>
      <c r="H194" s="97" t="n">
        <v>2</v>
      </c>
      <c r="I194" s="97" t="n">
        <v>1</v>
      </c>
      <c r="J194" s="100" t="s">
        <v>25</v>
      </c>
      <c r="K194" s="101" t="n">
        <v>2</v>
      </c>
      <c r="L194" s="4" t="n">
        <f aca="false">IF(J194="Combinada",1,2)</f>
        <v>2</v>
      </c>
      <c r="M194" s="101" t="n">
        <v>2</v>
      </c>
      <c r="N194" s="4" t="n">
        <f aca="false">IF(O194&gt;0,1,2)</f>
        <v>1</v>
      </c>
      <c r="O194" s="97" t="n">
        <v>94</v>
      </c>
      <c r="P194" s="97" t="n">
        <v>66</v>
      </c>
      <c r="Q194" s="101" t="n">
        <v>38.2</v>
      </c>
      <c r="R194" s="97" t="n">
        <v>11.2</v>
      </c>
      <c r="S194" s="102" t="n">
        <v>1.19</v>
      </c>
      <c r="T194" s="97" t="n">
        <v>700</v>
      </c>
      <c r="U194" s="4" t="n">
        <f aca="false">IF(V194&gt;0,1,0)</f>
        <v>0</v>
      </c>
      <c r="V194" s="103" t="n">
        <v>0</v>
      </c>
      <c r="W194" s="97" t="n">
        <v>2</v>
      </c>
      <c r="X194" s="97" t="n">
        <v>2</v>
      </c>
    </row>
    <row r="195" customFormat="false" ht="15" hidden="true" customHeight="false" outlineLevel="0" collapsed="false">
      <c r="A195" s="97" t="n">
        <v>5396678</v>
      </c>
      <c r="B195" s="97" t="n">
        <v>2</v>
      </c>
      <c r="C195" s="97" t="n">
        <v>55</v>
      </c>
      <c r="D195" s="97" t="n">
        <v>1.62</v>
      </c>
      <c r="E195" s="97" t="n">
        <v>57</v>
      </c>
      <c r="F195" s="98" t="n">
        <f aca="false">E195/(D195*D195)</f>
        <v>21.7192501143118</v>
      </c>
      <c r="G195" s="99" t="n">
        <f aca="false">0.007184*(POWER((D195*100),0.725)*(POWER(E195,0.425)))</f>
        <v>1.60144313786838</v>
      </c>
      <c r="H195" s="97" t="n">
        <v>2</v>
      </c>
      <c r="I195" s="97" t="n">
        <v>1</v>
      </c>
      <c r="J195" s="100" t="s">
        <v>29</v>
      </c>
      <c r="K195" s="101" t="n">
        <v>2</v>
      </c>
      <c r="L195" s="4" t="n">
        <f aca="false">IF(J195="Combinada",1,2)</f>
        <v>1</v>
      </c>
      <c r="M195" s="101" t="n">
        <v>2</v>
      </c>
      <c r="N195" s="4" t="n">
        <f aca="false">IF(O195&gt;0,1,2)</f>
        <v>1</v>
      </c>
      <c r="O195" s="97" t="n">
        <v>118</v>
      </c>
      <c r="P195" s="97" t="n">
        <v>69</v>
      </c>
      <c r="Q195" s="101" t="n">
        <v>29.4</v>
      </c>
      <c r="R195" s="97" t="n">
        <v>10.1</v>
      </c>
      <c r="S195" s="102" t="n">
        <v>0.79</v>
      </c>
      <c r="T195" s="97" t="n">
        <v>500</v>
      </c>
      <c r="U195" s="4" t="n">
        <f aca="false">IF(V195&gt;0,1,0)</f>
        <v>0</v>
      </c>
      <c r="V195" s="103" t="n">
        <v>0</v>
      </c>
      <c r="W195" s="97" t="n">
        <v>2</v>
      </c>
      <c r="X195" s="97" t="n">
        <v>1</v>
      </c>
    </row>
    <row r="196" customFormat="false" ht="15" hidden="false" customHeight="false" outlineLevel="0" collapsed="false">
      <c r="A196" s="97" t="n">
        <v>5558928</v>
      </c>
      <c r="B196" s="97" t="n">
        <v>2</v>
      </c>
      <c r="C196" s="97" t="n">
        <v>19</v>
      </c>
      <c r="D196" s="97" t="n">
        <v>1.61</v>
      </c>
      <c r="E196" s="97" t="n">
        <v>56</v>
      </c>
      <c r="F196" s="98" t="n">
        <f aca="false">E196/(D196*D196)</f>
        <v>21.6041047799082</v>
      </c>
      <c r="G196" s="99" t="n">
        <f aca="false">0.007184*(POWER((D196*100),0.725)*(POWER(E196,0.425)))</f>
        <v>1.58232246953337</v>
      </c>
      <c r="H196" s="97" t="n">
        <v>2</v>
      </c>
      <c r="I196" s="97" t="n">
        <v>2</v>
      </c>
      <c r="J196" s="11" t="s">
        <v>27</v>
      </c>
      <c r="K196" s="101" t="n">
        <v>2</v>
      </c>
      <c r="L196" s="4" t="n">
        <f aca="false">IF(J196="Combinada",1,2)</f>
        <v>2</v>
      </c>
      <c r="M196" s="101" t="n">
        <v>2</v>
      </c>
      <c r="N196" s="4" t="n">
        <f aca="false">IF(O196&gt;0,1,2)</f>
        <v>1</v>
      </c>
      <c r="O196" s="97" t="n">
        <v>60</v>
      </c>
      <c r="P196" s="97" t="n">
        <v>25</v>
      </c>
      <c r="Q196" s="101" t="n">
        <v>37.7</v>
      </c>
      <c r="R196" s="97" t="n">
        <v>11.9</v>
      </c>
      <c r="S196" s="102" t="n">
        <v>1.02</v>
      </c>
      <c r="T196" s="97" t="n">
        <v>350</v>
      </c>
      <c r="U196" s="4" t="n">
        <f aca="false">IF(V196&gt;0,1,0)</f>
        <v>0</v>
      </c>
      <c r="V196" s="103" t="n">
        <v>0</v>
      </c>
      <c r="W196" s="97" t="n">
        <v>2</v>
      </c>
      <c r="X196" s="97" t="n">
        <v>2</v>
      </c>
    </row>
    <row r="197" customFormat="false" ht="15" hidden="true" customHeight="false" outlineLevel="0" collapsed="false">
      <c r="A197" s="97" t="n">
        <v>5559593</v>
      </c>
      <c r="B197" s="97" t="n">
        <v>1</v>
      </c>
      <c r="C197" s="97" t="n">
        <v>48</v>
      </c>
      <c r="D197" s="97" t="n">
        <v>1.5</v>
      </c>
      <c r="E197" s="97" t="n">
        <v>49</v>
      </c>
      <c r="F197" s="98" t="n">
        <f aca="false">E197/(D197*D197)</f>
        <v>21.7777777777778</v>
      </c>
      <c r="G197" s="99" t="n">
        <f aca="false">0.007184*(POWER((D197*100),0.725)*(POWER(E197,0.425)))</f>
        <v>1.4202533439534</v>
      </c>
      <c r="H197" s="97" t="n">
        <v>2</v>
      </c>
      <c r="I197" s="97" t="n">
        <v>1</v>
      </c>
      <c r="J197" s="100" t="s">
        <v>25</v>
      </c>
      <c r="K197" s="101" t="n">
        <v>2</v>
      </c>
      <c r="L197" s="4" t="n">
        <f aca="false">IF(J197="Combinada",1,2)</f>
        <v>2</v>
      </c>
      <c r="M197" s="101" t="n">
        <v>2</v>
      </c>
      <c r="N197" s="4" t="n">
        <f aca="false">IF(O197&gt;0,1,2)</f>
        <v>1</v>
      </c>
      <c r="O197" s="97" t="n">
        <v>140</v>
      </c>
      <c r="P197" s="97" t="n">
        <v>200</v>
      </c>
      <c r="Q197" s="101" t="n">
        <v>25</v>
      </c>
      <c r="R197" s="97" t="n">
        <v>12</v>
      </c>
      <c r="S197" s="102" t="n">
        <v>1.44</v>
      </c>
      <c r="T197" s="97" t="n">
        <v>350</v>
      </c>
      <c r="U197" s="4" t="n">
        <f aca="false">IF(V197&gt;0,1,0)</f>
        <v>1</v>
      </c>
      <c r="V197" s="103" t="n">
        <v>1</v>
      </c>
      <c r="W197" s="97" t="n">
        <v>2</v>
      </c>
      <c r="X197" s="97" t="n">
        <v>2</v>
      </c>
    </row>
    <row r="198" customFormat="false" ht="15" hidden="true" customHeight="false" outlineLevel="0" collapsed="false">
      <c r="A198" s="97" t="n">
        <v>5510505</v>
      </c>
      <c r="B198" s="97" t="n">
        <v>2</v>
      </c>
      <c r="C198" s="97" t="n">
        <v>50</v>
      </c>
      <c r="D198" s="97" t="n">
        <v>1.67</v>
      </c>
      <c r="E198" s="97" t="n">
        <v>54</v>
      </c>
      <c r="F198" s="98" t="n">
        <f aca="false">E198/(D198*D198)</f>
        <v>19.3624726594715</v>
      </c>
      <c r="G198" s="99" t="n">
        <f aca="false">0.007184*(POWER((D198*100),0.725)*(POWER(E198,0.425)))</f>
        <v>1.59993785170942</v>
      </c>
      <c r="H198" s="97" t="n">
        <v>2</v>
      </c>
      <c r="I198" s="97" t="n">
        <v>2</v>
      </c>
      <c r="J198" s="100" t="s">
        <v>25</v>
      </c>
      <c r="K198" s="101" t="n">
        <v>2</v>
      </c>
      <c r="L198" s="4" t="n">
        <f aca="false">IF(J198="Combinada",1,2)</f>
        <v>2</v>
      </c>
      <c r="M198" s="101" t="n">
        <v>2</v>
      </c>
      <c r="N198" s="4" t="n">
        <f aca="false">IF(O198&gt;0,1,2)</f>
        <v>1</v>
      </c>
      <c r="O198" s="97" t="n">
        <v>120</v>
      </c>
      <c r="P198" s="97" t="n">
        <v>100</v>
      </c>
      <c r="Q198" s="101" t="n">
        <v>28.9</v>
      </c>
      <c r="R198" s="97" t="n">
        <v>10.5</v>
      </c>
      <c r="S198" s="102" t="n">
        <v>0.77</v>
      </c>
      <c r="T198" s="97" t="n">
        <v>1050</v>
      </c>
      <c r="U198" s="4" t="n">
        <f aca="false">IF(V198&gt;0,1,0)</f>
        <v>1</v>
      </c>
      <c r="V198" s="103" t="n">
        <v>2</v>
      </c>
      <c r="W198" s="97" t="n">
        <v>2</v>
      </c>
      <c r="X198" s="97" t="n">
        <v>2</v>
      </c>
    </row>
    <row r="199" customFormat="false" ht="15" hidden="true" customHeight="false" outlineLevel="0" collapsed="false">
      <c r="A199" s="97" t="n">
        <v>5559635</v>
      </c>
      <c r="B199" s="97" t="n">
        <v>2</v>
      </c>
      <c r="C199" s="97" t="n">
        <v>53</v>
      </c>
      <c r="D199" s="97" t="n">
        <v>1.58</v>
      </c>
      <c r="E199" s="97" t="n">
        <v>80</v>
      </c>
      <c r="F199" s="98" t="n">
        <f aca="false">E199/(D199*D199)</f>
        <v>32.0461464508893</v>
      </c>
      <c r="G199" s="99" t="n">
        <f aca="false">0.007184*(POWER((D199*100),0.725)*(POWER(E199,0.425)))</f>
        <v>1.81637684187782</v>
      </c>
      <c r="H199" s="97" t="n">
        <v>2</v>
      </c>
      <c r="I199" s="97" t="n">
        <v>1</v>
      </c>
      <c r="J199" s="100" t="s">
        <v>24</v>
      </c>
      <c r="K199" s="101" t="n">
        <v>2</v>
      </c>
      <c r="L199" s="4" t="n">
        <f aca="false">IF(J199="Combinada",1,2)</f>
        <v>2</v>
      </c>
      <c r="M199" s="101" t="n">
        <v>2</v>
      </c>
      <c r="N199" s="4" t="n">
        <f aca="false">IF(O199&gt;0,1,2)</f>
        <v>1</v>
      </c>
      <c r="O199" s="97" t="n">
        <v>70</v>
      </c>
      <c r="P199" s="97" t="n">
        <v>55</v>
      </c>
      <c r="Q199" s="101" t="n">
        <v>23</v>
      </c>
      <c r="R199" s="97" t="n">
        <v>7.8</v>
      </c>
      <c r="S199" s="102" t="n">
        <v>1.07</v>
      </c>
      <c r="T199" s="97" t="n">
        <v>800</v>
      </c>
      <c r="U199" s="4" t="n">
        <f aca="false">IF(V199&gt;0,1,0)</f>
        <v>1</v>
      </c>
      <c r="V199" s="103" t="n">
        <v>1</v>
      </c>
      <c r="W199" s="97" t="n">
        <v>2</v>
      </c>
      <c r="X199" s="97" t="n">
        <v>2</v>
      </c>
    </row>
    <row r="200" customFormat="false" ht="15" hidden="true" customHeight="false" outlineLevel="0" collapsed="false">
      <c r="A200" s="97" t="n">
        <v>5083474</v>
      </c>
      <c r="B200" s="97" t="n">
        <v>2</v>
      </c>
      <c r="C200" s="97" t="n">
        <v>15</v>
      </c>
      <c r="D200" s="97" t="n">
        <v>1.23</v>
      </c>
      <c r="E200" s="97" t="n">
        <v>34</v>
      </c>
      <c r="F200" s="98" t="n">
        <f aca="false">E200/(D200*D200)</f>
        <v>22.473395465662</v>
      </c>
      <c r="G200" s="99" t="n">
        <f aca="false">0.007184*(POWER((D200*100),0.725)*(POWER(E200,0.425)))</f>
        <v>1.05299441855964</v>
      </c>
      <c r="H200" s="97" t="n">
        <v>2</v>
      </c>
      <c r="I200" s="97" t="n">
        <v>2</v>
      </c>
      <c r="J200" s="100" t="s">
        <v>26</v>
      </c>
      <c r="K200" s="101" t="n">
        <v>2</v>
      </c>
      <c r="L200" s="4" t="n">
        <f aca="false">IF(J200="Combinada",1,2)</f>
        <v>2</v>
      </c>
      <c r="M200" s="101" t="n">
        <v>2</v>
      </c>
      <c r="N200" s="4" t="n">
        <f aca="false">IF(O200&gt;0,1,2)</f>
        <v>1</v>
      </c>
      <c r="O200" s="97" t="n">
        <v>165</v>
      </c>
      <c r="P200" s="97"/>
      <c r="Q200" s="101" t="n">
        <v>29.8</v>
      </c>
      <c r="R200" s="97" t="n">
        <v>9.6</v>
      </c>
      <c r="S200" s="102" t="n">
        <v>0.57</v>
      </c>
      <c r="T200" s="97" t="n">
        <v>700</v>
      </c>
      <c r="U200" s="4" t="n">
        <f aca="false">IF(V200&gt;0,1,0)</f>
        <v>1</v>
      </c>
      <c r="V200" s="103" t="n">
        <v>3</v>
      </c>
      <c r="W200" s="97" t="n">
        <v>2</v>
      </c>
      <c r="X200" s="97" t="n">
        <v>2</v>
      </c>
    </row>
    <row r="201" customFormat="false" ht="15" hidden="true" customHeight="false" outlineLevel="0" collapsed="false">
      <c r="A201" s="97" t="n">
        <v>5559570</v>
      </c>
      <c r="B201" s="97" t="n">
        <v>2</v>
      </c>
      <c r="C201" s="97" t="n">
        <v>50</v>
      </c>
      <c r="D201" s="97" t="n">
        <v>1.55</v>
      </c>
      <c r="E201" s="97" t="n">
        <v>52</v>
      </c>
      <c r="F201" s="98" t="n">
        <f aca="false">E201/(D201*D201)</f>
        <v>21.6441207075963</v>
      </c>
      <c r="G201" s="99" t="n">
        <f aca="false">0.007184*(POWER((D201*100),0.725)*(POWER(E201,0.425)))</f>
        <v>1.49162009625155</v>
      </c>
      <c r="H201" s="97" t="n">
        <v>2</v>
      </c>
      <c r="I201" s="97" t="n">
        <v>1</v>
      </c>
      <c r="J201" s="100" t="s">
        <v>24</v>
      </c>
      <c r="K201" s="101" t="n">
        <v>2</v>
      </c>
      <c r="L201" s="4" t="n">
        <f aca="false">IF(J201="Combinada",1,2)</f>
        <v>2</v>
      </c>
      <c r="M201" s="101" t="n">
        <v>2</v>
      </c>
      <c r="N201" s="4" t="n">
        <f aca="false">IF(O201&gt;0,1,2)</f>
        <v>1</v>
      </c>
      <c r="O201" s="97" t="n">
        <v>46</v>
      </c>
      <c r="P201" s="97" t="n">
        <v>30</v>
      </c>
      <c r="Q201" s="101" t="n">
        <v>21.2</v>
      </c>
      <c r="R201" s="97" t="n">
        <v>7.1</v>
      </c>
      <c r="S201" s="102" t="n">
        <v>0.73</v>
      </c>
      <c r="T201" s="97" t="n">
        <v>1500</v>
      </c>
      <c r="U201" s="4" t="n">
        <f aca="false">IF(V201&gt;0,1,0)</f>
        <v>1</v>
      </c>
      <c r="V201" s="103" t="n">
        <v>2</v>
      </c>
      <c r="W201" s="97" t="n">
        <v>2</v>
      </c>
      <c r="X201" s="97" t="n">
        <v>2</v>
      </c>
    </row>
    <row r="202" customFormat="false" ht="15" hidden="true" customHeight="false" outlineLevel="0" collapsed="false">
      <c r="A202" s="97" t="n">
        <v>5559448</v>
      </c>
      <c r="B202" s="97" t="n">
        <v>1</v>
      </c>
      <c r="C202" s="97" t="n">
        <v>64</v>
      </c>
      <c r="D202" s="97" t="n">
        <v>1.6</v>
      </c>
      <c r="E202" s="97" t="n">
        <v>74</v>
      </c>
      <c r="F202" s="98" t="n">
        <f aca="false">E202/(D202*D202)</f>
        <v>28.90625</v>
      </c>
      <c r="G202" s="99" t="n">
        <f aca="false">0.007184*(POWER((D202*100),0.725)*(POWER(E202,0.425)))</f>
        <v>1.77327786076746</v>
      </c>
      <c r="H202" s="97" t="n">
        <v>1</v>
      </c>
      <c r="I202" s="97" t="n">
        <v>1</v>
      </c>
      <c r="J202" s="100" t="s">
        <v>24</v>
      </c>
      <c r="K202" s="101" t="n">
        <v>2</v>
      </c>
      <c r="L202" s="4" t="n">
        <f aca="false">IF(J202="Combinada",1,2)</f>
        <v>2</v>
      </c>
      <c r="M202" s="101" t="n">
        <v>2</v>
      </c>
      <c r="N202" s="4" t="n">
        <f aca="false">IF(O202&gt;0,1,2)</f>
        <v>1</v>
      </c>
      <c r="O202" s="97" t="n">
        <v>150</v>
      </c>
      <c r="P202" s="97" t="n">
        <v>200</v>
      </c>
      <c r="Q202" s="101" t="n">
        <v>30.4</v>
      </c>
      <c r="R202" s="97" t="n">
        <v>10.7</v>
      </c>
      <c r="S202" s="102" t="n">
        <v>1.27</v>
      </c>
      <c r="T202" s="97" t="n">
        <v>1150</v>
      </c>
      <c r="U202" s="4" t="n">
        <f aca="false">IF(V202&gt;0,1,0)</f>
        <v>0</v>
      </c>
      <c r="V202" s="103" t="n">
        <v>0</v>
      </c>
      <c r="W202" s="97" t="n">
        <v>2</v>
      </c>
      <c r="X202" s="97" t="n">
        <v>2</v>
      </c>
    </row>
    <row r="203" customFormat="false" ht="15" hidden="true" customHeight="false" outlineLevel="0" collapsed="false">
      <c r="A203" s="97" t="n">
        <v>5557068</v>
      </c>
      <c r="B203" s="97" t="n">
        <v>1</v>
      </c>
      <c r="C203" s="97" t="n">
        <v>56</v>
      </c>
      <c r="D203" s="97" t="n">
        <v>1.7</v>
      </c>
      <c r="E203" s="97" t="n">
        <v>60</v>
      </c>
      <c r="F203" s="98" t="n">
        <f aca="false">E203/(D203*D203)</f>
        <v>20.7612456747405</v>
      </c>
      <c r="G203" s="99" t="n">
        <f aca="false">0.007184*(POWER((D203*100),0.725)*(POWER(E203,0.425)))</f>
        <v>1.69494680663474</v>
      </c>
      <c r="H203" s="97" t="n">
        <v>2</v>
      </c>
      <c r="I203" s="97" t="n">
        <v>2</v>
      </c>
      <c r="J203" s="100" t="s">
        <v>25</v>
      </c>
      <c r="K203" s="101" t="n">
        <v>2</v>
      </c>
      <c r="L203" s="4" t="n">
        <f aca="false">IF(J203="Combinada",1,2)</f>
        <v>2</v>
      </c>
      <c r="M203" s="101" t="n">
        <v>2</v>
      </c>
      <c r="N203" s="4" t="n">
        <f aca="false">IF(O203&gt;0,1,2)</f>
        <v>1</v>
      </c>
      <c r="O203" s="97" t="n">
        <v>120</v>
      </c>
      <c r="P203" s="97" t="n">
        <v>84</v>
      </c>
      <c r="Q203" s="101" t="n">
        <v>31.7</v>
      </c>
      <c r="R203" s="97" t="n">
        <v>11.2</v>
      </c>
      <c r="S203" s="102" t="n">
        <v>0.97</v>
      </c>
      <c r="T203" s="97" t="n">
        <v>450</v>
      </c>
      <c r="U203" s="4" t="n">
        <f aca="false">IF(V203&gt;0,1,0)</f>
        <v>0</v>
      </c>
      <c r="V203" s="103" t="n">
        <v>0</v>
      </c>
      <c r="W203" s="97" t="n">
        <v>2</v>
      </c>
      <c r="X203" s="97" t="n">
        <v>2</v>
      </c>
    </row>
    <row r="204" customFormat="false" ht="15" hidden="true" customHeight="false" outlineLevel="0" collapsed="false">
      <c r="A204" s="97" t="n">
        <v>5558053</v>
      </c>
      <c r="B204" s="97" t="n">
        <v>1</v>
      </c>
      <c r="C204" s="97" t="n">
        <v>76</v>
      </c>
      <c r="D204" s="97" t="n">
        <v>1.63</v>
      </c>
      <c r="E204" s="97" t="n">
        <v>71</v>
      </c>
      <c r="F204" s="98" t="n">
        <f aca="false">E204/(D204*D204)</f>
        <v>26.7228725206067</v>
      </c>
      <c r="G204" s="99" t="n">
        <f aca="false">0.007184*(POWER((D204*100),0.725)*(POWER(E204,0.425)))</f>
        <v>1.76598550678613</v>
      </c>
      <c r="H204" s="97" t="n">
        <v>1</v>
      </c>
      <c r="I204" s="97" t="n">
        <v>1</v>
      </c>
      <c r="J204" s="100" t="s">
        <v>24</v>
      </c>
      <c r="K204" s="101" t="n">
        <v>2</v>
      </c>
      <c r="L204" s="4" t="n">
        <f aca="false">IF(J204="Combinada",1,2)</f>
        <v>2</v>
      </c>
      <c r="M204" s="101" t="n">
        <v>2</v>
      </c>
      <c r="N204" s="4" t="n">
        <f aca="false">IF(O204&gt;0,1,2)</f>
        <v>1</v>
      </c>
      <c r="O204" s="97" t="n">
        <v>80</v>
      </c>
      <c r="P204" s="97" t="n">
        <v>30</v>
      </c>
      <c r="Q204" s="101" t="n">
        <v>27.3</v>
      </c>
      <c r="R204" s="97" t="n">
        <v>9.2</v>
      </c>
      <c r="S204" s="102" t="n">
        <v>1.01</v>
      </c>
      <c r="T204" s="97" t="n">
        <v>1700</v>
      </c>
      <c r="U204" s="4" t="n">
        <f aca="false">IF(V204&gt;0,1,0)</f>
        <v>0</v>
      </c>
      <c r="V204" s="103" t="n">
        <v>0</v>
      </c>
      <c r="W204" s="97" t="n">
        <v>1</v>
      </c>
      <c r="X204" s="97" t="n">
        <v>2</v>
      </c>
    </row>
    <row r="205" customFormat="false" ht="15" hidden="true" customHeight="false" outlineLevel="0" collapsed="false">
      <c r="A205" s="97" t="n">
        <v>4395580</v>
      </c>
      <c r="B205" s="97" t="n">
        <v>1</v>
      </c>
      <c r="C205" s="97" t="n">
        <v>64</v>
      </c>
      <c r="D205" s="97" t="n">
        <v>1.73</v>
      </c>
      <c r="E205" s="97" t="n">
        <v>66</v>
      </c>
      <c r="F205" s="98" t="n">
        <f aca="false">E205/(D205*D205)</f>
        <v>22.0521901834341</v>
      </c>
      <c r="G205" s="99" t="n">
        <f aca="false">0.007184*(POWER((D205*100),0.725)*(POWER(E205,0.425)))</f>
        <v>1.78754062641107</v>
      </c>
      <c r="H205" s="97" t="n">
        <v>1</v>
      </c>
      <c r="I205" s="97" t="n">
        <v>1</v>
      </c>
      <c r="J205" s="100" t="s">
        <v>24</v>
      </c>
      <c r="K205" s="101" t="n">
        <v>2</v>
      </c>
      <c r="L205" s="4" t="n">
        <f aca="false">IF(J205="Combinada",1,2)</f>
        <v>2</v>
      </c>
      <c r="M205" s="101" t="n">
        <v>2</v>
      </c>
      <c r="N205" s="4" t="n">
        <f aca="false">IF(O205&gt;0,1,2)</f>
        <v>1</v>
      </c>
      <c r="O205" s="97" t="n">
        <v>98</v>
      </c>
      <c r="P205" s="97" t="n">
        <v>47</v>
      </c>
      <c r="Q205" s="101" t="n">
        <v>37.3</v>
      </c>
      <c r="R205" s="97" t="n">
        <v>12.5</v>
      </c>
      <c r="S205" s="102" t="n">
        <v>1.41</v>
      </c>
      <c r="T205" s="97" t="n">
        <v>1000</v>
      </c>
      <c r="U205" s="4" t="n">
        <f aca="false">IF(V205&gt;0,1,0)</f>
        <v>0</v>
      </c>
      <c r="V205" s="103" t="n">
        <v>0</v>
      </c>
      <c r="W205" s="97" t="n">
        <v>2</v>
      </c>
      <c r="X205" s="97" t="n">
        <v>2</v>
      </c>
    </row>
    <row r="206" customFormat="false" ht="15" hidden="true" customHeight="false" outlineLevel="0" collapsed="false">
      <c r="A206" s="97" t="n">
        <v>5558638</v>
      </c>
      <c r="B206" s="97" t="n">
        <v>1</v>
      </c>
      <c r="C206" s="97" t="n">
        <v>65</v>
      </c>
      <c r="D206" s="97" t="n">
        <v>1.6</v>
      </c>
      <c r="E206" s="97" t="n">
        <v>85</v>
      </c>
      <c r="F206" s="98" t="n">
        <f aca="false">E206/(D206*D206)</f>
        <v>33.203125</v>
      </c>
      <c r="G206" s="99" t="n">
        <f aca="false">0.007184*(POWER((D206*100),0.725)*(POWER(E206,0.425)))</f>
        <v>1.88085949784279</v>
      </c>
      <c r="H206" s="97" t="n">
        <v>1</v>
      </c>
      <c r="I206" s="97" t="n">
        <v>1</v>
      </c>
      <c r="J206" s="100" t="s">
        <v>24</v>
      </c>
      <c r="K206" s="101" t="n">
        <v>2</v>
      </c>
      <c r="L206" s="4" t="n">
        <f aca="false">IF(J206="Combinada",1,2)</f>
        <v>2</v>
      </c>
      <c r="M206" s="101" t="n">
        <v>2</v>
      </c>
      <c r="N206" s="4" t="n">
        <f aca="false">IF(O206&gt;0,1,2)</f>
        <v>1</v>
      </c>
      <c r="O206" s="97" t="n">
        <v>60</v>
      </c>
      <c r="P206" s="97" t="n">
        <v>24</v>
      </c>
      <c r="Q206" s="101" t="n">
        <v>29</v>
      </c>
      <c r="R206" s="97" t="n">
        <v>12</v>
      </c>
      <c r="S206" s="102" t="n">
        <v>1.49</v>
      </c>
      <c r="T206" s="97" t="n">
        <v>850</v>
      </c>
      <c r="U206" s="4" t="n">
        <f aca="false">IF(V206&gt;0,1,0)</f>
        <v>1</v>
      </c>
      <c r="V206" s="103" t="n">
        <v>1</v>
      </c>
      <c r="W206" s="97" t="n">
        <v>1</v>
      </c>
      <c r="X206" s="97" t="n">
        <v>2</v>
      </c>
    </row>
    <row r="207" customFormat="false" ht="15" hidden="true" customHeight="false" outlineLevel="0" collapsed="false">
      <c r="A207" s="97" t="n">
        <v>2100348</v>
      </c>
      <c r="B207" s="97" t="n">
        <v>2</v>
      </c>
      <c r="C207" s="97" t="n">
        <v>67</v>
      </c>
      <c r="D207" s="97" t="n">
        <v>1.45</v>
      </c>
      <c r="E207" s="97" t="n">
        <v>54</v>
      </c>
      <c r="F207" s="98" t="n">
        <f aca="false">E207/(D207*D207)</f>
        <v>25.6837098692033</v>
      </c>
      <c r="G207" s="99" t="n">
        <f aca="false">0.007184*(POWER((D207*100),0.725)*(POWER(E207,0.425)))</f>
        <v>1.44419378999314</v>
      </c>
      <c r="H207" s="97" t="n">
        <v>1</v>
      </c>
      <c r="I207" s="97" t="n">
        <v>1</v>
      </c>
      <c r="J207" s="104" t="s">
        <v>24</v>
      </c>
      <c r="K207" s="101" t="n">
        <v>2</v>
      </c>
      <c r="L207" s="4" t="n">
        <f aca="false">IF(J207="Combinada",1,2)</f>
        <v>2</v>
      </c>
      <c r="M207" s="101" t="n">
        <v>2</v>
      </c>
      <c r="N207" s="4" t="n">
        <f aca="false">IF(O207&gt;0,1,2)</f>
        <v>1</v>
      </c>
      <c r="O207" s="97" t="n">
        <v>50</v>
      </c>
      <c r="P207" s="97" t="n">
        <v>28</v>
      </c>
      <c r="Q207" s="101" t="n">
        <v>33</v>
      </c>
      <c r="R207" s="97" t="n">
        <v>11.3</v>
      </c>
      <c r="S207" s="102" t="n">
        <v>0.72</v>
      </c>
      <c r="T207" s="97" t="n">
        <v>250</v>
      </c>
      <c r="U207" s="4" t="n">
        <f aca="false">IF(V207&gt;0,1,0)</f>
        <v>1</v>
      </c>
      <c r="V207" s="103" t="n">
        <v>2</v>
      </c>
      <c r="W207" s="97" t="n">
        <v>2</v>
      </c>
      <c r="X207" s="97" t="n">
        <v>2</v>
      </c>
    </row>
    <row r="208" customFormat="false" ht="15" hidden="true" customHeight="false" outlineLevel="0" collapsed="false">
      <c r="A208" s="105" t="n">
        <v>5560235</v>
      </c>
      <c r="B208" s="105" t="n">
        <v>1</v>
      </c>
      <c r="C208" s="105" t="n">
        <v>46</v>
      </c>
      <c r="D208" s="105" t="n">
        <v>1.59</v>
      </c>
      <c r="E208" s="105" t="n">
        <v>91</v>
      </c>
      <c r="F208" s="98" t="n">
        <f aca="false">E208/(D208*D208)</f>
        <v>35.9954115739093</v>
      </c>
      <c r="G208" s="99" t="n">
        <f aca="false">0.007184*(POWER((D208*100),0.725)*(POWER(E208,0.425)))</f>
        <v>1.92739989295614</v>
      </c>
      <c r="H208" s="105" t="n">
        <v>2</v>
      </c>
      <c r="I208" s="105" t="n">
        <v>1</v>
      </c>
      <c r="J208" s="106" t="s">
        <v>24</v>
      </c>
      <c r="K208" s="101" t="n">
        <v>2</v>
      </c>
      <c r="L208" s="4" t="n">
        <f aca="false">IF(J208="Combinada",1,2)</f>
        <v>2</v>
      </c>
      <c r="M208" s="101" t="n">
        <v>2</v>
      </c>
      <c r="N208" s="4" t="n">
        <f aca="false">IF(O208&gt;0,1,2)</f>
        <v>1</v>
      </c>
      <c r="O208" s="105" t="n">
        <v>80</v>
      </c>
      <c r="P208" s="105" t="n">
        <v>36</v>
      </c>
      <c r="Q208" s="101" t="n">
        <v>48</v>
      </c>
      <c r="R208" s="105" t="n">
        <v>15.9</v>
      </c>
      <c r="S208" s="99" t="n">
        <v>0.93</v>
      </c>
      <c r="T208" s="105" t="n">
        <v>500</v>
      </c>
      <c r="U208" s="4" t="n">
        <f aca="false">IF(V208&gt;0,1,0)</f>
        <v>0</v>
      </c>
      <c r="V208" s="103" t="n">
        <v>0</v>
      </c>
      <c r="W208" s="105" t="n">
        <v>2</v>
      </c>
      <c r="X208" s="105" t="n">
        <v>1</v>
      </c>
    </row>
    <row r="209" customFormat="false" ht="15" hidden="true" customHeight="false" outlineLevel="0" collapsed="false">
      <c r="A209" s="97" t="n">
        <v>5558713</v>
      </c>
      <c r="B209" s="97" t="n">
        <v>1</v>
      </c>
      <c r="C209" s="97" t="n">
        <v>47</v>
      </c>
      <c r="D209" s="97" t="n">
        <v>1.58</v>
      </c>
      <c r="E209" s="97" t="n">
        <v>66</v>
      </c>
      <c r="F209" s="98" t="n">
        <f aca="false">E209/(D209*D209)</f>
        <v>26.4380708219837</v>
      </c>
      <c r="G209" s="99" t="n">
        <f aca="false">0.007184*(POWER((D209*100),0.725)*(POWER(E209,0.425)))</f>
        <v>1.67378196608537</v>
      </c>
      <c r="H209" s="97" t="n">
        <v>1</v>
      </c>
      <c r="I209" s="97" t="n">
        <v>1</v>
      </c>
      <c r="J209" s="100" t="s">
        <v>25</v>
      </c>
      <c r="K209" s="101" t="n">
        <v>2</v>
      </c>
      <c r="L209" s="4" t="n">
        <f aca="false">IF(J209="Combinada",1,2)</f>
        <v>2</v>
      </c>
      <c r="M209" s="101" t="n">
        <v>2</v>
      </c>
      <c r="N209" s="4" t="n">
        <f aca="false">IF(O209&gt;0,1,2)</f>
        <v>1</v>
      </c>
      <c r="O209" s="97" t="n">
        <v>55</v>
      </c>
      <c r="P209" s="97" t="n">
        <v>37</v>
      </c>
      <c r="Q209" s="101" t="n">
        <v>26.8</v>
      </c>
      <c r="R209" s="97" t="n">
        <v>10</v>
      </c>
      <c r="S209" s="102" t="n">
        <v>1.35</v>
      </c>
      <c r="T209" s="97" t="n">
        <v>900</v>
      </c>
      <c r="U209" s="4" t="n">
        <f aca="false">IF(V209&gt;0,1,0)</f>
        <v>0</v>
      </c>
      <c r="V209" s="103" t="n">
        <v>0</v>
      </c>
      <c r="W209" s="97" t="n">
        <v>2</v>
      </c>
      <c r="X209" s="97" t="n">
        <v>2</v>
      </c>
    </row>
    <row r="210" customFormat="false" ht="15" hidden="true" customHeight="false" outlineLevel="0" collapsed="false">
      <c r="A210" s="97" t="n">
        <v>5559998</v>
      </c>
      <c r="B210" s="97" t="n">
        <v>2</v>
      </c>
      <c r="C210" s="97" t="n">
        <v>87</v>
      </c>
      <c r="D210" s="97" t="n">
        <v>1.49</v>
      </c>
      <c r="E210" s="97" t="n">
        <v>60</v>
      </c>
      <c r="F210" s="98" t="n">
        <f aca="false">E210/(D210*D210)</f>
        <v>27.025809648214</v>
      </c>
      <c r="G210" s="99" t="n">
        <f aca="false">0.007184*(POWER((D210*100),0.725)*(POWER(E210,0.425)))</f>
        <v>1.54042532409764</v>
      </c>
      <c r="H210" s="97" t="n">
        <v>2</v>
      </c>
      <c r="I210" s="97" t="n">
        <v>1</v>
      </c>
      <c r="J210" s="104" t="s">
        <v>24</v>
      </c>
      <c r="K210" s="101" t="n">
        <v>2</v>
      </c>
      <c r="L210" s="4" t="n">
        <f aca="false">IF(J210="Combinada",1,2)</f>
        <v>2</v>
      </c>
      <c r="M210" s="101" t="n">
        <v>2</v>
      </c>
      <c r="N210" s="4" t="n">
        <f aca="false">IF(O210&gt;0,1,2)</f>
        <v>1</v>
      </c>
      <c r="O210" s="97" t="n">
        <v>52</v>
      </c>
      <c r="P210" s="97" t="n">
        <v>22</v>
      </c>
      <c r="Q210" s="101" t="n">
        <v>32.1</v>
      </c>
      <c r="R210" s="97" t="n">
        <v>10.8</v>
      </c>
      <c r="S210" s="102" t="n">
        <v>0.9</v>
      </c>
      <c r="T210" s="97" t="n">
        <v>350</v>
      </c>
      <c r="U210" s="4" t="n">
        <f aca="false">IF(V210&gt;0,1,0)</f>
        <v>1</v>
      </c>
      <c r="V210" s="103" t="n">
        <v>2</v>
      </c>
      <c r="W210" s="97" t="n">
        <v>2</v>
      </c>
      <c r="X210" s="97" t="n">
        <v>2</v>
      </c>
    </row>
    <row r="211" customFormat="false" ht="15" hidden="true" customHeight="false" outlineLevel="0" collapsed="false">
      <c r="A211" s="97" t="n">
        <v>5560541</v>
      </c>
      <c r="B211" s="97" t="n">
        <v>1</v>
      </c>
      <c r="C211" s="97" t="n">
        <v>43</v>
      </c>
      <c r="D211" s="97" t="n">
        <v>1.64</v>
      </c>
      <c r="E211" s="97" t="n">
        <v>43</v>
      </c>
      <c r="F211" s="98" t="n">
        <f aca="false">E211/(D211*D211)</f>
        <v>15.98750743605</v>
      </c>
      <c r="G211" s="99" t="n">
        <f aca="false">0.007184*(POWER((D211*100),0.725)*(POWER(E211,0.425)))</f>
        <v>1.43334985593298</v>
      </c>
      <c r="H211" s="97" t="n">
        <v>2</v>
      </c>
      <c r="I211" s="97" t="n">
        <v>2</v>
      </c>
      <c r="J211" s="107" t="s">
        <v>25</v>
      </c>
      <c r="K211" s="101" t="n">
        <v>2</v>
      </c>
      <c r="L211" s="4" t="n">
        <f aca="false">IF(J211="Combinada",1,2)</f>
        <v>2</v>
      </c>
      <c r="M211" s="101" t="n">
        <v>2</v>
      </c>
      <c r="N211" s="4" t="n">
        <f aca="false">IF(O211&gt;0,1,2)</f>
        <v>1</v>
      </c>
      <c r="O211" s="97" t="n">
        <v>40</v>
      </c>
      <c r="P211" s="97" t="n">
        <v>20</v>
      </c>
      <c r="Q211" s="101" t="n">
        <v>23.1</v>
      </c>
      <c r="R211" s="97" t="n">
        <v>8.2</v>
      </c>
      <c r="S211" s="102" t="n">
        <v>2.84</v>
      </c>
      <c r="T211" s="97" t="n">
        <v>500</v>
      </c>
      <c r="U211" s="4" t="n">
        <f aca="false">IF(V211&gt;0,1,0)</f>
        <v>1</v>
      </c>
      <c r="V211" s="103" t="n">
        <v>2</v>
      </c>
      <c r="W211" s="97" t="n">
        <v>1</v>
      </c>
      <c r="X211" s="97" t="n">
        <v>2</v>
      </c>
    </row>
    <row r="212" customFormat="false" ht="15" hidden="true" customHeight="false" outlineLevel="0" collapsed="false">
      <c r="A212" s="97" t="n">
        <v>5557923</v>
      </c>
      <c r="B212" s="97" t="n">
        <v>2</v>
      </c>
      <c r="C212" s="97" t="n">
        <v>60</v>
      </c>
      <c r="D212" s="97" t="n">
        <v>1.56</v>
      </c>
      <c r="E212" s="97" t="n">
        <v>63</v>
      </c>
      <c r="F212" s="98" t="n">
        <f aca="false">E212/(D212*D212)</f>
        <v>25.887573964497</v>
      </c>
      <c r="G212" s="99" t="n">
        <f aca="false">0.007184*(POWER((D212*100),0.725)*(POWER(E212,0.425)))</f>
        <v>1.62592830289037</v>
      </c>
      <c r="H212" s="97" t="n">
        <v>1</v>
      </c>
      <c r="I212" s="97" t="n">
        <v>1</v>
      </c>
      <c r="J212" s="104" t="s">
        <v>24</v>
      </c>
      <c r="K212" s="101" t="n">
        <v>2</v>
      </c>
      <c r="L212" s="4" t="n">
        <f aca="false">IF(J212="Combinada",1,2)</f>
        <v>2</v>
      </c>
      <c r="M212" s="101" t="n">
        <v>2</v>
      </c>
      <c r="N212" s="4" t="n">
        <f aca="false">IF(O212&gt;0,1,2)</f>
        <v>2</v>
      </c>
      <c r="O212" s="97"/>
      <c r="P212" s="97"/>
      <c r="Q212" s="101" t="n">
        <v>26.9</v>
      </c>
      <c r="R212" s="97" t="n">
        <v>8.9</v>
      </c>
      <c r="S212" s="102" t="n">
        <v>0.88</v>
      </c>
      <c r="T212" s="97" t="n">
        <v>250</v>
      </c>
      <c r="U212" s="4" t="n">
        <f aca="false">IF(V212&gt;0,1,0)</f>
        <v>0</v>
      </c>
      <c r="V212" s="103" t="n">
        <v>0</v>
      </c>
      <c r="W212" s="97" t="n">
        <v>2</v>
      </c>
      <c r="X212" s="97" t="n">
        <v>2</v>
      </c>
    </row>
    <row r="213" customFormat="false" ht="15" hidden="false" customHeight="false" outlineLevel="0" collapsed="false">
      <c r="A213" s="97" t="n">
        <v>5558926</v>
      </c>
      <c r="B213" s="97" t="n">
        <v>1</v>
      </c>
      <c r="C213" s="97" t="n">
        <v>35</v>
      </c>
      <c r="D213" s="97" t="n">
        <v>1.68</v>
      </c>
      <c r="E213" s="97" t="n">
        <v>70</v>
      </c>
      <c r="F213" s="98" t="n">
        <f aca="false">E213/(D213*D213)</f>
        <v>24.8015873015873</v>
      </c>
      <c r="G213" s="99" t="n">
        <f aca="false">0.007184*(POWER((D213*100),0.725)*(POWER(E213,0.425)))</f>
        <v>1.79424696346421</v>
      </c>
      <c r="H213" s="97" t="n">
        <v>2</v>
      </c>
      <c r="I213" s="97" t="n">
        <v>2</v>
      </c>
      <c r="J213" s="11" t="s">
        <v>27</v>
      </c>
      <c r="K213" s="101" t="n">
        <v>2</v>
      </c>
      <c r="L213" s="4" t="n">
        <f aca="false">IF(J213="Combinada",1,2)</f>
        <v>2</v>
      </c>
      <c r="M213" s="101" t="n">
        <v>2</v>
      </c>
      <c r="N213" s="4" t="n">
        <f aca="false">IF(O213&gt;0,1,2)</f>
        <v>1</v>
      </c>
      <c r="O213" s="97" t="n">
        <v>50</v>
      </c>
      <c r="P213" s="97" t="n">
        <v>17</v>
      </c>
      <c r="Q213" s="101" t="n">
        <v>25</v>
      </c>
      <c r="R213" s="97" t="n">
        <v>12</v>
      </c>
      <c r="S213" s="102" t="n">
        <v>1</v>
      </c>
      <c r="T213" s="97" t="n">
        <v>550</v>
      </c>
      <c r="U213" s="4" t="n">
        <f aca="false">IF(V213&gt;0,1,0)</f>
        <v>0</v>
      </c>
      <c r="V213" s="103" t="n">
        <v>0</v>
      </c>
      <c r="W213" s="97" t="n">
        <v>2</v>
      </c>
      <c r="X213" s="97" t="n">
        <v>2</v>
      </c>
    </row>
    <row r="214" customFormat="false" ht="15" hidden="true" customHeight="false" outlineLevel="0" collapsed="false">
      <c r="A214" s="108" t="n">
        <v>4275672</v>
      </c>
      <c r="B214" s="108" t="n">
        <v>1</v>
      </c>
      <c r="C214" s="108" t="n">
        <v>25</v>
      </c>
      <c r="D214" s="108" t="n">
        <v>1.7</v>
      </c>
      <c r="E214" s="108" t="n">
        <v>60</v>
      </c>
      <c r="F214" s="109" t="n">
        <f aca="false">E214/(D214*D214)</f>
        <v>20.7612456747405</v>
      </c>
      <c r="G214" s="110" t="n">
        <f aca="false">0.007184*(POWER((D214*100),0.725)*(POWER(E214,0.425)))</f>
        <v>1.69494680663474</v>
      </c>
      <c r="H214" s="108" t="n">
        <v>2</v>
      </c>
      <c r="I214" s="108" t="n">
        <v>2</v>
      </c>
      <c r="J214" s="111" t="s">
        <v>25</v>
      </c>
      <c r="K214" s="12" t="n">
        <v>1</v>
      </c>
      <c r="L214" s="4" t="n">
        <f aca="false">IF(J214="Combinada",1,2)</f>
        <v>2</v>
      </c>
      <c r="M214" s="12" t="n">
        <v>2</v>
      </c>
      <c r="N214" s="4" t="n">
        <f aca="false">IF(O214&gt;0,1,2)</f>
        <v>1</v>
      </c>
      <c r="O214" s="108" t="n">
        <v>97</v>
      </c>
      <c r="P214" s="108" t="n">
        <v>70</v>
      </c>
      <c r="Q214" s="12" t="n">
        <v>32</v>
      </c>
      <c r="R214" s="108" t="n">
        <v>10.5</v>
      </c>
      <c r="S214" s="110" t="n">
        <v>0.94</v>
      </c>
      <c r="T214" s="108" t="n">
        <v>100</v>
      </c>
      <c r="U214" s="4" t="n">
        <f aca="false">IF(V214&gt;0,1,0)</f>
        <v>1</v>
      </c>
      <c r="V214" s="112" t="n">
        <v>2</v>
      </c>
      <c r="W214" s="108" t="n">
        <v>2</v>
      </c>
      <c r="X214" s="108" t="n">
        <v>2</v>
      </c>
    </row>
    <row r="215" customFormat="false" ht="15" hidden="true" customHeight="false" outlineLevel="0" collapsed="false">
      <c r="A215" s="108" t="n">
        <v>5562087</v>
      </c>
      <c r="B215" s="108" t="n">
        <v>1</v>
      </c>
      <c r="C215" s="108" t="n">
        <v>70</v>
      </c>
      <c r="D215" s="108" t="n">
        <v>1.54</v>
      </c>
      <c r="E215" s="108" t="n">
        <v>74</v>
      </c>
      <c r="F215" s="109" t="n">
        <f aca="false">E215/(D215*D215)</f>
        <v>31.2025636700961</v>
      </c>
      <c r="G215" s="110" t="n">
        <f aca="false">0.007184*(POWER((D215*100),0.725)*(POWER(E215,0.425)))</f>
        <v>1.72481423249925</v>
      </c>
      <c r="H215" s="108" t="n">
        <v>2</v>
      </c>
      <c r="I215" s="108" t="n">
        <v>2</v>
      </c>
      <c r="J215" s="111" t="s">
        <v>24</v>
      </c>
      <c r="K215" s="12" t="n">
        <v>1</v>
      </c>
      <c r="L215" s="4" t="n">
        <f aca="false">IF(J215="Combinada",1,2)</f>
        <v>2</v>
      </c>
      <c r="M215" s="12" t="n">
        <v>2</v>
      </c>
      <c r="N215" s="4" t="n">
        <f aca="false">IF(O215&gt;0,1,2)</f>
        <v>1</v>
      </c>
      <c r="O215" s="108" t="n">
        <v>70</v>
      </c>
      <c r="P215" s="108" t="n">
        <v>42</v>
      </c>
      <c r="Q215" s="12" t="n">
        <v>38.2</v>
      </c>
      <c r="R215" s="108" t="n">
        <v>11.6</v>
      </c>
      <c r="S215" s="110" t="n">
        <v>1.12</v>
      </c>
      <c r="T215" s="108" t="n">
        <v>100</v>
      </c>
      <c r="U215" s="4" t="n">
        <f aca="false">IF(V215&gt;0,1,0)</f>
        <v>1</v>
      </c>
      <c r="V215" s="112" t="n">
        <v>1</v>
      </c>
      <c r="W215" s="108" t="n">
        <v>2</v>
      </c>
      <c r="X215" s="108" t="n">
        <v>2</v>
      </c>
    </row>
    <row r="216" customFormat="false" ht="15" hidden="true" customHeight="false" outlineLevel="0" collapsed="false">
      <c r="A216" s="108" t="n">
        <v>5298159</v>
      </c>
      <c r="B216" s="108" t="n">
        <v>1</v>
      </c>
      <c r="C216" s="108" t="n">
        <f aca="false">2020-1999</f>
        <v>21</v>
      </c>
      <c r="D216" s="108" t="n">
        <v>1.76</v>
      </c>
      <c r="E216" s="108" t="n">
        <v>77</v>
      </c>
      <c r="F216" s="109" t="n">
        <f aca="false">E216/(D216*D216)</f>
        <v>24.8579545454545</v>
      </c>
      <c r="G216" s="110" t="n">
        <f aca="false">0.007184*(POWER((D216*100),0.725)*(POWER(E216,0.425)))</f>
        <v>1.93250918177146</v>
      </c>
      <c r="H216" s="108" t="n">
        <v>2</v>
      </c>
      <c r="I216" s="108" t="n">
        <v>2</v>
      </c>
      <c r="J216" s="111" t="s">
        <v>25</v>
      </c>
      <c r="K216" s="12" t="n">
        <v>1</v>
      </c>
      <c r="L216" s="4" t="n">
        <f aca="false">IF(J216="Combinada",1,2)</f>
        <v>2</v>
      </c>
      <c r="M216" s="12" t="n">
        <v>2</v>
      </c>
      <c r="N216" s="4" t="n">
        <f aca="false">IF(O216&gt;0,1,2)</f>
        <v>1</v>
      </c>
      <c r="O216" s="108" t="n">
        <v>150</v>
      </c>
      <c r="P216" s="108" t="n">
        <v>105</v>
      </c>
      <c r="Q216" s="12"/>
      <c r="R216" s="108"/>
      <c r="S216" s="110"/>
      <c r="T216" s="108"/>
      <c r="U216" s="4" t="n">
        <f aca="false">IF(V216&gt;0,1,0)</f>
        <v>1</v>
      </c>
      <c r="V216" s="112" t="n">
        <v>5</v>
      </c>
      <c r="W216" s="108" t="n">
        <v>2</v>
      </c>
      <c r="X216" s="108" t="n">
        <v>1</v>
      </c>
    </row>
    <row r="217" customFormat="false" ht="15" hidden="true" customHeight="false" outlineLevel="0" collapsed="false">
      <c r="A217" s="108" t="n">
        <v>5108122</v>
      </c>
      <c r="B217" s="108" t="n">
        <v>2</v>
      </c>
      <c r="C217" s="108" t="n">
        <v>45</v>
      </c>
      <c r="D217" s="108" t="n">
        <v>1.51</v>
      </c>
      <c r="E217" s="108" t="n">
        <v>45</v>
      </c>
      <c r="F217" s="109" t="n">
        <f aca="false">E217/(D217*D217)</f>
        <v>19.7359764922591</v>
      </c>
      <c r="G217" s="110" t="n">
        <f aca="false">0.007184*(POWER((D217*100),0.725)*(POWER(E217,0.425)))</f>
        <v>1.3763849930822</v>
      </c>
      <c r="H217" s="108" t="n">
        <v>2</v>
      </c>
      <c r="I217" s="108" t="n">
        <v>2</v>
      </c>
      <c r="J217" s="111" t="s">
        <v>25</v>
      </c>
      <c r="K217" s="12" t="n">
        <v>1</v>
      </c>
      <c r="L217" s="4" t="n">
        <f aca="false">IF(J217="Combinada",1,2)</f>
        <v>2</v>
      </c>
      <c r="M217" s="12" t="n">
        <v>2</v>
      </c>
      <c r="N217" s="4" t="n">
        <f aca="false">IF(O217&gt;0,1,2)</f>
        <v>1</v>
      </c>
      <c r="O217" s="108" t="n">
        <v>80</v>
      </c>
      <c r="P217" s="108" t="n">
        <v>44</v>
      </c>
      <c r="Q217" s="12" t="n">
        <v>29.2</v>
      </c>
      <c r="R217" s="108" t="n">
        <v>9.1</v>
      </c>
      <c r="S217" s="110" t="n">
        <v>0.67</v>
      </c>
      <c r="T217" s="108" t="n">
        <v>700</v>
      </c>
      <c r="U217" s="4" t="n">
        <f aca="false">IF(V217&gt;0,1,0)</f>
        <v>1</v>
      </c>
      <c r="V217" s="112" t="n">
        <v>1</v>
      </c>
      <c r="W217" s="108" t="n">
        <v>2</v>
      </c>
      <c r="X217" s="108" t="n">
        <v>2</v>
      </c>
    </row>
    <row r="218" customFormat="false" ht="15" hidden="true" customHeight="false" outlineLevel="0" collapsed="false">
      <c r="A218" s="108" t="n">
        <v>5553859</v>
      </c>
      <c r="B218" s="108" t="n">
        <v>1</v>
      </c>
      <c r="C218" s="108" t="n">
        <v>50</v>
      </c>
      <c r="D218" s="108" t="n">
        <v>1.85</v>
      </c>
      <c r="E218" s="108" t="n">
        <v>98</v>
      </c>
      <c r="F218" s="109" t="n">
        <f aca="false">E218/(D218*D218)</f>
        <v>28.6340394448503</v>
      </c>
      <c r="G218" s="110" t="n">
        <f aca="false">0.007184*(POWER((D218*100),0.725)*(POWER(E218,0.425)))</f>
        <v>2.21991787872472</v>
      </c>
      <c r="H218" s="108" t="n">
        <v>2</v>
      </c>
      <c r="I218" s="108" t="n">
        <v>2</v>
      </c>
      <c r="J218" s="111" t="s">
        <v>24</v>
      </c>
      <c r="K218" s="12" t="n">
        <v>1</v>
      </c>
      <c r="L218" s="4" t="n">
        <f aca="false">IF(J218="Combinada",1,2)</f>
        <v>2</v>
      </c>
      <c r="M218" s="12" t="n">
        <v>2</v>
      </c>
      <c r="N218" s="4" t="n">
        <f aca="false">IF(O218&gt;0,1,2)</f>
        <v>1</v>
      </c>
      <c r="O218" s="108" t="n">
        <v>90</v>
      </c>
      <c r="P218" s="108" t="n">
        <v>50</v>
      </c>
      <c r="Q218" s="12" t="n">
        <v>38</v>
      </c>
      <c r="R218" s="108" t="n">
        <v>12.8</v>
      </c>
      <c r="S218" s="110" t="n">
        <v>1.23</v>
      </c>
      <c r="T218" s="108" t="n">
        <v>300</v>
      </c>
      <c r="U218" s="4" t="n">
        <f aca="false">IF(V218&gt;0,1,0)</f>
        <v>0</v>
      </c>
      <c r="V218" s="112" t="n">
        <v>0</v>
      </c>
      <c r="W218" s="108" t="n">
        <v>2</v>
      </c>
      <c r="X218" s="108" t="n">
        <v>2</v>
      </c>
    </row>
    <row r="219" customFormat="false" ht="15" hidden="true" customHeight="false" outlineLevel="0" collapsed="false">
      <c r="A219" s="108" t="n">
        <v>5561964</v>
      </c>
      <c r="B219" s="108" t="n">
        <v>2</v>
      </c>
      <c r="C219" s="108" t="n">
        <v>38</v>
      </c>
      <c r="D219" s="108" t="n">
        <v>1.6</v>
      </c>
      <c r="E219" s="108" t="n">
        <v>70</v>
      </c>
      <c r="F219" s="109" t="n">
        <f aca="false">E219/(D219*D219)</f>
        <v>27.34375</v>
      </c>
      <c r="G219" s="110" t="n">
        <f aca="false">0.007184*(POWER((D219*100),0.725)*(POWER(E219,0.425)))</f>
        <v>1.73188869796992</v>
      </c>
      <c r="H219" s="108" t="n">
        <v>2</v>
      </c>
      <c r="I219" s="108" t="n">
        <v>1</v>
      </c>
      <c r="J219" s="111" t="s">
        <v>25</v>
      </c>
      <c r="K219" s="12" t="n">
        <v>1</v>
      </c>
      <c r="L219" s="4" t="n">
        <f aca="false">IF(J219="Combinada",1,2)</f>
        <v>2</v>
      </c>
      <c r="M219" s="12" t="n">
        <v>2</v>
      </c>
      <c r="N219" s="4" t="n">
        <f aca="false">IF(O219&gt;0,1,2)</f>
        <v>1</v>
      </c>
      <c r="O219" s="108" t="n">
        <v>180</v>
      </c>
      <c r="P219" s="108" t="n">
        <v>132</v>
      </c>
      <c r="Q219" s="12" t="n">
        <v>31.5</v>
      </c>
      <c r="R219" s="108" t="n">
        <v>10.1</v>
      </c>
      <c r="S219" s="110" t="n">
        <v>0.81</v>
      </c>
      <c r="T219" s="108" t="n">
        <v>250</v>
      </c>
      <c r="U219" s="4" t="n">
        <f aca="false">IF(V219&gt;0,1,0)</f>
        <v>0</v>
      </c>
      <c r="V219" s="112" t="n">
        <v>0</v>
      </c>
      <c r="W219" s="108" t="n">
        <v>1</v>
      </c>
      <c r="X219" s="108" t="n">
        <v>2</v>
      </c>
    </row>
    <row r="220" customFormat="false" ht="15" hidden="true" customHeight="false" outlineLevel="0" collapsed="false">
      <c r="A220" s="108" t="n">
        <v>5562281</v>
      </c>
      <c r="B220" s="108" t="n">
        <v>1</v>
      </c>
      <c r="C220" s="108" t="n">
        <v>54</v>
      </c>
      <c r="D220" s="108" t="n">
        <v>1.7</v>
      </c>
      <c r="E220" s="108" t="n">
        <v>66</v>
      </c>
      <c r="F220" s="109" t="n">
        <f aca="false">E220/(D220*D220)</f>
        <v>22.8373702422145</v>
      </c>
      <c r="G220" s="110" t="n">
        <f aca="false">0.007184*(POWER((D220*100),0.725)*(POWER(E220,0.425)))</f>
        <v>1.76501322670394</v>
      </c>
      <c r="H220" s="108" t="n">
        <v>2</v>
      </c>
      <c r="I220" s="108" t="n">
        <v>2</v>
      </c>
      <c r="J220" s="111" t="s">
        <v>24</v>
      </c>
      <c r="K220" s="12" t="n">
        <v>1</v>
      </c>
      <c r="L220" s="4" t="n">
        <f aca="false">IF(J220="Combinada",1,2)</f>
        <v>2</v>
      </c>
      <c r="M220" s="12" t="n">
        <v>2</v>
      </c>
      <c r="N220" s="4" t="n">
        <f aca="false">IF(O220&gt;0,1,2)</f>
        <v>1</v>
      </c>
      <c r="O220" s="108" t="n">
        <v>35</v>
      </c>
      <c r="P220" s="108" t="n">
        <v>30</v>
      </c>
      <c r="Q220" s="12" t="n">
        <v>32.4</v>
      </c>
      <c r="R220" s="108" t="n">
        <v>10.8</v>
      </c>
      <c r="S220" s="110" t="n">
        <v>0.78</v>
      </c>
      <c r="T220" s="108" t="n">
        <v>250</v>
      </c>
      <c r="U220" s="4" t="n">
        <f aca="false">IF(V220&gt;0,1,0)</f>
        <v>0</v>
      </c>
      <c r="V220" s="112" t="n">
        <v>0</v>
      </c>
      <c r="W220" s="108" t="n">
        <v>2</v>
      </c>
      <c r="X220" s="108" t="n">
        <v>2</v>
      </c>
    </row>
    <row r="221" customFormat="false" ht="15" hidden="true" customHeight="false" outlineLevel="0" collapsed="false">
      <c r="A221" s="108" t="n">
        <v>5561170</v>
      </c>
      <c r="B221" s="108" t="n">
        <v>1</v>
      </c>
      <c r="C221" s="108" t="n">
        <v>57</v>
      </c>
      <c r="D221" s="108" t="n">
        <v>1.68</v>
      </c>
      <c r="E221" s="108" t="n">
        <v>64</v>
      </c>
      <c r="F221" s="109" t="n">
        <f aca="false">E221/(D221*D221)</f>
        <v>22.6757369614512</v>
      </c>
      <c r="G221" s="110" t="n">
        <f aca="false">0.007184*(POWER((D221*100),0.725)*(POWER(E221,0.425)))</f>
        <v>1.72719766360868</v>
      </c>
      <c r="H221" s="108" t="n">
        <v>2</v>
      </c>
      <c r="I221" s="108" t="n">
        <v>1</v>
      </c>
      <c r="J221" s="111" t="s">
        <v>24</v>
      </c>
      <c r="K221" s="12" t="n">
        <v>1</v>
      </c>
      <c r="L221" s="4" t="n">
        <f aca="false">IF(J221="Combinada",1,2)</f>
        <v>2</v>
      </c>
      <c r="M221" s="12" t="n">
        <v>2</v>
      </c>
      <c r="N221" s="4" t="n">
        <f aca="false">IF(O221&gt;0,1,2)</f>
        <v>1</v>
      </c>
      <c r="O221" s="108" t="n">
        <v>42</v>
      </c>
      <c r="P221" s="108" t="n">
        <v>34</v>
      </c>
      <c r="Q221" s="108" t="n">
        <v>37.9</v>
      </c>
      <c r="R221" s="12" t="n">
        <v>12.3</v>
      </c>
      <c r="S221" s="110" t="n">
        <v>1.16</v>
      </c>
      <c r="T221" s="108"/>
      <c r="U221" s="4" t="n">
        <f aca="false">IF(V221&gt;0,1,0)</f>
        <v>0</v>
      </c>
      <c r="V221" s="112" t="n">
        <v>0</v>
      </c>
      <c r="W221" s="108" t="n">
        <v>2</v>
      </c>
      <c r="X221" s="108" t="n">
        <v>2</v>
      </c>
    </row>
    <row r="222" customFormat="false" ht="15" hidden="true" customHeight="false" outlineLevel="0" collapsed="false">
      <c r="A222" s="108" t="n">
        <v>5562478</v>
      </c>
      <c r="B222" s="108" t="n">
        <v>2</v>
      </c>
      <c r="C222" s="108" t="n">
        <v>21</v>
      </c>
      <c r="D222" s="108" t="n">
        <v>1.72</v>
      </c>
      <c r="E222" s="108" t="n">
        <v>68</v>
      </c>
      <c r="F222" s="109" t="n">
        <f aca="false">E222/(D222*D222)</f>
        <v>22.9853975121687</v>
      </c>
      <c r="G222" s="110" t="n">
        <f aca="false">0.007184*(POWER((D222*100),0.725)*(POWER(E222,0.425)))</f>
        <v>1.8027717153229</v>
      </c>
      <c r="H222" s="108" t="n">
        <v>2</v>
      </c>
      <c r="I222" s="108" t="n">
        <v>2</v>
      </c>
      <c r="J222" s="111" t="s">
        <v>25</v>
      </c>
      <c r="K222" s="12" t="n">
        <v>1</v>
      </c>
      <c r="L222" s="4" t="n">
        <f aca="false">IF(J222="Combinada",1,2)</f>
        <v>2</v>
      </c>
      <c r="M222" s="12" t="n">
        <v>2</v>
      </c>
      <c r="N222" s="4" t="n">
        <f aca="false">IF(O222&gt;0,1,2)</f>
        <v>1</v>
      </c>
      <c r="O222" s="108" t="n">
        <v>80</v>
      </c>
      <c r="P222" s="108" t="n">
        <v>55</v>
      </c>
      <c r="Q222" s="12" t="n">
        <v>25</v>
      </c>
      <c r="R222" s="108" t="n">
        <v>8.2</v>
      </c>
      <c r="S222" s="110" t="n">
        <v>1.2</v>
      </c>
      <c r="T222" s="108" t="n">
        <v>650</v>
      </c>
      <c r="U222" s="4" t="n">
        <f aca="false">IF(V222&gt;0,1,0)</f>
        <v>1</v>
      </c>
      <c r="V222" s="112" t="n">
        <v>1</v>
      </c>
      <c r="W222" s="108" t="n">
        <v>2</v>
      </c>
      <c r="X222" s="108" t="n">
        <v>2</v>
      </c>
    </row>
    <row r="223" customFormat="false" ht="15" hidden="true" customHeight="false" outlineLevel="0" collapsed="false">
      <c r="A223" s="108" t="n">
        <v>5444897</v>
      </c>
      <c r="B223" s="108" t="n">
        <v>1</v>
      </c>
      <c r="C223" s="108" t="n">
        <v>65</v>
      </c>
      <c r="D223" s="108" t="n">
        <v>1.55</v>
      </c>
      <c r="E223" s="108" t="n">
        <v>65</v>
      </c>
      <c r="F223" s="109" t="n">
        <f aca="false">E223/(D223*D223)</f>
        <v>27.0551508844953</v>
      </c>
      <c r="G223" s="110" t="n">
        <f aca="false">0.007184*(POWER((D223*100),0.725)*(POWER(E223,0.425)))</f>
        <v>1.64000427983774</v>
      </c>
      <c r="H223" s="108" t="n">
        <v>2</v>
      </c>
      <c r="I223" s="108" t="n">
        <v>2</v>
      </c>
      <c r="J223" s="113" t="s">
        <v>28</v>
      </c>
      <c r="K223" s="12" t="n">
        <v>2</v>
      </c>
      <c r="L223" s="4" t="n">
        <f aca="false">IF(J223="Combinada",1,2)</f>
        <v>2</v>
      </c>
      <c r="M223" s="12" t="n">
        <v>2</v>
      </c>
      <c r="N223" s="4" t="n">
        <f aca="false">IF(O223&gt;0,1,2)</f>
        <v>1</v>
      </c>
      <c r="O223" s="108" t="n">
        <v>90</v>
      </c>
      <c r="P223" s="108" t="n">
        <v>235</v>
      </c>
      <c r="Q223" s="12" t="n">
        <v>34</v>
      </c>
      <c r="R223" s="108" t="n">
        <v>10.9</v>
      </c>
      <c r="S223" s="110" t="n">
        <v>0.9</v>
      </c>
      <c r="T223" s="108" t="n">
        <v>1050</v>
      </c>
      <c r="U223" s="4" t="n">
        <f aca="false">IF(V223&gt;0,1,0)</f>
        <v>1</v>
      </c>
      <c r="V223" s="112" t="n">
        <v>1</v>
      </c>
      <c r="W223" s="108" t="n">
        <v>2</v>
      </c>
      <c r="X223" s="108" t="n">
        <v>2</v>
      </c>
    </row>
    <row r="224" customFormat="false" ht="15" hidden="true" customHeight="false" outlineLevel="0" collapsed="false">
      <c r="A224" s="108" t="n">
        <v>4733112</v>
      </c>
      <c r="B224" s="108" t="n">
        <v>1</v>
      </c>
      <c r="C224" s="108" t="n">
        <v>39</v>
      </c>
      <c r="D224" s="108" t="n">
        <v>1.8</v>
      </c>
      <c r="E224" s="108" t="n">
        <v>65</v>
      </c>
      <c r="F224" s="109" t="n">
        <f aca="false">E224/(D224*D224)</f>
        <v>20.0617283950617</v>
      </c>
      <c r="G224" s="110" t="n">
        <f aca="false">0.007184*(POWER((D224*100),0.725)*(POWER(E224,0.425)))</f>
        <v>1.82779323854683</v>
      </c>
      <c r="H224" s="108" t="n">
        <v>2</v>
      </c>
      <c r="I224" s="108" t="n">
        <v>1</v>
      </c>
      <c r="J224" s="111" t="s">
        <v>25</v>
      </c>
      <c r="K224" s="12" t="n">
        <v>1</v>
      </c>
      <c r="L224" s="4" t="n">
        <f aca="false">IF(J224="Combinada",1,2)</f>
        <v>2</v>
      </c>
      <c r="M224" s="12" t="n">
        <v>2</v>
      </c>
      <c r="N224" s="4" t="n">
        <f aca="false">IF(O224&gt;0,1,2)</f>
        <v>1</v>
      </c>
      <c r="O224" s="108" t="n">
        <v>180</v>
      </c>
      <c r="P224" s="108" t="n">
        <v>120</v>
      </c>
      <c r="Q224" s="108" t="n">
        <v>22.7</v>
      </c>
      <c r="R224" s="12" t="n">
        <v>6.8</v>
      </c>
      <c r="S224" s="110" t="n">
        <v>4.37</v>
      </c>
      <c r="T224" s="108"/>
      <c r="U224" s="4" t="n">
        <f aca="false">IF(V224&gt;0,1,0)</f>
        <v>1</v>
      </c>
      <c r="V224" s="112" t="n">
        <v>4</v>
      </c>
      <c r="W224" s="108" t="n">
        <v>2</v>
      </c>
      <c r="X224" s="108" t="n">
        <v>2</v>
      </c>
    </row>
    <row r="225" customFormat="false" ht="15" hidden="true" customHeight="false" outlineLevel="0" collapsed="false">
      <c r="A225" s="108" t="n">
        <v>5561965</v>
      </c>
      <c r="B225" s="108" t="n">
        <v>2</v>
      </c>
      <c r="C225" s="108" t="n">
        <v>51</v>
      </c>
      <c r="D225" s="108" t="n">
        <v>1.55</v>
      </c>
      <c r="E225" s="108" t="n">
        <v>69</v>
      </c>
      <c r="F225" s="109" t="n">
        <f aca="false">E225/(D225*D225)</f>
        <v>28.7200832466181</v>
      </c>
      <c r="G225" s="110" t="n">
        <f aca="false">0.007184*(POWER((D225*100),0.725)*(POWER(E225,0.425)))</f>
        <v>1.68216142034923</v>
      </c>
      <c r="H225" s="108" t="n">
        <v>1</v>
      </c>
      <c r="I225" s="108" t="n">
        <v>1</v>
      </c>
      <c r="J225" s="111" t="s">
        <v>24</v>
      </c>
      <c r="K225" s="12" t="n">
        <v>1</v>
      </c>
      <c r="L225" s="4" t="n">
        <f aca="false">IF(J225="Combinada",1,2)</f>
        <v>2</v>
      </c>
      <c r="M225" s="12" t="n">
        <v>2</v>
      </c>
      <c r="N225" s="4" t="n">
        <f aca="false">IF(O225&gt;0,1,2)</f>
        <v>2</v>
      </c>
      <c r="O225" s="108"/>
      <c r="P225" s="108"/>
      <c r="Q225" s="12" t="n">
        <v>33.4</v>
      </c>
      <c r="R225" s="108" t="n">
        <v>10.4</v>
      </c>
      <c r="S225" s="110" t="n">
        <v>0.72</v>
      </c>
      <c r="T225" s="108" t="n">
        <v>1000</v>
      </c>
      <c r="U225" s="4" t="n">
        <f aca="false">IF(V225&gt;0,1,0)</f>
        <v>0</v>
      </c>
      <c r="V225" s="112" t="n">
        <v>0</v>
      </c>
      <c r="W225" s="108" t="n">
        <v>1</v>
      </c>
      <c r="X225" s="108" t="n">
        <v>2</v>
      </c>
    </row>
    <row r="226" customFormat="false" ht="15" hidden="true" customHeight="false" outlineLevel="0" collapsed="false">
      <c r="A226" s="108" t="n">
        <v>5541690</v>
      </c>
      <c r="B226" s="108" t="n">
        <v>1</v>
      </c>
      <c r="C226" s="108" t="n">
        <v>33</v>
      </c>
      <c r="D226" s="108" t="n">
        <v>1.86</v>
      </c>
      <c r="E226" s="108" t="n">
        <v>73</v>
      </c>
      <c r="F226" s="109" t="n">
        <f aca="false">E226/(D226*D226)</f>
        <v>21.1007052838478</v>
      </c>
      <c r="G226" s="110" t="n">
        <f aca="false">0.007184*(POWER((D226*100),0.725)*(POWER(E226,0.425)))</f>
        <v>1.96641611101376</v>
      </c>
      <c r="H226" s="108" t="n">
        <v>2</v>
      </c>
      <c r="I226" s="108" t="n">
        <v>2</v>
      </c>
      <c r="J226" s="113" t="s">
        <v>28</v>
      </c>
      <c r="K226" s="12" t="n">
        <v>1</v>
      </c>
      <c r="L226" s="4" t="n">
        <f aca="false">IF(J226="Combinada",1,2)</f>
        <v>2</v>
      </c>
      <c r="M226" s="12" t="n">
        <v>2</v>
      </c>
      <c r="N226" s="4" t="n">
        <f aca="false">IF(O226&gt;0,1,2)</f>
        <v>1</v>
      </c>
      <c r="O226" s="108" t="n">
        <v>140</v>
      </c>
      <c r="P226" s="108" t="n">
        <v>131</v>
      </c>
      <c r="Q226" s="108" t="n">
        <v>34.9</v>
      </c>
      <c r="R226" s="12" t="n">
        <v>11.3</v>
      </c>
      <c r="S226" s="110" t="n">
        <v>1.66</v>
      </c>
      <c r="T226" s="108" t="n">
        <v>1900</v>
      </c>
      <c r="U226" s="4" t="n">
        <f aca="false">IF(V226&gt;0,1,0)</f>
        <v>1</v>
      </c>
      <c r="V226" s="112" t="n">
        <v>2</v>
      </c>
      <c r="W226" s="108" t="n">
        <v>2</v>
      </c>
      <c r="X226" s="108" t="n">
        <v>2</v>
      </c>
    </row>
    <row r="227" customFormat="false" ht="15" hidden="true" customHeight="false" outlineLevel="0" collapsed="false">
      <c r="A227" s="108" t="n">
        <v>5559533</v>
      </c>
      <c r="B227" s="108" t="n">
        <v>1</v>
      </c>
      <c r="C227" s="108" t="n">
        <v>66</v>
      </c>
      <c r="D227" s="108" t="n">
        <v>1.69</v>
      </c>
      <c r="E227" s="108" t="n">
        <v>68</v>
      </c>
      <c r="F227" s="109" t="n">
        <f aca="false">E227/(D227*D227)</f>
        <v>23.8086901719128</v>
      </c>
      <c r="G227" s="110" t="n">
        <f aca="false">0.007184*(POWER((D227*100),0.725)*(POWER(E227,0.425)))</f>
        <v>1.77991995650422</v>
      </c>
      <c r="H227" s="108" t="n">
        <v>2</v>
      </c>
      <c r="I227" s="108" t="n">
        <v>2</v>
      </c>
      <c r="J227" s="111" t="s">
        <v>24</v>
      </c>
      <c r="K227" s="12" t="n">
        <v>1</v>
      </c>
      <c r="L227" s="4" t="n">
        <f aca="false">IF(J227="Combinada",1,2)</f>
        <v>2</v>
      </c>
      <c r="M227" s="12" t="n">
        <v>2</v>
      </c>
      <c r="N227" s="4" t="n">
        <f aca="false">IF(O227&gt;0,1,2)</f>
        <v>2</v>
      </c>
      <c r="O227" s="108"/>
      <c r="P227" s="108"/>
      <c r="Q227" s="12" t="n">
        <v>27</v>
      </c>
      <c r="R227" s="108" t="n">
        <v>8.9</v>
      </c>
      <c r="S227" s="110" t="n">
        <v>1.1</v>
      </c>
      <c r="T227" s="108" t="n">
        <v>250</v>
      </c>
      <c r="U227" s="4" t="n">
        <f aca="false">IF(V227&gt;0,1,0)</f>
        <v>0</v>
      </c>
      <c r="V227" s="112" t="n">
        <v>0</v>
      </c>
      <c r="W227" s="108" t="n">
        <v>2</v>
      </c>
      <c r="X227" s="108" t="n">
        <v>2</v>
      </c>
    </row>
    <row r="228" customFormat="false" ht="15" hidden="true" customHeight="false" outlineLevel="0" collapsed="false">
      <c r="A228" s="108" t="n">
        <v>4438322</v>
      </c>
      <c r="B228" s="108" t="n">
        <v>1</v>
      </c>
      <c r="C228" s="108" t="n">
        <v>63</v>
      </c>
      <c r="D228" s="108" t="n">
        <v>1.74</v>
      </c>
      <c r="E228" s="108" t="n">
        <v>77</v>
      </c>
      <c r="F228" s="109" t="n">
        <f aca="false">E228/(D228*D228)</f>
        <v>25.4326859558726</v>
      </c>
      <c r="G228" s="110" t="n">
        <f aca="false">0.007184*(POWER((D228*100),0.725)*(POWER(E228,0.425)))</f>
        <v>1.91656294348867</v>
      </c>
      <c r="H228" s="108" t="n">
        <v>1</v>
      </c>
      <c r="I228" s="108" t="n">
        <v>1</v>
      </c>
      <c r="J228" s="111" t="s">
        <v>24</v>
      </c>
      <c r="K228" s="12" t="n">
        <v>1</v>
      </c>
      <c r="L228" s="4" t="n">
        <f aca="false">IF(J228="Combinada",1,2)</f>
        <v>2</v>
      </c>
      <c r="M228" s="12" t="n">
        <v>2</v>
      </c>
      <c r="N228" s="4" t="n">
        <f aca="false">IF(O228&gt;0,1,2)</f>
        <v>1</v>
      </c>
      <c r="O228" s="108" t="n">
        <v>130</v>
      </c>
      <c r="P228" s="108" t="n">
        <v>67</v>
      </c>
      <c r="Q228" s="12" t="n">
        <v>28.9</v>
      </c>
      <c r="R228" s="108" t="n">
        <v>9.7</v>
      </c>
      <c r="S228" s="110" t="n">
        <v>1.08</v>
      </c>
      <c r="T228" s="108" t="n">
        <v>2000</v>
      </c>
      <c r="U228" s="4" t="n">
        <f aca="false">IF(V228&gt;0,1,0)</f>
        <v>0</v>
      </c>
      <c r="V228" s="112" t="n">
        <v>0</v>
      </c>
      <c r="W228" s="108" t="n">
        <v>2</v>
      </c>
      <c r="X228" s="108" t="n">
        <v>2</v>
      </c>
    </row>
    <row r="229" customFormat="false" ht="15" hidden="true" customHeight="false" outlineLevel="0" collapsed="false">
      <c r="A229" s="108" t="n">
        <v>5549776</v>
      </c>
      <c r="B229" s="108" t="n">
        <v>1</v>
      </c>
      <c r="C229" s="108" t="n">
        <v>61</v>
      </c>
      <c r="D229" s="114" t="n">
        <v>1.71</v>
      </c>
      <c r="E229" s="108" t="n">
        <v>84</v>
      </c>
      <c r="F229" s="109" t="n">
        <f aca="false">E229/(D229*D229)</f>
        <v>28.7267877295578</v>
      </c>
      <c r="G229" s="110" t="n">
        <f aca="false">0.007184*(POWER((D229*100),0.725)*(POWER(E229,0.425)))</f>
        <v>1.96384496807373</v>
      </c>
      <c r="H229" s="108" t="n">
        <v>2</v>
      </c>
      <c r="I229" s="108" t="n">
        <v>1</v>
      </c>
      <c r="J229" s="111" t="s">
        <v>24</v>
      </c>
      <c r="K229" s="12" t="n">
        <v>1</v>
      </c>
      <c r="L229" s="4" t="n">
        <f aca="false">IF(J229="Combinada",1,2)</f>
        <v>2</v>
      </c>
      <c r="M229" s="12" t="n">
        <v>2</v>
      </c>
      <c r="N229" s="4" t="n">
        <f aca="false">IF(O229&gt;0,1,2)</f>
        <v>1</v>
      </c>
      <c r="O229" s="108" t="n">
        <v>110</v>
      </c>
      <c r="P229" s="108" t="n">
        <v>0</v>
      </c>
      <c r="Q229" s="12" t="n">
        <v>41.2</v>
      </c>
      <c r="R229" s="108" t="n">
        <v>13.3</v>
      </c>
      <c r="S229" s="110" t="n">
        <v>1.14</v>
      </c>
      <c r="T229" s="108" t="n">
        <v>2350</v>
      </c>
      <c r="U229" s="4" t="n">
        <f aca="false">IF(V229&gt;0,1,0)</f>
        <v>1</v>
      </c>
      <c r="V229" s="112" t="n">
        <v>5</v>
      </c>
      <c r="W229" s="108" t="n">
        <v>2</v>
      </c>
      <c r="X229" s="108" t="n">
        <v>2</v>
      </c>
    </row>
    <row r="230" customFormat="false" ht="15" hidden="true" customHeight="false" outlineLevel="0" collapsed="false">
      <c r="A230" s="108" t="n">
        <v>5557740</v>
      </c>
      <c r="B230" s="108" t="n">
        <v>1</v>
      </c>
      <c r="C230" s="108" t="n">
        <v>47</v>
      </c>
      <c r="D230" s="108" t="n">
        <v>1.7</v>
      </c>
      <c r="E230" s="108" t="n">
        <v>57</v>
      </c>
      <c r="F230" s="109" t="n">
        <f aca="false">E230/(D230*D230)</f>
        <v>19.7231833910035</v>
      </c>
      <c r="G230" s="110" t="n">
        <f aca="false">0.007184*(POWER((D230*100),0.725)*(POWER(E230,0.425)))</f>
        <v>1.65839738896643</v>
      </c>
      <c r="H230" s="108" t="n">
        <v>2</v>
      </c>
      <c r="I230" s="108" t="n">
        <v>1</v>
      </c>
      <c r="J230" s="113" t="s">
        <v>28</v>
      </c>
      <c r="K230" s="12" t="n">
        <v>2</v>
      </c>
      <c r="L230" s="4" t="n">
        <f aca="false">IF(J230="Combinada",1,2)</f>
        <v>2</v>
      </c>
      <c r="M230" s="12" t="n">
        <v>2</v>
      </c>
      <c r="N230" s="4" t="n">
        <f aca="false">IF(O230&gt;0,1,2)</f>
        <v>1</v>
      </c>
      <c r="O230" s="108" t="n">
        <v>72</v>
      </c>
      <c r="P230" s="108" t="n">
        <v>162</v>
      </c>
      <c r="Q230" s="12" t="n">
        <v>24.8</v>
      </c>
      <c r="R230" s="108" t="n">
        <v>8.2</v>
      </c>
      <c r="S230" s="110" t="n">
        <v>4.22</v>
      </c>
      <c r="T230" s="108" t="n">
        <v>1350</v>
      </c>
      <c r="U230" s="4" t="n">
        <f aca="false">IF(V230&gt;0,1,0)</f>
        <v>1</v>
      </c>
      <c r="V230" s="112" t="n">
        <v>1</v>
      </c>
      <c r="W230" s="108" t="n">
        <v>2</v>
      </c>
      <c r="X230" s="108" t="n">
        <v>2</v>
      </c>
    </row>
    <row r="231" customFormat="false" ht="15" hidden="true" customHeight="false" outlineLevel="0" collapsed="false">
      <c r="A231" s="108" t="n">
        <v>4757066</v>
      </c>
      <c r="B231" s="108" t="n">
        <v>2</v>
      </c>
      <c r="C231" s="108" t="n">
        <v>41</v>
      </c>
      <c r="D231" s="108" t="n">
        <v>1.55</v>
      </c>
      <c r="E231" s="108" t="n">
        <v>50</v>
      </c>
      <c r="F231" s="109" t="n">
        <f aca="false">E231/(D231*D231)</f>
        <v>20.8116545265349</v>
      </c>
      <c r="G231" s="110" t="n">
        <f aca="false">0.007184*(POWER((D231*100),0.725)*(POWER(E231,0.425)))</f>
        <v>1.46696265055326</v>
      </c>
      <c r="H231" s="108" t="n">
        <v>2</v>
      </c>
      <c r="I231" s="108" t="n">
        <v>1</v>
      </c>
      <c r="J231" s="111" t="s">
        <v>25</v>
      </c>
      <c r="K231" s="12" t="n">
        <v>2</v>
      </c>
      <c r="L231" s="4" t="n">
        <f aca="false">IF(J231="Combinada",1,2)</f>
        <v>2</v>
      </c>
      <c r="M231" s="12" t="n">
        <v>2</v>
      </c>
      <c r="N231" s="4" t="n">
        <f aca="false">IF(O231&gt;0,1,2)</f>
        <v>1</v>
      </c>
      <c r="O231" s="108" t="n">
        <v>73</v>
      </c>
      <c r="P231" s="108" t="n">
        <v>62</v>
      </c>
      <c r="Q231" s="12" t="n">
        <v>38.8</v>
      </c>
      <c r="R231" s="108" t="n">
        <v>12.3</v>
      </c>
      <c r="S231" s="110" t="n">
        <v>0.95</v>
      </c>
      <c r="T231" s="108" t="n">
        <v>1080</v>
      </c>
      <c r="U231" s="4" t="n">
        <f aca="false">IF(V231&gt;0,1,0)</f>
        <v>0</v>
      </c>
      <c r="V231" s="112" t="n">
        <v>0</v>
      </c>
      <c r="W231" s="108" t="n">
        <v>2</v>
      </c>
      <c r="X231" s="108" t="n">
        <v>2</v>
      </c>
    </row>
    <row r="232" customFormat="false" ht="15" hidden="true" customHeight="false" outlineLevel="0" collapsed="false">
      <c r="A232" s="108" t="n">
        <v>5562793</v>
      </c>
      <c r="B232" s="108" t="n">
        <v>1</v>
      </c>
      <c r="C232" s="108" t="n">
        <v>59</v>
      </c>
      <c r="D232" s="108" t="n">
        <v>1.73</v>
      </c>
      <c r="E232" s="108" t="n">
        <v>66</v>
      </c>
      <c r="F232" s="109" t="n">
        <f aca="false">E232/(D232*D232)</f>
        <v>22.0521901834341</v>
      </c>
      <c r="G232" s="110" t="n">
        <f aca="false">0.007184*(POWER((D232*100),0.725)*(POWER(E232,0.425)))</f>
        <v>1.78754062641107</v>
      </c>
      <c r="H232" s="108" t="n">
        <v>2</v>
      </c>
      <c r="I232" s="108" t="n">
        <v>2</v>
      </c>
      <c r="J232" s="111" t="s">
        <v>24</v>
      </c>
      <c r="K232" s="12" t="n">
        <v>1</v>
      </c>
      <c r="L232" s="4" t="n">
        <f aca="false">IF(J232="Combinada",1,2)</f>
        <v>2</v>
      </c>
      <c r="M232" s="12" t="n">
        <v>2</v>
      </c>
      <c r="N232" s="4" t="n">
        <f aca="false">IF(O232&gt;0,1,2)</f>
        <v>1</v>
      </c>
      <c r="O232" s="108" t="n">
        <v>60</v>
      </c>
      <c r="P232" s="108" t="n">
        <v>30</v>
      </c>
      <c r="Q232" s="108" t="n">
        <v>27</v>
      </c>
      <c r="R232" s="12" t="n">
        <v>9.1</v>
      </c>
      <c r="S232" s="110" t="n">
        <v>0.82</v>
      </c>
      <c r="T232" s="108" t="n">
        <v>550</v>
      </c>
      <c r="U232" s="4" t="n">
        <f aca="false">IF(V232&gt;0,1,0)</f>
        <v>1</v>
      </c>
      <c r="V232" s="112" t="n">
        <v>2</v>
      </c>
      <c r="W232" s="108" t="n">
        <v>2</v>
      </c>
      <c r="X232" s="108" t="n">
        <v>2</v>
      </c>
    </row>
    <row r="233" customFormat="false" ht="15" hidden="true" customHeight="false" outlineLevel="0" collapsed="false">
      <c r="A233" s="108" t="n">
        <v>5373908</v>
      </c>
      <c r="B233" s="108" t="n">
        <v>2</v>
      </c>
      <c r="C233" s="108" t="n">
        <v>72</v>
      </c>
      <c r="D233" s="108" t="n">
        <v>1.77</v>
      </c>
      <c r="E233" s="108" t="n">
        <v>70</v>
      </c>
      <c r="F233" s="109" t="n">
        <f aca="false">E233/(D233*D233)</f>
        <v>22.3435155925819</v>
      </c>
      <c r="G233" s="110" t="n">
        <f aca="false">0.007184*(POWER((D233*100),0.725)*(POWER(E233,0.425)))</f>
        <v>1.86343225567835</v>
      </c>
      <c r="H233" s="108" t="n">
        <v>2</v>
      </c>
      <c r="I233" s="108" t="n">
        <v>1</v>
      </c>
      <c r="J233" s="111" t="s">
        <v>25</v>
      </c>
      <c r="K233" s="12" t="n">
        <v>1</v>
      </c>
      <c r="L233" s="4" t="n">
        <f aca="false">IF(J233="Combinada",1,2)</f>
        <v>2</v>
      </c>
      <c r="M233" s="12" t="n">
        <v>2</v>
      </c>
      <c r="N233" s="4" t="n">
        <f aca="false">IF(O233&gt;0,1,2)</f>
        <v>1</v>
      </c>
      <c r="O233" s="108" t="n">
        <v>106</v>
      </c>
      <c r="P233" s="108" t="n">
        <v>68</v>
      </c>
      <c r="Q233" s="12" t="n">
        <v>26</v>
      </c>
      <c r="R233" s="108" t="n">
        <v>8.7</v>
      </c>
      <c r="S233" s="110" t="n">
        <v>1.01</v>
      </c>
      <c r="T233" s="108" t="n">
        <v>400</v>
      </c>
      <c r="U233" s="4" t="n">
        <f aca="false">IF(V233&gt;0,1,0)</f>
        <v>0</v>
      </c>
      <c r="V233" s="112" t="n">
        <v>0</v>
      </c>
      <c r="W233" s="108" t="n">
        <v>2</v>
      </c>
      <c r="X233" s="108" t="n">
        <v>2</v>
      </c>
    </row>
    <row r="234" customFormat="false" ht="15" hidden="true" customHeight="false" outlineLevel="0" collapsed="false">
      <c r="A234" s="108" t="n">
        <v>5562997</v>
      </c>
      <c r="B234" s="108" t="n">
        <v>1</v>
      </c>
      <c r="C234" s="108" t="n">
        <v>72</v>
      </c>
      <c r="D234" s="108" t="n">
        <v>1.65</v>
      </c>
      <c r="E234" s="108" t="n">
        <v>85</v>
      </c>
      <c r="F234" s="109" t="n">
        <f aca="false">E234/(D234*D234)</f>
        <v>31.2213039485767</v>
      </c>
      <c r="G234" s="110" t="n">
        <f aca="false">0.007184*(POWER((D234*100),0.725)*(POWER(E234,0.425)))</f>
        <v>1.92329200663734</v>
      </c>
      <c r="H234" s="108" t="n">
        <v>2</v>
      </c>
      <c r="I234" s="108" t="n">
        <v>2</v>
      </c>
      <c r="J234" s="111" t="s">
        <v>24</v>
      </c>
      <c r="K234" s="12" t="n">
        <v>1</v>
      </c>
      <c r="L234" s="4" t="n">
        <f aca="false">IF(J234="Combinada",1,2)</f>
        <v>2</v>
      </c>
      <c r="M234" s="12" t="n">
        <v>2</v>
      </c>
      <c r="N234" s="4" t="n">
        <f aca="false">IF(O234&gt;0,1,2)</f>
        <v>1</v>
      </c>
      <c r="O234" s="108" t="n">
        <v>80</v>
      </c>
      <c r="P234" s="108" t="n">
        <v>42</v>
      </c>
      <c r="Q234" s="12" t="n">
        <v>28.6</v>
      </c>
      <c r="R234" s="108" t="n">
        <v>9.1</v>
      </c>
      <c r="S234" s="110" t="n">
        <v>0.77</v>
      </c>
      <c r="T234" s="108" t="n">
        <v>400</v>
      </c>
      <c r="U234" s="4" t="n">
        <f aca="false">IF(V234&gt;0,1,0)</f>
        <v>0</v>
      </c>
      <c r="V234" s="112" t="n">
        <v>0</v>
      </c>
      <c r="W234" s="108" t="n">
        <v>2</v>
      </c>
      <c r="X234" s="108" t="n">
        <v>2</v>
      </c>
    </row>
    <row r="235" customFormat="false" ht="15" hidden="true" customHeight="false" outlineLevel="0" collapsed="false">
      <c r="A235" s="108" t="n">
        <v>5563542</v>
      </c>
      <c r="B235" s="108" t="n">
        <v>2</v>
      </c>
      <c r="C235" s="108" t="n">
        <v>80</v>
      </c>
      <c r="D235" s="108" t="n">
        <v>1.46</v>
      </c>
      <c r="E235" s="108" t="n">
        <v>66</v>
      </c>
      <c r="F235" s="109" t="n">
        <f aca="false">E235/(D235*D235)</f>
        <v>30.9626571589416</v>
      </c>
      <c r="G235" s="110" t="n">
        <f aca="false">0.007184*(POWER((D235*100),0.725)*(POWER(E235,0.425)))</f>
        <v>1.58062307112567</v>
      </c>
      <c r="H235" s="108" t="n">
        <v>1</v>
      </c>
      <c r="I235" s="108" t="n">
        <v>1</v>
      </c>
      <c r="J235" s="111" t="s">
        <v>25</v>
      </c>
      <c r="K235" s="12" t="n">
        <v>1</v>
      </c>
      <c r="L235" s="4" t="n">
        <f aca="false">IF(J235="Combinada",1,2)</f>
        <v>2</v>
      </c>
      <c r="M235" s="12" t="n">
        <v>2</v>
      </c>
      <c r="N235" s="4" t="n">
        <f aca="false">IF(O235&gt;0,1,2)</f>
        <v>1</v>
      </c>
      <c r="O235" s="108" t="n">
        <v>95</v>
      </c>
      <c r="P235" s="108" t="n">
        <v>56</v>
      </c>
      <c r="Q235" s="108" t="n">
        <v>29.1</v>
      </c>
      <c r="R235" s="12" t="n">
        <v>9.9</v>
      </c>
      <c r="S235" s="110" t="n">
        <v>1.19</v>
      </c>
      <c r="T235" s="108"/>
      <c r="U235" s="4" t="n">
        <f aca="false">IF(V235&gt;0,1,0)</f>
        <v>1</v>
      </c>
      <c r="V235" s="112" t="n">
        <v>3</v>
      </c>
      <c r="W235" s="108" t="n">
        <v>2</v>
      </c>
      <c r="X235" s="108" t="n">
        <v>2</v>
      </c>
    </row>
    <row r="236" customFormat="false" ht="15" hidden="true" customHeight="false" outlineLevel="0" collapsed="false">
      <c r="A236" s="108" t="n">
        <v>5562831</v>
      </c>
      <c r="B236" s="108" t="n">
        <v>2</v>
      </c>
      <c r="C236" s="108" t="n">
        <v>75</v>
      </c>
      <c r="D236" s="108" t="n">
        <v>1.57</v>
      </c>
      <c r="E236" s="108" t="n">
        <v>60</v>
      </c>
      <c r="F236" s="109" t="n">
        <f aca="false">E236/(D236*D236)</f>
        <v>24.3417582863402</v>
      </c>
      <c r="G236" s="110" t="n">
        <f aca="false">0.007184*(POWER((D236*100),0.725)*(POWER(E236,0.425)))</f>
        <v>1.59995531357434</v>
      </c>
      <c r="H236" s="108" t="n">
        <v>2</v>
      </c>
      <c r="I236" s="108" t="n">
        <v>1</v>
      </c>
      <c r="J236" s="111" t="s">
        <v>25</v>
      </c>
      <c r="K236" s="12" t="n">
        <v>1</v>
      </c>
      <c r="L236" s="4" t="n">
        <f aca="false">IF(J236="Combinada",1,2)</f>
        <v>2</v>
      </c>
      <c r="M236" s="12" t="n">
        <v>2</v>
      </c>
      <c r="N236" s="4" t="n">
        <f aca="false">IF(O236&gt;0,1,2)</f>
        <v>1</v>
      </c>
      <c r="O236" s="108" t="n">
        <v>80</v>
      </c>
      <c r="P236" s="108" t="n">
        <v>43</v>
      </c>
      <c r="Q236" s="12" t="n">
        <v>26.9</v>
      </c>
      <c r="R236" s="108" t="n">
        <v>9.4</v>
      </c>
      <c r="S236" s="110" t="n">
        <v>0.81</v>
      </c>
      <c r="T236" s="108" t="n">
        <v>950</v>
      </c>
      <c r="U236" s="4" t="n">
        <f aca="false">IF(V236&gt;0,1,0)</f>
        <v>0</v>
      </c>
      <c r="V236" s="112" t="n">
        <v>0</v>
      </c>
      <c r="W236" s="108" t="n">
        <v>2</v>
      </c>
      <c r="X236" s="108" t="n">
        <v>2</v>
      </c>
    </row>
    <row r="237" customFormat="false" ht="15" hidden="true" customHeight="false" outlineLevel="0" collapsed="false">
      <c r="A237" s="108" t="n">
        <v>5559358</v>
      </c>
      <c r="B237" s="108" t="n">
        <v>2</v>
      </c>
      <c r="C237" s="108" t="n">
        <v>56</v>
      </c>
      <c r="D237" s="108" t="n">
        <v>1.6</v>
      </c>
      <c r="E237" s="108" t="n">
        <v>60</v>
      </c>
      <c r="F237" s="109" t="n">
        <f aca="false">E237/(D237*D237)</f>
        <v>23.4375</v>
      </c>
      <c r="G237" s="110" t="n">
        <f aca="false">0.007184*(POWER((D237*100),0.725)*(POWER(E237,0.425)))</f>
        <v>1.62206253143575</v>
      </c>
      <c r="H237" s="108" t="n">
        <v>2</v>
      </c>
      <c r="I237" s="108" t="n">
        <v>1</v>
      </c>
      <c r="J237" s="113" t="s">
        <v>28</v>
      </c>
      <c r="K237" s="12" t="n">
        <v>2</v>
      </c>
      <c r="L237" s="4" t="n">
        <f aca="false">IF(J237="Combinada",1,2)</f>
        <v>2</v>
      </c>
      <c r="M237" s="12" t="n">
        <v>2</v>
      </c>
      <c r="N237" s="4" t="n">
        <f aca="false">IF(O237&gt;0,1,2)</f>
        <v>1</v>
      </c>
      <c r="O237" s="108" t="n">
        <v>130</v>
      </c>
      <c r="P237" s="108" t="n">
        <v>195</v>
      </c>
      <c r="Q237" s="12" t="n">
        <v>33.7</v>
      </c>
      <c r="R237" s="108" t="n">
        <v>10.5</v>
      </c>
      <c r="S237" s="110" t="n">
        <v>1.29</v>
      </c>
      <c r="T237" s="108" t="n">
        <v>450</v>
      </c>
      <c r="U237" s="4" t="n">
        <f aca="false">IF(V237&gt;0,1,0)</f>
        <v>1</v>
      </c>
      <c r="V237" s="112" t="n">
        <v>2</v>
      </c>
      <c r="W237" s="108" t="n">
        <v>2</v>
      </c>
      <c r="X237" s="108" t="n">
        <v>2</v>
      </c>
    </row>
    <row r="238" customFormat="false" ht="15" hidden="true" customHeight="false" outlineLevel="0" collapsed="false">
      <c r="A238" s="108" t="n">
        <v>5558184</v>
      </c>
      <c r="B238" s="108" t="n">
        <v>1</v>
      </c>
      <c r="C238" s="108" t="n">
        <v>55</v>
      </c>
      <c r="D238" s="108" t="n">
        <v>1.67</v>
      </c>
      <c r="E238" s="108" t="n">
        <v>89</v>
      </c>
      <c r="F238" s="109" t="n">
        <f aca="false">E238/(D238*D238)</f>
        <v>31.9122234572771</v>
      </c>
      <c r="G238" s="110" t="n">
        <f aca="false">0.007184*(POWER((D238*100),0.725)*(POWER(E238,0.425)))</f>
        <v>1.97845655521423</v>
      </c>
      <c r="H238" s="108" t="n">
        <v>1</v>
      </c>
      <c r="I238" s="108" t="n">
        <v>2</v>
      </c>
      <c r="J238" s="111" t="s">
        <v>24</v>
      </c>
      <c r="K238" s="12" t="n">
        <v>1</v>
      </c>
      <c r="L238" s="4" t="n">
        <f aca="false">IF(J238="Combinada",1,2)</f>
        <v>2</v>
      </c>
      <c r="M238" s="12" t="n">
        <v>2</v>
      </c>
      <c r="N238" s="4" t="n">
        <f aca="false">IF(O238&gt;0,1,2)</f>
        <v>1</v>
      </c>
      <c r="O238" s="108" t="n">
        <v>50</v>
      </c>
      <c r="P238" s="108" t="n">
        <v>25</v>
      </c>
      <c r="Q238" s="12" t="n">
        <v>46.2</v>
      </c>
      <c r="R238" s="12" t="n">
        <v>15.3</v>
      </c>
      <c r="S238" s="110" t="n">
        <v>0.87</v>
      </c>
      <c r="T238" s="108" t="n">
        <v>150</v>
      </c>
      <c r="U238" s="4" t="n">
        <f aca="false">IF(V238&gt;0,1,0)</f>
        <v>0</v>
      </c>
      <c r="V238" s="112" t="n">
        <v>0</v>
      </c>
      <c r="W238" s="108" t="n">
        <v>2</v>
      </c>
      <c r="X238" s="108" t="n">
        <v>2</v>
      </c>
    </row>
    <row r="239" customFormat="false" ht="15" hidden="true" customHeight="false" outlineLevel="0" collapsed="false">
      <c r="A239" s="108" t="n">
        <v>5564824</v>
      </c>
      <c r="B239" s="108" t="n">
        <v>1</v>
      </c>
      <c r="C239" s="108" t="n">
        <v>69</v>
      </c>
      <c r="D239" s="108" t="n">
        <v>1.76</v>
      </c>
      <c r="E239" s="108" t="n">
        <v>83</v>
      </c>
      <c r="F239" s="109" t="n">
        <f aca="false">E239/(D239*D239)</f>
        <v>26.7949380165289</v>
      </c>
      <c r="G239" s="110" t="n">
        <f aca="false">0.007184*(POWER((D239*100),0.725)*(POWER(E239,0.425)))</f>
        <v>1.99512999123717</v>
      </c>
      <c r="H239" s="108" t="n">
        <v>2</v>
      </c>
      <c r="I239" s="108" t="n">
        <v>1</v>
      </c>
      <c r="J239" s="115" t="s">
        <v>26</v>
      </c>
      <c r="K239" s="12" t="n">
        <v>1</v>
      </c>
      <c r="L239" s="4" t="n">
        <f aca="false">IF(J239="Combinada",1,2)</f>
        <v>2</v>
      </c>
      <c r="M239" s="12" t="n">
        <v>2</v>
      </c>
      <c r="N239" s="4" t="n">
        <f aca="false">IF(O239&gt;0,1,2)</f>
        <v>1</v>
      </c>
      <c r="O239" s="108" t="n">
        <v>160</v>
      </c>
      <c r="P239" s="108" t="n">
        <v>80</v>
      </c>
      <c r="Q239" s="12" t="n">
        <v>31</v>
      </c>
      <c r="R239" s="108" t="n">
        <v>10.8</v>
      </c>
      <c r="S239" s="110" t="n">
        <v>1.04</v>
      </c>
      <c r="T239" s="108" t="n">
        <v>450</v>
      </c>
      <c r="U239" s="4" t="n">
        <f aca="false">IF(V239&gt;0,1,0)</f>
        <v>0</v>
      </c>
      <c r="V239" s="112" t="n">
        <v>0</v>
      </c>
      <c r="W239" s="108" t="n">
        <v>2</v>
      </c>
      <c r="X239" s="108" t="n">
        <v>2</v>
      </c>
    </row>
    <row r="240" customFormat="false" ht="15" hidden="true" customHeight="false" outlineLevel="0" collapsed="false">
      <c r="A240" s="108" t="n">
        <v>55564748</v>
      </c>
      <c r="B240" s="108" t="n">
        <v>1</v>
      </c>
      <c r="C240" s="108" t="n">
        <v>56</v>
      </c>
      <c r="D240" s="108" t="n">
        <v>1.55</v>
      </c>
      <c r="E240" s="108" t="n">
        <v>71</v>
      </c>
      <c r="F240" s="109" t="n">
        <f aca="false">E240/(D240*D240)</f>
        <v>29.5525494276795</v>
      </c>
      <c r="G240" s="110" t="n">
        <f aca="false">0.007184*(POWER((D240*100),0.725)*(POWER(E240,0.425)))</f>
        <v>1.70271359284851</v>
      </c>
      <c r="H240" s="108" t="n">
        <v>2</v>
      </c>
      <c r="I240" s="108" t="n">
        <v>1</v>
      </c>
      <c r="J240" s="111" t="s">
        <v>24</v>
      </c>
      <c r="K240" s="12" t="n">
        <v>1</v>
      </c>
      <c r="L240" s="4" t="n">
        <f aca="false">IF(J240="Combinada",1,2)</f>
        <v>2</v>
      </c>
      <c r="M240" s="12" t="n">
        <v>2</v>
      </c>
      <c r="N240" s="4" t="n">
        <f aca="false">IF(O240&gt;0,1,2)</f>
        <v>1</v>
      </c>
      <c r="O240" s="116" t="n">
        <v>50</v>
      </c>
      <c r="P240" s="116" t="n">
        <v>25</v>
      </c>
      <c r="Q240" s="12" t="n">
        <v>41.6</v>
      </c>
      <c r="R240" s="108" t="n">
        <v>14.3</v>
      </c>
      <c r="S240" s="110" t="n">
        <v>1.08</v>
      </c>
      <c r="T240" s="116" t="n">
        <v>300</v>
      </c>
      <c r="U240" s="4" t="n">
        <f aca="false">IF(V240&gt;0,1,0)</f>
        <v>0</v>
      </c>
      <c r="V240" s="112" t="n">
        <v>0</v>
      </c>
      <c r="W240" s="116" t="n">
        <v>1</v>
      </c>
      <c r="X240" s="108" t="n">
        <v>2</v>
      </c>
    </row>
    <row r="241" customFormat="false" ht="15" hidden="true" customHeight="false" outlineLevel="0" collapsed="false">
      <c r="A241" s="108" t="n">
        <v>5563675</v>
      </c>
      <c r="B241" s="108" t="n">
        <v>1</v>
      </c>
      <c r="C241" s="108" t="n">
        <v>47</v>
      </c>
      <c r="D241" s="108" t="n">
        <v>1.68</v>
      </c>
      <c r="E241" s="108" t="n">
        <v>60</v>
      </c>
      <c r="F241" s="109" t="n">
        <f aca="false">E241/(D241*D241)</f>
        <v>21.2585034013605</v>
      </c>
      <c r="G241" s="110" t="n">
        <f aca="false">0.007184*(POWER((D241*100),0.725)*(POWER(E241,0.425)))</f>
        <v>1.68046640352187</v>
      </c>
      <c r="H241" s="108" t="n">
        <v>2</v>
      </c>
      <c r="I241" s="108" t="n">
        <v>2</v>
      </c>
      <c r="J241" s="115" t="s">
        <v>26</v>
      </c>
      <c r="K241" s="12" t="n">
        <v>1</v>
      </c>
      <c r="L241" s="4" t="n">
        <f aca="false">IF(J241="Combinada",1,2)</f>
        <v>2</v>
      </c>
      <c r="M241" s="12" t="n">
        <v>2</v>
      </c>
      <c r="N241" s="4" t="n">
        <f aca="false">IF(O241&gt;0,1,2)</f>
        <v>1</v>
      </c>
      <c r="O241" s="108" t="n">
        <v>140</v>
      </c>
      <c r="P241" s="108" t="n">
        <v>98</v>
      </c>
      <c r="Q241" s="12" t="n">
        <v>27.1</v>
      </c>
      <c r="R241" s="108" t="n">
        <v>9.6</v>
      </c>
      <c r="S241" s="110" t="n">
        <v>1.33</v>
      </c>
      <c r="T241" s="108" t="n">
        <v>1150</v>
      </c>
      <c r="U241" s="4" t="n">
        <f aca="false">IF(V241&gt;0,1,0)</f>
        <v>1</v>
      </c>
      <c r="V241" s="112" t="n">
        <v>3</v>
      </c>
      <c r="W241" s="108" t="n">
        <v>2</v>
      </c>
      <c r="X241" s="116" t="n">
        <v>2</v>
      </c>
    </row>
    <row r="242" customFormat="false" ht="15" hidden="true" customHeight="false" outlineLevel="0" collapsed="false">
      <c r="A242" s="117" t="n">
        <v>5564462</v>
      </c>
      <c r="B242" s="117" t="n">
        <v>2</v>
      </c>
      <c r="C242" s="117" t="n">
        <v>76</v>
      </c>
      <c r="D242" s="117" t="n">
        <v>1.51</v>
      </c>
      <c r="E242" s="117" t="n">
        <v>62</v>
      </c>
      <c r="F242" s="118" t="n">
        <f aca="false">E242/(D242*D242)</f>
        <v>27.1917898337792</v>
      </c>
      <c r="G242" s="5" t="n">
        <f aca="false">0.007184*(POWER((D242*100),0.725)*(POWER(E242,0.425)))</f>
        <v>1.57721565273317</v>
      </c>
      <c r="H242" s="117" t="n">
        <v>1</v>
      </c>
      <c r="I242" s="117" t="n">
        <v>1</v>
      </c>
      <c r="J242" s="119" t="s">
        <v>29</v>
      </c>
      <c r="K242" s="4" t="n">
        <v>1</v>
      </c>
      <c r="L242" s="4" t="n">
        <f aca="false">IF(J242="Combinada",1,2)</f>
        <v>1</v>
      </c>
      <c r="M242" s="4" t="n">
        <v>2</v>
      </c>
      <c r="N242" s="4" t="n">
        <f aca="false">IF(O242&gt;0,1,2)</f>
        <v>1</v>
      </c>
      <c r="O242" s="117" t="n">
        <v>82</v>
      </c>
      <c r="P242" s="117" t="n">
        <v>65</v>
      </c>
      <c r="Q242" s="4" t="n">
        <v>24.7</v>
      </c>
      <c r="R242" s="117" t="n">
        <v>8.1</v>
      </c>
      <c r="S242" s="120" t="n">
        <v>1.11</v>
      </c>
      <c r="T242" s="117" t="n">
        <v>1100</v>
      </c>
      <c r="U242" s="4" t="n">
        <f aca="false">IF(V242&gt;0,1,0)</f>
        <v>1</v>
      </c>
      <c r="V242" s="121" t="n">
        <v>2</v>
      </c>
      <c r="W242" s="117" t="n">
        <v>1</v>
      </c>
      <c r="X242" s="117" t="n">
        <v>2</v>
      </c>
    </row>
    <row r="243" customFormat="false" ht="15" hidden="true" customHeight="false" outlineLevel="0" collapsed="false">
      <c r="A243" s="117" t="n">
        <v>5285745</v>
      </c>
      <c r="B243" s="117" t="n">
        <v>2</v>
      </c>
      <c r="C243" s="117" t="n">
        <v>54</v>
      </c>
      <c r="D243" s="117" t="n">
        <v>1.55</v>
      </c>
      <c r="E243" s="117" t="n">
        <v>53</v>
      </c>
      <c r="F243" s="118" t="n">
        <f aca="false">E243/(D243*D243)</f>
        <v>22.0603537981269</v>
      </c>
      <c r="G243" s="5" t="n">
        <f aca="false">0.007184*(POWER((D243*100),0.725)*(POWER(E243,0.425)))</f>
        <v>1.50374449137853</v>
      </c>
      <c r="H243" s="117" t="n">
        <v>2</v>
      </c>
      <c r="I243" s="117" t="n">
        <v>1</v>
      </c>
      <c r="J243" s="119" t="s">
        <v>25</v>
      </c>
      <c r="K243" s="4" t="n">
        <v>1</v>
      </c>
      <c r="L243" s="4" t="n">
        <f aca="false">IF(J243="Combinada",1,2)</f>
        <v>2</v>
      </c>
      <c r="M243" s="4" t="n">
        <v>2</v>
      </c>
      <c r="N243" s="4" t="n">
        <f aca="false">IF(O243&gt;0,1,2)</f>
        <v>1</v>
      </c>
      <c r="O243" s="117" t="n">
        <v>80</v>
      </c>
      <c r="P243" s="117" t="n">
        <v>45</v>
      </c>
      <c r="Q243" s="4" t="n">
        <v>35.9</v>
      </c>
      <c r="R243" s="117" t="n">
        <v>12.3</v>
      </c>
      <c r="S243" s="120" t="n">
        <v>0.83</v>
      </c>
      <c r="T243" s="117" t="n">
        <v>850</v>
      </c>
      <c r="U243" s="4" t="n">
        <f aca="false">IF(V243&gt;0,1,0)</f>
        <v>1</v>
      </c>
      <c r="V243" s="121" t="n">
        <v>2</v>
      </c>
      <c r="W243" s="117" t="n">
        <v>2</v>
      </c>
      <c r="X243" s="117" t="n">
        <v>2</v>
      </c>
    </row>
    <row r="244" customFormat="false" ht="15" hidden="false" customHeight="false" outlineLevel="0" collapsed="false">
      <c r="A244" s="117" t="n">
        <v>5561999</v>
      </c>
      <c r="B244" s="117" t="n">
        <v>1</v>
      </c>
      <c r="C244" s="117" t="n">
        <v>17</v>
      </c>
      <c r="D244" s="117" t="n">
        <v>1.67</v>
      </c>
      <c r="E244" s="117" t="n">
        <v>52</v>
      </c>
      <c r="F244" s="118" t="n">
        <f aca="false">E244/(D244*D244)</f>
        <v>18.645344042454</v>
      </c>
      <c r="G244" s="5" t="n">
        <f aca="false">0.007184*(POWER((D244*100),0.725)*(POWER(E244,0.425)))</f>
        <v>1.57448013758432</v>
      </c>
      <c r="H244" s="117" t="n">
        <v>2</v>
      </c>
      <c r="I244" s="117" t="n">
        <v>2</v>
      </c>
      <c r="J244" s="11" t="s">
        <v>27</v>
      </c>
      <c r="K244" s="4" t="n">
        <v>1</v>
      </c>
      <c r="L244" s="4" t="n">
        <f aca="false">IF(J244="Combinada",1,2)</f>
        <v>2</v>
      </c>
      <c r="M244" s="4" t="n">
        <v>2</v>
      </c>
      <c r="N244" s="4" t="n">
        <f aca="false">IF(O244&gt;0,1,2)</f>
        <v>1</v>
      </c>
      <c r="O244" s="117" t="n">
        <v>60</v>
      </c>
      <c r="P244" s="117" t="n">
        <v>34</v>
      </c>
      <c r="Q244" s="4" t="n">
        <v>32</v>
      </c>
      <c r="R244" s="117" t="n">
        <v>11.5</v>
      </c>
      <c r="S244" s="120" t="n">
        <v>0.79</v>
      </c>
      <c r="T244" s="117" t="n">
        <v>450</v>
      </c>
      <c r="U244" s="4" t="n">
        <f aca="false">IF(V244&gt;0,1,0)</f>
        <v>0</v>
      </c>
      <c r="V244" s="121" t="n">
        <v>0</v>
      </c>
      <c r="W244" s="117" t="n">
        <v>2</v>
      </c>
      <c r="X244" s="117" t="n">
        <v>2</v>
      </c>
    </row>
    <row r="245" customFormat="false" ht="15" hidden="true" customHeight="false" outlineLevel="0" collapsed="false">
      <c r="A245" s="117" t="n">
        <v>5560289</v>
      </c>
      <c r="B245" s="117" t="n">
        <v>1</v>
      </c>
      <c r="C245" s="117" t="n">
        <v>63</v>
      </c>
      <c r="D245" s="117" t="n">
        <v>1.71</v>
      </c>
      <c r="E245" s="117" t="n">
        <v>68</v>
      </c>
      <c r="F245" s="118" t="n">
        <f aca="false">E245/(D245*D245)</f>
        <v>23.2550186382135</v>
      </c>
      <c r="G245" s="5" t="n">
        <f aca="false">0.007184*(POWER((D245*100),0.725)*(POWER(E245,0.425)))</f>
        <v>1.79516673316226</v>
      </c>
      <c r="H245" s="117" t="n">
        <v>1</v>
      </c>
      <c r="I245" s="117" t="n">
        <v>2</v>
      </c>
      <c r="J245" s="119" t="s">
        <v>24</v>
      </c>
      <c r="K245" s="4" t="n">
        <v>1</v>
      </c>
      <c r="L245" s="4" t="n">
        <f aca="false">IF(J245="Combinada",1,2)</f>
        <v>2</v>
      </c>
      <c r="M245" s="4" t="n">
        <v>2</v>
      </c>
      <c r="N245" s="4" t="n">
        <f aca="false">IF(O245&gt;0,1,2)</f>
        <v>1</v>
      </c>
      <c r="O245" s="117" t="n">
        <v>65</v>
      </c>
      <c r="P245" s="117" t="n">
        <v>30</v>
      </c>
      <c r="Q245" s="4" t="n">
        <v>28</v>
      </c>
      <c r="R245" s="117" t="n">
        <v>10</v>
      </c>
      <c r="S245" s="120" t="n">
        <v>0.8</v>
      </c>
      <c r="T245" s="117" t="n">
        <v>400</v>
      </c>
      <c r="U245" s="4" t="n">
        <f aca="false">IF(V245&gt;0,1,0)</f>
        <v>1</v>
      </c>
      <c r="V245" s="121" t="n">
        <v>1</v>
      </c>
      <c r="W245" s="117" t="n">
        <v>2</v>
      </c>
      <c r="X245" s="117" t="n">
        <v>2</v>
      </c>
    </row>
    <row r="246" customFormat="false" ht="15" hidden="true" customHeight="false" outlineLevel="0" collapsed="false">
      <c r="A246" s="117" t="n">
        <v>5285745</v>
      </c>
      <c r="B246" s="117" t="n">
        <v>2</v>
      </c>
      <c r="C246" s="117" t="n">
        <v>20</v>
      </c>
      <c r="D246" s="117" t="n">
        <v>1.68</v>
      </c>
      <c r="E246" s="117" t="n">
        <v>53</v>
      </c>
      <c r="F246" s="118" t="n">
        <f aca="false">E246/(D246*D246)</f>
        <v>18.7783446712018</v>
      </c>
      <c r="G246" s="5" t="n">
        <f aca="false">0.007184*(POWER((D246*100),0.725)*(POWER(E246,0.425)))</f>
        <v>1.59416326580364</v>
      </c>
      <c r="H246" s="117" t="n">
        <v>2</v>
      </c>
      <c r="I246" s="117" t="n">
        <v>2</v>
      </c>
      <c r="J246" s="119" t="s">
        <v>25</v>
      </c>
      <c r="K246" s="4" t="n">
        <v>2</v>
      </c>
      <c r="L246" s="4" t="n">
        <f aca="false">IF(J246="Combinada",1,2)</f>
        <v>2</v>
      </c>
      <c r="M246" s="4" t="n">
        <v>2</v>
      </c>
      <c r="N246" s="4" t="n">
        <f aca="false">IF(O246&gt;0,1,2)</f>
        <v>1</v>
      </c>
      <c r="O246" s="117" t="n">
        <v>105</v>
      </c>
      <c r="P246" s="117" t="n">
        <v>83</v>
      </c>
      <c r="Q246" s="4" t="n">
        <v>40</v>
      </c>
      <c r="R246" s="117" t="n">
        <v>14.8</v>
      </c>
      <c r="S246" s="120" t="n">
        <v>0.79</v>
      </c>
      <c r="T246" s="117" t="n">
        <v>200</v>
      </c>
      <c r="U246" s="4" t="n">
        <f aca="false">IF(V246&gt;0,1,0)</f>
        <v>1</v>
      </c>
      <c r="V246" s="121" t="n">
        <v>1</v>
      </c>
      <c r="W246" s="117" t="n">
        <v>2</v>
      </c>
      <c r="X246" s="117" t="n">
        <v>2</v>
      </c>
    </row>
    <row r="247" customFormat="false" ht="15" hidden="true" customHeight="false" outlineLevel="0" collapsed="false">
      <c r="A247" s="117" t="n">
        <v>5566810</v>
      </c>
      <c r="B247" s="117" t="n">
        <v>2</v>
      </c>
      <c r="C247" s="117" t="n">
        <v>38</v>
      </c>
      <c r="D247" s="117" t="n">
        <v>1.58</v>
      </c>
      <c r="E247" s="117" t="n">
        <v>58</v>
      </c>
      <c r="F247" s="118" t="n">
        <f aca="false">E247/(D247*D247)</f>
        <v>23.2334561768947</v>
      </c>
      <c r="G247" s="5" t="n">
        <f aca="false">0.007184*(POWER((D247*100),0.725)*(POWER(E247,0.425)))</f>
        <v>1.58434445773843</v>
      </c>
      <c r="H247" s="117" t="n">
        <v>2</v>
      </c>
      <c r="I247" s="117" t="n">
        <v>2</v>
      </c>
      <c r="J247" s="122" t="s">
        <v>25</v>
      </c>
      <c r="K247" s="4" t="n">
        <v>1</v>
      </c>
      <c r="L247" s="4" t="n">
        <f aca="false">IF(J247="Combinada",1,2)</f>
        <v>2</v>
      </c>
      <c r="M247" s="4" t="n">
        <v>2</v>
      </c>
      <c r="N247" s="4" t="n">
        <f aca="false">IF(O247&gt;0,1,2)</f>
        <v>1</v>
      </c>
      <c r="O247" s="117" t="n">
        <v>140</v>
      </c>
      <c r="P247" s="117" t="n">
        <v>115</v>
      </c>
      <c r="Q247" s="4" t="n">
        <v>39</v>
      </c>
      <c r="R247" s="117" t="n">
        <v>12.9</v>
      </c>
      <c r="S247" s="120" t="n">
        <v>0.94</v>
      </c>
      <c r="T247" s="117" t="n">
        <v>250</v>
      </c>
      <c r="U247" s="4" t="n">
        <f aca="false">IF(V247&gt;0,1,0)</f>
        <v>0</v>
      </c>
      <c r="V247" s="121" t="n">
        <v>0</v>
      </c>
      <c r="W247" s="117" t="n">
        <v>1</v>
      </c>
      <c r="X247" s="117" t="n">
        <v>2</v>
      </c>
    </row>
    <row r="248" customFormat="false" ht="15" hidden="true" customHeight="false" outlineLevel="0" collapsed="false">
      <c r="A248" s="117" t="n">
        <v>5566530</v>
      </c>
      <c r="B248" s="117" t="n">
        <v>1</v>
      </c>
      <c r="C248" s="117" t="n">
        <v>65</v>
      </c>
      <c r="D248" s="117" t="n">
        <v>1.67</v>
      </c>
      <c r="E248" s="117" t="n">
        <v>70</v>
      </c>
      <c r="F248" s="118" t="n">
        <f aca="false">E248/(D248*D248)</f>
        <v>25.0995015956112</v>
      </c>
      <c r="G248" s="5" t="n">
        <f aca="false">0.007184*(POWER((D248*100),0.725)*(POWER(E248,0.425)))</f>
        <v>1.78649758002582</v>
      </c>
      <c r="H248" s="117" t="n">
        <v>1</v>
      </c>
      <c r="I248" s="117" t="n">
        <v>1</v>
      </c>
      <c r="J248" s="119" t="s">
        <v>29</v>
      </c>
      <c r="K248" s="4" t="n">
        <v>1</v>
      </c>
      <c r="L248" s="4" t="n">
        <f aca="false">IF(J248="Combinada",1,2)</f>
        <v>1</v>
      </c>
      <c r="M248" s="4" t="n">
        <v>2</v>
      </c>
      <c r="N248" s="4" t="n">
        <f aca="false">IF(O248&gt;0,1,2)</f>
        <v>1</v>
      </c>
      <c r="O248" s="117" t="n">
        <v>105</v>
      </c>
      <c r="P248" s="117" t="n">
        <v>60</v>
      </c>
      <c r="Q248" s="4" t="n">
        <v>25.2</v>
      </c>
      <c r="R248" s="117" t="n">
        <v>8.6</v>
      </c>
      <c r="S248" s="120" t="n">
        <v>1.01</v>
      </c>
      <c r="T248" s="117" t="n">
        <v>1000</v>
      </c>
      <c r="U248" s="4" t="n">
        <f aca="false">IF(V248&gt;0,1,0)</f>
        <v>1</v>
      </c>
      <c r="V248" s="121" t="n">
        <v>2</v>
      </c>
      <c r="W248" s="117" t="n">
        <v>2</v>
      </c>
      <c r="X248" s="117" t="n">
        <v>2</v>
      </c>
    </row>
    <row r="249" customFormat="false" ht="15" hidden="true" customHeight="false" outlineLevel="0" collapsed="false">
      <c r="A249" s="117" t="n">
        <v>5560289</v>
      </c>
      <c r="B249" s="117" t="n">
        <v>2</v>
      </c>
      <c r="C249" s="117" t="n">
        <v>57</v>
      </c>
      <c r="D249" s="117" t="n">
        <v>1.62</v>
      </c>
      <c r="E249" s="117" t="n">
        <v>75</v>
      </c>
      <c r="F249" s="118" t="n">
        <f aca="false">E249/(D249*D249)</f>
        <v>28.5779606767261</v>
      </c>
      <c r="G249" s="5" t="n">
        <f aca="false">0.007184*(POWER((D249*100),0.725)*(POWER(E249,0.425)))</f>
        <v>1.79955757552267</v>
      </c>
      <c r="H249" s="117" t="n">
        <v>1</v>
      </c>
      <c r="I249" s="117" t="n">
        <v>1</v>
      </c>
      <c r="J249" s="123" t="s">
        <v>24</v>
      </c>
      <c r="K249" s="4" t="n">
        <v>1</v>
      </c>
      <c r="L249" s="4" t="n">
        <f aca="false">IF(J249="Combinada",1,2)</f>
        <v>2</v>
      </c>
      <c r="M249" s="4" t="n">
        <v>2</v>
      </c>
      <c r="N249" s="4" t="n">
        <f aca="false">IF(O249&gt;0,1,2)</f>
        <v>1</v>
      </c>
      <c r="O249" s="117" t="n">
        <v>90</v>
      </c>
      <c r="P249" s="117" t="n">
        <v>44</v>
      </c>
      <c r="Q249" s="4" t="n">
        <v>28</v>
      </c>
      <c r="R249" s="117" t="n">
        <v>9.3</v>
      </c>
      <c r="S249" s="120" t="n">
        <v>0.76</v>
      </c>
      <c r="T249" s="117" t="n">
        <v>400</v>
      </c>
      <c r="U249" s="4" t="n">
        <f aca="false">IF(V249&gt;0,1,0)</f>
        <v>0</v>
      </c>
      <c r="V249" s="121" t="n">
        <v>0</v>
      </c>
      <c r="W249" s="117" t="n">
        <v>2</v>
      </c>
      <c r="X249" s="117" t="n">
        <v>2</v>
      </c>
    </row>
    <row r="250" customFormat="false" ht="15" hidden="true" customHeight="false" outlineLevel="0" collapsed="false">
      <c r="A250" s="117" t="n">
        <v>5559976</v>
      </c>
      <c r="B250" s="117" t="n">
        <v>1</v>
      </c>
      <c r="C250" s="117" t="n">
        <v>55</v>
      </c>
      <c r="D250" s="117" t="n">
        <v>1.76</v>
      </c>
      <c r="E250" s="117" t="n">
        <v>90</v>
      </c>
      <c r="F250" s="118" t="n">
        <f aca="false">E250/(D250*D250)</f>
        <v>29.0547520661157</v>
      </c>
      <c r="G250" s="5" t="n">
        <f aca="false">0.007184*(POWER((D250*100),0.725)*(POWER(E250,0.425)))</f>
        <v>2.06498106795572</v>
      </c>
      <c r="H250" s="117" t="n">
        <v>2</v>
      </c>
      <c r="I250" s="117" t="n">
        <v>2</v>
      </c>
      <c r="J250" s="119" t="s">
        <v>24</v>
      </c>
      <c r="K250" s="4" t="n">
        <v>1</v>
      </c>
      <c r="L250" s="4" t="n">
        <f aca="false">IF(J250="Combinada",1,2)</f>
        <v>2</v>
      </c>
      <c r="M250" s="4" t="n">
        <v>2</v>
      </c>
      <c r="N250" s="4" t="n">
        <f aca="false">IF(O250&gt;0,1,2)</f>
        <v>1</v>
      </c>
      <c r="O250" s="117" t="n">
        <v>50</v>
      </c>
      <c r="P250" s="117" t="n">
        <v>30</v>
      </c>
      <c r="Q250" s="4" t="n">
        <v>37.4</v>
      </c>
      <c r="R250" s="117" t="n">
        <v>13.5</v>
      </c>
      <c r="S250" s="120" t="n">
        <v>0.91</v>
      </c>
      <c r="T250" s="117" t="n">
        <v>600</v>
      </c>
      <c r="U250" s="4" t="n">
        <f aca="false">IF(V250&gt;0,1,0)</f>
        <v>0</v>
      </c>
      <c r="V250" s="121" t="n">
        <v>0</v>
      </c>
      <c r="W250" s="117" t="n">
        <v>2</v>
      </c>
      <c r="X250" s="117" t="n">
        <v>2</v>
      </c>
    </row>
    <row r="251" customFormat="false" ht="15" hidden="true" customHeight="false" outlineLevel="0" collapsed="false">
      <c r="A251" s="117" t="n">
        <v>5566275</v>
      </c>
      <c r="B251" s="117" t="n">
        <v>1</v>
      </c>
      <c r="C251" s="117" t="n">
        <v>65</v>
      </c>
      <c r="D251" s="117" t="n">
        <v>1.6</v>
      </c>
      <c r="E251" s="117" t="n">
        <v>69</v>
      </c>
      <c r="F251" s="118" t="n">
        <f aca="false">E251/(D251*D251)</f>
        <v>26.953125</v>
      </c>
      <c r="G251" s="5" t="n">
        <f aca="false">0.007184*(POWER((D251*100),0.725)*(POWER(E251,0.425)))</f>
        <v>1.72133014577093</v>
      </c>
      <c r="H251" s="117" t="n">
        <v>1</v>
      </c>
      <c r="I251" s="117" t="n">
        <v>1</v>
      </c>
      <c r="J251" s="119" t="s">
        <v>24</v>
      </c>
      <c r="K251" s="4" t="n">
        <v>1</v>
      </c>
      <c r="L251" s="4" t="n">
        <f aca="false">IF(J251="Combinada",1,2)</f>
        <v>2</v>
      </c>
      <c r="M251" s="4" t="n">
        <v>2</v>
      </c>
      <c r="N251" s="4" t="n">
        <f aca="false">IF(O251&gt;0,1,2)</f>
        <v>1</v>
      </c>
      <c r="O251" s="117" t="n">
        <v>75</v>
      </c>
      <c r="P251" s="117" t="n">
        <v>40</v>
      </c>
      <c r="Q251" s="4" t="n">
        <v>31</v>
      </c>
      <c r="R251" s="117" t="n">
        <v>10.6</v>
      </c>
      <c r="S251" s="120" t="n">
        <v>0.93</v>
      </c>
      <c r="T251" s="117" t="n">
        <v>800</v>
      </c>
      <c r="U251" s="4" t="n">
        <f aca="false">IF(V251&gt;0,1,0)</f>
        <v>0</v>
      </c>
      <c r="V251" s="121" t="n">
        <v>0</v>
      </c>
      <c r="W251" s="117" t="n">
        <v>2</v>
      </c>
      <c r="X251" s="117" t="n">
        <v>2</v>
      </c>
    </row>
    <row r="252" customFormat="false" ht="15" hidden="true" customHeight="false" outlineLevel="0" collapsed="false">
      <c r="A252" s="117" t="n">
        <v>5549516</v>
      </c>
      <c r="B252" s="117" t="n">
        <v>1</v>
      </c>
      <c r="C252" s="117" t="n">
        <v>51</v>
      </c>
      <c r="D252" s="117" t="n">
        <v>1.69</v>
      </c>
      <c r="E252" s="117" t="n">
        <v>51</v>
      </c>
      <c r="F252" s="118" t="n">
        <f aca="false">E252/(D252*D252)</f>
        <v>17.8565176289346</v>
      </c>
      <c r="G252" s="5" t="n">
        <f aca="false">0.007184*(POWER((D252*100),0.725)*(POWER(E252,0.425)))</f>
        <v>1.57507598293116</v>
      </c>
      <c r="H252" s="117" t="n">
        <v>2</v>
      </c>
      <c r="I252" s="117" t="n">
        <v>2</v>
      </c>
      <c r="J252" s="123" t="s">
        <v>24</v>
      </c>
      <c r="K252" s="4" t="n">
        <v>1</v>
      </c>
      <c r="L252" s="4" t="n">
        <f aca="false">IF(J252="Combinada",1,2)</f>
        <v>2</v>
      </c>
      <c r="M252" s="4" t="n">
        <v>2</v>
      </c>
      <c r="N252" s="4" t="n">
        <f aca="false">IF(O252&gt;0,1,2)</f>
        <v>1</v>
      </c>
      <c r="O252" s="117" t="n">
        <v>90</v>
      </c>
      <c r="P252" s="117" t="n">
        <v>15</v>
      </c>
      <c r="Q252" s="4" t="n">
        <v>34.3</v>
      </c>
      <c r="R252" s="117" t="n">
        <v>11.4</v>
      </c>
      <c r="S252" s="120" t="n">
        <v>0.96</v>
      </c>
      <c r="T252" s="117" t="n">
        <v>550</v>
      </c>
      <c r="U252" s="4" t="n">
        <f aca="false">IF(V252&gt;0,1,0)</f>
        <v>0</v>
      </c>
      <c r="V252" s="121" t="n">
        <v>0</v>
      </c>
      <c r="W252" s="117" t="n">
        <v>2</v>
      </c>
      <c r="X252" s="117" t="n">
        <v>2</v>
      </c>
    </row>
    <row r="253" customFormat="false" ht="15" hidden="true" customHeight="false" outlineLevel="0" collapsed="false">
      <c r="A253" s="117" t="n">
        <v>5567836</v>
      </c>
      <c r="B253" s="117" t="n">
        <v>2</v>
      </c>
      <c r="C253" s="117" t="n">
        <v>62</v>
      </c>
      <c r="D253" s="117" t="n">
        <v>1.52</v>
      </c>
      <c r="E253" s="117" t="n">
        <v>59</v>
      </c>
      <c r="F253" s="118" t="n">
        <f aca="false">E253/(D253*D253)</f>
        <v>25.536703601108</v>
      </c>
      <c r="G253" s="5" t="n">
        <f aca="false">0.007184*(POWER((D253*100),0.725)*(POWER(E253,0.425)))</f>
        <v>1.55172597440912</v>
      </c>
      <c r="H253" s="117" t="n">
        <v>1</v>
      </c>
      <c r="I253" s="117" t="n">
        <v>1</v>
      </c>
      <c r="J253" s="119" t="s">
        <v>24</v>
      </c>
      <c r="K253" s="4" t="n">
        <v>1</v>
      </c>
      <c r="L253" s="4" t="n">
        <f aca="false">IF(J253="Combinada",1,2)</f>
        <v>2</v>
      </c>
      <c r="M253" s="4" t="n">
        <v>2</v>
      </c>
      <c r="N253" s="4" t="n">
        <f aca="false">IF(O253&gt;0,1,2)</f>
        <v>1</v>
      </c>
      <c r="O253" s="117" t="n">
        <v>60</v>
      </c>
      <c r="P253" s="117" t="n">
        <v>34</v>
      </c>
      <c r="Q253" s="4" t="n">
        <v>28.6</v>
      </c>
      <c r="R253" s="117" t="n">
        <v>9.9</v>
      </c>
      <c r="S253" s="120" t="n">
        <v>0.78</v>
      </c>
      <c r="T253" s="117" t="n">
        <v>950</v>
      </c>
      <c r="U253" s="4" t="n">
        <f aca="false">IF(V253&gt;0,1,0)</f>
        <v>1</v>
      </c>
      <c r="V253" s="121" t="n">
        <v>2</v>
      </c>
      <c r="W253" s="117" t="n">
        <v>2</v>
      </c>
      <c r="X253" s="117" t="n">
        <v>2</v>
      </c>
    </row>
    <row r="254" customFormat="false" ht="15" hidden="true" customHeight="false" outlineLevel="0" collapsed="false">
      <c r="A254" s="117" t="n">
        <v>5565478</v>
      </c>
      <c r="B254" s="117" t="n">
        <v>1</v>
      </c>
      <c r="C254" s="117" t="n">
        <v>47</v>
      </c>
      <c r="D254" s="117" t="n">
        <v>1.8</v>
      </c>
      <c r="E254" s="117" t="n">
        <v>86</v>
      </c>
      <c r="F254" s="118" t="n">
        <f aca="false">E254/(D254*D254)</f>
        <v>26.5432098765432</v>
      </c>
      <c r="G254" s="5" t="n">
        <f aca="false">0.007184*(POWER((D254*100),0.725)*(POWER(E254,0.425)))</f>
        <v>2.0587363449972</v>
      </c>
      <c r="H254" s="117" t="n">
        <v>2</v>
      </c>
      <c r="I254" s="117" t="n">
        <v>2</v>
      </c>
      <c r="J254" s="119" t="s">
        <v>25</v>
      </c>
      <c r="K254" s="4" t="n">
        <v>1</v>
      </c>
      <c r="L254" s="4" t="n">
        <f aca="false">IF(J254="Combinada",1,2)</f>
        <v>2</v>
      </c>
      <c r="M254" s="4" t="n">
        <v>2</v>
      </c>
      <c r="N254" s="4" t="n">
        <f aca="false">IF(O254&gt;0,1,2)</f>
        <v>1</v>
      </c>
      <c r="O254" s="117" t="n">
        <v>70</v>
      </c>
      <c r="P254" s="117" t="n">
        <v>62</v>
      </c>
      <c r="Q254" s="4" t="n">
        <v>32</v>
      </c>
      <c r="R254" s="117" t="n">
        <v>10.8</v>
      </c>
      <c r="S254" s="120" t="n">
        <v>0.77</v>
      </c>
      <c r="T254" s="117" t="n">
        <v>400</v>
      </c>
      <c r="U254" s="4" t="n">
        <f aca="false">IF(V254&gt;0,1,0)</f>
        <v>0</v>
      </c>
      <c r="V254" s="121" t="n">
        <v>0</v>
      </c>
      <c r="W254" s="117" t="n">
        <v>2</v>
      </c>
      <c r="X254" s="117" t="n">
        <v>2</v>
      </c>
    </row>
    <row r="255" customFormat="false" ht="15" hidden="true" customHeight="false" outlineLevel="0" collapsed="false">
      <c r="A255" s="117" t="n">
        <v>5552445</v>
      </c>
      <c r="B255" s="117" t="n">
        <v>2</v>
      </c>
      <c r="C255" s="117" t="n">
        <v>72</v>
      </c>
      <c r="D255" s="117" t="n">
        <v>1.5</v>
      </c>
      <c r="E255" s="117" t="n">
        <v>48</v>
      </c>
      <c r="F255" s="118" t="n">
        <f aca="false">E255/(D255*D255)</f>
        <v>21.3333333333333</v>
      </c>
      <c r="G255" s="5" t="n">
        <f aca="false">0.007184*(POWER((D255*100),0.725)*(POWER(E255,0.425)))</f>
        <v>1.40786175827661</v>
      </c>
      <c r="H255" s="117" t="n">
        <v>2</v>
      </c>
      <c r="I255" s="117" t="n">
        <v>2</v>
      </c>
      <c r="J255" s="119" t="s">
        <v>24</v>
      </c>
      <c r="K255" s="4" t="n">
        <v>1</v>
      </c>
      <c r="L255" s="4" t="n">
        <f aca="false">IF(J255="Combinada",1,2)</f>
        <v>2</v>
      </c>
      <c r="M255" s="4" t="n">
        <v>2</v>
      </c>
      <c r="N255" s="4" t="n">
        <f aca="false">IF(O255&gt;0,1,2)</f>
        <v>1</v>
      </c>
      <c r="O255" s="117" t="n">
        <v>105</v>
      </c>
      <c r="P255" s="117" t="n">
        <v>50</v>
      </c>
      <c r="Q255" s="4" t="n">
        <v>30</v>
      </c>
      <c r="R255" s="117" t="n">
        <v>10.2</v>
      </c>
      <c r="S255" s="120" t="n">
        <v>0.81</v>
      </c>
      <c r="T255" s="117" t="n">
        <v>850</v>
      </c>
      <c r="U255" s="4" t="n">
        <f aca="false">IF(V255&gt;0,1,0)</f>
        <v>1</v>
      </c>
      <c r="V255" s="121" t="n">
        <v>1</v>
      </c>
      <c r="W255" s="117" t="n">
        <v>2</v>
      </c>
      <c r="X255" s="117" t="n">
        <v>2</v>
      </c>
    </row>
    <row r="256" customFormat="false" ht="15" hidden="true" customHeight="false" outlineLevel="0" collapsed="false">
      <c r="A256" s="117" t="n">
        <v>5564498</v>
      </c>
      <c r="B256" s="117" t="n">
        <v>1</v>
      </c>
      <c r="C256" s="117" t="n">
        <v>58</v>
      </c>
      <c r="D256" s="117" t="n">
        <v>1.58</v>
      </c>
      <c r="E256" s="117" t="n">
        <v>58</v>
      </c>
      <c r="F256" s="118" t="n">
        <f aca="false">E256/(D256*D256)</f>
        <v>23.2334561768947</v>
      </c>
      <c r="G256" s="5" t="n">
        <f aca="false">0.007184*(POWER((D256*100),0.725)*(POWER(E256,0.425)))</f>
        <v>1.58434445773843</v>
      </c>
      <c r="H256" s="117" t="n">
        <v>2</v>
      </c>
      <c r="I256" s="117" t="n">
        <v>2</v>
      </c>
      <c r="J256" s="119" t="s">
        <v>25</v>
      </c>
      <c r="K256" s="4" t="n">
        <v>1</v>
      </c>
      <c r="L256" s="4" t="n">
        <f aca="false">IF(J256="Combinada",1,2)</f>
        <v>2</v>
      </c>
      <c r="M256" s="4" t="n">
        <v>2</v>
      </c>
      <c r="N256" s="4" t="n">
        <f aca="false">IF(O256&gt;0,1,2)</f>
        <v>1</v>
      </c>
      <c r="O256" s="117" t="n">
        <v>112</v>
      </c>
      <c r="P256" s="117" t="n">
        <v>82</v>
      </c>
      <c r="Q256" s="4" t="n">
        <v>31</v>
      </c>
      <c r="R256" s="117" t="n">
        <v>10</v>
      </c>
      <c r="S256" s="120" t="n">
        <v>0.82</v>
      </c>
      <c r="T256" s="117" t="n">
        <v>1250</v>
      </c>
      <c r="U256" s="4" t="n">
        <f aca="false">IF(V256&gt;0,1,0)</f>
        <v>0</v>
      </c>
      <c r="V256" s="121" t="n">
        <v>0</v>
      </c>
      <c r="W256" s="117" t="n">
        <v>2</v>
      </c>
      <c r="X256" s="117" t="n">
        <v>2</v>
      </c>
    </row>
    <row r="257" customFormat="false" ht="15" hidden="true" customHeight="false" outlineLevel="0" collapsed="false">
      <c r="A257" s="117" t="n">
        <v>5568195</v>
      </c>
      <c r="B257" s="117" t="n">
        <v>1</v>
      </c>
      <c r="C257" s="117" t="n">
        <v>57</v>
      </c>
      <c r="D257" s="117" t="n">
        <v>1.6</v>
      </c>
      <c r="E257" s="117" t="n">
        <v>76</v>
      </c>
      <c r="F257" s="118" t="n">
        <f aca="false">E257/(D257*D257)</f>
        <v>29.6875</v>
      </c>
      <c r="G257" s="5" t="n">
        <f aca="false">0.007184*(POWER((D257*100),0.725)*(POWER(E257,0.425)))</f>
        <v>1.79349052979579</v>
      </c>
      <c r="H257" s="117" t="n">
        <v>1</v>
      </c>
      <c r="I257" s="117" t="n">
        <v>1</v>
      </c>
      <c r="J257" s="119" t="s">
        <v>24</v>
      </c>
      <c r="K257" s="4" t="n">
        <v>1</v>
      </c>
      <c r="L257" s="4" t="n">
        <f aca="false">IF(J257="Combinada",1,2)</f>
        <v>2</v>
      </c>
      <c r="M257" s="4" t="n">
        <v>2</v>
      </c>
      <c r="N257" s="4" t="n">
        <f aca="false">IF(O257&gt;0,1,2)</f>
        <v>2</v>
      </c>
      <c r="O257" s="117"/>
      <c r="P257" s="117"/>
      <c r="Q257" s="4" t="n">
        <v>28.8</v>
      </c>
      <c r="R257" s="117" t="n">
        <v>9.6</v>
      </c>
      <c r="S257" s="120" t="n">
        <v>0.97</v>
      </c>
      <c r="T257" s="117" t="n">
        <v>800</v>
      </c>
      <c r="U257" s="4" t="n">
        <f aca="false">IF(V257&gt;0,1,0)</f>
        <v>0</v>
      </c>
      <c r="V257" s="121" t="n">
        <v>0</v>
      </c>
      <c r="W257" s="117" t="n">
        <v>2</v>
      </c>
      <c r="X257" s="117" t="n">
        <v>2</v>
      </c>
    </row>
    <row r="258" customFormat="false" ht="15" hidden="true" customHeight="false" outlineLevel="0" collapsed="false">
      <c r="A258" s="117" t="n">
        <v>5387190</v>
      </c>
      <c r="B258" s="117" t="n">
        <v>2</v>
      </c>
      <c r="C258" s="117" t="n">
        <v>64</v>
      </c>
      <c r="D258" s="117" t="n">
        <v>1.58</v>
      </c>
      <c r="E258" s="117" t="n">
        <v>64</v>
      </c>
      <c r="F258" s="118" t="n">
        <f aca="false">E258/(D258*D258)</f>
        <v>25.6369171607114</v>
      </c>
      <c r="G258" s="5" t="n">
        <f aca="false">0.007184*(POWER((D258*100),0.725)*(POWER(E258,0.425)))</f>
        <v>1.65203483492064</v>
      </c>
      <c r="H258" s="117" t="n">
        <v>2</v>
      </c>
      <c r="I258" s="117" t="n">
        <v>2</v>
      </c>
      <c r="J258" s="119" t="s">
        <v>24</v>
      </c>
      <c r="K258" s="4" t="n">
        <v>1</v>
      </c>
      <c r="L258" s="4" t="n">
        <f aca="false">IF(J258="Combinada",1,2)</f>
        <v>2</v>
      </c>
      <c r="M258" s="4" t="n">
        <v>2</v>
      </c>
      <c r="N258" s="4" t="n">
        <f aca="false">IF(O258&gt;0,1,2)</f>
        <v>1</v>
      </c>
      <c r="O258" s="117" t="n">
        <v>60</v>
      </c>
      <c r="P258" s="117" t="n">
        <v>30</v>
      </c>
      <c r="Q258" s="4" t="n">
        <v>34.7</v>
      </c>
      <c r="R258" s="117" t="n">
        <v>11.9</v>
      </c>
      <c r="S258" s="120" t="n">
        <v>0.95</v>
      </c>
      <c r="T258" s="117" t="n">
        <v>650</v>
      </c>
      <c r="U258" s="4" t="n">
        <f aca="false">IF(V258&gt;0,1,0)</f>
        <v>1</v>
      </c>
      <c r="V258" s="121" t="n">
        <v>2</v>
      </c>
      <c r="W258" s="117" t="n">
        <v>2</v>
      </c>
      <c r="X258" s="117" t="n">
        <v>2</v>
      </c>
    </row>
    <row r="259" customFormat="false" ht="15" hidden="true" customHeight="false" outlineLevel="0" collapsed="false">
      <c r="A259" s="117" t="n">
        <v>4535305</v>
      </c>
      <c r="B259" s="117" t="n">
        <v>2</v>
      </c>
      <c r="C259" s="117" t="n">
        <v>55</v>
      </c>
      <c r="D259" s="117" t="n">
        <v>1.62</v>
      </c>
      <c r="E259" s="117" t="n">
        <v>70</v>
      </c>
      <c r="F259" s="118" t="n">
        <f aca="false">E259/(D259*D259)</f>
        <v>26.6727632982777</v>
      </c>
      <c r="G259" s="5" t="n">
        <f aca="false">0.007184*(POWER((D259*100),0.725)*(POWER(E259,0.425)))</f>
        <v>1.7475571053997</v>
      </c>
      <c r="H259" s="117" t="n">
        <v>2</v>
      </c>
      <c r="I259" s="117" t="n">
        <v>1</v>
      </c>
      <c r="J259" s="119" t="s">
        <v>25</v>
      </c>
      <c r="K259" s="4" t="n">
        <v>1</v>
      </c>
      <c r="L259" s="4" t="n">
        <f aca="false">IF(J259="Combinada",1,2)</f>
        <v>2</v>
      </c>
      <c r="M259" s="4" t="n">
        <v>2</v>
      </c>
      <c r="N259" s="4" t="n">
        <f aca="false">IF(O259&gt;0,1,2)</f>
        <v>1</v>
      </c>
      <c r="O259" s="117" t="n">
        <v>130</v>
      </c>
      <c r="P259" s="117" t="n">
        <v>82</v>
      </c>
      <c r="Q259" s="4" t="n">
        <v>32.8</v>
      </c>
      <c r="R259" s="117" t="n">
        <v>11.2</v>
      </c>
      <c r="S259" s="120" t="n">
        <v>1.31</v>
      </c>
      <c r="T259" s="117" t="n">
        <v>550</v>
      </c>
      <c r="U259" s="4" t="n">
        <f aca="false">IF(V259&gt;0,1,0)</f>
        <v>1</v>
      </c>
      <c r="V259" s="121" t="n">
        <v>3</v>
      </c>
      <c r="W259" s="117" t="n">
        <v>1</v>
      </c>
      <c r="X259" s="117" t="n">
        <v>1</v>
      </c>
    </row>
    <row r="260" customFormat="false" ht="15" hidden="true" customHeight="false" outlineLevel="0" collapsed="false">
      <c r="A260" s="117" t="n">
        <v>5563967</v>
      </c>
      <c r="B260" s="117" t="n">
        <v>1</v>
      </c>
      <c r="C260" s="117" t="n">
        <v>73</v>
      </c>
      <c r="D260" s="117" t="n">
        <v>1.69</v>
      </c>
      <c r="E260" s="117" t="n">
        <v>69</v>
      </c>
      <c r="F260" s="118" t="n">
        <f aca="false">E260/(D260*D260)</f>
        <v>24.1588179685585</v>
      </c>
      <c r="G260" s="5" t="n">
        <f aca="false">0.007184*(POWER((D260*100),0.725)*(POWER(E260,0.425)))</f>
        <v>1.79099778222801</v>
      </c>
      <c r="H260" s="117" t="n">
        <v>2</v>
      </c>
      <c r="I260" s="117" t="n">
        <v>1</v>
      </c>
      <c r="J260" s="119" t="s">
        <v>24</v>
      </c>
      <c r="K260" s="4" t="n">
        <v>1</v>
      </c>
      <c r="L260" s="4" t="n">
        <f aca="false">IF(J260="Combinada",1,2)</f>
        <v>2</v>
      </c>
      <c r="M260" s="4" t="n">
        <v>2</v>
      </c>
      <c r="N260" s="4" t="n">
        <f aca="false">IF(O260&gt;0,1,2)</f>
        <v>1</v>
      </c>
      <c r="O260" s="117" t="n">
        <v>70</v>
      </c>
      <c r="P260" s="117" t="n">
        <v>43</v>
      </c>
      <c r="Q260" s="117" t="n">
        <v>20.3</v>
      </c>
      <c r="R260" s="4" t="n">
        <v>6.3</v>
      </c>
      <c r="S260" s="120" t="n">
        <v>1.42</v>
      </c>
      <c r="T260" s="117" t="n">
        <v>560</v>
      </c>
      <c r="U260" s="4" t="n">
        <f aca="false">IF(V260&gt;0,1,0)</f>
        <v>1</v>
      </c>
      <c r="V260" s="121" t="n">
        <v>1</v>
      </c>
      <c r="W260" s="117" t="n">
        <v>2</v>
      </c>
      <c r="X260" s="117" t="n">
        <v>2</v>
      </c>
    </row>
    <row r="261" customFormat="false" ht="15" hidden="true" customHeight="false" outlineLevel="0" collapsed="false">
      <c r="A261" s="117" t="n">
        <v>5565942</v>
      </c>
      <c r="B261" s="117" t="n">
        <v>2</v>
      </c>
      <c r="C261" s="117" t="n">
        <v>62</v>
      </c>
      <c r="D261" s="117" t="n">
        <v>1.5</v>
      </c>
      <c r="E261" s="117" t="n">
        <v>45</v>
      </c>
      <c r="F261" s="118" t="n">
        <f aca="false">E261/(D261*D261)</f>
        <v>20</v>
      </c>
      <c r="G261" s="5" t="n">
        <f aca="false">0.007184*(POWER((D261*100),0.725)*(POWER(E261,0.425)))</f>
        <v>1.36977048744033</v>
      </c>
      <c r="H261" s="117" t="n">
        <v>1</v>
      </c>
      <c r="I261" s="117" t="n">
        <v>1</v>
      </c>
      <c r="J261" s="119" t="s">
        <v>25</v>
      </c>
      <c r="K261" s="4" t="n">
        <v>1</v>
      </c>
      <c r="L261" s="4" t="n">
        <f aca="false">IF(J261="Combinada",1,2)</f>
        <v>2</v>
      </c>
      <c r="M261" s="4" t="n">
        <v>2</v>
      </c>
      <c r="N261" s="4" t="n">
        <f aca="false">IF(O261&gt;0,1,2)</f>
        <v>1</v>
      </c>
      <c r="O261" s="117" t="n">
        <v>80</v>
      </c>
      <c r="P261" s="117" t="n">
        <v>38</v>
      </c>
      <c r="Q261" s="4" t="n">
        <v>34.3</v>
      </c>
      <c r="R261" s="117" t="n">
        <v>11.6</v>
      </c>
      <c r="S261" s="120" t="n">
        <v>0.75</v>
      </c>
      <c r="T261" s="117" t="n">
        <v>650</v>
      </c>
      <c r="U261" s="4" t="n">
        <f aca="false">IF(V261&gt;0,1,0)</f>
        <v>1</v>
      </c>
      <c r="V261" s="121" t="n">
        <v>1</v>
      </c>
      <c r="W261" s="117" t="n">
        <v>2</v>
      </c>
      <c r="X261" s="117" t="n">
        <v>2</v>
      </c>
    </row>
    <row r="262" customFormat="false" ht="15" hidden="true" customHeight="false" outlineLevel="0" collapsed="false">
      <c r="A262" s="117" t="n">
        <v>5568757</v>
      </c>
      <c r="B262" s="117" t="n">
        <v>1</v>
      </c>
      <c r="C262" s="117" t="n">
        <v>32</v>
      </c>
      <c r="D262" s="117" t="n">
        <v>1.8</v>
      </c>
      <c r="E262" s="117" t="n">
        <v>84</v>
      </c>
      <c r="F262" s="118" t="n">
        <f aca="false">E262/(D262*D262)</f>
        <v>25.9259259259259</v>
      </c>
      <c r="G262" s="5" t="n">
        <f aca="false">0.007184*(POWER((D262*100),0.725)*(POWER(E262,0.425)))</f>
        <v>2.03825063565015</v>
      </c>
      <c r="H262" s="117" t="n">
        <v>2</v>
      </c>
      <c r="I262" s="117" t="n">
        <v>1</v>
      </c>
      <c r="J262" s="119" t="s">
        <v>25</v>
      </c>
      <c r="K262" s="4" t="n">
        <v>1</v>
      </c>
      <c r="L262" s="4" t="n">
        <f aca="false">IF(J262="Combinada",1,2)</f>
        <v>2</v>
      </c>
      <c r="M262" s="4" t="n">
        <v>2</v>
      </c>
      <c r="N262" s="4" t="n">
        <f aca="false">IF(O262&gt;0,1,2)</f>
        <v>1</v>
      </c>
      <c r="O262" s="117" t="n">
        <v>75</v>
      </c>
      <c r="P262" s="117" t="n">
        <v>65</v>
      </c>
      <c r="Q262" s="4" t="n">
        <v>41</v>
      </c>
      <c r="R262" s="117" t="n">
        <v>13</v>
      </c>
      <c r="S262" s="120" t="n">
        <v>1.06</v>
      </c>
      <c r="T262" s="117" t="n">
        <v>500</v>
      </c>
      <c r="U262" s="4" t="n">
        <f aca="false">IF(V262&gt;0,1,0)</f>
        <v>0</v>
      </c>
      <c r="V262" s="121" t="n">
        <v>0</v>
      </c>
      <c r="W262" s="117" t="n">
        <v>2</v>
      </c>
      <c r="X262" s="117" t="n">
        <v>2</v>
      </c>
    </row>
    <row r="263" customFormat="false" ht="15" hidden="true" customHeight="false" outlineLevel="0" collapsed="false">
      <c r="A263" s="117" t="n">
        <v>5568923</v>
      </c>
      <c r="B263" s="117" t="n">
        <v>1</v>
      </c>
      <c r="C263" s="117" t="n">
        <v>64</v>
      </c>
      <c r="D263" s="117" t="n">
        <v>1.63</v>
      </c>
      <c r="E263" s="117" t="n">
        <v>64</v>
      </c>
      <c r="F263" s="118" t="n">
        <f aca="false">E263/(D263*D263)</f>
        <v>24.0882231171666</v>
      </c>
      <c r="G263" s="5" t="n">
        <f aca="false">0.007184*(POWER((D263*100),0.725)*(POWER(E263,0.425)))</f>
        <v>1.68977478717896</v>
      </c>
      <c r="H263" s="117" t="n">
        <v>1</v>
      </c>
      <c r="I263" s="117" t="n">
        <v>1</v>
      </c>
      <c r="J263" s="119" t="s">
        <v>29</v>
      </c>
      <c r="K263" s="4" t="n">
        <v>1</v>
      </c>
      <c r="L263" s="4" t="n">
        <f aca="false">IF(J263="Combinada",1,2)</f>
        <v>1</v>
      </c>
      <c r="M263" s="4" t="n">
        <v>2</v>
      </c>
      <c r="N263" s="4" t="n">
        <f aca="false">IF(O263&gt;0,1,2)</f>
        <v>1</v>
      </c>
      <c r="O263" s="117" t="n">
        <v>120</v>
      </c>
      <c r="P263" s="117" t="n">
        <v>85</v>
      </c>
      <c r="Q263" s="4" t="n">
        <v>41.5</v>
      </c>
      <c r="R263" s="4" t="n">
        <v>14.1</v>
      </c>
      <c r="S263" s="120" t="n">
        <v>0.78</v>
      </c>
      <c r="T263" s="117" t="n">
        <v>900</v>
      </c>
      <c r="U263" s="4" t="n">
        <f aca="false">IF(V263&gt;0,1,0)</f>
        <v>1</v>
      </c>
      <c r="V263" s="121" t="n">
        <v>1</v>
      </c>
      <c r="W263" s="117" t="n">
        <v>2</v>
      </c>
      <c r="X263" s="117" t="n">
        <v>2</v>
      </c>
    </row>
    <row r="264" customFormat="false" ht="15" hidden="true" customHeight="false" outlineLevel="0" collapsed="false">
      <c r="A264" s="117" t="n">
        <v>5569753</v>
      </c>
      <c r="B264" s="117" t="n">
        <v>1</v>
      </c>
      <c r="C264" s="117" t="n">
        <v>56</v>
      </c>
      <c r="D264" s="117" t="n">
        <v>1.6</v>
      </c>
      <c r="E264" s="117" t="n">
        <v>60</v>
      </c>
      <c r="F264" s="118" t="n">
        <f aca="false">E264/(D264*D264)</f>
        <v>23.4375</v>
      </c>
      <c r="G264" s="5" t="n">
        <f aca="false">0.007184*(POWER((D264*100),0.725)*(POWER(E264,0.425)))</f>
        <v>1.62206253143575</v>
      </c>
      <c r="H264" s="117" t="n">
        <v>2</v>
      </c>
      <c r="I264" s="117" t="n">
        <v>1</v>
      </c>
      <c r="J264" s="119" t="s">
        <v>24</v>
      </c>
      <c r="K264" s="4" t="n">
        <v>1</v>
      </c>
      <c r="L264" s="4" t="n">
        <f aca="false">IF(J264="Combinada",1,2)</f>
        <v>2</v>
      </c>
      <c r="M264" s="4" t="n">
        <v>2</v>
      </c>
      <c r="N264" s="4" t="n">
        <f aca="false">IF(O264&gt;0,1,2)</f>
        <v>1</v>
      </c>
      <c r="O264" s="117" t="n">
        <v>65</v>
      </c>
      <c r="P264" s="117"/>
      <c r="Q264" s="4" t="n">
        <v>29</v>
      </c>
      <c r="R264" s="117" t="n">
        <v>9.3</v>
      </c>
      <c r="S264" s="120" t="n">
        <v>5.76</v>
      </c>
      <c r="T264" s="117" t="n">
        <v>200</v>
      </c>
      <c r="U264" s="4" t="n">
        <f aca="false">IF(V264&gt;0,1,0)</f>
        <v>0</v>
      </c>
      <c r="V264" s="121" t="n">
        <v>0</v>
      </c>
      <c r="W264" s="117" t="n">
        <v>2</v>
      </c>
      <c r="X264" s="117" t="n">
        <v>2</v>
      </c>
    </row>
    <row r="265" customFormat="false" ht="15" hidden="true" customHeight="false" outlineLevel="0" collapsed="false">
      <c r="A265" s="117" t="n">
        <v>5568058</v>
      </c>
      <c r="B265" s="117" t="n">
        <v>1</v>
      </c>
      <c r="C265" s="117" t="n">
        <v>70</v>
      </c>
      <c r="D265" s="117" t="n">
        <v>1.7</v>
      </c>
      <c r="E265" s="117" t="n">
        <v>73</v>
      </c>
      <c r="F265" s="118" t="n">
        <f aca="false">E265/(D265*D265)</f>
        <v>25.2595155709343</v>
      </c>
      <c r="G265" s="5" t="n">
        <f aca="false">0.007184*(POWER((D265*100),0.725)*(POWER(E265,0.425)))</f>
        <v>1.84227308483094</v>
      </c>
      <c r="H265" s="117" t="n">
        <v>2</v>
      </c>
      <c r="I265" s="117" t="n">
        <v>2</v>
      </c>
      <c r="J265" s="119" t="s">
        <v>24</v>
      </c>
      <c r="K265" s="4" t="n">
        <v>1</v>
      </c>
      <c r="L265" s="4" t="n">
        <f aca="false">IF(J265="Combinada",1,2)</f>
        <v>2</v>
      </c>
      <c r="M265" s="4" t="n">
        <v>2</v>
      </c>
      <c r="N265" s="4" t="n">
        <f aca="false">IF(O265&gt;0,1,2)</f>
        <v>1</v>
      </c>
      <c r="O265" s="117" t="n">
        <v>40</v>
      </c>
      <c r="P265" s="117" t="n">
        <v>20</v>
      </c>
      <c r="Q265" s="4" t="n">
        <v>31.9</v>
      </c>
      <c r="R265" s="117" t="n">
        <v>10.7</v>
      </c>
      <c r="S265" s="120" t="n">
        <v>0.81</v>
      </c>
      <c r="T265" s="117" t="n">
        <v>800</v>
      </c>
      <c r="U265" s="4" t="n">
        <f aca="false">IF(V265&gt;0,1,0)</f>
        <v>0</v>
      </c>
      <c r="V265" s="121" t="n">
        <v>0</v>
      </c>
      <c r="W265" s="117" t="n">
        <v>2</v>
      </c>
      <c r="X265" s="117" t="n">
        <v>2</v>
      </c>
    </row>
    <row r="266" customFormat="false" ht="15" hidden="true" customHeight="false" outlineLevel="0" collapsed="false">
      <c r="A266" s="117" t="n">
        <v>5558952</v>
      </c>
      <c r="B266" s="117" t="n">
        <v>2</v>
      </c>
      <c r="C266" s="117" t="n">
        <v>41</v>
      </c>
      <c r="D266" s="117" t="n">
        <v>1.59</v>
      </c>
      <c r="E266" s="117" t="n">
        <v>61</v>
      </c>
      <c r="F266" s="118" t="n">
        <f aca="false">E266/(D266*D266)</f>
        <v>24.1287923737194</v>
      </c>
      <c r="G266" s="5" t="n">
        <f aca="false">0.007184*(POWER((D266*100),0.725)*(POWER(E266,0.425)))</f>
        <v>1.62608939957247</v>
      </c>
      <c r="H266" s="117" t="n">
        <v>2</v>
      </c>
      <c r="I266" s="117" t="n">
        <v>1</v>
      </c>
      <c r="J266" s="119" t="s">
        <v>25</v>
      </c>
      <c r="K266" s="4" t="n">
        <v>1</v>
      </c>
      <c r="L266" s="4" t="n">
        <f aca="false">IF(J266="Combinada",1,2)</f>
        <v>2</v>
      </c>
      <c r="M266" s="4" t="n">
        <v>2</v>
      </c>
      <c r="N266" s="4" t="n">
        <f aca="false">IF(O266&gt;0,1,2)</f>
        <v>1</v>
      </c>
      <c r="O266" s="117" t="n">
        <v>147</v>
      </c>
      <c r="P266" s="117" t="n">
        <v>88</v>
      </c>
      <c r="Q266" s="4" t="n">
        <v>25.3</v>
      </c>
      <c r="R266" s="117" t="n">
        <v>8.1</v>
      </c>
      <c r="S266" s="120" t="n">
        <v>0.7</v>
      </c>
      <c r="T266" s="117" t="n">
        <v>850</v>
      </c>
      <c r="U266" s="4" t="n">
        <f aca="false">IF(V266&gt;0,1,0)</f>
        <v>1</v>
      </c>
      <c r="V266" s="121" t="n">
        <v>6</v>
      </c>
      <c r="W266" s="117" t="n">
        <v>1</v>
      </c>
      <c r="X266" s="117" t="n">
        <v>2</v>
      </c>
    </row>
    <row r="267" customFormat="false" ht="15" hidden="true" customHeight="false" outlineLevel="0" collapsed="false">
      <c r="A267" s="117" t="n">
        <v>4015612</v>
      </c>
      <c r="B267" s="117" t="n">
        <v>2</v>
      </c>
      <c r="C267" s="117" t="n">
        <v>25</v>
      </c>
      <c r="D267" s="117" t="n">
        <v>1.59</v>
      </c>
      <c r="E267" s="117" t="n">
        <v>66</v>
      </c>
      <c r="F267" s="118" t="n">
        <f aca="false">E267/(D267*D267)</f>
        <v>26.1065622404177</v>
      </c>
      <c r="G267" s="5" t="n">
        <f aca="false">0.007184*(POWER((D267*100),0.725)*(POWER(E267,0.425)))</f>
        <v>1.68145562881112</v>
      </c>
      <c r="H267" s="117" t="n">
        <v>2</v>
      </c>
      <c r="I267" s="117" t="n">
        <v>2</v>
      </c>
      <c r="J267" s="119" t="s">
        <v>25</v>
      </c>
      <c r="K267" s="4" t="n">
        <v>2</v>
      </c>
      <c r="L267" s="4" t="n">
        <f aca="false">IF(J267="Combinada",1,2)</f>
        <v>2</v>
      </c>
      <c r="M267" s="4" t="n">
        <v>2</v>
      </c>
      <c r="N267" s="4" t="n">
        <f aca="false">IF(O267&gt;0,1,2)</f>
        <v>1</v>
      </c>
      <c r="O267" s="117" t="n">
        <v>88</v>
      </c>
      <c r="P267" s="117" t="n">
        <v>60</v>
      </c>
      <c r="Q267" s="4" t="n">
        <v>27.9</v>
      </c>
      <c r="R267" s="117" t="n">
        <v>9.2</v>
      </c>
      <c r="S267" s="120" t="n">
        <v>0.84</v>
      </c>
      <c r="T267" s="117" t="n">
        <v>900</v>
      </c>
      <c r="U267" s="4" t="n">
        <f aca="false">IF(V267&gt;0,1,0)</f>
        <v>1</v>
      </c>
      <c r="V267" s="121" t="n">
        <v>1</v>
      </c>
      <c r="W267" s="117" t="n">
        <v>2</v>
      </c>
      <c r="X267" s="117" t="n">
        <v>2</v>
      </c>
    </row>
    <row r="268" customFormat="false" ht="15" hidden="true" customHeight="false" outlineLevel="0" collapsed="false">
      <c r="A268" s="124" t="n">
        <v>5568944</v>
      </c>
      <c r="B268" s="124" t="n">
        <v>1</v>
      </c>
      <c r="C268" s="124" t="n">
        <v>65</v>
      </c>
      <c r="D268" s="124" t="n">
        <v>1.6</v>
      </c>
      <c r="E268" s="124" t="n">
        <v>54</v>
      </c>
      <c r="F268" s="125" t="n">
        <f aca="false">E268/(D268*D268)</f>
        <v>21.09375</v>
      </c>
      <c r="G268" s="126" t="n">
        <f aca="false">0.007184*(POWER((D268*100),0.725)*(POWER(E268,0.425)))</f>
        <v>1.55103164639594</v>
      </c>
      <c r="H268" s="124" t="n">
        <v>2</v>
      </c>
      <c r="I268" s="124" t="n">
        <v>1</v>
      </c>
      <c r="J268" s="127" t="s">
        <v>25</v>
      </c>
      <c r="K268" s="22" t="n">
        <v>1</v>
      </c>
      <c r="L268" s="4" t="n">
        <f aca="false">IF(J268="Combinada",1,2)</f>
        <v>2</v>
      </c>
      <c r="M268" s="124" t="n">
        <v>2</v>
      </c>
      <c r="N268" s="4" t="n">
        <f aca="false">IF(O268&gt;0,1,2)</f>
        <v>1</v>
      </c>
      <c r="O268" s="124" t="n">
        <v>85</v>
      </c>
      <c r="P268" s="124" t="n">
        <v>52</v>
      </c>
      <c r="Q268" s="22" t="n">
        <v>34.3</v>
      </c>
      <c r="R268" s="124" t="n">
        <v>11.6</v>
      </c>
      <c r="S268" s="126" t="n">
        <v>1.25</v>
      </c>
      <c r="T268" s="124" t="n">
        <v>950</v>
      </c>
      <c r="U268" s="4" t="n">
        <f aca="false">IF(V268&gt;0,1,0)</f>
        <v>0</v>
      </c>
      <c r="V268" s="128" t="n">
        <v>0</v>
      </c>
      <c r="W268" s="124" t="n">
        <v>2</v>
      </c>
      <c r="X268" s="124" t="n">
        <v>2</v>
      </c>
    </row>
    <row r="269" customFormat="false" ht="15" hidden="true" customHeight="false" outlineLevel="0" collapsed="false">
      <c r="A269" s="124" t="n">
        <v>4526557</v>
      </c>
      <c r="B269" s="124" t="n">
        <v>1</v>
      </c>
      <c r="C269" s="124" t="n">
        <v>68</v>
      </c>
      <c r="D269" s="124" t="n">
        <v>1.65</v>
      </c>
      <c r="E269" s="124" t="n">
        <v>70</v>
      </c>
      <c r="F269" s="125" t="n">
        <f aca="false">E269/(D269*D269)</f>
        <v>25.7116620752984</v>
      </c>
      <c r="G269" s="126" t="n">
        <f aca="false">0.007184*(POWER((D269*100),0.725)*(POWER(E269,0.425)))</f>
        <v>1.77096040029115</v>
      </c>
      <c r="H269" s="124" t="n">
        <v>1</v>
      </c>
      <c r="I269" s="124" t="n">
        <v>1</v>
      </c>
      <c r="J269" s="127" t="s">
        <v>24</v>
      </c>
      <c r="K269" s="22" t="n">
        <v>1</v>
      </c>
      <c r="L269" s="4" t="n">
        <f aca="false">IF(J269="Combinada",1,2)</f>
        <v>2</v>
      </c>
      <c r="M269" s="124" t="n">
        <v>2</v>
      </c>
      <c r="N269" s="4" t="n">
        <f aca="false">IF(O269&gt;0,1,2)</f>
        <v>1</v>
      </c>
      <c r="O269" s="124" t="n">
        <v>55</v>
      </c>
      <c r="P269" s="124" t="n">
        <v>30</v>
      </c>
      <c r="Q269" s="22" t="n">
        <v>30.8</v>
      </c>
      <c r="R269" s="124" t="n">
        <v>10.1</v>
      </c>
      <c r="S269" s="126" t="n">
        <v>0.86</v>
      </c>
      <c r="T269" s="124" t="n">
        <v>250</v>
      </c>
      <c r="U269" s="4" t="n">
        <f aca="false">IF(V269&gt;0,1,0)</f>
        <v>0</v>
      </c>
      <c r="V269" s="128" t="n">
        <v>0</v>
      </c>
      <c r="W269" s="124" t="n">
        <v>2</v>
      </c>
      <c r="X269" s="124" t="n">
        <v>2</v>
      </c>
    </row>
    <row r="270" customFormat="false" ht="15" hidden="true" customHeight="false" outlineLevel="0" collapsed="false">
      <c r="A270" s="124" t="n">
        <v>5569804</v>
      </c>
      <c r="B270" s="124" t="n">
        <v>1</v>
      </c>
      <c r="C270" s="124" t="n">
        <v>63</v>
      </c>
      <c r="D270" s="124" t="n">
        <v>1.67</v>
      </c>
      <c r="E270" s="124" t="n">
        <v>72</v>
      </c>
      <c r="F270" s="125" t="n">
        <f aca="false">E270/(D270*D270)</f>
        <v>25.8166302126286</v>
      </c>
      <c r="G270" s="126" t="n">
        <f aca="false">0.007184*(POWER((D270*100),0.725)*(POWER(E270,0.425)))</f>
        <v>1.80801519563806</v>
      </c>
      <c r="H270" s="124" t="n">
        <v>1</v>
      </c>
      <c r="I270" s="124" t="n">
        <v>1</v>
      </c>
      <c r="J270" s="127" t="s">
        <v>29</v>
      </c>
      <c r="K270" s="22" t="n">
        <v>1</v>
      </c>
      <c r="L270" s="4" t="n">
        <f aca="false">IF(J270="Combinada",1,2)</f>
        <v>1</v>
      </c>
      <c r="M270" s="124" t="n">
        <v>2</v>
      </c>
      <c r="N270" s="4" t="n">
        <f aca="false">IF(O270&gt;0,1,2)</f>
        <v>1</v>
      </c>
      <c r="O270" s="124" t="n">
        <v>110</v>
      </c>
      <c r="P270" s="124" t="n">
        <v>62</v>
      </c>
      <c r="Q270" s="22" t="n">
        <v>31.1</v>
      </c>
      <c r="R270" s="124" t="n">
        <v>12.6</v>
      </c>
      <c r="S270" s="126" t="n">
        <v>0.87</v>
      </c>
      <c r="T270" s="124" t="n">
        <v>800</v>
      </c>
      <c r="U270" s="4" t="n">
        <f aca="false">IF(V270&gt;0,1,0)</f>
        <v>0</v>
      </c>
      <c r="V270" s="128" t="n">
        <v>0</v>
      </c>
      <c r="W270" s="124" t="n">
        <v>2</v>
      </c>
      <c r="X270" s="124" t="n">
        <v>2</v>
      </c>
    </row>
    <row r="271" customFormat="false" ht="15" hidden="true" customHeight="false" outlineLevel="0" collapsed="false">
      <c r="A271" s="124" t="n">
        <v>5568040</v>
      </c>
      <c r="B271" s="124" t="n">
        <v>2</v>
      </c>
      <c r="C271" s="124" t="n">
        <v>27</v>
      </c>
      <c r="D271" s="124" t="n">
        <v>1.68</v>
      </c>
      <c r="E271" s="124" t="n">
        <v>70</v>
      </c>
      <c r="F271" s="125" t="n">
        <f aca="false">E271/(D271*D271)</f>
        <v>24.8015873015873</v>
      </c>
      <c r="G271" s="126" t="n">
        <f aca="false">0.007184*(POWER((D271*100),0.725)*(POWER(E271,0.425)))</f>
        <v>1.79424696346421</v>
      </c>
      <c r="H271" s="124" t="n">
        <v>2</v>
      </c>
      <c r="I271" s="124" t="n">
        <v>2</v>
      </c>
      <c r="J271" s="127" t="s">
        <v>25</v>
      </c>
      <c r="K271" s="22" t="n">
        <v>1</v>
      </c>
      <c r="L271" s="4" t="n">
        <f aca="false">IF(J271="Combinada",1,2)</f>
        <v>2</v>
      </c>
      <c r="M271" s="124" t="n">
        <v>2</v>
      </c>
      <c r="N271" s="4" t="n">
        <f aca="false">IF(O271&gt;0,1,2)</f>
        <v>1</v>
      </c>
      <c r="O271" s="124" t="n">
        <v>95</v>
      </c>
      <c r="P271" s="124" t="n">
        <v>75</v>
      </c>
      <c r="Q271" s="22" t="n">
        <v>28.5</v>
      </c>
      <c r="R271" s="124" t="n">
        <v>9.2</v>
      </c>
      <c r="S271" s="126" t="n">
        <v>0.82</v>
      </c>
      <c r="T271" s="124" t="n">
        <v>350</v>
      </c>
      <c r="U271" s="4" t="n">
        <f aca="false">IF(V271&gt;0,1,0)</f>
        <v>0</v>
      </c>
      <c r="V271" s="128" t="n">
        <v>0</v>
      </c>
      <c r="W271" s="124" t="n">
        <v>2</v>
      </c>
      <c r="X271" s="124" t="n">
        <v>2</v>
      </c>
    </row>
    <row r="272" customFormat="false" ht="15" hidden="true" customHeight="false" outlineLevel="0" collapsed="false">
      <c r="A272" s="124" t="n">
        <v>5548620</v>
      </c>
      <c r="B272" s="124" t="n">
        <v>2</v>
      </c>
      <c r="C272" s="124" t="n">
        <v>59</v>
      </c>
      <c r="D272" s="124" t="n">
        <v>1.6</v>
      </c>
      <c r="E272" s="124" t="n">
        <v>88</v>
      </c>
      <c r="F272" s="125" t="n">
        <f aca="false">E272/(D272*D272)</f>
        <v>34.375</v>
      </c>
      <c r="G272" s="126" t="n">
        <f aca="false">0.007184*(POWER((D272*100),0.725)*(POWER(E272,0.425)))</f>
        <v>1.90879129943076</v>
      </c>
      <c r="H272" s="124" t="n">
        <v>2</v>
      </c>
      <c r="I272" s="124" t="n">
        <v>1</v>
      </c>
      <c r="J272" s="127" t="s">
        <v>25</v>
      </c>
      <c r="K272" s="22" t="n">
        <v>1</v>
      </c>
      <c r="L272" s="4" t="n">
        <f aca="false">IF(J272="Combinada",1,2)</f>
        <v>2</v>
      </c>
      <c r="M272" s="124" t="n">
        <v>2</v>
      </c>
      <c r="N272" s="4" t="n">
        <f aca="false">IF(O272&gt;0,1,2)</f>
        <v>1</v>
      </c>
      <c r="O272" s="124" t="n">
        <v>115</v>
      </c>
      <c r="P272" s="124" t="n">
        <v>80</v>
      </c>
      <c r="Q272" s="22" t="n">
        <v>26.1</v>
      </c>
      <c r="R272" s="124" t="n">
        <v>8.6</v>
      </c>
      <c r="S272" s="126" t="n">
        <v>0.77</v>
      </c>
      <c r="T272" s="124" t="n">
        <v>500</v>
      </c>
      <c r="U272" s="4" t="n">
        <f aca="false">IF(V272&gt;0,1,0)</f>
        <v>1</v>
      </c>
      <c r="V272" s="128" t="n">
        <v>1</v>
      </c>
      <c r="W272" s="124" t="n">
        <v>2</v>
      </c>
      <c r="X272" s="124" t="n">
        <v>2</v>
      </c>
    </row>
    <row r="273" customFormat="false" ht="15" hidden="true" customHeight="false" outlineLevel="0" collapsed="false">
      <c r="A273" s="124" t="n">
        <v>5527621</v>
      </c>
      <c r="B273" s="124" t="n">
        <v>2</v>
      </c>
      <c r="C273" s="124" t="n">
        <v>43</v>
      </c>
      <c r="D273" s="124" t="n">
        <v>1.6</v>
      </c>
      <c r="E273" s="124" t="n">
        <v>60</v>
      </c>
      <c r="F273" s="125" t="n">
        <f aca="false">E273/(D273*D273)</f>
        <v>23.4375</v>
      </c>
      <c r="G273" s="126" t="n">
        <f aca="false">0.007184*(POWER((D273*100),0.725)*(POWER(E273,0.425)))</f>
        <v>1.62206253143575</v>
      </c>
      <c r="H273" s="124" t="n">
        <v>2</v>
      </c>
      <c r="I273" s="124" t="n">
        <v>2</v>
      </c>
      <c r="J273" s="127" t="s">
        <v>25</v>
      </c>
      <c r="K273" s="22" t="n">
        <v>1</v>
      </c>
      <c r="L273" s="4" t="n">
        <f aca="false">IF(J273="Combinada",1,2)</f>
        <v>2</v>
      </c>
      <c r="M273" s="124" t="n">
        <v>2</v>
      </c>
      <c r="N273" s="4" t="n">
        <f aca="false">IF(O273&gt;0,1,2)</f>
        <v>1</v>
      </c>
      <c r="O273" s="124" t="n">
        <v>150</v>
      </c>
      <c r="P273" s="124" t="n">
        <v>70</v>
      </c>
      <c r="Q273" s="22" t="n">
        <v>36.3</v>
      </c>
      <c r="R273" s="124" t="n">
        <v>12</v>
      </c>
      <c r="S273" s="126" t="n">
        <v>0.72</v>
      </c>
      <c r="T273" s="124" t="n">
        <v>350</v>
      </c>
      <c r="U273" s="4" t="n">
        <f aca="false">IF(V273&gt;0,1,0)</f>
        <v>1</v>
      </c>
      <c r="V273" s="128" t="n">
        <v>1</v>
      </c>
      <c r="W273" s="124" t="n">
        <v>2</v>
      </c>
      <c r="X273" s="124" t="n">
        <v>2</v>
      </c>
    </row>
    <row r="274" customFormat="false" ht="15" hidden="true" customHeight="false" outlineLevel="0" collapsed="false">
      <c r="A274" s="124" t="n">
        <v>5568949</v>
      </c>
      <c r="B274" s="124" t="n">
        <v>2</v>
      </c>
      <c r="C274" s="124" t="n">
        <v>22</v>
      </c>
      <c r="D274" s="124" t="n">
        <v>1.7</v>
      </c>
      <c r="E274" s="124" t="n">
        <v>46</v>
      </c>
      <c r="F274" s="125" t="n">
        <f aca="false">E274/(D274*D274)</f>
        <v>15.916955017301</v>
      </c>
      <c r="G274" s="126" t="n">
        <f aca="false">0.007184*(POWER((D274*100),0.725)*(POWER(E274,0.425)))</f>
        <v>1.51395814963935</v>
      </c>
      <c r="H274" s="124" t="n">
        <v>2</v>
      </c>
      <c r="I274" s="124" t="n">
        <v>2</v>
      </c>
      <c r="J274" s="127" t="s">
        <v>25</v>
      </c>
      <c r="K274" s="22" t="n">
        <v>1</v>
      </c>
      <c r="L274" s="4" t="n">
        <f aca="false">IF(J274="Combinada",1,2)</f>
        <v>2</v>
      </c>
      <c r="M274" s="124" t="n">
        <v>2</v>
      </c>
      <c r="N274" s="4" t="n">
        <f aca="false">IF(O274&gt;0,1,2)</f>
        <v>1</v>
      </c>
      <c r="O274" s="124" t="n">
        <v>50</v>
      </c>
      <c r="P274" s="124" t="n">
        <v>34</v>
      </c>
      <c r="Q274" s="22" t="n">
        <v>33.3</v>
      </c>
      <c r="R274" s="124" t="n">
        <v>10.9</v>
      </c>
      <c r="S274" s="126" t="n">
        <v>0.79</v>
      </c>
      <c r="T274" s="124" t="n">
        <v>450</v>
      </c>
      <c r="U274" s="4" t="n">
        <f aca="false">IF(V274&gt;0,1,0)</f>
        <v>0</v>
      </c>
      <c r="V274" s="128" t="n">
        <v>0</v>
      </c>
      <c r="W274" s="124" t="n">
        <v>2</v>
      </c>
      <c r="X274" s="124" t="n">
        <v>2</v>
      </c>
    </row>
    <row r="275" customFormat="false" ht="15" hidden="true" customHeight="false" outlineLevel="0" collapsed="false">
      <c r="A275" s="124" t="n">
        <v>5570507</v>
      </c>
      <c r="B275" s="124" t="n">
        <v>1</v>
      </c>
      <c r="C275" s="124" t="n">
        <v>59</v>
      </c>
      <c r="D275" s="124" t="n">
        <v>1.66</v>
      </c>
      <c r="E275" s="124" t="n">
        <v>65</v>
      </c>
      <c r="F275" s="125" t="n">
        <f aca="false">E275/(D275*D275)</f>
        <v>23.5883292204964</v>
      </c>
      <c r="G275" s="126" t="n">
        <f aca="false">0.007184*(POWER((D275*100),0.725)*(POWER(E275,0.425)))</f>
        <v>1.72358562785985</v>
      </c>
      <c r="H275" s="124" t="n">
        <v>1</v>
      </c>
      <c r="I275" s="124" t="n">
        <v>2</v>
      </c>
      <c r="J275" s="127" t="s">
        <v>24</v>
      </c>
      <c r="K275" s="22" t="n">
        <v>1</v>
      </c>
      <c r="L275" s="4" t="n">
        <f aca="false">IF(J275="Combinada",1,2)</f>
        <v>2</v>
      </c>
      <c r="M275" s="124" t="n">
        <v>2</v>
      </c>
      <c r="N275" s="4" t="n">
        <f aca="false">IF(O275&gt;0,1,2)</f>
        <v>1</v>
      </c>
      <c r="O275" s="124" t="n">
        <v>50</v>
      </c>
      <c r="P275" s="124" t="n">
        <v>23</v>
      </c>
      <c r="Q275" s="22" t="n">
        <v>26</v>
      </c>
      <c r="R275" s="124" t="n">
        <v>8.3</v>
      </c>
      <c r="S275" s="126" t="n">
        <v>0.8</v>
      </c>
      <c r="T275" s="124" t="n">
        <v>500</v>
      </c>
      <c r="U275" s="4" t="n">
        <f aca="false">IF(V275&gt;0,1,0)</f>
        <v>0</v>
      </c>
      <c r="V275" s="128" t="n">
        <v>0</v>
      </c>
      <c r="W275" s="124" t="n">
        <v>2</v>
      </c>
      <c r="X275" s="124" t="n">
        <v>2</v>
      </c>
    </row>
    <row r="276" customFormat="false" ht="15" hidden="true" customHeight="false" outlineLevel="0" collapsed="false">
      <c r="A276" s="124" t="n">
        <v>5570484</v>
      </c>
      <c r="B276" s="124" t="n">
        <v>2</v>
      </c>
      <c r="C276" s="124" t="n">
        <v>69</v>
      </c>
      <c r="D276" s="124" t="n">
        <v>1.68</v>
      </c>
      <c r="E276" s="124" t="n">
        <v>90</v>
      </c>
      <c r="F276" s="125" t="n">
        <f aca="false">E276/(D276*D276)</f>
        <v>31.8877551020408</v>
      </c>
      <c r="G276" s="126" t="n">
        <f aca="false">0.007184*(POWER((D276*100),0.725)*(POWER(E276,0.425)))</f>
        <v>1.99649680451316</v>
      </c>
      <c r="H276" s="124" t="n">
        <v>2</v>
      </c>
      <c r="I276" s="124" t="n">
        <v>1</v>
      </c>
      <c r="J276" s="127" t="s">
        <v>24</v>
      </c>
      <c r="K276" s="22" t="n">
        <v>1</v>
      </c>
      <c r="L276" s="4" t="n">
        <f aca="false">IF(J276="Combinada",1,2)</f>
        <v>2</v>
      </c>
      <c r="M276" s="124" t="n">
        <v>2</v>
      </c>
      <c r="N276" s="4" t="n">
        <f aca="false">IF(O276&gt;0,1,2)</f>
        <v>1</v>
      </c>
      <c r="O276" s="124" t="n">
        <v>100</v>
      </c>
      <c r="P276" s="124" t="n">
        <v>80</v>
      </c>
      <c r="Q276" s="22" t="n">
        <v>31</v>
      </c>
      <c r="R276" s="124" t="n">
        <v>10.4</v>
      </c>
      <c r="S276" s="126" t="n">
        <v>1.02</v>
      </c>
      <c r="T276" s="124" t="n">
        <v>250</v>
      </c>
      <c r="U276" s="4" t="n">
        <f aca="false">IF(V276&gt;0,1,0)</f>
        <v>1</v>
      </c>
      <c r="V276" s="128" t="n">
        <v>2</v>
      </c>
      <c r="W276" s="124" t="n">
        <v>2</v>
      </c>
      <c r="X276" s="124" t="n">
        <v>2</v>
      </c>
    </row>
    <row r="277" customFormat="false" ht="15" hidden="true" customHeight="false" outlineLevel="0" collapsed="false">
      <c r="A277" s="124" t="n">
        <v>5570577</v>
      </c>
      <c r="B277" s="124" t="n">
        <v>2</v>
      </c>
      <c r="C277" s="124" t="n">
        <v>37</v>
      </c>
      <c r="D277" s="124" t="n">
        <v>1.7</v>
      </c>
      <c r="E277" s="124" t="n">
        <v>50</v>
      </c>
      <c r="F277" s="125" t="n">
        <f aca="false">E277/(D277*D277)</f>
        <v>17.3010380622837</v>
      </c>
      <c r="G277" s="126" t="n">
        <f aca="false">0.007184*(POWER((D277*100),0.725)*(POWER(E277,0.425)))</f>
        <v>1.5685705017971</v>
      </c>
      <c r="H277" s="124" t="n">
        <v>2</v>
      </c>
      <c r="I277" s="124" t="n">
        <v>1</v>
      </c>
      <c r="J277" s="127" t="s">
        <v>25</v>
      </c>
      <c r="K277" s="22" t="n">
        <v>1</v>
      </c>
      <c r="L277" s="4" t="n">
        <f aca="false">IF(J277="Combinada",1,2)</f>
        <v>2</v>
      </c>
      <c r="M277" s="124" t="n">
        <v>2</v>
      </c>
      <c r="N277" s="4" t="n">
        <f aca="false">IF(O277&gt;0,1,2)</f>
        <v>1</v>
      </c>
      <c r="O277" s="124" t="n">
        <v>140</v>
      </c>
      <c r="P277" s="124" t="n">
        <v>74</v>
      </c>
      <c r="Q277" s="22" t="n">
        <v>31.2</v>
      </c>
      <c r="R277" s="124" t="n">
        <v>9.9</v>
      </c>
      <c r="S277" s="126" t="n">
        <v>1.26</v>
      </c>
      <c r="T277" s="124" t="n">
        <v>500</v>
      </c>
      <c r="U277" s="4" t="n">
        <f aca="false">IF(V277&gt;0,1,0)</f>
        <v>1</v>
      </c>
      <c r="V277" s="128" t="n">
        <v>2</v>
      </c>
      <c r="W277" s="124" t="n">
        <v>2</v>
      </c>
      <c r="X277" s="124" t="n">
        <v>2</v>
      </c>
    </row>
    <row r="278" customFormat="false" ht="15" hidden="true" customHeight="false" outlineLevel="0" collapsed="false">
      <c r="A278" s="124" t="n">
        <v>5570802</v>
      </c>
      <c r="B278" s="124" t="n">
        <v>1</v>
      </c>
      <c r="C278" s="124" t="n">
        <v>58</v>
      </c>
      <c r="D278" s="124" t="n">
        <v>1.55</v>
      </c>
      <c r="E278" s="124" t="n">
        <v>43</v>
      </c>
      <c r="F278" s="125" t="n">
        <f aca="false">E278/(D278*D278)</f>
        <v>17.89802289282</v>
      </c>
      <c r="G278" s="126" t="n">
        <f aca="false">0.007184*(POWER((D278*100),0.725)*(POWER(E278,0.425)))</f>
        <v>1.37588107944447</v>
      </c>
      <c r="H278" s="124" t="n">
        <v>1</v>
      </c>
      <c r="I278" s="124" t="n">
        <v>1</v>
      </c>
      <c r="J278" s="127" t="s">
        <v>24</v>
      </c>
      <c r="K278" s="22" t="n">
        <v>1</v>
      </c>
      <c r="L278" s="4" t="n">
        <f aca="false">IF(J278="Combinada",1,2)</f>
        <v>2</v>
      </c>
      <c r="M278" s="124" t="n">
        <v>2</v>
      </c>
      <c r="N278" s="4" t="n">
        <f aca="false">IF(O278&gt;0,1,2)</f>
        <v>1</v>
      </c>
      <c r="O278" s="124" t="n">
        <v>90</v>
      </c>
      <c r="P278" s="124" t="n">
        <v>43</v>
      </c>
      <c r="Q278" s="22" t="n">
        <v>30.9</v>
      </c>
      <c r="R278" s="124" t="n">
        <v>10.3</v>
      </c>
      <c r="S278" s="126" t="n">
        <v>0.77</v>
      </c>
      <c r="T278" s="124" t="n">
        <v>500</v>
      </c>
      <c r="U278" s="4" t="n">
        <f aca="false">IF(V278&gt;0,1,0)</f>
        <v>1</v>
      </c>
      <c r="V278" s="128" t="n">
        <v>1</v>
      </c>
      <c r="W278" s="124" t="n">
        <v>2</v>
      </c>
      <c r="X278" s="124" t="n">
        <v>2</v>
      </c>
    </row>
    <row r="279" customFormat="false" ht="15" hidden="true" customHeight="false" outlineLevel="0" collapsed="false">
      <c r="A279" s="124" t="n">
        <v>4303853</v>
      </c>
      <c r="B279" s="124" t="n">
        <v>1</v>
      </c>
      <c r="C279" s="124" t="n">
        <v>60</v>
      </c>
      <c r="D279" s="124" t="n">
        <v>1.69</v>
      </c>
      <c r="E279" s="124" t="n">
        <v>75</v>
      </c>
      <c r="F279" s="125" t="n">
        <f aca="false">E279/(D279*D279)</f>
        <v>26.2595847484332</v>
      </c>
      <c r="G279" s="126" t="n">
        <f aca="false">0.007184*(POWER((D279*100),0.725)*(POWER(E279,0.425)))</f>
        <v>1.85560366424668</v>
      </c>
      <c r="H279" s="124" t="n">
        <v>1</v>
      </c>
      <c r="I279" s="124" t="n">
        <v>1</v>
      </c>
      <c r="J279" s="127" t="s">
        <v>24</v>
      </c>
      <c r="K279" s="22" t="n">
        <v>1</v>
      </c>
      <c r="L279" s="4" t="n">
        <f aca="false">IF(J279="Combinada",1,2)</f>
        <v>2</v>
      </c>
      <c r="M279" s="124" t="n">
        <v>2</v>
      </c>
      <c r="N279" s="4" t="n">
        <f aca="false">IF(O279&gt;0,1,2)</f>
        <v>1</v>
      </c>
      <c r="O279" s="124" t="n">
        <v>75</v>
      </c>
      <c r="P279" s="124" t="n">
        <v>50</v>
      </c>
      <c r="Q279" s="22" t="n">
        <v>31.7</v>
      </c>
      <c r="R279" s="124" t="n">
        <v>10.5</v>
      </c>
      <c r="S279" s="126" t="n">
        <v>1.28</v>
      </c>
      <c r="T279" s="124" t="n">
        <v>800</v>
      </c>
      <c r="U279" s="4" t="n">
        <f aca="false">IF(V279&gt;0,1,0)</f>
        <v>1</v>
      </c>
      <c r="V279" s="128" t="n">
        <v>1</v>
      </c>
      <c r="W279" s="124" t="n">
        <v>1</v>
      </c>
      <c r="X279" s="124" t="n">
        <v>2</v>
      </c>
    </row>
    <row r="280" customFormat="false" ht="15" hidden="true" customHeight="false" outlineLevel="0" collapsed="false">
      <c r="A280" s="124" t="n">
        <v>5571224</v>
      </c>
      <c r="B280" s="124" t="n">
        <v>1</v>
      </c>
      <c r="C280" s="124" t="n">
        <v>62</v>
      </c>
      <c r="D280" s="124" t="n">
        <v>1.87</v>
      </c>
      <c r="E280" s="124" t="n">
        <v>103</v>
      </c>
      <c r="F280" s="125" t="n">
        <f aca="false">E280/(D280*D280)</f>
        <v>29.454659841574</v>
      </c>
      <c r="G280" s="126" t="n">
        <f aca="false">0.007184*(POWER((D280*100),0.725)*(POWER(E280,0.425)))</f>
        <v>2.28511104201884</v>
      </c>
      <c r="H280" s="124" t="n">
        <v>1</v>
      </c>
      <c r="I280" s="124" t="n">
        <v>1</v>
      </c>
      <c r="J280" s="127" t="s">
        <v>24</v>
      </c>
      <c r="K280" s="22" t="n">
        <v>1</v>
      </c>
      <c r="L280" s="4" t="n">
        <f aca="false">IF(J280="Combinada",1,2)</f>
        <v>2</v>
      </c>
      <c r="M280" s="124" t="n">
        <v>2</v>
      </c>
      <c r="N280" s="4" t="n">
        <f aca="false">IF(O280&gt;0,1,2)</f>
        <v>1</v>
      </c>
      <c r="O280" s="124" t="n">
        <v>100</v>
      </c>
      <c r="P280" s="124" t="n">
        <v>54</v>
      </c>
      <c r="Q280" s="22" t="n">
        <v>36.3</v>
      </c>
      <c r="R280" s="124" t="n">
        <v>12.4</v>
      </c>
      <c r="S280" s="126" t="n">
        <v>1.58</v>
      </c>
      <c r="T280" s="124" t="n">
        <v>790</v>
      </c>
      <c r="U280" s="4" t="n">
        <f aca="false">IF(V280&gt;0,1,0)</f>
        <v>1</v>
      </c>
      <c r="V280" s="128" t="n">
        <v>2</v>
      </c>
      <c r="W280" s="124" t="n">
        <v>2</v>
      </c>
      <c r="X280" s="124" t="n">
        <v>2</v>
      </c>
    </row>
    <row r="281" customFormat="false" ht="15" hidden="true" customHeight="false" outlineLevel="0" collapsed="false">
      <c r="A281" s="124" t="n">
        <v>5571443</v>
      </c>
      <c r="B281" s="124" t="n">
        <v>1</v>
      </c>
      <c r="C281" s="124" t="n">
        <v>66</v>
      </c>
      <c r="D281" s="124" t="n">
        <v>1.75</v>
      </c>
      <c r="E281" s="124" t="n">
        <v>79</v>
      </c>
      <c r="F281" s="125" t="n">
        <f aca="false">E281/(D281*D281)</f>
        <v>25.7959183673469</v>
      </c>
      <c r="G281" s="126" t="n">
        <f aca="false">0.007184*(POWER((D281*100),0.725)*(POWER(E281,0.425)))</f>
        <v>1.94563075555066</v>
      </c>
      <c r="H281" s="124" t="n">
        <v>1</v>
      </c>
      <c r="I281" s="124" t="n">
        <v>2</v>
      </c>
      <c r="J281" s="127" t="s">
        <v>24</v>
      </c>
      <c r="K281" s="22" t="n">
        <v>1</v>
      </c>
      <c r="L281" s="4" t="n">
        <f aca="false">IF(J281="Combinada",1,2)</f>
        <v>2</v>
      </c>
      <c r="M281" s="124" t="n">
        <v>2</v>
      </c>
      <c r="N281" s="4" t="n">
        <f aca="false">IF(O281&gt;0,1,2)</f>
        <v>1</v>
      </c>
      <c r="O281" s="124" t="n">
        <v>60</v>
      </c>
      <c r="P281" s="124" t="n">
        <v>34</v>
      </c>
      <c r="Q281" s="22" t="n">
        <v>37.2</v>
      </c>
      <c r="R281" s="124" t="n">
        <v>12.1</v>
      </c>
      <c r="S281" s="126" t="n">
        <v>0.85</v>
      </c>
      <c r="T281" s="124" t="n">
        <v>500</v>
      </c>
      <c r="U281" s="4" t="n">
        <f aca="false">IF(V281&gt;0,1,0)</f>
        <v>0</v>
      </c>
      <c r="V281" s="128" t="n">
        <v>0</v>
      </c>
      <c r="W281" s="124" t="n">
        <v>2</v>
      </c>
      <c r="X281" s="124" t="n">
        <v>2</v>
      </c>
    </row>
    <row r="282" customFormat="false" ht="15" hidden="true" customHeight="false" outlineLevel="0" collapsed="false">
      <c r="A282" s="124" t="n">
        <v>5228736</v>
      </c>
      <c r="B282" s="124" t="n">
        <v>2</v>
      </c>
      <c r="C282" s="124" t="n">
        <v>25</v>
      </c>
      <c r="D282" s="124" t="n">
        <v>1.5</v>
      </c>
      <c r="E282" s="124" t="n">
        <v>57</v>
      </c>
      <c r="F282" s="125" t="n">
        <f aca="false">E282/(D282*D282)</f>
        <v>25.3333333333333</v>
      </c>
      <c r="G282" s="126" t="n">
        <f aca="false">0.007184*(POWER((D282*100),0.725)*(POWER(E282,0.425)))</f>
        <v>1.51453495140135</v>
      </c>
      <c r="H282" s="124" t="n">
        <v>2</v>
      </c>
      <c r="I282" s="124" t="n">
        <v>2</v>
      </c>
      <c r="J282" s="127" t="s">
        <v>26</v>
      </c>
      <c r="K282" s="22" t="n">
        <v>2</v>
      </c>
      <c r="L282" s="4" t="n">
        <f aca="false">IF(J282="Combinada",1,2)</f>
        <v>2</v>
      </c>
      <c r="M282" s="124" t="n">
        <v>1</v>
      </c>
      <c r="N282" s="4" t="n">
        <f aca="false">IF(O282&gt;0,1,2)</f>
        <v>1</v>
      </c>
      <c r="O282" s="124" t="n">
        <v>300</v>
      </c>
      <c r="P282" s="124" t="n">
        <v>240</v>
      </c>
      <c r="Q282" s="22" t="n">
        <v>26.1</v>
      </c>
      <c r="R282" s="124" t="n">
        <v>8.4</v>
      </c>
      <c r="S282" s="126" t="n">
        <v>0.58</v>
      </c>
      <c r="T282" s="124"/>
      <c r="U282" s="4" t="n">
        <f aca="false">IF(V282&gt;0,1,0)</f>
        <v>1</v>
      </c>
      <c r="V282" s="128" t="n">
        <v>5</v>
      </c>
      <c r="W282" s="124" t="n">
        <v>2</v>
      </c>
      <c r="X282" s="124" t="n">
        <v>2</v>
      </c>
    </row>
    <row r="283" customFormat="false" ht="15" hidden="true" customHeight="false" outlineLevel="0" collapsed="false">
      <c r="A283" s="124" t="n">
        <v>5558950</v>
      </c>
      <c r="B283" s="124" t="n">
        <v>1</v>
      </c>
      <c r="C283" s="124" t="n">
        <v>61</v>
      </c>
      <c r="D283" s="124" t="n">
        <v>1.74</v>
      </c>
      <c r="E283" s="124" t="n">
        <v>74</v>
      </c>
      <c r="F283" s="125" t="n">
        <f aca="false">E283/(D283*D283)</f>
        <v>24.441802087462</v>
      </c>
      <c r="G283" s="126" t="n">
        <f aca="false">0.007184*(POWER((D283*100),0.725)*(POWER(E283,0.425)))</f>
        <v>1.88446471275696</v>
      </c>
      <c r="H283" s="124" t="n">
        <v>2</v>
      </c>
      <c r="I283" s="124" t="n">
        <v>1</v>
      </c>
      <c r="J283" s="127" t="s">
        <v>29</v>
      </c>
      <c r="K283" s="22" t="n">
        <v>1</v>
      </c>
      <c r="L283" s="4" t="n">
        <f aca="false">IF(J283="Combinada",1,2)</f>
        <v>1</v>
      </c>
      <c r="M283" s="124" t="n">
        <v>2</v>
      </c>
      <c r="N283" s="4" t="n">
        <f aca="false">IF(O283&gt;0,1,2)</f>
        <v>1</v>
      </c>
      <c r="O283" s="124" t="n">
        <v>80</v>
      </c>
      <c r="P283" s="124" t="n">
        <v>50</v>
      </c>
      <c r="Q283" s="22" t="n">
        <v>30.4</v>
      </c>
      <c r="R283" s="124" t="n">
        <v>10.3</v>
      </c>
      <c r="S283" s="126" t="n">
        <v>0.82</v>
      </c>
      <c r="T283" s="124" t="n">
        <v>350</v>
      </c>
      <c r="U283" s="4" t="n">
        <f aca="false">IF(V283&gt;0,1,0)</f>
        <v>0</v>
      </c>
      <c r="V283" s="128" t="n">
        <v>0</v>
      </c>
      <c r="W283" s="124" t="n">
        <v>2</v>
      </c>
      <c r="X283" s="124" t="n">
        <v>2</v>
      </c>
    </row>
    <row r="284" customFormat="false" ht="15" hidden="true" customHeight="false" outlineLevel="0" collapsed="false">
      <c r="A284" s="124" t="n">
        <v>5565017</v>
      </c>
      <c r="B284" s="124" t="n">
        <v>2</v>
      </c>
      <c r="C284" s="124" t="n">
        <v>43</v>
      </c>
      <c r="D284" s="124" t="n">
        <v>1.4</v>
      </c>
      <c r="E284" s="124" t="n">
        <v>64</v>
      </c>
      <c r="F284" s="125" t="n">
        <f aca="false">E284/(D284*D284)</f>
        <v>32.6530612244898</v>
      </c>
      <c r="G284" s="126" t="n">
        <f aca="false">0.007184*(POWER((D284*100),0.725)*(POWER(E284,0.425)))</f>
        <v>1.51333695845537</v>
      </c>
      <c r="H284" s="124" t="n">
        <v>2</v>
      </c>
      <c r="I284" s="124" t="n">
        <v>1</v>
      </c>
      <c r="J284" s="127" t="s">
        <v>24</v>
      </c>
      <c r="K284" s="22" t="n">
        <v>1</v>
      </c>
      <c r="L284" s="4" t="n">
        <f aca="false">IF(J284="Combinada",1,2)</f>
        <v>2</v>
      </c>
      <c r="M284" s="124" t="n">
        <v>2</v>
      </c>
      <c r="N284" s="4" t="n">
        <f aca="false">IF(O284&gt;0,1,2)</f>
        <v>2</v>
      </c>
      <c r="O284" s="124"/>
      <c r="P284" s="124"/>
      <c r="Q284" s="22" t="n">
        <v>35.3</v>
      </c>
      <c r="R284" s="124" t="n">
        <v>12.2</v>
      </c>
      <c r="S284" s="126" t="n">
        <v>0.69</v>
      </c>
      <c r="T284" s="124" t="n">
        <v>500</v>
      </c>
      <c r="U284" s="4" t="n">
        <f aca="false">IF(V284&gt;0,1,0)</f>
        <v>0</v>
      </c>
      <c r="V284" s="128" t="n">
        <v>0</v>
      </c>
      <c r="W284" s="124" t="n">
        <v>2</v>
      </c>
      <c r="X284" s="124" t="n">
        <v>2</v>
      </c>
    </row>
    <row r="285" customFormat="false" ht="15" hidden="true" customHeight="false" outlineLevel="0" collapsed="false">
      <c r="A285" s="124" t="n">
        <v>5571488</v>
      </c>
      <c r="B285" s="124" t="n">
        <v>1</v>
      </c>
      <c r="C285" s="124" t="n">
        <v>51</v>
      </c>
      <c r="D285" s="124" t="n">
        <v>1.6</v>
      </c>
      <c r="E285" s="124" t="n">
        <v>68</v>
      </c>
      <c r="F285" s="125" t="n">
        <f aca="false">E285/(D285*D285)</f>
        <v>26.5625</v>
      </c>
      <c r="G285" s="126" t="n">
        <f aca="false">0.007184*(POWER((D285*100),0.725)*(POWER(E285,0.425)))</f>
        <v>1.71068323400076</v>
      </c>
      <c r="H285" s="124" t="n">
        <v>2</v>
      </c>
      <c r="I285" s="124" t="n">
        <v>2</v>
      </c>
      <c r="J285" s="127" t="s">
        <v>24</v>
      </c>
      <c r="K285" s="22" t="n">
        <v>1</v>
      </c>
      <c r="L285" s="4" t="n">
        <f aca="false">IF(J285="Combinada",1,2)</f>
        <v>2</v>
      </c>
      <c r="M285" s="124" t="n">
        <v>2</v>
      </c>
      <c r="N285" s="4" t="n">
        <f aca="false">IF(O285&gt;0,1,2)</f>
        <v>1</v>
      </c>
      <c r="O285" s="124" t="n">
        <v>90</v>
      </c>
      <c r="P285" s="124" t="n">
        <v>60</v>
      </c>
      <c r="Q285" s="22" t="n">
        <v>29.4</v>
      </c>
      <c r="R285" s="124" t="n">
        <v>9.3</v>
      </c>
      <c r="S285" s="126" t="n">
        <v>0.92</v>
      </c>
      <c r="T285" s="124" t="n">
        <v>850</v>
      </c>
      <c r="U285" s="4" t="n">
        <f aca="false">IF(V285&gt;0,1,0)</f>
        <v>1</v>
      </c>
      <c r="V285" s="128" t="n">
        <v>1</v>
      </c>
      <c r="W285" s="124" t="n">
        <v>2</v>
      </c>
      <c r="X285" s="124" t="n">
        <v>2</v>
      </c>
    </row>
    <row r="286" customFormat="false" ht="15" hidden="true" customHeight="false" outlineLevel="0" collapsed="false">
      <c r="A286" s="124" t="n">
        <v>5571656</v>
      </c>
      <c r="B286" s="124" t="n">
        <v>1</v>
      </c>
      <c r="C286" s="124" t="n">
        <v>44</v>
      </c>
      <c r="D286" s="124" t="n">
        <v>1.65</v>
      </c>
      <c r="E286" s="124" t="n">
        <v>84</v>
      </c>
      <c r="F286" s="125" t="n">
        <f aca="false">E286/(D286*D286)</f>
        <v>30.8539944903581</v>
      </c>
      <c r="G286" s="126" t="n">
        <f aca="false">0.007184*(POWER((D286*100),0.725)*(POWER(E286,0.425)))</f>
        <v>1.91364281791036</v>
      </c>
      <c r="H286" s="124" t="n">
        <v>2</v>
      </c>
      <c r="I286" s="124" t="n">
        <v>1</v>
      </c>
      <c r="J286" s="127" t="s">
        <v>24</v>
      </c>
      <c r="K286" s="22" t="n">
        <v>1</v>
      </c>
      <c r="L286" s="4" t="n">
        <f aca="false">IF(J286="Combinada",1,2)</f>
        <v>2</v>
      </c>
      <c r="M286" s="124" t="n">
        <v>2</v>
      </c>
      <c r="N286" s="4" t="n">
        <f aca="false">IF(O286&gt;0,1,2)</f>
        <v>1</v>
      </c>
      <c r="O286" s="124" t="n">
        <v>80</v>
      </c>
      <c r="P286" s="124" t="n">
        <v>40</v>
      </c>
      <c r="Q286" s="22" t="n">
        <v>32.7</v>
      </c>
      <c r="R286" s="124" t="n">
        <v>10.8</v>
      </c>
      <c r="S286" s="126" t="n">
        <v>1.39</v>
      </c>
      <c r="T286" s="124" t="n">
        <v>1300</v>
      </c>
      <c r="U286" s="4" t="n">
        <f aca="false">IF(V286&gt;0,1,0)</f>
        <v>1</v>
      </c>
      <c r="V286" s="128" t="n">
        <v>1</v>
      </c>
      <c r="W286" s="124" t="n">
        <v>1</v>
      </c>
      <c r="X286" s="124" t="n">
        <v>2</v>
      </c>
    </row>
    <row r="287" customFormat="false" ht="15" hidden="true" customHeight="false" outlineLevel="0" collapsed="false">
      <c r="A287" s="124" t="n">
        <v>5571524</v>
      </c>
      <c r="B287" s="124" t="n">
        <v>1</v>
      </c>
      <c r="C287" s="124" t="n">
        <v>52</v>
      </c>
      <c r="D287" s="124" t="n">
        <v>1.79</v>
      </c>
      <c r="E287" s="124" t="n">
        <v>77</v>
      </c>
      <c r="F287" s="125" t="n">
        <f aca="false">E287/(D287*D287)</f>
        <v>24.0317093723667</v>
      </c>
      <c r="G287" s="126" t="n">
        <f aca="false">0.007184*(POWER((D287*100),0.725)*(POWER(E287,0.425)))</f>
        <v>1.95633547088698</v>
      </c>
      <c r="H287" s="124" t="n">
        <v>1</v>
      </c>
      <c r="I287" s="124" t="n">
        <v>1</v>
      </c>
      <c r="J287" s="127" t="s">
        <v>24</v>
      </c>
      <c r="K287" s="22" t="n">
        <v>1</v>
      </c>
      <c r="L287" s="4" t="n">
        <f aca="false">IF(J287="Combinada",1,2)</f>
        <v>2</v>
      </c>
      <c r="M287" s="124" t="n">
        <v>2</v>
      </c>
      <c r="N287" s="4" t="n">
        <f aca="false">IF(O287&gt;0,1,2)</f>
        <v>1</v>
      </c>
      <c r="O287" s="124" t="n">
        <v>140</v>
      </c>
      <c r="P287" s="124" t="n">
        <v>61</v>
      </c>
      <c r="Q287" s="124" t="n">
        <v>25.4</v>
      </c>
      <c r="R287" s="22" t="n">
        <v>8.7</v>
      </c>
      <c r="S287" s="126" t="n">
        <v>0.81</v>
      </c>
      <c r="T287" s="124" t="n">
        <v>800</v>
      </c>
      <c r="U287" s="4" t="n">
        <f aca="false">IF(V287&gt;0,1,0)</f>
        <v>0</v>
      </c>
      <c r="V287" s="128" t="n">
        <v>0</v>
      </c>
      <c r="W287" s="124" t="n">
        <v>2</v>
      </c>
      <c r="X287" s="124" t="n">
        <v>2</v>
      </c>
    </row>
    <row r="288" customFormat="false" ht="15" hidden="true" customHeight="false" outlineLevel="0" collapsed="false">
      <c r="A288" s="124" t="n">
        <v>4292022</v>
      </c>
      <c r="B288" s="124" t="n">
        <v>1</v>
      </c>
      <c r="C288" s="124" t="n">
        <v>42</v>
      </c>
      <c r="D288" s="124" t="n">
        <v>1.67</v>
      </c>
      <c r="E288" s="124" t="n">
        <v>68</v>
      </c>
      <c r="F288" s="125" t="n">
        <f aca="false">E288/(D288*D288)</f>
        <v>24.3823729785937</v>
      </c>
      <c r="G288" s="126" t="n">
        <f aca="false">0.007184*(POWER((D288*100),0.725)*(POWER(E288,0.425)))</f>
        <v>1.76462347800723</v>
      </c>
      <c r="H288" s="124" t="n">
        <v>2</v>
      </c>
      <c r="I288" s="124" t="n">
        <v>2</v>
      </c>
      <c r="J288" s="127" t="s">
        <v>28</v>
      </c>
      <c r="K288" s="22" t="n">
        <v>2</v>
      </c>
      <c r="L288" s="4" t="n">
        <f aca="false">IF(J288="Combinada",1,2)</f>
        <v>2</v>
      </c>
      <c r="M288" s="124" t="n">
        <v>1</v>
      </c>
      <c r="N288" s="4" t="n">
        <f aca="false">IF(O288&gt;0,1,2)</f>
        <v>1</v>
      </c>
      <c r="O288" s="124" t="n">
        <v>94</v>
      </c>
      <c r="P288" s="129"/>
      <c r="Q288" s="124" t="n">
        <v>27.1</v>
      </c>
      <c r="R288" s="22" t="n">
        <v>9</v>
      </c>
      <c r="S288" s="4" t="n">
        <v>2.4</v>
      </c>
      <c r="T288" s="124"/>
      <c r="U288" s="4" t="n">
        <f aca="false">IF(V288&gt;0,1,0)</f>
        <v>1</v>
      </c>
      <c r="V288" s="128" t="n">
        <v>3</v>
      </c>
      <c r="W288" s="124" t="n">
        <v>2</v>
      </c>
      <c r="X288" s="124" t="n">
        <v>2</v>
      </c>
    </row>
    <row r="289" customFormat="false" ht="15" hidden="true" customHeight="false" outlineLevel="0" collapsed="false">
      <c r="A289" s="130" t="n">
        <v>5564480</v>
      </c>
      <c r="B289" s="130" t="n">
        <v>2</v>
      </c>
      <c r="C289" s="130" t="n">
        <v>72</v>
      </c>
      <c r="D289" s="130" t="n">
        <v>1.58</v>
      </c>
      <c r="E289" s="130" t="n">
        <v>60</v>
      </c>
      <c r="F289" s="131" t="n">
        <f aca="false">E289/(D289*D289)</f>
        <v>24.034609838167</v>
      </c>
      <c r="G289" s="132" t="n">
        <f aca="false">0.007184*(POWER((D289*100),0.725)*(POWER(E289,0.425)))</f>
        <v>1.60733718903461</v>
      </c>
      <c r="H289" s="130" t="n">
        <v>1</v>
      </c>
      <c r="I289" s="130" t="n">
        <v>1</v>
      </c>
      <c r="J289" s="133" t="s">
        <v>24</v>
      </c>
      <c r="K289" s="130" t="n">
        <v>2</v>
      </c>
      <c r="L289" s="4" t="n">
        <f aca="false">IF(J289="Combinada",1,2)</f>
        <v>2</v>
      </c>
      <c r="M289" s="130" t="n">
        <v>2</v>
      </c>
      <c r="N289" s="4" t="n">
        <f aca="false">IF(O289&gt;0,1,2)</f>
        <v>1</v>
      </c>
      <c r="O289" s="130" t="n">
        <v>55</v>
      </c>
      <c r="P289" s="134"/>
      <c r="Q289" s="135" t="n">
        <v>35.1</v>
      </c>
      <c r="R289" s="130" t="n">
        <v>10.9</v>
      </c>
      <c r="S289" s="132" t="n">
        <v>0.75</v>
      </c>
      <c r="T289" s="130" t="n">
        <v>900</v>
      </c>
      <c r="U289" s="4" t="n">
        <f aca="false">IF(V289&gt;0,1,0)</f>
        <v>1</v>
      </c>
      <c r="V289" s="136" t="n">
        <v>2</v>
      </c>
      <c r="W289" s="135"/>
      <c r="X289" s="135" t="n">
        <v>2</v>
      </c>
    </row>
    <row r="290" customFormat="false" ht="15" hidden="true" customHeight="false" outlineLevel="0" collapsed="false">
      <c r="A290" s="130" t="n">
        <v>5575198</v>
      </c>
      <c r="B290" s="130" t="n">
        <v>2</v>
      </c>
      <c r="C290" s="130" t="n">
        <v>69</v>
      </c>
      <c r="D290" s="130" t="n">
        <v>1.62</v>
      </c>
      <c r="E290" s="130" t="n">
        <v>65</v>
      </c>
      <c r="F290" s="131" t="n">
        <f aca="false">E290/(D290*D290)</f>
        <v>24.7675659198293</v>
      </c>
      <c r="G290" s="132" t="n">
        <f aca="false">0.007184*(POWER((D290*100),0.725)*(POWER(E290,0.425)))</f>
        <v>1.69337399387836</v>
      </c>
      <c r="H290" s="130" t="n">
        <v>2</v>
      </c>
      <c r="I290" s="130" t="n">
        <v>2</v>
      </c>
      <c r="J290" s="133" t="s">
        <v>25</v>
      </c>
      <c r="K290" s="130" t="n">
        <v>2</v>
      </c>
      <c r="L290" s="4" t="n">
        <f aca="false">IF(J290="Combinada",1,2)</f>
        <v>2</v>
      </c>
      <c r="M290" s="130" t="n">
        <v>2</v>
      </c>
      <c r="N290" s="4" t="n">
        <f aca="false">IF(O290&gt;0,1,2)</f>
        <v>1</v>
      </c>
      <c r="O290" s="130" t="n">
        <v>60</v>
      </c>
      <c r="P290" s="130" t="n">
        <v>38</v>
      </c>
      <c r="Q290" s="130" t="n">
        <v>26.3</v>
      </c>
      <c r="R290" s="130"/>
      <c r="S290" s="132" t="n">
        <v>0.77</v>
      </c>
      <c r="T290" s="130" t="n">
        <v>650</v>
      </c>
      <c r="U290" s="4" t="n">
        <f aca="false">IF(V290&gt;0,1,0)</f>
        <v>1</v>
      </c>
      <c r="V290" s="136" t="n">
        <v>1</v>
      </c>
      <c r="W290" s="135"/>
      <c r="X290" s="135" t="n">
        <v>2</v>
      </c>
    </row>
    <row r="291" customFormat="false" ht="15" hidden="true" customHeight="false" outlineLevel="0" collapsed="false">
      <c r="A291" s="130" t="n">
        <v>1211154</v>
      </c>
      <c r="B291" s="130" t="n">
        <v>2</v>
      </c>
      <c r="C291" s="130" t="n">
        <v>35</v>
      </c>
      <c r="D291" s="130" t="n">
        <v>1.74</v>
      </c>
      <c r="E291" s="130" t="n">
        <v>74</v>
      </c>
      <c r="F291" s="131" t="n">
        <f aca="false">E291/(D291*D291)</f>
        <v>24.441802087462</v>
      </c>
      <c r="G291" s="132" t="n">
        <f aca="false">0.007184*(POWER((D291*100),0.725)*(POWER(E291,0.425)))</f>
        <v>1.88446471275696</v>
      </c>
      <c r="H291" s="130" t="n">
        <v>2</v>
      </c>
      <c r="I291" s="130" t="n">
        <v>2</v>
      </c>
      <c r="J291" s="133" t="s">
        <v>25</v>
      </c>
      <c r="K291" s="130" t="n">
        <v>2</v>
      </c>
      <c r="L291" s="4" t="n">
        <f aca="false">IF(J291="Combinada",1,2)</f>
        <v>2</v>
      </c>
      <c r="M291" s="130" t="n">
        <v>2</v>
      </c>
      <c r="N291" s="4" t="n">
        <f aca="false">IF(O291&gt;0,1,2)</f>
        <v>1</v>
      </c>
      <c r="O291" s="130" t="n">
        <v>125</v>
      </c>
      <c r="P291" s="130" t="n">
        <v>70</v>
      </c>
      <c r="Q291" s="135" t="n">
        <v>28.2</v>
      </c>
      <c r="R291" s="130" t="n">
        <v>9.1</v>
      </c>
      <c r="S291" s="132" t="n">
        <v>0.65</v>
      </c>
      <c r="T291" s="130" t="n">
        <v>200</v>
      </c>
      <c r="U291" s="4" t="n">
        <f aca="false">IF(V291&gt;0,1,0)</f>
        <v>1</v>
      </c>
      <c r="V291" s="136" t="n">
        <v>1</v>
      </c>
      <c r="W291" s="135"/>
      <c r="X291" s="135" t="n">
        <v>2</v>
      </c>
    </row>
    <row r="292" customFormat="false" ht="15" hidden="true" customHeight="false" outlineLevel="0" collapsed="false">
      <c r="A292" s="130" t="n">
        <v>5576620</v>
      </c>
      <c r="B292" s="130" t="n">
        <v>1</v>
      </c>
      <c r="C292" s="130" t="n">
        <v>46</v>
      </c>
      <c r="D292" s="130" t="n">
        <v>1.7</v>
      </c>
      <c r="E292" s="130" t="n">
        <v>75</v>
      </c>
      <c r="F292" s="131" t="n">
        <f aca="false">E292/(D292*D292)</f>
        <v>25.9515570934256</v>
      </c>
      <c r="G292" s="132" t="n">
        <f aca="false">0.007184*(POWER((D292*100),0.725)*(POWER(E292,0.425)))</f>
        <v>1.86355763371902</v>
      </c>
      <c r="H292" s="130" t="n">
        <v>1</v>
      </c>
      <c r="I292" s="130" t="n">
        <v>1</v>
      </c>
      <c r="J292" s="133" t="s">
        <v>25</v>
      </c>
      <c r="K292" s="130" t="n">
        <v>2</v>
      </c>
      <c r="L292" s="4" t="n">
        <f aca="false">IF(J292="Combinada",1,2)</f>
        <v>2</v>
      </c>
      <c r="M292" s="130" t="n">
        <v>2</v>
      </c>
      <c r="N292" s="4" t="n">
        <f aca="false">IF(O292&gt;0,1,2)</f>
        <v>1</v>
      </c>
      <c r="O292" s="130" t="n">
        <v>80</v>
      </c>
      <c r="P292" s="130" t="n">
        <v>47</v>
      </c>
      <c r="Q292" s="135" t="n">
        <v>37.9</v>
      </c>
      <c r="R292" s="130" t="n">
        <v>12.7</v>
      </c>
      <c r="S292" s="132" t="n">
        <v>1.34</v>
      </c>
      <c r="T292" s="130" t="n">
        <v>580</v>
      </c>
      <c r="U292" s="4" t="n">
        <f aca="false">IF(V292&gt;0,1,0)</f>
        <v>0</v>
      </c>
      <c r="V292" s="136" t="n">
        <v>0</v>
      </c>
      <c r="W292" s="135"/>
      <c r="X292" s="135" t="n">
        <v>2</v>
      </c>
    </row>
    <row r="293" customFormat="false" ht="15" hidden="true" customHeight="false" outlineLevel="0" collapsed="false">
      <c r="A293" s="130" t="n">
        <v>5573995</v>
      </c>
      <c r="B293" s="130" t="n">
        <v>2</v>
      </c>
      <c r="C293" s="130" t="n">
        <v>58</v>
      </c>
      <c r="D293" s="130" t="n">
        <v>1.6</v>
      </c>
      <c r="E293" s="130" t="n">
        <v>48</v>
      </c>
      <c r="F293" s="131" t="n">
        <f aca="false">E293/(D293*D293)</f>
        <v>18.75</v>
      </c>
      <c r="G293" s="132" t="n">
        <f aca="false">0.007184*(POWER((D293*100),0.725)*(POWER(E293,0.425)))</f>
        <v>1.4753016800088</v>
      </c>
      <c r="H293" s="130" t="n">
        <v>2</v>
      </c>
      <c r="I293" s="130" t="n">
        <v>2</v>
      </c>
      <c r="J293" s="133" t="s">
        <v>25</v>
      </c>
      <c r="K293" s="130" t="n">
        <v>1</v>
      </c>
      <c r="L293" s="4" t="n">
        <f aca="false">IF(J293="Combinada",1,2)</f>
        <v>2</v>
      </c>
      <c r="M293" s="130" t="n">
        <v>2</v>
      </c>
      <c r="N293" s="4" t="n">
        <f aca="false">IF(O293&gt;0,1,2)</f>
        <v>1</v>
      </c>
      <c r="O293" s="130" t="n">
        <v>110</v>
      </c>
      <c r="P293" s="130" t="n">
        <v>55</v>
      </c>
      <c r="Q293" s="135" t="n">
        <v>24.7</v>
      </c>
      <c r="R293" s="130" t="n">
        <v>8.2</v>
      </c>
      <c r="S293" s="132" t="n">
        <v>1.23</v>
      </c>
      <c r="T293" s="130" t="n">
        <v>2200</v>
      </c>
      <c r="U293" s="4" t="n">
        <f aca="false">IF(V293&gt;0,1,0)</f>
        <v>1</v>
      </c>
      <c r="V293" s="136" t="n">
        <v>6</v>
      </c>
      <c r="W293" s="135"/>
      <c r="X293" s="135" t="n">
        <v>2</v>
      </c>
    </row>
    <row r="294" customFormat="false" ht="15" hidden="true" customHeight="false" outlineLevel="0" collapsed="false">
      <c r="A294" s="130" t="n">
        <v>5575697</v>
      </c>
      <c r="B294" s="130" t="n">
        <v>1</v>
      </c>
      <c r="C294" s="130" t="n">
        <v>77</v>
      </c>
      <c r="D294" s="130" t="n">
        <v>1.67</v>
      </c>
      <c r="E294" s="130" t="n">
        <v>76</v>
      </c>
      <c r="F294" s="131" t="n">
        <f aca="false">E294/(D294*D294)</f>
        <v>27.2508874466636</v>
      </c>
      <c r="G294" s="132" t="n">
        <f aca="false">0.007184*(POWER((D294*100),0.725)*(POWER(E294,0.425)))</f>
        <v>1.85004180409234</v>
      </c>
      <c r="H294" s="130" t="n">
        <v>2</v>
      </c>
      <c r="I294" s="130" t="n">
        <v>2</v>
      </c>
      <c r="J294" s="133" t="s">
        <v>24</v>
      </c>
      <c r="K294" s="130" t="n">
        <v>2</v>
      </c>
      <c r="L294" s="4" t="n">
        <f aca="false">IF(J294="Combinada",1,2)</f>
        <v>2</v>
      </c>
      <c r="M294" s="130" t="n">
        <v>2</v>
      </c>
      <c r="N294" s="4" t="n">
        <f aca="false">IF(O294&gt;0,1,2)</f>
        <v>2</v>
      </c>
      <c r="O294" s="130"/>
      <c r="P294" s="130"/>
      <c r="Q294" s="135" t="n">
        <v>29.5</v>
      </c>
      <c r="R294" s="130" t="n">
        <v>9.9</v>
      </c>
      <c r="S294" s="132" t="n">
        <v>0.86</v>
      </c>
      <c r="T294" s="130" t="n">
        <v>450</v>
      </c>
      <c r="U294" s="4" t="n">
        <f aca="false">IF(V294&gt;0,1,0)</f>
        <v>0</v>
      </c>
      <c r="V294" s="136" t="n">
        <v>0</v>
      </c>
      <c r="W294" s="135"/>
      <c r="X294" s="135" t="n">
        <v>2</v>
      </c>
    </row>
    <row r="295" customFormat="false" ht="15" hidden="true" customHeight="false" outlineLevel="0" collapsed="false">
      <c r="A295" s="130" t="n">
        <v>5576795</v>
      </c>
      <c r="B295" s="130" t="n">
        <v>2</v>
      </c>
      <c r="C295" s="130" t="n">
        <v>40</v>
      </c>
      <c r="D295" s="130" t="n">
        <v>1.54</v>
      </c>
      <c r="E295" s="130" t="n">
        <v>36</v>
      </c>
      <c r="F295" s="131" t="n">
        <f aca="false">E295/(D295*D295)</f>
        <v>15.179625569236</v>
      </c>
      <c r="G295" s="132" t="n">
        <f aca="false">0.007184*(POWER((D295*100),0.725)*(POWER(E295,0.425)))</f>
        <v>1.26983533884451</v>
      </c>
      <c r="H295" s="130" t="n">
        <v>2</v>
      </c>
      <c r="I295" s="130" t="n">
        <v>2</v>
      </c>
      <c r="J295" s="133" t="s">
        <v>25</v>
      </c>
      <c r="K295" s="130" t="n">
        <v>2</v>
      </c>
      <c r="L295" s="4" t="n">
        <f aca="false">IF(J295="Combinada",1,2)</f>
        <v>2</v>
      </c>
      <c r="M295" s="130" t="n">
        <v>2</v>
      </c>
      <c r="N295" s="4" t="n">
        <f aca="false">IF(O295&gt;0,1,2)</f>
        <v>1</v>
      </c>
      <c r="O295" s="130" t="n">
        <v>127</v>
      </c>
      <c r="P295" s="130" t="n">
        <v>70</v>
      </c>
      <c r="Q295" s="135" t="n">
        <v>42.5</v>
      </c>
      <c r="R295" s="130" t="n">
        <v>13.2</v>
      </c>
      <c r="S295" s="132" t="n">
        <v>0.61</v>
      </c>
      <c r="T295" s="130" t="n">
        <v>150</v>
      </c>
      <c r="U295" s="4" t="n">
        <f aca="false">IF(V295&gt;0,1,0)</f>
        <v>1</v>
      </c>
      <c r="V295" s="136" t="n">
        <v>1</v>
      </c>
      <c r="W295" s="135"/>
      <c r="X295" s="135" t="n">
        <v>2</v>
      </c>
    </row>
    <row r="296" customFormat="false" ht="15" hidden="true" customHeight="false" outlineLevel="0" collapsed="false">
      <c r="A296" s="130" t="n">
        <v>4409826</v>
      </c>
      <c r="B296" s="130" t="n">
        <v>1</v>
      </c>
      <c r="C296" s="130" t="n">
        <v>69</v>
      </c>
      <c r="D296" s="130" t="n">
        <v>1.62</v>
      </c>
      <c r="E296" s="130" t="n">
        <v>76</v>
      </c>
      <c r="F296" s="131" t="n">
        <f aca="false">E296/(D296*D296)</f>
        <v>28.9590001524158</v>
      </c>
      <c r="G296" s="132" t="n">
        <f aca="false">0.007184*(POWER((D296*100),0.725)*(POWER(E296,0.425)))</f>
        <v>1.80971624936728</v>
      </c>
      <c r="H296" s="130" t="n">
        <v>1</v>
      </c>
      <c r="I296" s="130" t="n">
        <v>1</v>
      </c>
      <c r="J296" s="133" t="s">
        <v>24</v>
      </c>
      <c r="K296" s="130" t="n">
        <v>2</v>
      </c>
      <c r="L296" s="4" t="n">
        <f aca="false">IF(J296="Combinada",1,2)</f>
        <v>2</v>
      </c>
      <c r="M296" s="130" t="n">
        <v>2</v>
      </c>
      <c r="N296" s="4" t="n">
        <f aca="false">IF(O296&gt;0,1,2)</f>
        <v>1</v>
      </c>
      <c r="O296" s="130" t="n">
        <v>70</v>
      </c>
      <c r="P296" s="130" t="n">
        <v>40</v>
      </c>
      <c r="Q296" s="130" t="n">
        <v>45.8</v>
      </c>
      <c r="R296" s="135" t="n">
        <v>16</v>
      </c>
      <c r="S296" s="132" t="n">
        <v>2.07</v>
      </c>
      <c r="T296" s="130" t="n">
        <v>800</v>
      </c>
      <c r="U296" s="4" t="n">
        <f aca="false">IF(V296&gt;0,1,0)</f>
        <v>1</v>
      </c>
      <c r="V296" s="136" t="n">
        <v>2</v>
      </c>
      <c r="W296" s="135"/>
      <c r="X296" s="135" t="n">
        <v>2</v>
      </c>
    </row>
    <row r="297" customFormat="false" ht="15" hidden="true" customHeight="false" outlineLevel="0" collapsed="false">
      <c r="A297" s="130" t="n">
        <v>5577132</v>
      </c>
      <c r="B297" s="130" t="n">
        <v>2</v>
      </c>
      <c r="C297" s="130" t="n">
        <v>61</v>
      </c>
      <c r="D297" s="130" t="n">
        <v>1.61</v>
      </c>
      <c r="E297" s="130" t="n">
        <v>85</v>
      </c>
      <c r="F297" s="131" t="n">
        <f aca="false">E297/(D297*D297)</f>
        <v>32.7919447552178</v>
      </c>
      <c r="G297" s="132" t="n">
        <f aca="false">0.007184*(POWER((D297*100),0.725)*(POWER(E297,0.425)))</f>
        <v>1.88937483768058</v>
      </c>
      <c r="H297" s="130" t="n">
        <v>1</v>
      </c>
      <c r="I297" s="130" t="n">
        <v>1</v>
      </c>
      <c r="J297" s="133" t="s">
        <v>24</v>
      </c>
      <c r="K297" s="130" t="n">
        <v>2</v>
      </c>
      <c r="L297" s="4" t="n">
        <f aca="false">IF(J297="Combinada",1,2)</f>
        <v>2</v>
      </c>
      <c r="M297" s="130" t="n">
        <v>2</v>
      </c>
      <c r="N297" s="4" t="n">
        <f aca="false">IF(O297&gt;0,1,2)</f>
        <v>1</v>
      </c>
      <c r="O297" s="130" t="n">
        <v>85</v>
      </c>
      <c r="P297" s="130" t="n">
        <v>50</v>
      </c>
      <c r="Q297" s="135" t="n">
        <v>35.5</v>
      </c>
      <c r="R297" s="130" t="n">
        <v>12.2</v>
      </c>
      <c r="S297" s="132" t="n">
        <v>1.82</v>
      </c>
      <c r="T297" s="130" t="n">
        <v>1600</v>
      </c>
      <c r="U297" s="4" t="n">
        <f aca="false">IF(V297&gt;0,1,0)</f>
        <v>1</v>
      </c>
      <c r="V297" s="136" t="n">
        <v>1</v>
      </c>
      <c r="W297" s="135"/>
      <c r="X297" s="135" t="n">
        <v>2</v>
      </c>
    </row>
    <row r="298" customFormat="false" ht="15" hidden="true" customHeight="false" outlineLevel="0" collapsed="false">
      <c r="A298" s="130" t="n">
        <v>5577303</v>
      </c>
      <c r="B298" s="130" t="n">
        <v>2</v>
      </c>
      <c r="C298" s="130" t="n">
        <v>58</v>
      </c>
      <c r="D298" s="130" t="n">
        <v>1.5</v>
      </c>
      <c r="E298" s="130" t="n">
        <v>56</v>
      </c>
      <c r="F298" s="131" t="n">
        <f aca="false">E298/(D298*D298)</f>
        <v>24.8888888888889</v>
      </c>
      <c r="G298" s="132" t="n">
        <f aca="false">0.007184*(POWER((D298*100),0.725)*(POWER(E298,0.425)))</f>
        <v>1.50318487740735</v>
      </c>
      <c r="H298" s="130" t="n">
        <v>2</v>
      </c>
      <c r="I298" s="130" t="n">
        <v>2</v>
      </c>
      <c r="J298" s="133" t="s">
        <v>25</v>
      </c>
      <c r="K298" s="130" t="n">
        <v>2</v>
      </c>
      <c r="L298" s="4" t="n">
        <f aca="false">IF(J298="Combinada",1,2)</f>
        <v>2</v>
      </c>
      <c r="M298" s="130" t="n">
        <v>2</v>
      </c>
      <c r="N298" s="4" t="n">
        <f aca="false">IF(O298&gt;0,1,2)</f>
        <v>1</v>
      </c>
      <c r="O298" s="130" t="n">
        <v>85</v>
      </c>
      <c r="P298" s="130" t="n">
        <v>60</v>
      </c>
      <c r="Q298" s="135" t="n">
        <v>40</v>
      </c>
      <c r="R298" s="130" t="n">
        <v>12.7</v>
      </c>
      <c r="S298" s="132" t="n">
        <v>1</v>
      </c>
      <c r="T298" s="130" t="n">
        <v>900</v>
      </c>
      <c r="U298" s="4" t="n">
        <f aca="false">IF(V298&gt;0,1,0)</f>
        <v>1</v>
      </c>
      <c r="V298" s="136" t="n">
        <v>3</v>
      </c>
      <c r="W298" s="135"/>
      <c r="X298" s="135" t="n">
        <v>2</v>
      </c>
    </row>
    <row r="299" customFormat="false" ht="15" hidden="true" customHeight="false" outlineLevel="0" collapsed="false">
      <c r="A299" s="130" t="n">
        <v>4821224</v>
      </c>
      <c r="B299" s="130" t="n">
        <v>2</v>
      </c>
      <c r="C299" s="130" t="n">
        <v>71</v>
      </c>
      <c r="D299" s="130" t="n">
        <v>1.55</v>
      </c>
      <c r="E299" s="130" t="n">
        <v>65</v>
      </c>
      <c r="F299" s="131" t="n">
        <f aca="false">E299/(D299*D299)</f>
        <v>27.0551508844953</v>
      </c>
      <c r="G299" s="132" t="n">
        <f aca="false">0.007184*(POWER((D299*100),0.725)*(POWER(E299,0.425)))</f>
        <v>1.64000427983774</v>
      </c>
      <c r="H299" s="130" t="n">
        <v>1</v>
      </c>
      <c r="I299" s="130" t="n">
        <v>1</v>
      </c>
      <c r="J299" s="133" t="s">
        <v>25</v>
      </c>
      <c r="K299" s="130" t="n">
        <v>2</v>
      </c>
      <c r="L299" s="4" t="n">
        <f aca="false">IF(J299="Combinada",1,2)</f>
        <v>2</v>
      </c>
      <c r="M299" s="130" t="n">
        <v>2</v>
      </c>
      <c r="N299" s="4" t="n">
        <f aca="false">IF(O299&gt;0,1,2)</f>
        <v>1</v>
      </c>
      <c r="O299" s="130" t="n">
        <v>60</v>
      </c>
      <c r="P299" s="130" t="n">
        <v>40</v>
      </c>
      <c r="Q299" s="135" t="n">
        <v>35.1</v>
      </c>
      <c r="R299" s="130" t="n">
        <v>11.6</v>
      </c>
      <c r="S299" s="132" t="n">
        <v>1.15</v>
      </c>
      <c r="T299" s="130" t="n">
        <v>950</v>
      </c>
      <c r="U299" s="4" t="n">
        <f aca="false">IF(V299&gt;0,1,0)</f>
        <v>1</v>
      </c>
      <c r="V299" s="136" t="n">
        <v>1</v>
      </c>
      <c r="W299" s="135"/>
      <c r="X299" s="135" t="n">
        <v>2</v>
      </c>
    </row>
    <row r="300" customFormat="false" ht="15" hidden="true" customHeight="false" outlineLevel="0" collapsed="false">
      <c r="A300" s="130" t="n">
        <v>5576482</v>
      </c>
      <c r="B300" s="130" t="n">
        <v>2</v>
      </c>
      <c r="C300" s="130" t="n">
        <v>70</v>
      </c>
      <c r="D300" s="130" t="n">
        <v>1.47</v>
      </c>
      <c r="E300" s="130" t="n">
        <v>56</v>
      </c>
      <c r="F300" s="131" t="n">
        <f aca="false">E300/(D300*D300)</f>
        <v>25.9151279559443</v>
      </c>
      <c r="G300" s="132" t="n">
        <f aca="false">0.007184*(POWER((D300*100),0.725)*(POWER(E300,0.425)))</f>
        <v>1.48132824182982</v>
      </c>
      <c r="H300" s="130" t="n">
        <v>1</v>
      </c>
      <c r="I300" s="130" t="n">
        <v>1</v>
      </c>
      <c r="J300" s="133" t="s">
        <v>25</v>
      </c>
      <c r="K300" s="130" t="n">
        <v>2</v>
      </c>
      <c r="L300" s="4" t="n">
        <f aca="false">IF(J300="Combinada",1,2)</f>
        <v>2</v>
      </c>
      <c r="M300" s="130" t="n">
        <v>2</v>
      </c>
      <c r="N300" s="4" t="n">
        <f aca="false">IF(O300&gt;0,1,2)</f>
        <v>1</v>
      </c>
      <c r="O300" s="130" t="n">
        <v>136</v>
      </c>
      <c r="P300" s="130" t="n">
        <v>96</v>
      </c>
      <c r="Q300" s="135" t="n">
        <v>30.5</v>
      </c>
      <c r="R300" s="130" t="n">
        <v>10.4</v>
      </c>
      <c r="S300" s="132" t="n">
        <v>0.96</v>
      </c>
      <c r="T300" s="130" t="n">
        <v>1050</v>
      </c>
      <c r="U300" s="4" t="n">
        <f aca="false">IF(V300&gt;0,1,0)</f>
        <v>1</v>
      </c>
      <c r="V300" s="136" t="n">
        <v>1</v>
      </c>
      <c r="W300" s="135"/>
      <c r="X300" s="135" t="n">
        <v>2</v>
      </c>
    </row>
    <row r="301" customFormat="false" ht="15" hidden="true" customHeight="false" outlineLevel="0" collapsed="false">
      <c r="A301" s="130" t="n">
        <v>5574839</v>
      </c>
      <c r="B301" s="130" t="n">
        <v>1</v>
      </c>
      <c r="C301" s="130" t="n">
        <v>62</v>
      </c>
      <c r="D301" s="130" t="n">
        <v>1.75</v>
      </c>
      <c r="E301" s="130" t="n">
        <v>79</v>
      </c>
      <c r="F301" s="131" t="n">
        <f aca="false">E301/(D301*D301)</f>
        <v>25.7959183673469</v>
      </c>
      <c r="G301" s="132" t="n">
        <f aca="false">0.007184*(POWER((D301*100),0.725)*(POWER(E301,0.425)))</f>
        <v>1.94563075555066</v>
      </c>
      <c r="H301" s="130" t="n">
        <v>2</v>
      </c>
      <c r="I301" s="130" t="n">
        <v>1</v>
      </c>
      <c r="J301" s="133" t="s">
        <v>24</v>
      </c>
      <c r="K301" s="130" t="n">
        <v>2</v>
      </c>
      <c r="L301" s="4" t="n">
        <f aca="false">IF(J301="Combinada",1,2)</f>
        <v>2</v>
      </c>
      <c r="M301" s="130" t="n">
        <v>1</v>
      </c>
      <c r="N301" s="4" t="n">
        <f aca="false">IF(O301&gt;0,1,2)</f>
        <v>1</v>
      </c>
      <c r="O301" s="130" t="n">
        <v>102</v>
      </c>
      <c r="P301" s="130" t="n">
        <v>56</v>
      </c>
      <c r="Q301" s="135" t="n">
        <v>31.5</v>
      </c>
      <c r="R301" s="130" t="n">
        <v>10.8</v>
      </c>
      <c r="S301" s="132" t="n">
        <v>1.55</v>
      </c>
      <c r="T301" s="130" t="n">
        <v>2100</v>
      </c>
      <c r="U301" s="4" t="n">
        <f aca="false">IF(V301&gt;0,1,0)</f>
        <v>1</v>
      </c>
      <c r="V301" s="136" t="n">
        <v>2</v>
      </c>
      <c r="W301" s="135"/>
      <c r="X301" s="135" t="n">
        <v>2</v>
      </c>
    </row>
    <row r="302" customFormat="false" ht="15" hidden="true" customHeight="false" outlineLevel="0" collapsed="false">
      <c r="A302" s="130" t="n">
        <v>5405896</v>
      </c>
      <c r="B302" s="130" t="n">
        <v>1</v>
      </c>
      <c r="C302" s="130" t="n">
        <v>62</v>
      </c>
      <c r="D302" s="130" t="n">
        <v>1.71</v>
      </c>
      <c r="E302" s="130" t="n">
        <v>67</v>
      </c>
      <c r="F302" s="131" t="n">
        <f aca="false">E302/(D302*D302)</f>
        <v>22.9130330700044</v>
      </c>
      <c r="G302" s="132" t="n">
        <f aca="false">0.007184*(POWER((D302*100),0.725)*(POWER(E302,0.425)))</f>
        <v>1.78389913471642</v>
      </c>
      <c r="H302" s="130" t="n">
        <v>2</v>
      </c>
      <c r="I302" s="130" t="n">
        <v>1</v>
      </c>
      <c r="J302" s="133" t="s">
        <v>28</v>
      </c>
      <c r="K302" s="130" t="n">
        <v>2</v>
      </c>
      <c r="L302" s="4" t="n">
        <f aca="false">IF(J302="Combinada",1,2)</f>
        <v>2</v>
      </c>
      <c r="M302" s="130" t="n">
        <v>2</v>
      </c>
      <c r="N302" s="4" t="n">
        <f aca="false">IF(O302&gt;0,1,2)</f>
        <v>1</v>
      </c>
      <c r="O302" s="130" t="n">
        <v>105</v>
      </c>
      <c r="P302" s="130" t="n">
        <v>213</v>
      </c>
      <c r="Q302" s="135" t="n">
        <v>28.5</v>
      </c>
      <c r="R302" s="130" t="n">
        <v>9.7</v>
      </c>
      <c r="S302" s="132" t="n">
        <v>1.82</v>
      </c>
      <c r="T302" s="130" t="n">
        <v>350</v>
      </c>
      <c r="U302" s="4" t="n">
        <f aca="false">IF(V302&gt;0,1,0)</f>
        <v>0</v>
      </c>
      <c r="V302" s="136" t="n">
        <v>0</v>
      </c>
      <c r="W302" s="135"/>
      <c r="X302" s="135" t="n">
        <v>2</v>
      </c>
    </row>
    <row r="303" customFormat="false" ht="15" hidden="true" customHeight="false" outlineLevel="0" collapsed="false">
      <c r="A303" s="130" t="n">
        <v>5577390</v>
      </c>
      <c r="B303" s="130" t="n">
        <v>1</v>
      </c>
      <c r="C303" s="130" t="n">
        <v>50</v>
      </c>
      <c r="D303" s="130" t="n">
        <v>1.78</v>
      </c>
      <c r="E303" s="130" t="n">
        <v>71</v>
      </c>
      <c r="F303" s="131" t="n">
        <f aca="false">E303/(D303*D303)</f>
        <v>22.4087867693473</v>
      </c>
      <c r="G303" s="132" t="n">
        <f aca="false">0.007184*(POWER((D303*100),0.725)*(POWER(E303,0.425)))</f>
        <v>1.88237273418137</v>
      </c>
      <c r="H303" s="130" t="n">
        <v>2</v>
      </c>
      <c r="I303" s="130" t="n">
        <v>2</v>
      </c>
      <c r="J303" s="133" t="s">
        <v>25</v>
      </c>
      <c r="K303" s="130" t="n">
        <v>2</v>
      </c>
      <c r="L303" s="4" t="n">
        <f aca="false">IF(J303="Combinada",1,2)</f>
        <v>2</v>
      </c>
      <c r="M303" s="130" t="n">
        <v>2</v>
      </c>
      <c r="N303" s="4" t="n">
        <f aca="false">IF(O303&gt;0,1,2)</f>
        <v>1</v>
      </c>
      <c r="O303" s="130" t="n">
        <v>114</v>
      </c>
      <c r="P303" s="130" t="n">
        <v>86</v>
      </c>
      <c r="Q303" s="135" t="n">
        <v>37.2</v>
      </c>
      <c r="R303" s="130" t="n">
        <v>12.6</v>
      </c>
      <c r="S303" s="132" t="n">
        <v>0.72</v>
      </c>
      <c r="T303" s="130" t="n">
        <v>800</v>
      </c>
      <c r="U303" s="4" t="n">
        <f aca="false">IF(V303&gt;0,1,0)</f>
        <v>0</v>
      </c>
      <c r="V303" s="136" t="n">
        <v>0</v>
      </c>
      <c r="W303" s="135"/>
      <c r="X303" s="135" t="n">
        <v>2</v>
      </c>
    </row>
    <row r="304" customFormat="false" ht="15" hidden="true" customHeight="false" outlineLevel="0" collapsed="false">
      <c r="A304" s="130" t="n">
        <v>5576368</v>
      </c>
      <c r="B304" s="130" t="n">
        <v>1</v>
      </c>
      <c r="C304" s="130" t="n">
        <f aca="false">2000-1964</f>
        <v>36</v>
      </c>
      <c r="D304" s="130" t="n">
        <v>1.3</v>
      </c>
      <c r="E304" s="130" t="n">
        <v>41</v>
      </c>
      <c r="F304" s="131" t="n">
        <f aca="false">E304/(D304*D304)</f>
        <v>24.2603550295858</v>
      </c>
      <c r="G304" s="132" t="n">
        <f aca="false">0.007184*(POWER((D304*100),0.725)*(POWER(E304,0.425)))</f>
        <v>1.18688432218367</v>
      </c>
      <c r="H304" s="130" t="n">
        <v>2</v>
      </c>
      <c r="I304" s="130" t="n">
        <v>2</v>
      </c>
      <c r="J304" s="133" t="s">
        <v>24</v>
      </c>
      <c r="K304" s="130" t="n">
        <v>2</v>
      </c>
      <c r="L304" s="4" t="n">
        <f aca="false">IF(J304="Combinada",1,2)</f>
        <v>2</v>
      </c>
      <c r="M304" s="130" t="n">
        <v>2</v>
      </c>
      <c r="N304" s="4" t="n">
        <f aca="false">IF(O304&gt;0,1,2)</f>
        <v>2</v>
      </c>
      <c r="O304" s="130"/>
      <c r="P304" s="130"/>
      <c r="Q304" s="130" t="n">
        <v>35.2</v>
      </c>
      <c r="R304" s="135" t="n">
        <v>11.7</v>
      </c>
      <c r="S304" s="132" t="n">
        <v>0.82</v>
      </c>
      <c r="T304" s="130"/>
      <c r="U304" s="4" t="n">
        <f aca="false">IF(V304&gt;0,1,0)</f>
        <v>0</v>
      </c>
      <c r="V304" s="136" t="n">
        <v>0</v>
      </c>
      <c r="W304" s="135"/>
      <c r="X304" s="135" t="n">
        <v>2</v>
      </c>
    </row>
    <row r="305" customFormat="false" ht="15" hidden="true" customHeight="false" outlineLevel="0" collapsed="false">
      <c r="A305" s="130" t="n">
        <v>5576481</v>
      </c>
      <c r="B305" s="130" t="n">
        <v>2</v>
      </c>
      <c r="C305" s="130" t="n">
        <v>78</v>
      </c>
      <c r="D305" s="130" t="n">
        <v>1.59</v>
      </c>
      <c r="E305" s="130" t="n">
        <v>61</v>
      </c>
      <c r="F305" s="131" t="n">
        <f aca="false">E305/(D305*D305)</f>
        <v>24.1287923737194</v>
      </c>
      <c r="G305" s="132" t="n">
        <f aca="false">0.007184*(POWER((D305*100),0.725)*(POWER(E305,0.425)))</f>
        <v>1.62608939957247</v>
      </c>
      <c r="H305" s="130" t="n">
        <v>2</v>
      </c>
      <c r="I305" s="130" t="n">
        <v>2</v>
      </c>
      <c r="J305" s="133" t="s">
        <v>25</v>
      </c>
      <c r="K305" s="130" t="n">
        <v>2</v>
      </c>
      <c r="L305" s="4" t="n">
        <f aca="false">IF(J305="Combinada",1,2)</f>
        <v>2</v>
      </c>
      <c r="M305" s="130" t="n">
        <v>2</v>
      </c>
      <c r="N305" s="4" t="n">
        <f aca="false">IF(O305&gt;0,1,2)</f>
        <v>2</v>
      </c>
      <c r="O305" s="130"/>
      <c r="P305" s="130"/>
      <c r="Q305" s="130" t="n">
        <v>38.7</v>
      </c>
      <c r="R305" s="135" t="n">
        <v>13</v>
      </c>
      <c r="S305" s="132" t="n">
        <v>0.77</v>
      </c>
      <c r="T305" s="130"/>
      <c r="U305" s="4" t="n">
        <f aca="false">IF(V305&gt;0,1,0)</f>
        <v>1</v>
      </c>
      <c r="V305" s="136" t="n">
        <v>1</v>
      </c>
      <c r="W305" s="135"/>
      <c r="X305" s="135" t="n">
        <v>2</v>
      </c>
    </row>
    <row r="306" customFormat="false" ht="15" hidden="true" customHeight="false" outlineLevel="0" collapsed="false">
      <c r="A306" s="130" t="n">
        <v>5577394</v>
      </c>
      <c r="B306" s="130" t="n">
        <v>1</v>
      </c>
      <c r="C306" s="130" t="n">
        <v>63</v>
      </c>
      <c r="D306" s="130" t="n">
        <v>1.67</v>
      </c>
      <c r="E306" s="130" t="n">
        <v>81.5</v>
      </c>
      <c r="F306" s="131" t="n">
        <f aca="false">E306/(D306*D306)</f>
        <v>29.2229911434616</v>
      </c>
      <c r="G306" s="132" t="n">
        <f aca="false">0.007184*(POWER((D306*100),0.725)*(POWER(E306,0.425)))</f>
        <v>1.90580187091116</v>
      </c>
      <c r="H306" s="130" t="n">
        <v>2</v>
      </c>
      <c r="I306" s="130" t="n">
        <v>1</v>
      </c>
      <c r="J306" s="133" t="s">
        <v>25</v>
      </c>
      <c r="K306" s="130" t="n">
        <v>2</v>
      </c>
      <c r="L306" s="4" t="n">
        <f aca="false">IF(J306="Combinada",1,2)</f>
        <v>2</v>
      </c>
      <c r="M306" s="130" t="n">
        <v>2</v>
      </c>
      <c r="N306" s="4" t="n">
        <f aca="false">IF(O306&gt;0,1,2)</f>
        <v>1</v>
      </c>
      <c r="O306" s="130" t="n">
        <v>115</v>
      </c>
      <c r="P306" s="130" t="n">
        <v>90</v>
      </c>
      <c r="Q306" s="135" t="n">
        <v>34</v>
      </c>
      <c r="R306" s="130" t="n">
        <v>11.4</v>
      </c>
      <c r="S306" s="132" t="n">
        <v>2.38</v>
      </c>
      <c r="T306" s="130" t="n">
        <v>500</v>
      </c>
      <c r="U306" s="4" t="n">
        <f aca="false">IF(V306&gt;0,1,0)</f>
        <v>0</v>
      </c>
      <c r="V306" s="136" t="n">
        <v>0</v>
      </c>
      <c r="W306" s="135"/>
      <c r="X306" s="135" t="n">
        <v>2</v>
      </c>
    </row>
    <row r="307" customFormat="false" ht="15" hidden="true" customHeight="false" outlineLevel="0" collapsed="false">
      <c r="A307" s="130" t="n">
        <v>5544294</v>
      </c>
      <c r="B307" s="130" t="n">
        <v>1</v>
      </c>
      <c r="C307" s="130" t="n">
        <v>53</v>
      </c>
      <c r="D307" s="130" t="n">
        <v>1.65</v>
      </c>
      <c r="E307" s="130" t="n">
        <v>72</v>
      </c>
      <c r="F307" s="131" t="n">
        <f aca="false">E307/(D307*D307)</f>
        <v>26.4462809917355</v>
      </c>
      <c r="G307" s="132" t="n">
        <f aca="false">0.007184*(POWER((D307*100),0.725)*(POWER(E307,0.425)))</f>
        <v>1.79229087707658</v>
      </c>
      <c r="H307" s="130" t="n">
        <v>2</v>
      </c>
      <c r="I307" s="130" t="n">
        <v>1</v>
      </c>
      <c r="J307" s="133" t="s">
        <v>25</v>
      </c>
      <c r="K307" s="130" t="n">
        <v>2</v>
      </c>
      <c r="L307" s="4" t="n">
        <f aca="false">IF(J307="Combinada",1,2)</f>
        <v>2</v>
      </c>
      <c r="M307" s="130" t="n">
        <v>2</v>
      </c>
      <c r="N307" s="4" t="n">
        <f aca="false">IF(O307&gt;0,1,2)</f>
        <v>1</v>
      </c>
      <c r="O307" s="130" t="n">
        <v>125</v>
      </c>
      <c r="P307" s="130" t="n">
        <v>80</v>
      </c>
      <c r="Q307" s="135" t="n">
        <v>25.6</v>
      </c>
      <c r="R307" s="130" t="n">
        <v>8.5</v>
      </c>
      <c r="S307" s="132" t="n">
        <v>1.67</v>
      </c>
      <c r="T307" s="130" t="n">
        <v>850</v>
      </c>
      <c r="U307" s="4" t="n">
        <f aca="false">IF(V307&gt;0,1,0)</f>
        <v>1</v>
      </c>
      <c r="V307" s="136" t="n">
        <v>1</v>
      </c>
      <c r="W307" s="135"/>
      <c r="X307" s="135" t="n">
        <v>2</v>
      </c>
    </row>
    <row r="308" customFormat="false" ht="15" hidden="true" customHeight="false" outlineLevel="0" collapsed="false">
      <c r="A308" s="130" t="n">
        <v>4455961</v>
      </c>
      <c r="B308" s="130" t="n">
        <v>2</v>
      </c>
      <c r="C308" s="130" t="n">
        <f aca="false">2021-1955</f>
        <v>66</v>
      </c>
      <c r="D308" s="130" t="n">
        <v>1.65</v>
      </c>
      <c r="E308" s="130" t="n">
        <v>71</v>
      </c>
      <c r="F308" s="131" t="n">
        <f aca="false">E308/(D308*D308)</f>
        <v>26.078971533517</v>
      </c>
      <c r="G308" s="132" t="n">
        <f aca="false">0.007184*(POWER((D308*100),0.725)*(POWER(E308,0.425)))</f>
        <v>1.78166882699109</v>
      </c>
      <c r="H308" s="130" t="n">
        <v>1</v>
      </c>
      <c r="I308" s="130" t="n">
        <v>1</v>
      </c>
      <c r="J308" s="133" t="s">
        <v>24</v>
      </c>
      <c r="K308" s="130" t="n">
        <v>2</v>
      </c>
      <c r="L308" s="4" t="n">
        <f aca="false">IF(J308="Combinada",1,2)</f>
        <v>2</v>
      </c>
      <c r="M308" s="130" t="n">
        <v>2</v>
      </c>
      <c r="N308" s="4" t="n">
        <f aca="false">IF(O308&gt;0,1,2)</f>
        <v>1</v>
      </c>
      <c r="O308" s="130" t="n">
        <v>50</v>
      </c>
      <c r="P308" s="130" t="n">
        <v>25</v>
      </c>
      <c r="Q308" s="130" t="n">
        <v>32</v>
      </c>
      <c r="R308" s="135" t="n">
        <v>10.8</v>
      </c>
      <c r="S308" s="132" t="n">
        <v>0.53</v>
      </c>
      <c r="T308" s="130"/>
      <c r="U308" s="4" t="n">
        <f aca="false">IF(V308&gt;0,1,0)</f>
        <v>1</v>
      </c>
      <c r="V308" s="136" t="n">
        <v>2</v>
      </c>
      <c r="W308" s="135"/>
      <c r="X308" s="135" t="n">
        <v>1</v>
      </c>
    </row>
    <row r="309" customFormat="false" ht="15" hidden="true" customHeight="false" outlineLevel="0" collapsed="false">
      <c r="A309" s="130" t="n">
        <v>5576511</v>
      </c>
      <c r="B309" s="130" t="n">
        <v>2</v>
      </c>
      <c r="C309" s="130" t="n">
        <v>64</v>
      </c>
      <c r="D309" s="130" t="n">
        <v>1.49</v>
      </c>
      <c r="E309" s="130" t="n">
        <v>74</v>
      </c>
      <c r="F309" s="131" t="n">
        <f aca="false">E309/(D309*D309)</f>
        <v>33.331831899464</v>
      </c>
      <c r="G309" s="132" t="n">
        <f aca="false">0.007184*(POWER((D309*100),0.725)*(POWER(E309,0.425)))</f>
        <v>1.6840300977608</v>
      </c>
      <c r="H309" s="130" t="n">
        <v>2</v>
      </c>
      <c r="I309" s="130" t="n">
        <v>1</v>
      </c>
      <c r="J309" s="133" t="s">
        <v>25</v>
      </c>
      <c r="K309" s="130" t="n">
        <v>2</v>
      </c>
      <c r="L309" s="4" t="n">
        <f aca="false">IF(J309="Combinada",1,2)</f>
        <v>2</v>
      </c>
      <c r="M309" s="130" t="n">
        <v>2</v>
      </c>
      <c r="N309" s="4" t="n">
        <f aca="false">IF(O309&gt;0,1,2)</f>
        <v>1</v>
      </c>
      <c r="O309" s="130" t="n">
        <v>60</v>
      </c>
      <c r="P309" s="130" t="n">
        <v>45</v>
      </c>
      <c r="Q309" s="135" t="n">
        <v>35.7</v>
      </c>
      <c r="R309" s="130" t="n">
        <v>11.9</v>
      </c>
      <c r="S309" s="132" t="n">
        <v>0.78</v>
      </c>
      <c r="T309" s="130" t="n">
        <v>720</v>
      </c>
      <c r="U309" s="4" t="n">
        <f aca="false">IF(V309&gt;0,1,0)</f>
        <v>0</v>
      </c>
      <c r="V309" s="136" t="n">
        <v>0</v>
      </c>
      <c r="W309" s="135"/>
      <c r="X309" s="135" t="n">
        <v>2</v>
      </c>
    </row>
    <row r="310" customFormat="false" ht="15" hidden="true" customHeight="false" outlineLevel="0" collapsed="false">
      <c r="A310" s="130" t="n">
        <v>5413130</v>
      </c>
      <c r="B310" s="130" t="n">
        <v>1</v>
      </c>
      <c r="C310" s="130" t="n">
        <v>48</v>
      </c>
      <c r="D310" s="130" t="n">
        <v>1.65</v>
      </c>
      <c r="E310" s="130" t="n">
        <v>85</v>
      </c>
      <c r="F310" s="131" t="n">
        <f aca="false">E310/(D310*D310)</f>
        <v>31.2213039485767</v>
      </c>
      <c r="G310" s="132" t="n">
        <f aca="false">0.007184*(POWER((D310*100),0.725)*(POWER(E310,0.425)))</f>
        <v>1.92329200663734</v>
      </c>
      <c r="H310" s="130" t="n">
        <v>2</v>
      </c>
      <c r="I310" s="130" t="n">
        <v>2</v>
      </c>
      <c r="J310" s="133" t="s">
        <v>28</v>
      </c>
      <c r="K310" s="130" t="n">
        <v>2</v>
      </c>
      <c r="L310" s="4" t="n">
        <f aca="false">IF(J310="Combinada",1,2)</f>
        <v>2</v>
      </c>
      <c r="M310" s="130" t="n">
        <v>2</v>
      </c>
      <c r="N310" s="4" t="n">
        <f aca="false">IF(O310&gt;0,1,2)</f>
        <v>1</v>
      </c>
      <c r="O310" s="130" t="n">
        <v>68</v>
      </c>
      <c r="P310" s="130" t="n">
        <v>85</v>
      </c>
      <c r="Q310" s="135" t="n">
        <v>39.9</v>
      </c>
      <c r="R310" s="130" t="n">
        <v>12.7</v>
      </c>
      <c r="S310" s="132" t="n">
        <v>1.4</v>
      </c>
      <c r="T310" s="130" t="n">
        <v>1650</v>
      </c>
      <c r="U310" s="4" t="n">
        <f aca="false">IF(V310&gt;0,1,0)</f>
        <v>0</v>
      </c>
      <c r="V310" s="136" t="n">
        <v>0</v>
      </c>
      <c r="W310" s="135"/>
      <c r="X310" s="135" t="n">
        <v>2</v>
      </c>
    </row>
    <row r="311" customFormat="false" ht="15" hidden="true" customHeight="false" outlineLevel="0" collapsed="false">
      <c r="A311" s="137" t="n">
        <v>5561057</v>
      </c>
      <c r="B311" s="137" t="n">
        <v>1</v>
      </c>
      <c r="C311" s="137" t="n">
        <v>51</v>
      </c>
      <c r="D311" s="137" t="n">
        <v>1.73</v>
      </c>
      <c r="E311" s="137" t="n">
        <v>82</v>
      </c>
      <c r="F311" s="138" t="n">
        <f aca="false">E311/(D311*D311)</f>
        <v>27.3981756824485</v>
      </c>
      <c r="G311" s="139" t="n">
        <f aca="false">0.007184*(POWER((D311*100),0.725)*(POWER(E311,0.425)))</f>
        <v>1.96029140481242</v>
      </c>
      <c r="H311" s="137" t="n">
        <v>2</v>
      </c>
      <c r="I311" s="137" t="n">
        <v>1</v>
      </c>
      <c r="J311" s="140" t="s">
        <v>24</v>
      </c>
      <c r="K311" s="141" t="n">
        <v>1</v>
      </c>
      <c r="L311" s="4" t="n">
        <f aca="false">IF(J311="Combinada",1,2)</f>
        <v>2</v>
      </c>
      <c r="M311" s="141" t="n">
        <v>2</v>
      </c>
      <c r="N311" s="4" t="n">
        <f aca="false">IF(O311&gt;0,1,2)</f>
        <v>2</v>
      </c>
      <c r="O311" s="137"/>
      <c r="P311" s="137"/>
      <c r="Q311" s="142" t="n">
        <v>32</v>
      </c>
      <c r="R311" s="137" t="n">
        <v>10.7</v>
      </c>
      <c r="S311" s="139" t="n">
        <v>1.66</v>
      </c>
      <c r="T311" s="137" t="n">
        <v>800</v>
      </c>
      <c r="U311" s="4" t="n">
        <f aca="false">IF(V311&gt;0,1,0)</f>
        <v>0</v>
      </c>
      <c r="V311" s="143" t="n">
        <v>0</v>
      </c>
      <c r="W311" s="137" t="n">
        <v>2</v>
      </c>
      <c r="X311" s="137" t="n">
        <v>2</v>
      </c>
    </row>
    <row r="312" customFormat="false" ht="15" hidden="true" customHeight="false" outlineLevel="0" collapsed="false">
      <c r="A312" s="137" t="n">
        <v>5579327</v>
      </c>
      <c r="B312" s="137" t="n">
        <v>1</v>
      </c>
      <c r="C312" s="137" t="n">
        <v>60</v>
      </c>
      <c r="D312" s="137" t="n">
        <v>1.74</v>
      </c>
      <c r="E312" s="137" t="n">
        <v>74</v>
      </c>
      <c r="F312" s="138" t="n">
        <f aca="false">E312/(D312*D312)</f>
        <v>24.441802087462</v>
      </c>
      <c r="G312" s="139" t="n">
        <f aca="false">0.007184*(POWER((D312*100),0.725)*(POWER(E312,0.425)))</f>
        <v>1.88446471275696</v>
      </c>
      <c r="H312" s="137" t="n">
        <v>2</v>
      </c>
      <c r="I312" s="137" t="n">
        <v>1</v>
      </c>
      <c r="J312" s="140" t="s">
        <v>25</v>
      </c>
      <c r="K312" s="141" t="n">
        <v>1</v>
      </c>
      <c r="L312" s="4" t="n">
        <f aca="false">IF(J312="Combinada",1,2)</f>
        <v>2</v>
      </c>
      <c r="M312" s="141" t="n">
        <v>2</v>
      </c>
      <c r="N312" s="4" t="n">
        <f aca="false">IF(O312&gt;0,1,2)</f>
        <v>1</v>
      </c>
      <c r="O312" s="137" t="n">
        <v>80</v>
      </c>
      <c r="P312" s="137" t="n">
        <v>60</v>
      </c>
      <c r="Q312" s="142" t="n">
        <v>40.3</v>
      </c>
      <c r="R312" s="137" t="n">
        <v>13.9</v>
      </c>
      <c r="S312" s="139" t="n">
        <v>0.93</v>
      </c>
      <c r="T312" s="137" t="n">
        <v>1300</v>
      </c>
      <c r="U312" s="4" t="n">
        <f aca="false">IF(V312&gt;0,1,0)</f>
        <v>1</v>
      </c>
      <c r="V312" s="143" t="n">
        <v>1</v>
      </c>
      <c r="W312" s="137" t="n">
        <v>2</v>
      </c>
      <c r="X312" s="137" t="n">
        <v>2</v>
      </c>
    </row>
    <row r="313" customFormat="false" ht="15" hidden="true" customHeight="false" outlineLevel="0" collapsed="false">
      <c r="A313" s="137" t="n">
        <v>5578377</v>
      </c>
      <c r="B313" s="137" t="n">
        <v>1</v>
      </c>
      <c r="C313" s="137" t="n">
        <v>15</v>
      </c>
      <c r="D313" s="137" t="n">
        <v>1.6</v>
      </c>
      <c r="E313" s="137" t="n">
        <v>31</v>
      </c>
      <c r="F313" s="138" t="n">
        <f aca="false">E313/(D313*D313)</f>
        <v>12.109375</v>
      </c>
      <c r="G313" s="139" t="n">
        <f aca="false">0.007184*(POWER((D313*100),0.725)*(POWER(E313,0.425)))</f>
        <v>1.22512959466996</v>
      </c>
      <c r="H313" s="137" t="n">
        <v>2</v>
      </c>
      <c r="I313" s="137" t="n">
        <v>2</v>
      </c>
      <c r="J313" s="144" t="s">
        <v>28</v>
      </c>
      <c r="K313" s="145" t="n">
        <v>2</v>
      </c>
      <c r="L313" s="4" t="n">
        <f aca="false">IF(J313="Combinada",1,2)</f>
        <v>2</v>
      </c>
      <c r="M313" s="145" t="n">
        <v>2</v>
      </c>
      <c r="N313" s="4" t="n">
        <f aca="false">IF(O313&gt;0,1,2)</f>
        <v>1</v>
      </c>
      <c r="O313" s="137" t="n">
        <v>147</v>
      </c>
      <c r="P313" s="137" t="n">
        <v>72</v>
      </c>
      <c r="Q313" s="142" t="n">
        <v>33.2</v>
      </c>
      <c r="R313" s="137" t="n">
        <v>10.8</v>
      </c>
      <c r="S313" s="139" t="n">
        <v>0.83</v>
      </c>
      <c r="T313" s="137" t="n">
        <v>1200</v>
      </c>
      <c r="U313" s="4" t="n">
        <f aca="false">IF(V313&gt;0,1,0)</f>
        <v>1</v>
      </c>
      <c r="V313" s="143" t="n">
        <v>2</v>
      </c>
      <c r="W313" s="137" t="n">
        <v>2</v>
      </c>
      <c r="X313" s="137" t="n">
        <v>2</v>
      </c>
    </row>
    <row r="314" customFormat="false" ht="15" hidden="true" customHeight="false" outlineLevel="0" collapsed="false">
      <c r="A314" s="137" t="n">
        <v>5578037</v>
      </c>
      <c r="B314" s="137" t="n">
        <v>1</v>
      </c>
      <c r="C314" s="137" t="n">
        <v>48</v>
      </c>
      <c r="D314" s="137" t="n">
        <v>1.65</v>
      </c>
      <c r="E314" s="137" t="n">
        <v>89</v>
      </c>
      <c r="F314" s="138" t="n">
        <f aca="false">E314/(D314*D314)</f>
        <v>32.6905417814509</v>
      </c>
      <c r="G314" s="139" t="n">
        <f aca="false">0.007184*(POWER((D314*100),0.725)*(POWER(E314,0.425)))</f>
        <v>1.96124990716764</v>
      </c>
      <c r="H314" s="137" t="n">
        <v>1</v>
      </c>
      <c r="I314" s="137" t="n">
        <v>1</v>
      </c>
      <c r="J314" s="144" t="s">
        <v>26</v>
      </c>
      <c r="K314" s="145" t="n">
        <v>1</v>
      </c>
      <c r="L314" s="4" t="n">
        <f aca="false">IF(J314="Combinada",1,2)</f>
        <v>2</v>
      </c>
      <c r="M314" s="145" t="n">
        <v>1</v>
      </c>
      <c r="N314" s="4" t="n">
        <f aca="false">IF(O314&gt;0,1,2)</f>
        <v>1</v>
      </c>
      <c r="O314" s="137" t="n">
        <v>225</v>
      </c>
      <c r="P314" s="137" t="n">
        <v>83</v>
      </c>
      <c r="Q314" s="142" t="n">
        <v>30.3</v>
      </c>
      <c r="R314" s="137" t="n">
        <v>10.1</v>
      </c>
      <c r="S314" s="139" t="n">
        <v>1.19</v>
      </c>
      <c r="T314" s="137" t="n">
        <v>850</v>
      </c>
      <c r="U314" s="4" t="n">
        <f aca="false">IF(V314&gt;0,1,0)</f>
        <v>1</v>
      </c>
      <c r="V314" s="143" t="n">
        <v>1</v>
      </c>
      <c r="W314" s="137" t="n">
        <v>1</v>
      </c>
      <c r="X314" s="137" t="n">
        <v>2</v>
      </c>
    </row>
    <row r="315" customFormat="false" ht="15" hidden="true" customHeight="false" outlineLevel="0" collapsed="false">
      <c r="A315" s="137" t="n">
        <v>5568046</v>
      </c>
      <c r="B315" s="137" t="n">
        <v>2</v>
      </c>
      <c r="C315" s="137" t="n">
        <v>50</v>
      </c>
      <c r="D315" s="137" t="n">
        <v>1.56</v>
      </c>
      <c r="E315" s="137" t="n">
        <v>71</v>
      </c>
      <c r="F315" s="138" t="n">
        <f aca="false">E315/(D315*D315)</f>
        <v>29.1748849441157</v>
      </c>
      <c r="G315" s="139" t="n">
        <f aca="false">0.007184*(POWER((D315*100),0.725)*(POWER(E315,0.425)))</f>
        <v>1.71067085255501</v>
      </c>
      <c r="H315" s="137" t="n">
        <v>1</v>
      </c>
      <c r="I315" s="137" t="n">
        <v>1</v>
      </c>
      <c r="J315" s="140" t="s">
        <v>25</v>
      </c>
      <c r="K315" s="141" t="n">
        <v>2</v>
      </c>
      <c r="L315" s="4" t="n">
        <f aca="false">IF(J315="Combinada",1,2)</f>
        <v>2</v>
      </c>
      <c r="M315" s="141" t="n">
        <v>2</v>
      </c>
      <c r="N315" s="4" t="n">
        <f aca="false">IF(O315&gt;0,1,2)</f>
        <v>1</v>
      </c>
      <c r="O315" s="137" t="n">
        <v>106</v>
      </c>
      <c r="P315" s="137" t="n">
        <v>64</v>
      </c>
      <c r="Q315" s="142" t="n">
        <v>38</v>
      </c>
      <c r="R315" s="137" t="n">
        <v>12.4</v>
      </c>
      <c r="S315" s="139" t="n">
        <v>0.81</v>
      </c>
      <c r="T315" s="137" t="n">
        <v>550</v>
      </c>
      <c r="U315" s="4" t="n">
        <f aca="false">IF(V315&gt;0,1,0)</f>
        <v>0</v>
      </c>
      <c r="V315" s="143" t="n">
        <v>0</v>
      </c>
      <c r="W315" s="137" t="n">
        <v>1</v>
      </c>
      <c r="X315" s="137" t="n">
        <v>2</v>
      </c>
    </row>
    <row r="316" customFormat="false" ht="15" hidden="true" customHeight="false" outlineLevel="0" collapsed="false">
      <c r="A316" s="137" t="n">
        <v>5567176</v>
      </c>
      <c r="B316" s="137" t="n">
        <v>2</v>
      </c>
      <c r="C316" s="137" t="n">
        <v>46</v>
      </c>
      <c r="D316" s="137" t="n">
        <v>1.63</v>
      </c>
      <c r="E316" s="137" t="n">
        <v>85</v>
      </c>
      <c r="F316" s="138" t="n">
        <f aca="false">E316/(D316*D316)</f>
        <v>31.9921713274869</v>
      </c>
      <c r="G316" s="139" t="n">
        <f aca="false">0.007184*(POWER((D316*100),0.725)*(POWER(E316,0.425)))</f>
        <v>1.90636203405727</v>
      </c>
      <c r="H316" s="137" t="n">
        <v>1</v>
      </c>
      <c r="I316" s="137" t="n">
        <v>1</v>
      </c>
      <c r="J316" s="140" t="s">
        <v>25</v>
      </c>
      <c r="K316" s="141" t="n">
        <v>1</v>
      </c>
      <c r="L316" s="4" t="n">
        <f aca="false">IF(J316="Combinada",1,2)</f>
        <v>2</v>
      </c>
      <c r="M316" s="141" t="n">
        <v>2</v>
      </c>
      <c r="N316" s="4" t="n">
        <f aca="false">IF(O316&gt;0,1,2)</f>
        <v>1</v>
      </c>
      <c r="O316" s="137" t="n">
        <v>80</v>
      </c>
      <c r="P316" s="137" t="n">
        <v>50</v>
      </c>
      <c r="Q316" s="142" t="n">
        <v>38</v>
      </c>
      <c r="R316" s="137" t="n">
        <v>12.2</v>
      </c>
      <c r="S316" s="139" t="n">
        <v>0.84</v>
      </c>
      <c r="T316" s="137" t="n">
        <v>350</v>
      </c>
      <c r="U316" s="4" t="n">
        <f aca="false">IF(V316&gt;0,1,0)</f>
        <v>0</v>
      </c>
      <c r="V316" s="143" t="n">
        <v>0</v>
      </c>
      <c r="W316" s="137" t="n">
        <v>2</v>
      </c>
      <c r="X316" s="137" t="n">
        <v>2</v>
      </c>
    </row>
    <row r="317" customFormat="false" ht="15" hidden="true" customHeight="false" outlineLevel="0" collapsed="false">
      <c r="A317" s="137" t="n">
        <v>5578537</v>
      </c>
      <c r="B317" s="137" t="n">
        <v>1</v>
      </c>
      <c r="C317" s="137" t="n">
        <v>30</v>
      </c>
      <c r="D317" s="137" t="n">
        <v>1.73</v>
      </c>
      <c r="E317" s="137" t="n">
        <v>56</v>
      </c>
      <c r="F317" s="138" t="n">
        <f aca="false">E317/(D317*D317)</f>
        <v>18.7109492465502</v>
      </c>
      <c r="G317" s="139" t="n">
        <f aca="false">0.007184*(POWER((D317*100),0.725)*(POWER(E317,0.425)))</f>
        <v>1.66697720030091</v>
      </c>
      <c r="H317" s="137" t="n">
        <v>2</v>
      </c>
      <c r="I317" s="137" t="n">
        <v>2</v>
      </c>
      <c r="J317" s="140" t="s">
        <v>25</v>
      </c>
      <c r="K317" s="141" t="n">
        <v>1</v>
      </c>
      <c r="L317" s="4" t="n">
        <f aca="false">IF(J317="Combinada",1,2)</f>
        <v>2</v>
      </c>
      <c r="M317" s="141" t="n">
        <v>2</v>
      </c>
      <c r="N317" s="4" t="n">
        <f aca="false">IF(O317&gt;0,1,2)</f>
        <v>1</v>
      </c>
      <c r="O317" s="137" t="n">
        <v>75</v>
      </c>
      <c r="P317" s="137" t="n">
        <v>60</v>
      </c>
      <c r="Q317" s="142" t="n">
        <v>32.6</v>
      </c>
      <c r="R317" s="146" t="n">
        <v>11.3</v>
      </c>
      <c r="S317" s="139" t="n">
        <v>1.08</v>
      </c>
      <c r="T317" s="137" t="n">
        <v>300</v>
      </c>
      <c r="U317" s="4" t="n">
        <f aca="false">IF(V317&gt;0,1,0)</f>
        <v>0</v>
      </c>
      <c r="V317" s="143" t="n">
        <v>0</v>
      </c>
      <c r="W317" s="137" t="n">
        <v>1</v>
      </c>
      <c r="X317" s="137" t="n">
        <v>2</v>
      </c>
    </row>
    <row r="318" customFormat="false" ht="15" hidden="true" customHeight="false" outlineLevel="0" collapsed="false">
      <c r="A318" s="137" t="n">
        <v>5579122</v>
      </c>
      <c r="B318" s="137" t="n">
        <v>2</v>
      </c>
      <c r="C318" s="137" t="n">
        <v>66</v>
      </c>
      <c r="D318" s="137" t="n">
        <v>1.42</v>
      </c>
      <c r="E318" s="137" t="n">
        <v>55</v>
      </c>
      <c r="F318" s="138" t="n">
        <f aca="false">E318/(D318*D318)</f>
        <v>27.2763340607022</v>
      </c>
      <c r="G318" s="139" t="n">
        <f aca="false">0.007184*(POWER((D318*100),0.725)*(POWER(E318,0.425)))</f>
        <v>1.43360503088962</v>
      </c>
      <c r="H318" s="137" t="n">
        <v>1</v>
      </c>
      <c r="I318" s="137" t="n">
        <v>1</v>
      </c>
      <c r="J318" s="140" t="s">
        <v>24</v>
      </c>
      <c r="K318" s="141" t="n">
        <v>1</v>
      </c>
      <c r="L318" s="4" t="n">
        <f aca="false">IF(J318="Combinada",1,2)</f>
        <v>2</v>
      </c>
      <c r="M318" s="141" t="n">
        <v>2</v>
      </c>
      <c r="N318" s="4" t="n">
        <f aca="false">IF(O318&gt;0,1,2)</f>
        <v>1</v>
      </c>
      <c r="O318" s="137" t="n">
        <v>50</v>
      </c>
      <c r="P318" s="137" t="n">
        <v>30</v>
      </c>
      <c r="Q318" s="142" t="n">
        <v>33.5</v>
      </c>
      <c r="R318" s="137" t="n">
        <v>11.5</v>
      </c>
      <c r="S318" s="139" t="n">
        <v>0.8</v>
      </c>
      <c r="T318" s="137" t="n">
        <v>1000</v>
      </c>
      <c r="U318" s="4" t="n">
        <f aca="false">IF(V318&gt;0,1,0)</f>
        <v>1</v>
      </c>
      <c r="V318" s="143" t="n">
        <v>2</v>
      </c>
      <c r="W318" s="137" t="n">
        <v>1</v>
      </c>
      <c r="X318" s="137" t="n">
        <v>2</v>
      </c>
    </row>
    <row r="319" customFormat="false" ht="15" hidden="true" customHeight="false" outlineLevel="0" collapsed="false">
      <c r="A319" s="137" t="n">
        <v>5579670</v>
      </c>
      <c r="B319" s="137" t="n">
        <v>1</v>
      </c>
      <c r="C319" s="137" t="n">
        <v>63</v>
      </c>
      <c r="D319" s="137" t="n">
        <v>1.78</v>
      </c>
      <c r="E319" s="137" t="n">
        <v>96</v>
      </c>
      <c r="F319" s="138" t="n">
        <f aca="false">E319/(D319*D319)</f>
        <v>30.299204645878</v>
      </c>
      <c r="G319" s="139" t="n">
        <f aca="false">0.007184*(POWER((D319*100),0.725)*(POWER(E319,0.425)))</f>
        <v>2.13986363994852</v>
      </c>
      <c r="H319" s="137" t="n">
        <v>2</v>
      </c>
      <c r="I319" s="137" t="n">
        <v>1</v>
      </c>
      <c r="J319" s="140" t="s">
        <v>25</v>
      </c>
      <c r="K319" s="141" t="n">
        <v>1</v>
      </c>
      <c r="L319" s="4" t="n">
        <f aca="false">IF(J319="Combinada",1,2)</f>
        <v>2</v>
      </c>
      <c r="M319" s="141" t="n">
        <v>2</v>
      </c>
      <c r="N319" s="4" t="n">
        <f aca="false">IF(O319&gt;0,1,2)</f>
        <v>1</v>
      </c>
      <c r="O319" s="137" t="n">
        <v>105</v>
      </c>
      <c r="P319" s="137" t="n">
        <v>68</v>
      </c>
      <c r="Q319" s="142" t="n">
        <v>31.1</v>
      </c>
      <c r="R319" s="137" t="n">
        <v>10.5</v>
      </c>
      <c r="S319" s="139" t="n">
        <v>1.41</v>
      </c>
      <c r="T319" s="137" t="n">
        <v>650</v>
      </c>
      <c r="U319" s="4" t="n">
        <f aca="false">IF(V319&gt;0,1,0)</f>
        <v>1</v>
      </c>
      <c r="V319" s="143" t="n">
        <v>1</v>
      </c>
      <c r="W319" s="137" t="n">
        <v>2</v>
      </c>
      <c r="X319" s="137" t="n">
        <v>2</v>
      </c>
    </row>
    <row r="320" customFormat="false" ht="15" hidden="true" customHeight="false" outlineLevel="0" collapsed="false">
      <c r="A320" s="137" t="n">
        <v>5579952</v>
      </c>
      <c r="B320" s="137" t="n">
        <v>1</v>
      </c>
      <c r="C320" s="137" t="n">
        <v>64</v>
      </c>
      <c r="D320" s="137" t="n">
        <v>1.62</v>
      </c>
      <c r="E320" s="137" t="n">
        <v>86</v>
      </c>
      <c r="F320" s="138" t="n">
        <f aca="false">E320/(D320*D320)</f>
        <v>32.7693949093126</v>
      </c>
      <c r="G320" s="139" t="n">
        <f aca="false">0.007184*(POWER((D320*100),0.725)*(POWER(E320,0.425)))</f>
        <v>1.90733312354417</v>
      </c>
      <c r="H320" s="137" t="n">
        <v>1</v>
      </c>
      <c r="I320" s="137" t="n">
        <v>1</v>
      </c>
      <c r="J320" s="140" t="s">
        <v>25</v>
      </c>
      <c r="K320" s="141" t="n">
        <v>1</v>
      </c>
      <c r="L320" s="4" t="n">
        <f aca="false">IF(J320="Combinada",1,2)</f>
        <v>2</v>
      </c>
      <c r="M320" s="141" t="n">
        <v>2</v>
      </c>
      <c r="N320" s="4" t="n">
        <f aca="false">IF(O320&gt;0,1,2)</f>
        <v>1</v>
      </c>
      <c r="O320" s="137" t="n">
        <v>92</v>
      </c>
      <c r="P320" s="137" t="n">
        <v>60</v>
      </c>
      <c r="Q320" s="142" t="n">
        <v>45.1</v>
      </c>
      <c r="R320" s="137" t="n">
        <v>14.7</v>
      </c>
      <c r="S320" s="139" t="n">
        <v>1.03</v>
      </c>
      <c r="T320" s="137" t="n">
        <v>750</v>
      </c>
      <c r="U320" s="4" t="n">
        <f aca="false">IF(V320&gt;0,1,0)</f>
        <v>0</v>
      </c>
      <c r="V320" s="143" t="n">
        <v>0</v>
      </c>
      <c r="W320" s="137" t="n">
        <v>2</v>
      </c>
      <c r="X320" s="137" t="n">
        <v>2</v>
      </c>
    </row>
    <row r="321" customFormat="false" ht="15" hidden="true" customHeight="false" outlineLevel="0" collapsed="false">
      <c r="A321" s="137" t="n">
        <v>5577591</v>
      </c>
      <c r="B321" s="137" t="n">
        <v>1</v>
      </c>
      <c r="C321" s="137" t="n">
        <v>31</v>
      </c>
      <c r="D321" s="137" t="n">
        <v>1.6</v>
      </c>
      <c r="E321" s="137" t="n">
        <v>76</v>
      </c>
      <c r="F321" s="138" t="n">
        <f aca="false">E321/(D321*D321)</f>
        <v>29.6875</v>
      </c>
      <c r="G321" s="139" t="n">
        <f aca="false">0.007184*(POWER((D321*100),0.725)*(POWER(E321,0.425)))</f>
        <v>1.79349052979579</v>
      </c>
      <c r="H321" s="137" t="n">
        <v>2</v>
      </c>
      <c r="I321" s="137" t="n">
        <v>1</v>
      </c>
      <c r="J321" s="140" t="s">
        <v>25</v>
      </c>
      <c r="K321" s="141" t="n">
        <v>2</v>
      </c>
      <c r="L321" s="4" t="n">
        <f aca="false">IF(J321="Combinada",1,2)</f>
        <v>2</v>
      </c>
      <c r="M321" s="141" t="n">
        <v>2</v>
      </c>
      <c r="N321" s="4" t="n">
        <f aca="false">IF(O321&gt;0,1,2)</f>
        <v>1</v>
      </c>
      <c r="O321" s="137" t="n">
        <v>125</v>
      </c>
      <c r="P321" s="137" t="n">
        <v>75</v>
      </c>
      <c r="Q321" s="142" t="n">
        <v>26.7</v>
      </c>
      <c r="R321" s="137" t="n">
        <v>8.7</v>
      </c>
      <c r="S321" s="139" t="n">
        <v>1.33</v>
      </c>
      <c r="T321" s="137" t="n">
        <v>850</v>
      </c>
      <c r="U321" s="4" t="n">
        <f aca="false">IF(V321&gt;0,1,0)</f>
        <v>1</v>
      </c>
      <c r="V321" s="143" t="n">
        <v>4</v>
      </c>
      <c r="W321" s="137" t="n">
        <v>1</v>
      </c>
      <c r="X321" s="137" t="n">
        <v>2</v>
      </c>
    </row>
    <row r="322" customFormat="false" ht="15" hidden="true" customHeight="false" outlineLevel="0" collapsed="false">
      <c r="A322" s="137" t="n">
        <v>4889677</v>
      </c>
      <c r="B322" s="137" t="n">
        <v>1</v>
      </c>
      <c r="C322" s="137" t="n">
        <v>76</v>
      </c>
      <c r="D322" s="137" t="n">
        <v>1.43</v>
      </c>
      <c r="E322" s="137" t="n">
        <v>60</v>
      </c>
      <c r="F322" s="138" t="n">
        <f aca="false">E322/(D322*D322)</f>
        <v>29.3412880825468</v>
      </c>
      <c r="G322" s="139" t="n">
        <f aca="false">0.007184*(POWER((D322*100),0.725)*(POWER(E322,0.425)))</f>
        <v>1.49519980673251</v>
      </c>
      <c r="H322" s="137" t="n">
        <v>2</v>
      </c>
      <c r="I322" s="137" t="n">
        <v>1</v>
      </c>
      <c r="J322" s="140" t="s">
        <v>24</v>
      </c>
      <c r="K322" s="141" t="n">
        <v>1</v>
      </c>
      <c r="L322" s="4" t="n">
        <f aca="false">IF(J322="Combinada",1,2)</f>
        <v>2</v>
      </c>
      <c r="M322" s="141" t="n">
        <v>2</v>
      </c>
      <c r="N322" s="4" t="n">
        <f aca="false">IF(O322&gt;0,1,2)</f>
        <v>1</v>
      </c>
      <c r="O322" s="137" t="n">
        <v>80</v>
      </c>
      <c r="P322" s="137" t="n">
        <v>40</v>
      </c>
      <c r="Q322" s="142" t="n">
        <v>32.2</v>
      </c>
      <c r="R322" s="137" t="n">
        <v>11</v>
      </c>
      <c r="S322" s="139" t="n">
        <v>0.98</v>
      </c>
      <c r="T322" s="137" t="n">
        <v>950</v>
      </c>
      <c r="U322" s="4" t="n">
        <f aca="false">IF(V322&gt;0,1,0)</f>
        <v>1</v>
      </c>
      <c r="V322" s="143" t="n">
        <v>2</v>
      </c>
      <c r="W322" s="137" t="n">
        <v>2</v>
      </c>
      <c r="X322" s="137" t="n">
        <v>2</v>
      </c>
    </row>
    <row r="323" customFormat="false" ht="15" hidden="true" customHeight="false" outlineLevel="0" collapsed="false">
      <c r="A323" s="137" t="n">
        <v>5557270</v>
      </c>
      <c r="B323" s="137" t="n">
        <v>1</v>
      </c>
      <c r="C323" s="137" t="n">
        <v>47</v>
      </c>
      <c r="D323" s="137" t="n">
        <v>1.7</v>
      </c>
      <c r="E323" s="137" t="n">
        <v>65</v>
      </c>
      <c r="F323" s="138" t="n">
        <f aca="false">E323/(D323*D323)</f>
        <v>22.4913494809689</v>
      </c>
      <c r="G323" s="139" t="n">
        <f aca="false">0.007184*(POWER((D323*100),0.725)*(POWER(E323,0.425)))</f>
        <v>1.75359770421168</v>
      </c>
      <c r="H323" s="137" t="n">
        <v>2</v>
      </c>
      <c r="I323" s="137" t="n">
        <v>2</v>
      </c>
      <c r="J323" s="144" t="s">
        <v>28</v>
      </c>
      <c r="K323" s="145" t="n">
        <v>2</v>
      </c>
      <c r="L323" s="4" t="n">
        <f aca="false">IF(J323="Combinada",1,2)</f>
        <v>2</v>
      </c>
      <c r="M323" s="145" t="n">
        <v>2</v>
      </c>
      <c r="N323" s="4" t="n">
        <f aca="false">IF(O323&gt;0,1,2)</f>
        <v>1</v>
      </c>
      <c r="O323" s="137" t="n">
        <v>140</v>
      </c>
      <c r="P323" s="137" t="n">
        <v>300</v>
      </c>
      <c r="Q323" s="142" t="n">
        <v>27.3</v>
      </c>
      <c r="R323" s="137" t="n">
        <v>9.2</v>
      </c>
      <c r="S323" s="139" t="n">
        <v>0.94</v>
      </c>
      <c r="T323" s="137" t="n">
        <v>1900</v>
      </c>
      <c r="U323" s="4" t="n">
        <f aca="false">IF(V323&gt;0,1,0)</f>
        <v>1</v>
      </c>
      <c r="V323" s="143" t="n">
        <v>1</v>
      </c>
      <c r="W323" s="137" t="n">
        <v>2</v>
      </c>
      <c r="X323" s="137" t="n">
        <v>2</v>
      </c>
    </row>
    <row r="324" customFormat="false" ht="15" hidden="true" customHeight="false" outlineLevel="0" collapsed="false">
      <c r="A324" s="137" t="n">
        <v>5578568</v>
      </c>
      <c r="B324" s="137" t="n">
        <v>1</v>
      </c>
      <c r="C324" s="137" t="n">
        <v>20</v>
      </c>
      <c r="D324" s="137" t="n">
        <v>1.8</v>
      </c>
      <c r="E324" s="137" t="n">
        <v>58</v>
      </c>
      <c r="F324" s="138" t="n">
        <f aca="false">E324/(D324*D324)</f>
        <v>17.9012345679012</v>
      </c>
      <c r="G324" s="139" t="n">
        <f aca="false">0.007184*(POWER((D324*100),0.725)*(POWER(E324,0.425)))</f>
        <v>1.74138896127081</v>
      </c>
      <c r="H324" s="137" t="n">
        <v>2</v>
      </c>
      <c r="I324" s="137" t="n">
        <v>1</v>
      </c>
      <c r="J324" s="140" t="s">
        <v>26</v>
      </c>
      <c r="K324" s="141" t="n">
        <v>1</v>
      </c>
      <c r="L324" s="4" t="n">
        <f aca="false">IF(J324="Combinada",1,2)</f>
        <v>2</v>
      </c>
      <c r="M324" s="141" t="n">
        <v>2</v>
      </c>
      <c r="N324" s="4" t="n">
        <f aca="false">IF(O324&gt;0,1,2)</f>
        <v>1</v>
      </c>
      <c r="O324" s="137" t="n">
        <v>168</v>
      </c>
      <c r="P324" s="137" t="n">
        <v>120</v>
      </c>
      <c r="Q324" s="142" t="n">
        <v>26</v>
      </c>
      <c r="R324" s="137" t="n">
        <v>9</v>
      </c>
      <c r="S324" s="139" t="n">
        <v>1.1</v>
      </c>
      <c r="T324" s="137" t="n">
        <v>900</v>
      </c>
      <c r="U324" s="4" t="n">
        <f aca="false">IF(V324&gt;0,1,0)</f>
        <v>1</v>
      </c>
      <c r="V324" s="143" t="n">
        <v>5</v>
      </c>
      <c r="W324" s="137" t="n">
        <v>1</v>
      </c>
      <c r="X324" s="137" t="n">
        <v>2</v>
      </c>
    </row>
    <row r="325" customFormat="false" ht="15" hidden="true" customHeight="false" outlineLevel="0" collapsed="false">
      <c r="A325" s="137" t="n">
        <v>5386178</v>
      </c>
      <c r="B325" s="137" t="n">
        <v>1</v>
      </c>
      <c r="C325" s="137" t="n">
        <v>59</v>
      </c>
      <c r="D325" s="137" t="n">
        <v>1.75</v>
      </c>
      <c r="E325" s="137" t="n">
        <v>102</v>
      </c>
      <c r="F325" s="138" t="n">
        <f aca="false">E325/(D325*D325)</f>
        <v>33.3061224489796</v>
      </c>
      <c r="G325" s="139" t="n">
        <f aca="false">0.007184*(POWER((D325*100),0.725)*(POWER(E325,0.425)))</f>
        <v>2.16882235947989</v>
      </c>
      <c r="H325" s="137" t="n">
        <v>1</v>
      </c>
      <c r="I325" s="137" t="n">
        <v>1</v>
      </c>
      <c r="J325" s="140" t="s">
        <v>24</v>
      </c>
      <c r="K325" s="141" t="n">
        <v>1</v>
      </c>
      <c r="L325" s="4" t="n">
        <f aca="false">IF(J325="Combinada",1,2)</f>
        <v>2</v>
      </c>
      <c r="M325" s="141" t="n">
        <v>2</v>
      </c>
      <c r="N325" s="4" t="n">
        <f aca="false">IF(O325&gt;0,1,2)</f>
        <v>1</v>
      </c>
      <c r="O325" s="137" t="n">
        <v>66</v>
      </c>
      <c r="P325" s="137" t="n">
        <v>35</v>
      </c>
      <c r="Q325" s="142" t="n">
        <v>29.5</v>
      </c>
      <c r="R325" s="137" t="n">
        <v>9.5</v>
      </c>
      <c r="S325" s="139" t="n">
        <v>2.93</v>
      </c>
      <c r="T325" s="137" t="n">
        <v>500</v>
      </c>
      <c r="U325" s="4" t="n">
        <f aca="false">IF(V325&gt;0,1,0)</f>
        <v>0</v>
      </c>
      <c r="V325" s="143" t="n">
        <v>0</v>
      </c>
      <c r="W325" s="137" t="n">
        <v>2</v>
      </c>
      <c r="X325" s="137" t="n">
        <v>2</v>
      </c>
    </row>
    <row r="326" customFormat="false" ht="15" hidden="true" customHeight="false" outlineLevel="0" collapsed="false">
      <c r="A326" s="137" t="n">
        <v>5579939</v>
      </c>
      <c r="B326" s="137" t="n">
        <v>1</v>
      </c>
      <c r="C326" s="137" t="n">
        <v>67</v>
      </c>
      <c r="D326" s="137" t="n">
        <v>1.65</v>
      </c>
      <c r="E326" s="137" t="n">
        <v>61</v>
      </c>
      <c r="F326" s="138" t="n">
        <f aca="false">E326/(D326*D326)</f>
        <v>22.4058769513315</v>
      </c>
      <c r="G326" s="139" t="n">
        <f aca="false">0.007184*(POWER((D326*100),0.725)*(POWER(E326,0.425)))</f>
        <v>1.67034954493216</v>
      </c>
      <c r="H326" s="137" t="n">
        <v>1</v>
      </c>
      <c r="I326" s="137" t="n">
        <v>1</v>
      </c>
      <c r="J326" s="140" t="s">
        <v>24</v>
      </c>
      <c r="K326" s="141" t="n">
        <v>1</v>
      </c>
      <c r="L326" s="4" t="n">
        <f aca="false">IF(J326="Combinada",1,2)</f>
        <v>2</v>
      </c>
      <c r="M326" s="141" t="n">
        <v>2</v>
      </c>
      <c r="N326" s="4" t="n">
        <f aca="false">IF(O326&gt;0,1,2)</f>
        <v>1</v>
      </c>
      <c r="O326" s="137" t="n">
        <v>105</v>
      </c>
      <c r="P326" s="137" t="n">
        <v>50</v>
      </c>
      <c r="Q326" s="142" t="n">
        <v>34.7</v>
      </c>
      <c r="R326" s="137" t="n">
        <v>11.2</v>
      </c>
      <c r="S326" s="139" t="n">
        <v>1</v>
      </c>
      <c r="T326" s="137" t="n">
        <v>700</v>
      </c>
      <c r="U326" s="4" t="n">
        <f aca="false">IF(V326&gt;0,1,0)</f>
        <v>0</v>
      </c>
      <c r="V326" s="143" t="n">
        <v>0</v>
      </c>
      <c r="W326" s="137" t="n">
        <v>2</v>
      </c>
      <c r="X326" s="137" t="n">
        <v>2</v>
      </c>
    </row>
    <row r="327" customFormat="false" ht="15" hidden="true" customHeight="false" outlineLevel="0" collapsed="false">
      <c r="A327" s="137" t="n">
        <v>5579642</v>
      </c>
      <c r="B327" s="137" t="n">
        <v>2</v>
      </c>
      <c r="C327" s="137" t="n">
        <v>74</v>
      </c>
      <c r="D327" s="137" t="n">
        <v>1.62</v>
      </c>
      <c r="E327" s="137" t="n">
        <v>65</v>
      </c>
      <c r="F327" s="138" t="n">
        <f aca="false">E327/(D327*D327)</f>
        <v>24.7675659198293</v>
      </c>
      <c r="G327" s="139" t="n">
        <f aca="false">0.007184*(POWER((D327*100),0.725)*(POWER(E327,0.425)))</f>
        <v>1.69337399387836</v>
      </c>
      <c r="H327" s="137" t="n">
        <v>1</v>
      </c>
      <c r="I327" s="137" t="n">
        <v>1</v>
      </c>
      <c r="J327" s="140" t="s">
        <v>24</v>
      </c>
      <c r="K327" s="141" t="n">
        <v>1</v>
      </c>
      <c r="L327" s="4" t="n">
        <f aca="false">IF(J327="Combinada",1,2)</f>
        <v>2</v>
      </c>
      <c r="M327" s="141" t="n">
        <v>2</v>
      </c>
      <c r="N327" s="4" t="n">
        <f aca="false">IF(O327&gt;0,1,2)</f>
        <v>1</v>
      </c>
      <c r="O327" s="137" t="n">
        <v>105</v>
      </c>
      <c r="P327" s="137" t="n">
        <v>35</v>
      </c>
      <c r="Q327" s="142" t="n">
        <v>33.2</v>
      </c>
      <c r="R327" s="137" t="n">
        <v>11</v>
      </c>
      <c r="S327" s="139" t="n">
        <v>0.94</v>
      </c>
      <c r="T327" s="137" t="n">
        <v>300</v>
      </c>
      <c r="U327" s="4" t="n">
        <f aca="false">IF(V327&gt;0,1,0)</f>
        <v>1</v>
      </c>
      <c r="V327" s="143" t="n">
        <v>2</v>
      </c>
      <c r="W327" s="137" t="n">
        <v>2</v>
      </c>
      <c r="X327" s="137" t="n">
        <v>2</v>
      </c>
    </row>
    <row r="328" customFormat="false" ht="15" hidden="true" customHeight="false" outlineLevel="0" collapsed="false">
      <c r="A328" s="137" t="n">
        <v>5581541</v>
      </c>
      <c r="B328" s="137" t="n">
        <v>1</v>
      </c>
      <c r="C328" s="137" t="n">
        <v>65</v>
      </c>
      <c r="D328" s="137" t="n">
        <v>1.72</v>
      </c>
      <c r="E328" s="137" t="n">
        <v>90</v>
      </c>
      <c r="F328" s="138" t="n">
        <f aca="false">E328/(D328*D328)</f>
        <v>30.4218496484586</v>
      </c>
      <c r="G328" s="139" t="n">
        <f aca="false">0.007184*(POWER((D328*100),0.725)*(POWER(E328,0.425)))</f>
        <v>2.03084844227932</v>
      </c>
      <c r="H328" s="137" t="n">
        <v>2</v>
      </c>
      <c r="I328" s="137" t="n">
        <v>1</v>
      </c>
      <c r="J328" s="140" t="s">
        <v>24</v>
      </c>
      <c r="K328" s="141" t="n">
        <v>1</v>
      </c>
      <c r="L328" s="4" t="n">
        <f aca="false">IF(J328="Combinada",1,2)</f>
        <v>2</v>
      </c>
      <c r="M328" s="141" t="n">
        <v>2</v>
      </c>
      <c r="N328" s="4" t="n">
        <f aca="false">IF(O328&gt;0,1,2)</f>
        <v>1</v>
      </c>
      <c r="O328" s="137" t="n">
        <v>60</v>
      </c>
      <c r="P328" s="137" t="n">
        <v>30</v>
      </c>
      <c r="Q328" s="142" t="n">
        <v>36.2</v>
      </c>
      <c r="R328" s="137" t="n">
        <v>11.6</v>
      </c>
      <c r="S328" s="139" t="n">
        <v>0.99</v>
      </c>
      <c r="T328" s="137" t="n">
        <v>400</v>
      </c>
      <c r="U328" s="4" t="n">
        <f aca="false">IF(V328&gt;0,1,0)</f>
        <v>0</v>
      </c>
      <c r="V328" s="143" t="n">
        <v>0</v>
      </c>
      <c r="W328" s="137" t="n">
        <v>2</v>
      </c>
      <c r="X328" s="137" t="n">
        <v>2</v>
      </c>
    </row>
    <row r="329" customFormat="false" ht="15" hidden="true" customHeight="false" outlineLevel="0" collapsed="false">
      <c r="A329" s="137" t="n">
        <v>5575249</v>
      </c>
      <c r="B329" s="137" t="n">
        <v>2</v>
      </c>
      <c r="C329" s="137" t="n">
        <v>72</v>
      </c>
      <c r="D329" s="137" t="n">
        <v>1.68</v>
      </c>
      <c r="E329" s="137" t="n">
        <v>65</v>
      </c>
      <c r="F329" s="138" t="n">
        <f aca="false">E329/(D329*D329)</f>
        <v>23.0300453514739</v>
      </c>
      <c r="G329" s="139" t="n">
        <f aca="false">0.007184*(POWER((D329*100),0.725)*(POWER(E329,0.425)))</f>
        <v>1.7386162301292</v>
      </c>
      <c r="H329" s="137" t="n">
        <v>2</v>
      </c>
      <c r="I329" s="137" t="n">
        <v>1</v>
      </c>
      <c r="J329" s="140" t="s">
        <v>24</v>
      </c>
      <c r="K329" s="141" t="n">
        <v>2</v>
      </c>
      <c r="L329" s="4" t="n">
        <f aca="false">IF(J329="Combinada",1,2)</f>
        <v>2</v>
      </c>
      <c r="M329" s="141" t="n">
        <v>2</v>
      </c>
      <c r="N329" s="4" t="n">
        <f aca="false">IF(O329&gt;0,1,2)</f>
        <v>1</v>
      </c>
      <c r="O329" s="137" t="n">
        <v>70</v>
      </c>
      <c r="P329" s="137" t="n">
        <v>30</v>
      </c>
      <c r="Q329" s="142" t="n">
        <v>38.5</v>
      </c>
      <c r="R329" s="137" t="n">
        <v>12.9</v>
      </c>
      <c r="S329" s="139" t="n">
        <v>0.77</v>
      </c>
      <c r="T329" s="137" t="n">
        <v>750</v>
      </c>
      <c r="U329" s="4" t="n">
        <f aca="false">IF(V329&gt;0,1,0)</f>
        <v>1</v>
      </c>
      <c r="V329" s="143" t="n">
        <v>2</v>
      </c>
      <c r="W329" s="137" t="n">
        <v>2</v>
      </c>
      <c r="X329" s="137" t="n">
        <v>2</v>
      </c>
    </row>
    <row r="330" customFormat="false" ht="15" hidden="true" customHeight="false" outlineLevel="0" collapsed="false">
      <c r="A330" s="137" t="n">
        <v>5581659</v>
      </c>
      <c r="B330" s="137" t="n">
        <v>2</v>
      </c>
      <c r="C330" s="137" t="n">
        <v>44</v>
      </c>
      <c r="D330" s="137" t="n">
        <v>1.5</v>
      </c>
      <c r="E330" s="137" t="n">
        <v>50</v>
      </c>
      <c r="F330" s="138" t="n">
        <f aca="false">E330/(D330*D330)</f>
        <v>22.2222222222222</v>
      </c>
      <c r="G330" s="139" t="n">
        <f aca="false">0.007184*(POWER((D330*100),0.725)*(POWER(E330,0.425)))</f>
        <v>1.43250035517087</v>
      </c>
      <c r="H330" s="137" t="n">
        <v>2</v>
      </c>
      <c r="I330" s="137" t="n">
        <v>1</v>
      </c>
      <c r="J330" s="140" t="s">
        <v>25</v>
      </c>
      <c r="K330" s="141" t="n">
        <v>1</v>
      </c>
      <c r="L330" s="4" t="n">
        <f aca="false">IF(J330="Combinada",1,2)</f>
        <v>2</v>
      </c>
      <c r="M330" s="141" t="n">
        <v>2</v>
      </c>
      <c r="N330" s="4" t="n">
        <f aca="false">IF(O330&gt;0,1,2)</f>
        <v>1</v>
      </c>
      <c r="O330" s="137" t="n">
        <v>75</v>
      </c>
      <c r="P330" s="137" t="n">
        <v>50</v>
      </c>
      <c r="Q330" s="142" t="n">
        <v>41.5</v>
      </c>
      <c r="R330" s="137" t="n">
        <v>14</v>
      </c>
      <c r="S330" s="139" t="n">
        <v>0.78</v>
      </c>
      <c r="T330" s="137" t="n">
        <v>550</v>
      </c>
      <c r="U330" s="4" t="n">
        <f aca="false">IF(V330&gt;0,1,0)</f>
        <v>1</v>
      </c>
      <c r="V330" s="143" t="n">
        <v>1</v>
      </c>
      <c r="W330" s="137" t="n">
        <v>2</v>
      </c>
      <c r="X330" s="137" t="n">
        <v>2</v>
      </c>
    </row>
    <row r="331" customFormat="false" ht="15" hidden="true" customHeight="false" outlineLevel="0" collapsed="false">
      <c r="A331" s="137" t="n">
        <v>5494795</v>
      </c>
      <c r="B331" s="137" t="n">
        <v>1</v>
      </c>
      <c r="C331" s="137" t="n">
        <v>42</v>
      </c>
      <c r="D331" s="137" t="n">
        <v>1.66</v>
      </c>
      <c r="E331" s="137" t="n">
        <v>71</v>
      </c>
      <c r="F331" s="138" t="n">
        <f aca="false">E331/(D331*D331)</f>
        <v>25.7657134562346</v>
      </c>
      <c r="G331" s="139" t="n">
        <f aca="false">0.007184*(POWER((D331*100),0.725)*(POWER(E331,0.425)))</f>
        <v>1.78949086479559</v>
      </c>
      <c r="H331" s="137" t="n">
        <v>2</v>
      </c>
      <c r="I331" s="137" t="n">
        <v>1</v>
      </c>
      <c r="J331" s="140" t="s">
        <v>25</v>
      </c>
      <c r="K331" s="141" t="n">
        <v>2</v>
      </c>
      <c r="L331" s="4" t="n">
        <f aca="false">IF(J331="Combinada",1,2)</f>
        <v>2</v>
      </c>
      <c r="M331" s="141" t="n">
        <v>2</v>
      </c>
      <c r="N331" s="4" t="n">
        <f aca="false">IF(O331&gt;0,1,2)</f>
        <v>1</v>
      </c>
      <c r="O331" s="137" t="n">
        <v>140</v>
      </c>
      <c r="P331" s="137" t="n">
        <v>107</v>
      </c>
      <c r="Q331" s="142" t="n">
        <v>25</v>
      </c>
      <c r="R331" s="137" t="n">
        <v>8.3</v>
      </c>
      <c r="S331" s="139" t="n">
        <v>1.71</v>
      </c>
      <c r="T331" s="137" t="n">
        <v>890</v>
      </c>
      <c r="U331" s="4" t="n">
        <f aca="false">IF(V331&gt;0,1,0)</f>
        <v>1</v>
      </c>
      <c r="V331" s="143" t="n">
        <v>3</v>
      </c>
      <c r="W331" s="137" t="n">
        <v>1</v>
      </c>
      <c r="X331" s="137" t="n">
        <v>2</v>
      </c>
    </row>
    <row r="332" customFormat="false" ht="15" hidden="true" customHeight="false" outlineLevel="0" collapsed="false">
      <c r="A332" s="137" t="n">
        <v>5032758</v>
      </c>
      <c r="B332" s="137" t="n">
        <v>1</v>
      </c>
      <c r="C332" s="137" t="n">
        <v>66</v>
      </c>
      <c r="D332" s="137" t="n">
        <v>1.67</v>
      </c>
      <c r="E332" s="137" t="n">
        <v>76</v>
      </c>
      <c r="F332" s="138" t="n">
        <f aca="false">E332/(D332*D332)</f>
        <v>27.2508874466636</v>
      </c>
      <c r="G332" s="139" t="n">
        <f aca="false">0.007184*(POWER((D332*100),0.725)*(POWER(E332,0.425)))</f>
        <v>1.85004180409234</v>
      </c>
      <c r="H332" s="137" t="n">
        <v>1</v>
      </c>
      <c r="I332" s="137" t="n">
        <v>1</v>
      </c>
      <c r="J332" s="140" t="s">
        <v>24</v>
      </c>
      <c r="K332" s="141" t="n">
        <v>1</v>
      </c>
      <c r="L332" s="4" t="n">
        <f aca="false">IF(J332="Combinada",1,2)</f>
        <v>2</v>
      </c>
      <c r="M332" s="141" t="n">
        <v>2</v>
      </c>
      <c r="N332" s="4" t="n">
        <f aca="false">IF(O332&gt;0,1,2)</f>
        <v>1</v>
      </c>
      <c r="O332" s="137" t="n">
        <v>73</v>
      </c>
      <c r="P332" s="137" t="n">
        <v>36</v>
      </c>
      <c r="Q332" s="142" t="n">
        <v>32.9</v>
      </c>
      <c r="R332" s="137" t="n">
        <v>10.7</v>
      </c>
      <c r="S332" s="139" t="n">
        <v>8.76</v>
      </c>
      <c r="T332" s="137" t="n">
        <v>2650</v>
      </c>
      <c r="U332" s="4" t="n">
        <f aca="false">IF(V332&gt;0,1,0)</f>
        <v>1</v>
      </c>
      <c r="V332" s="143" t="n">
        <v>3</v>
      </c>
      <c r="W332" s="137" t="n">
        <v>1</v>
      </c>
      <c r="X332" s="137" t="n">
        <v>1</v>
      </c>
    </row>
    <row r="333" customFormat="false" ht="15" hidden="true" customHeight="false" outlineLevel="0" collapsed="false">
      <c r="A333" s="137" t="n">
        <v>5086636</v>
      </c>
      <c r="B333" s="137" t="n">
        <v>1</v>
      </c>
      <c r="C333" s="137" t="n">
        <v>18</v>
      </c>
      <c r="D333" s="137" t="n">
        <v>1.5</v>
      </c>
      <c r="E333" s="137" t="n">
        <v>50</v>
      </c>
      <c r="F333" s="138" t="n">
        <f aca="false">E333/(D333*D333)</f>
        <v>22.2222222222222</v>
      </c>
      <c r="G333" s="139" t="n">
        <f aca="false">0.007184*(POWER((D333*100),0.725)*(POWER(E333,0.425)))</f>
        <v>1.43250035517087</v>
      </c>
      <c r="H333" s="137" t="n">
        <v>2</v>
      </c>
      <c r="I333" s="137" t="n">
        <v>2</v>
      </c>
      <c r="J333" s="140" t="s">
        <v>25</v>
      </c>
      <c r="K333" s="141" t="n">
        <v>2</v>
      </c>
      <c r="L333" s="4" t="n">
        <f aca="false">IF(J333="Combinada",1,2)</f>
        <v>2</v>
      </c>
      <c r="M333" s="141" t="n">
        <v>2</v>
      </c>
      <c r="N333" s="4" t="n">
        <f aca="false">IF(O333&gt;0,1,2)</f>
        <v>1</v>
      </c>
      <c r="O333" s="137" t="n">
        <v>120</v>
      </c>
      <c r="P333" s="137" t="n">
        <v>60</v>
      </c>
      <c r="Q333" s="142" t="n">
        <v>27.2</v>
      </c>
      <c r="R333" s="137" t="n">
        <v>8.9</v>
      </c>
      <c r="S333" s="139" t="n">
        <v>0.83</v>
      </c>
      <c r="T333" s="137" t="n">
        <v>750</v>
      </c>
      <c r="U333" s="4" t="n">
        <f aca="false">IF(V333&gt;0,1,0)</f>
        <v>1</v>
      </c>
      <c r="V333" s="143" t="n">
        <v>3</v>
      </c>
      <c r="W333" s="137" t="n">
        <v>2</v>
      </c>
      <c r="X333" s="137" t="n">
        <v>2</v>
      </c>
    </row>
    <row r="334" customFormat="false" ht="15" hidden="true" customHeight="false" outlineLevel="0" collapsed="false">
      <c r="A334" s="137" t="n">
        <v>4871802</v>
      </c>
      <c r="B334" s="137" t="n">
        <v>2</v>
      </c>
      <c r="C334" s="137" t="n">
        <v>34</v>
      </c>
      <c r="D334" s="137" t="n">
        <v>1.52</v>
      </c>
      <c r="E334" s="137" t="n">
        <v>46</v>
      </c>
      <c r="F334" s="138" t="n">
        <f aca="false">E334/(D334*D334)</f>
        <v>19.909972299169</v>
      </c>
      <c r="G334" s="139" t="n">
        <f aca="false">0.007184*(POWER((D334*100),0.725)*(POWER(E334,0.425)))</f>
        <v>1.39596652264481</v>
      </c>
      <c r="H334" s="137" t="n">
        <v>2</v>
      </c>
      <c r="I334" s="137" t="n">
        <v>1</v>
      </c>
      <c r="J334" s="140" t="s">
        <v>25</v>
      </c>
      <c r="K334" s="141" t="n">
        <v>1</v>
      </c>
      <c r="L334" s="4" t="n">
        <f aca="false">IF(J334="Combinada",1,2)</f>
        <v>2</v>
      </c>
      <c r="M334" s="141" t="n">
        <v>2</v>
      </c>
      <c r="N334" s="4" t="n">
        <f aca="false">IF(O334&gt;0,1,2)</f>
        <v>1</v>
      </c>
      <c r="O334" s="137" t="n">
        <v>80</v>
      </c>
      <c r="P334" s="137" t="n">
        <v>45</v>
      </c>
      <c r="Q334" s="142" t="n">
        <v>29.4</v>
      </c>
      <c r="R334" s="137" t="n">
        <v>10.2</v>
      </c>
      <c r="S334" s="139" t="n">
        <v>0.85</v>
      </c>
      <c r="T334" s="137" t="n">
        <v>800</v>
      </c>
      <c r="U334" s="4" t="n">
        <f aca="false">IF(V334&gt;0,1,0)</f>
        <v>0</v>
      </c>
      <c r="V334" s="143" t="n">
        <v>0</v>
      </c>
      <c r="W334" s="137" t="n">
        <v>2</v>
      </c>
      <c r="X334" s="137" t="n">
        <v>2</v>
      </c>
    </row>
    <row r="335" customFormat="false" ht="15" hidden="true" customHeight="false" outlineLevel="0" collapsed="false">
      <c r="A335" s="147" t="n">
        <v>5580837</v>
      </c>
      <c r="B335" s="137" t="n">
        <v>1</v>
      </c>
      <c r="C335" s="137" t="n">
        <v>60</v>
      </c>
      <c r="D335" s="137" t="n">
        <v>1.56</v>
      </c>
      <c r="E335" s="137" t="n">
        <v>80</v>
      </c>
      <c r="F335" s="138" t="n">
        <f aca="false">E335/(D335*D335)</f>
        <v>32.8731097961867</v>
      </c>
      <c r="G335" s="139" t="n">
        <f aca="false">0.007184*(POWER((D335*100),0.725)*(POWER(E335,0.425)))</f>
        <v>1.79967839052904</v>
      </c>
      <c r="H335" s="137" t="n">
        <v>2</v>
      </c>
      <c r="I335" s="137" t="n">
        <v>1</v>
      </c>
      <c r="J335" s="140" t="s">
        <v>24</v>
      </c>
      <c r="K335" s="141" t="n">
        <v>1</v>
      </c>
      <c r="L335" s="4" t="n">
        <f aca="false">IF(J335="Combinada",1,2)</f>
        <v>2</v>
      </c>
      <c r="M335" s="141" t="n">
        <v>2</v>
      </c>
      <c r="N335" s="4" t="n">
        <f aca="false">IF(O335&gt;0,1,2)</f>
        <v>1</v>
      </c>
      <c r="O335" s="137" t="n">
        <v>100</v>
      </c>
      <c r="P335" s="137" t="n">
        <v>44</v>
      </c>
      <c r="Q335" s="142" t="n">
        <v>34.5</v>
      </c>
      <c r="R335" s="137" t="n">
        <v>11.7</v>
      </c>
      <c r="S335" s="139" t="n">
        <v>1.57</v>
      </c>
      <c r="T335" s="137" t="n">
        <v>300</v>
      </c>
      <c r="U335" s="4" t="n">
        <f aca="false">IF(V335&gt;0,1,0)</f>
        <v>0</v>
      </c>
      <c r="V335" s="143" t="n">
        <v>0</v>
      </c>
      <c r="W335" s="137" t="n">
        <v>2</v>
      </c>
      <c r="X335" s="137" t="n">
        <v>2</v>
      </c>
    </row>
    <row r="336" customFormat="false" ht="15" hidden="true" customHeight="false" outlineLevel="0" collapsed="false">
      <c r="A336" s="147" t="n">
        <v>4169800</v>
      </c>
      <c r="B336" s="137" t="n">
        <v>1</v>
      </c>
      <c r="C336" s="137" t="n">
        <v>45</v>
      </c>
      <c r="D336" s="137" t="n">
        <v>1.8</v>
      </c>
      <c r="E336" s="137" t="n">
        <v>98</v>
      </c>
      <c r="F336" s="138" t="n">
        <f aca="false">E336/(D336*D336)</f>
        <v>30.2469135802469</v>
      </c>
      <c r="G336" s="139" t="n">
        <f aca="false">0.007184*(POWER((D336*100),0.725)*(POWER(E336,0.425)))</f>
        <v>2.17625595259137</v>
      </c>
      <c r="H336" s="137" t="n">
        <v>1</v>
      </c>
      <c r="I336" s="137" t="n">
        <v>2</v>
      </c>
      <c r="J336" s="140" t="s">
        <v>24</v>
      </c>
      <c r="K336" s="141" t="n">
        <v>1</v>
      </c>
      <c r="L336" s="4" t="n">
        <f aca="false">IF(J336="Combinada",1,2)</f>
        <v>2</v>
      </c>
      <c r="M336" s="141" t="n">
        <v>2</v>
      </c>
      <c r="N336" s="4" t="n">
        <f aca="false">IF(O336&gt;0,1,2)</f>
        <v>1</v>
      </c>
      <c r="O336" s="137" t="n">
        <v>60</v>
      </c>
      <c r="P336" s="137" t="n">
        <v>35</v>
      </c>
      <c r="Q336" s="142" t="n">
        <v>40.4</v>
      </c>
      <c r="R336" s="137" t="n">
        <v>13.5</v>
      </c>
      <c r="S336" s="139" t="n">
        <v>0.92</v>
      </c>
      <c r="T336" s="137" t="n">
        <v>250</v>
      </c>
      <c r="U336" s="4" t="n">
        <f aca="false">IF(V336&gt;0,1,0)</f>
        <v>0</v>
      </c>
      <c r="V336" s="143" t="n">
        <v>0</v>
      </c>
      <c r="W336" s="137" t="n">
        <v>2</v>
      </c>
      <c r="X336" s="137" t="n">
        <v>2</v>
      </c>
    </row>
    <row r="337" customFormat="false" ht="15" hidden="true" customHeight="false" outlineLevel="0" collapsed="false">
      <c r="A337" s="137" t="n">
        <v>4819734</v>
      </c>
      <c r="B337" s="137" t="n">
        <v>2</v>
      </c>
      <c r="C337" s="137" t="n">
        <v>58</v>
      </c>
      <c r="D337" s="137" t="n">
        <v>1.52</v>
      </c>
      <c r="E337" s="137" t="n">
        <v>65</v>
      </c>
      <c r="F337" s="138" t="n">
        <f aca="false">E337/(D337*D337)</f>
        <v>28.1336565096953</v>
      </c>
      <c r="G337" s="139" t="n">
        <f aca="false">0.007184*(POWER((D337*100),0.725)*(POWER(E337,0.425)))</f>
        <v>1.61692956297997</v>
      </c>
      <c r="H337" s="137" t="n">
        <v>2</v>
      </c>
      <c r="I337" s="137" t="n">
        <v>2</v>
      </c>
      <c r="J337" s="140" t="s">
        <v>25</v>
      </c>
      <c r="K337" s="141" t="n">
        <v>2</v>
      </c>
      <c r="L337" s="4" t="n">
        <f aca="false">IF(J337="Combinada",1,2)</f>
        <v>2</v>
      </c>
      <c r="M337" s="141" t="n">
        <v>2</v>
      </c>
      <c r="N337" s="4" t="n">
        <f aca="false">IF(O337&gt;0,1,2)</f>
        <v>1</v>
      </c>
      <c r="O337" s="137" t="n">
        <v>195</v>
      </c>
      <c r="P337" s="137" t="n">
        <v>100</v>
      </c>
      <c r="Q337" s="137" t="n">
        <v>30.9</v>
      </c>
      <c r="R337" s="142" t="n">
        <v>10.1</v>
      </c>
      <c r="S337" s="139" t="n">
        <v>0.8</v>
      </c>
      <c r="T337" s="137" t="n">
        <v>950</v>
      </c>
      <c r="U337" s="4" t="n">
        <f aca="false">IF(V337&gt;0,1,0)</f>
        <v>0</v>
      </c>
      <c r="V337" s="143" t="n">
        <v>0</v>
      </c>
      <c r="W337" s="137" t="n">
        <v>2</v>
      </c>
      <c r="X337" s="137" t="n">
        <v>2</v>
      </c>
    </row>
    <row r="338" customFormat="false" ht="15" hidden="true" customHeight="false" outlineLevel="0" collapsed="false">
      <c r="A338" s="137" t="n">
        <v>5571341</v>
      </c>
      <c r="B338" s="137" t="n">
        <v>2</v>
      </c>
      <c r="C338" s="137" t="n">
        <v>58</v>
      </c>
      <c r="D338" s="137" t="n">
        <v>1.65</v>
      </c>
      <c r="E338" s="137" t="n">
        <v>60</v>
      </c>
      <c r="F338" s="138" t="n">
        <f aca="false">E338/(D338*D338)</f>
        <v>22.0385674931129</v>
      </c>
      <c r="G338" s="139" t="n">
        <f aca="false">0.007184*(POWER((D338*100),0.725)*(POWER(E338,0.425)))</f>
        <v>1.65865653684094</v>
      </c>
      <c r="H338" s="137" t="n">
        <v>2</v>
      </c>
      <c r="I338" s="137" t="n">
        <v>1</v>
      </c>
      <c r="J338" s="140" t="s">
        <v>25</v>
      </c>
      <c r="K338" s="141" t="n">
        <v>1</v>
      </c>
      <c r="L338" s="4" t="n">
        <f aca="false">IF(J338="Combinada",1,2)</f>
        <v>2</v>
      </c>
      <c r="M338" s="141" t="n">
        <v>2</v>
      </c>
      <c r="N338" s="4" t="n">
        <f aca="false">IF(O338&gt;0,1,2)</f>
        <v>1</v>
      </c>
      <c r="O338" s="137" t="n">
        <v>100</v>
      </c>
      <c r="P338" s="137" t="n">
        <v>70</v>
      </c>
      <c r="Q338" s="142" t="n">
        <v>35</v>
      </c>
      <c r="R338" s="137" t="n">
        <v>12</v>
      </c>
      <c r="S338" s="139" t="n">
        <v>0.66</v>
      </c>
      <c r="T338" s="137" t="n">
        <v>150</v>
      </c>
      <c r="U338" s="4" t="n">
        <f aca="false">IF(V338&gt;0,1,0)</f>
        <v>0</v>
      </c>
      <c r="V338" s="143" t="n">
        <v>0</v>
      </c>
      <c r="W338" s="137" t="n">
        <v>2</v>
      </c>
      <c r="X338" s="137" t="n">
        <v>2</v>
      </c>
    </row>
    <row r="339" customFormat="false" ht="15" hidden="true" customHeight="false" outlineLevel="0" collapsed="false">
      <c r="A339" s="137" t="n">
        <v>5534447</v>
      </c>
      <c r="B339" s="137" t="n">
        <v>1</v>
      </c>
      <c r="C339" s="137" t="n">
        <v>48</v>
      </c>
      <c r="D339" s="137" t="n">
        <v>1.6</v>
      </c>
      <c r="E339" s="137" t="n">
        <v>60</v>
      </c>
      <c r="F339" s="138" t="n">
        <f aca="false">E339/(D339*D339)</f>
        <v>23.4375</v>
      </c>
      <c r="G339" s="139" t="n">
        <f aca="false">0.007184*(POWER((D339*100),0.725)*(POWER(E339,0.425)))</f>
        <v>1.62206253143575</v>
      </c>
      <c r="H339" s="137" t="n">
        <v>2</v>
      </c>
      <c r="I339" s="137" t="n">
        <v>1</v>
      </c>
      <c r="J339" s="140" t="s">
        <v>24</v>
      </c>
      <c r="K339" s="141" t="n">
        <v>1</v>
      </c>
      <c r="L339" s="4" t="n">
        <f aca="false">IF(J339="Combinada",1,2)</f>
        <v>2</v>
      </c>
      <c r="M339" s="141" t="n">
        <v>2</v>
      </c>
      <c r="N339" s="4" t="n">
        <f aca="false">IF(O339&gt;0,1,2)</f>
        <v>1</v>
      </c>
      <c r="O339" s="137" t="n">
        <v>90</v>
      </c>
      <c r="P339" s="137" t="n">
        <v>60</v>
      </c>
      <c r="Q339" s="142" t="n">
        <v>35.7</v>
      </c>
      <c r="R339" s="137" t="n">
        <v>12.2</v>
      </c>
      <c r="S339" s="139" t="n">
        <v>0.99</v>
      </c>
      <c r="T339" s="137" t="n">
        <v>1000</v>
      </c>
      <c r="U339" s="4" t="n">
        <f aca="false">IF(V339&gt;0,1,0)</f>
        <v>0</v>
      </c>
      <c r="V339" s="143" t="n">
        <v>0</v>
      </c>
      <c r="W339" s="137" t="n">
        <v>2</v>
      </c>
      <c r="X339" s="137" t="n">
        <v>2</v>
      </c>
    </row>
    <row r="340" customFormat="false" ht="15" hidden="true" customHeight="false" outlineLevel="0" collapsed="false">
      <c r="A340" s="137" t="n">
        <v>5577376</v>
      </c>
      <c r="B340" s="137" t="n">
        <v>1</v>
      </c>
      <c r="C340" s="137" t="n">
        <v>27</v>
      </c>
      <c r="D340" s="137" t="n">
        <v>1.8</v>
      </c>
      <c r="E340" s="137" t="n">
        <v>94</v>
      </c>
      <c r="F340" s="138" t="n">
        <f aca="false">E340/(D340*D340)</f>
        <v>29.0123456790123</v>
      </c>
      <c r="G340" s="139" t="n">
        <f aca="false">0.007184*(POWER((D340*100),0.725)*(POWER(E340,0.425)))</f>
        <v>2.13805182312914</v>
      </c>
      <c r="H340" s="137" t="n">
        <v>1</v>
      </c>
      <c r="I340" s="137" t="n">
        <v>1</v>
      </c>
      <c r="J340" s="140" t="s">
        <v>26</v>
      </c>
      <c r="K340" s="141" t="n">
        <v>1</v>
      </c>
      <c r="L340" s="4" t="n">
        <f aca="false">IF(J340="Combinada",1,2)</f>
        <v>2</v>
      </c>
      <c r="M340" s="141" t="n">
        <v>2</v>
      </c>
      <c r="N340" s="4" t="n">
        <f aca="false">IF(O340&gt;0,1,2)</f>
        <v>1</v>
      </c>
      <c r="O340" s="137" t="n">
        <v>90</v>
      </c>
      <c r="P340" s="137" t="n">
        <v>75</v>
      </c>
      <c r="Q340" s="142" t="n">
        <v>29</v>
      </c>
      <c r="R340" s="137" t="n">
        <v>9.9</v>
      </c>
      <c r="S340" s="139" t="n">
        <v>1</v>
      </c>
      <c r="T340" s="137" t="n">
        <v>250</v>
      </c>
      <c r="U340" s="4" t="n">
        <f aca="false">IF(V340&gt;0,1,0)</f>
        <v>0</v>
      </c>
      <c r="V340" s="143" t="n">
        <v>0</v>
      </c>
      <c r="W340" s="137" t="n">
        <v>2</v>
      </c>
      <c r="X340" s="137" t="n">
        <v>2</v>
      </c>
    </row>
    <row r="341" customFormat="false" ht="15" hidden="true" customHeight="false" outlineLevel="0" collapsed="false">
      <c r="A341" s="137" t="n">
        <v>5533397</v>
      </c>
      <c r="B341" s="137" t="n">
        <v>1</v>
      </c>
      <c r="C341" s="137" t="n">
        <v>52</v>
      </c>
      <c r="D341" s="137" t="n">
        <v>1.65</v>
      </c>
      <c r="E341" s="137" t="n">
        <v>78</v>
      </c>
      <c r="F341" s="138" t="n">
        <f aca="false">E341/(D341*D341)</f>
        <v>28.6501377410468</v>
      </c>
      <c r="G341" s="139" t="n">
        <f aca="false">0.007184*(POWER((D341*100),0.725)*(POWER(E341,0.425)))</f>
        <v>1.85431020903911</v>
      </c>
      <c r="H341" s="137" t="n">
        <v>1</v>
      </c>
      <c r="I341" s="137" t="n">
        <v>1</v>
      </c>
      <c r="J341" s="140" t="s">
        <v>24</v>
      </c>
      <c r="K341" s="141" t="n">
        <v>1</v>
      </c>
      <c r="L341" s="4" t="n">
        <f aca="false">IF(J341="Combinada",1,2)</f>
        <v>2</v>
      </c>
      <c r="M341" s="141" t="n">
        <v>2</v>
      </c>
      <c r="N341" s="4" t="n">
        <f aca="false">IF(O341&gt;0,1,2)</f>
        <v>1</v>
      </c>
      <c r="O341" s="137" t="n">
        <v>75</v>
      </c>
      <c r="P341" s="137" t="n">
        <v>37</v>
      </c>
      <c r="Q341" s="142" t="n">
        <v>30.5</v>
      </c>
      <c r="R341" s="137" t="n">
        <v>10.3</v>
      </c>
      <c r="S341" s="139" t="n">
        <v>8.75</v>
      </c>
      <c r="T341" s="137" t="n">
        <v>850</v>
      </c>
      <c r="U341" s="4" t="n">
        <f aca="false">IF(V341&gt;0,1,0)</f>
        <v>1</v>
      </c>
      <c r="V341" s="143" t="n">
        <v>1</v>
      </c>
      <c r="W341" s="137" t="n">
        <v>2</v>
      </c>
      <c r="X341" s="137" t="n">
        <v>2</v>
      </c>
    </row>
    <row r="342" customFormat="false" ht="15" hidden="true" customHeight="false" outlineLevel="0" collapsed="false">
      <c r="A342" s="137" t="n">
        <v>5582747</v>
      </c>
      <c r="B342" s="137" t="n">
        <v>2</v>
      </c>
      <c r="C342" s="137" t="n">
        <v>57</v>
      </c>
      <c r="D342" s="137" t="n">
        <v>1.55</v>
      </c>
      <c r="E342" s="137" t="n">
        <v>40</v>
      </c>
      <c r="F342" s="138" t="n">
        <f aca="false">E342/(D342*D342)</f>
        <v>16.6493236212279</v>
      </c>
      <c r="G342" s="139" t="n">
        <f aca="false">0.007184*(POWER((D342*100),0.725)*(POWER(E342,0.425)))</f>
        <v>1.33423491445533</v>
      </c>
      <c r="H342" s="137" t="n">
        <v>1</v>
      </c>
      <c r="I342" s="137" t="n">
        <v>2</v>
      </c>
      <c r="J342" s="140" t="s">
        <v>24</v>
      </c>
      <c r="K342" s="141" t="n">
        <v>1</v>
      </c>
      <c r="L342" s="4" t="n">
        <f aca="false">IF(J342="Combinada",1,2)</f>
        <v>2</v>
      </c>
      <c r="M342" s="141" t="n">
        <v>2</v>
      </c>
      <c r="N342" s="4" t="n">
        <f aca="false">IF(O342&gt;0,1,2)</f>
        <v>2</v>
      </c>
      <c r="O342" s="137"/>
      <c r="P342" s="137"/>
      <c r="Q342" s="142" t="n">
        <v>34.6</v>
      </c>
      <c r="R342" s="137" t="n">
        <v>11.7</v>
      </c>
      <c r="S342" s="139" t="n">
        <v>0.87</v>
      </c>
      <c r="T342" s="137" t="n">
        <v>630</v>
      </c>
      <c r="U342" s="4" t="n">
        <f aca="false">IF(V342&gt;0,1,0)</f>
        <v>0</v>
      </c>
      <c r="V342" s="143" t="n">
        <v>0</v>
      </c>
      <c r="W342" s="137" t="n">
        <v>2</v>
      </c>
      <c r="X342" s="137" t="n">
        <v>2</v>
      </c>
    </row>
    <row r="343" customFormat="false" ht="15" hidden="true" customHeight="false" outlineLevel="0" collapsed="false">
      <c r="A343" s="137" t="n">
        <v>5581686</v>
      </c>
      <c r="B343" s="137" t="n">
        <v>1</v>
      </c>
      <c r="C343" s="137" t="n">
        <v>58</v>
      </c>
      <c r="D343" s="137" t="n">
        <v>1.72</v>
      </c>
      <c r="E343" s="137" t="n">
        <v>70</v>
      </c>
      <c r="F343" s="138" t="n">
        <f aca="false">E343/(D343*D343)</f>
        <v>23.6614386154678</v>
      </c>
      <c r="G343" s="139" t="n">
        <f aca="false">0.007184*(POWER((D343*100),0.725)*(POWER(E343,0.425)))</f>
        <v>1.82511869920284</v>
      </c>
      <c r="H343" s="137" t="n">
        <v>1</v>
      </c>
      <c r="I343" s="137" t="n">
        <v>1</v>
      </c>
      <c r="J343" s="140" t="s">
        <v>24</v>
      </c>
      <c r="K343" s="141" t="n">
        <v>1</v>
      </c>
      <c r="L343" s="4" t="n">
        <f aca="false">IF(J343="Combinada",1,2)</f>
        <v>2</v>
      </c>
      <c r="M343" s="141" t="n">
        <v>2</v>
      </c>
      <c r="N343" s="4" t="n">
        <f aca="false">IF(O343&gt;0,1,2)</f>
        <v>1</v>
      </c>
      <c r="O343" s="137" t="n">
        <v>90</v>
      </c>
      <c r="P343" s="137" t="n">
        <v>35</v>
      </c>
      <c r="Q343" s="142" t="n">
        <v>37.5</v>
      </c>
      <c r="R343" s="137" t="n">
        <v>12.8</v>
      </c>
      <c r="S343" s="139" t="n">
        <v>0.84</v>
      </c>
      <c r="T343" s="137" t="n">
        <v>650</v>
      </c>
      <c r="U343" s="4" t="n">
        <f aca="false">IF(V343&gt;0,1,0)</f>
        <v>0</v>
      </c>
      <c r="V343" s="143" t="n">
        <v>0</v>
      </c>
      <c r="W343" s="137" t="n">
        <v>2</v>
      </c>
      <c r="X343" s="137" t="n">
        <v>2</v>
      </c>
    </row>
    <row r="344" customFormat="false" ht="15" hidden="true" customHeight="false" outlineLevel="0" collapsed="false">
      <c r="A344" s="148" t="n">
        <v>5582221</v>
      </c>
      <c r="B344" s="148" t="n">
        <v>2</v>
      </c>
      <c r="C344" s="148" t="n">
        <v>53</v>
      </c>
      <c r="D344" s="148" t="n">
        <v>1.56</v>
      </c>
      <c r="E344" s="148" t="n">
        <v>70</v>
      </c>
      <c r="F344" s="149" t="n">
        <f aca="false">E344/(D344*D344)</f>
        <v>28.7639710716634</v>
      </c>
      <c r="G344" s="150" t="n">
        <f aca="false">0.007184*(POWER((D344*100),0.725)*(POWER(E344,0.425)))</f>
        <v>1.70038914747335</v>
      </c>
      <c r="H344" s="148" t="n">
        <v>1</v>
      </c>
      <c r="I344" s="148" t="n">
        <v>1</v>
      </c>
      <c r="J344" s="151" t="s">
        <v>24</v>
      </c>
      <c r="K344" s="152" t="n">
        <v>1</v>
      </c>
      <c r="L344" s="4" t="n">
        <f aca="false">IF(J344="Combinada",1,2)</f>
        <v>2</v>
      </c>
      <c r="M344" s="152" t="n">
        <v>2</v>
      </c>
      <c r="N344" s="4" t="n">
        <f aca="false">IF(O344&gt;0,1,2)</f>
        <v>1</v>
      </c>
      <c r="O344" s="148" t="n">
        <v>45</v>
      </c>
      <c r="P344" s="148" t="n">
        <v>35</v>
      </c>
      <c r="Q344" s="152" t="n">
        <v>30.2</v>
      </c>
      <c r="R344" s="148" t="n">
        <v>9.8</v>
      </c>
      <c r="S344" s="150" t="n">
        <v>0.81</v>
      </c>
      <c r="T344" s="148" t="n">
        <v>650</v>
      </c>
      <c r="U344" s="4" t="n">
        <f aca="false">IF(V344&gt;0,1,0)</f>
        <v>1</v>
      </c>
      <c r="V344" s="153" t="n">
        <v>3</v>
      </c>
      <c r="W344" s="148" t="n">
        <v>2</v>
      </c>
      <c r="X344" s="148" t="n">
        <v>2</v>
      </c>
    </row>
    <row r="345" customFormat="false" ht="15" hidden="true" customHeight="false" outlineLevel="0" collapsed="false">
      <c r="A345" s="148" t="n">
        <v>5581830</v>
      </c>
      <c r="B345" s="148" t="n">
        <v>1</v>
      </c>
      <c r="C345" s="148" t="n">
        <v>60</v>
      </c>
      <c r="D345" s="148" t="n">
        <v>1.7</v>
      </c>
      <c r="E345" s="148" t="n">
        <v>70</v>
      </c>
      <c r="F345" s="149" t="n">
        <f aca="false">E345/(D345*D345)</f>
        <v>24.2214532871972</v>
      </c>
      <c r="G345" s="150" t="n">
        <f aca="false">0.007184*(POWER((D345*100),0.725)*(POWER(E345,0.425)))</f>
        <v>1.80970780175325</v>
      </c>
      <c r="H345" s="148" t="n">
        <v>2</v>
      </c>
      <c r="I345" s="148" t="n">
        <v>2</v>
      </c>
      <c r="J345" s="151" t="s">
        <v>29</v>
      </c>
      <c r="K345" s="152" t="n">
        <v>1</v>
      </c>
      <c r="L345" s="4" t="n">
        <f aca="false">IF(J345="Combinada",1,2)</f>
        <v>1</v>
      </c>
      <c r="M345" s="152" t="n">
        <v>2</v>
      </c>
      <c r="N345" s="4" t="n">
        <f aca="false">IF(O345&gt;0,1,2)</f>
        <v>1</v>
      </c>
      <c r="O345" s="152" t="n">
        <v>110</v>
      </c>
      <c r="P345" s="148" t="n">
        <v>85</v>
      </c>
      <c r="Q345" s="152" t="n">
        <v>31.8</v>
      </c>
      <c r="R345" s="148" t="n">
        <v>10.8</v>
      </c>
      <c r="S345" s="150" t="n">
        <v>1.53</v>
      </c>
      <c r="T345" s="148" t="n">
        <v>700</v>
      </c>
      <c r="U345" s="4" t="n">
        <f aca="false">IF(V345&gt;0,1,0)</f>
        <v>0</v>
      </c>
      <c r="V345" s="153" t="n">
        <v>0</v>
      </c>
      <c r="W345" s="148" t="n">
        <v>2</v>
      </c>
      <c r="X345" s="148" t="n">
        <v>2</v>
      </c>
    </row>
    <row r="346" customFormat="false" ht="15" hidden="true" customHeight="false" outlineLevel="0" collapsed="false">
      <c r="A346" s="148" t="n">
        <v>5589394</v>
      </c>
      <c r="B346" s="148" t="n">
        <v>1</v>
      </c>
      <c r="C346" s="148" t="n">
        <v>50</v>
      </c>
      <c r="D346" s="148" t="n">
        <v>1.7</v>
      </c>
      <c r="E346" s="148" t="n">
        <v>117</v>
      </c>
      <c r="F346" s="149" t="n">
        <f aca="false">E346/(D346*D346)</f>
        <v>40.4844290657439</v>
      </c>
      <c r="G346" s="150" t="n">
        <f aca="false">0.007184*(POWER((D346*100),0.725)*(POWER(E346,0.425)))</f>
        <v>2.25123474481675</v>
      </c>
      <c r="H346" s="148" t="n">
        <v>1</v>
      </c>
      <c r="I346" s="148" t="n">
        <v>1</v>
      </c>
      <c r="J346" s="151" t="s">
        <v>24</v>
      </c>
      <c r="K346" s="152" t="n">
        <v>1</v>
      </c>
      <c r="L346" s="4" t="n">
        <f aca="false">IF(J346="Combinada",1,2)</f>
        <v>2</v>
      </c>
      <c r="M346" s="152" t="n">
        <v>2</v>
      </c>
      <c r="N346" s="4" t="n">
        <f aca="false">IF(O346&gt;0,1,2)</f>
        <v>1</v>
      </c>
      <c r="O346" s="152" t="n">
        <v>71</v>
      </c>
      <c r="P346" s="148" t="n">
        <v>43</v>
      </c>
      <c r="Q346" s="152" t="n">
        <v>34.7</v>
      </c>
      <c r="R346" s="148" t="n">
        <v>11.4</v>
      </c>
      <c r="S346" s="150" t="n">
        <v>0.9</v>
      </c>
      <c r="T346" s="148" t="n">
        <v>700</v>
      </c>
      <c r="U346" s="4" t="n">
        <f aca="false">IF(V346&gt;0,1,0)</f>
        <v>0</v>
      </c>
      <c r="V346" s="153" t="n">
        <v>0</v>
      </c>
      <c r="W346" s="148" t="n">
        <v>2</v>
      </c>
      <c r="X346" s="148" t="n">
        <v>2</v>
      </c>
    </row>
    <row r="347" customFormat="false" ht="15" hidden="true" customHeight="false" outlineLevel="0" collapsed="false">
      <c r="A347" s="148" t="n">
        <v>5521136</v>
      </c>
      <c r="B347" s="148" t="n">
        <v>2</v>
      </c>
      <c r="C347" s="148" t="n">
        <v>24</v>
      </c>
      <c r="D347" s="148" t="n">
        <v>1.61</v>
      </c>
      <c r="E347" s="148" t="n">
        <v>57</v>
      </c>
      <c r="F347" s="149" t="n">
        <f aca="false">E347/(D347*D347)</f>
        <v>21.9898923652637</v>
      </c>
      <c r="G347" s="150" t="n">
        <f aca="false">0.007184*(POWER((D347*100),0.725)*(POWER(E347,0.425)))</f>
        <v>1.59427008647756</v>
      </c>
      <c r="H347" s="148" t="n">
        <v>2</v>
      </c>
      <c r="I347" s="148" t="n">
        <v>2</v>
      </c>
      <c r="J347" s="151" t="s">
        <v>25</v>
      </c>
      <c r="K347" s="152" t="n">
        <v>1</v>
      </c>
      <c r="L347" s="4" t="n">
        <f aca="false">IF(J347="Combinada",1,2)</f>
        <v>2</v>
      </c>
      <c r="M347" s="152" t="n">
        <v>2</v>
      </c>
      <c r="N347" s="4" t="n">
        <f aca="false">IF(O347&gt;0,1,2)</f>
        <v>1</v>
      </c>
      <c r="O347" s="148" t="n">
        <v>100</v>
      </c>
      <c r="P347" s="148" t="n">
        <v>75</v>
      </c>
      <c r="Q347" s="152" t="n">
        <v>33.4</v>
      </c>
      <c r="R347" s="148" t="n">
        <v>11.2</v>
      </c>
      <c r="S347" s="150" t="n">
        <v>0.8</v>
      </c>
      <c r="T347" s="148" t="n">
        <v>550</v>
      </c>
      <c r="U347" s="4" t="n">
        <f aca="false">IF(V347&gt;0,1,0)</f>
        <v>0</v>
      </c>
      <c r="V347" s="153" t="n">
        <v>0</v>
      </c>
      <c r="W347" s="148" t="n">
        <v>2</v>
      </c>
      <c r="X347" s="148" t="n">
        <v>2</v>
      </c>
    </row>
    <row r="348" customFormat="false" ht="15" hidden="true" customHeight="false" outlineLevel="0" collapsed="false">
      <c r="A348" s="148" t="n">
        <v>5581854</v>
      </c>
      <c r="B348" s="148" t="n">
        <v>1</v>
      </c>
      <c r="C348" s="148" t="n">
        <v>67</v>
      </c>
      <c r="D348" s="148" t="n">
        <v>1.75</v>
      </c>
      <c r="E348" s="148" t="n">
        <v>74</v>
      </c>
      <c r="F348" s="149" t="n">
        <f aca="false">E348/(D348*D348)</f>
        <v>24.1632653061224</v>
      </c>
      <c r="G348" s="150" t="n">
        <f aca="false">0.007184*(POWER((D348*100),0.725)*(POWER(E348,0.425)))</f>
        <v>1.89231045933153</v>
      </c>
      <c r="H348" s="148" t="n">
        <v>2</v>
      </c>
      <c r="I348" s="148" t="n">
        <v>2</v>
      </c>
      <c r="J348" s="151" t="s">
        <v>24</v>
      </c>
      <c r="K348" s="152" t="n">
        <v>1</v>
      </c>
      <c r="L348" s="4" t="n">
        <f aca="false">IF(J348="Combinada",1,2)</f>
        <v>2</v>
      </c>
      <c r="M348" s="152" t="n">
        <v>2</v>
      </c>
      <c r="N348" s="4" t="n">
        <f aca="false">IF(O348&gt;0,1,2)</f>
        <v>1</v>
      </c>
      <c r="O348" s="148" t="n">
        <v>85</v>
      </c>
      <c r="P348" s="148" t="n">
        <v>45</v>
      </c>
      <c r="Q348" s="148" t="n">
        <v>38</v>
      </c>
      <c r="R348" s="152" t="n">
        <v>12.9</v>
      </c>
      <c r="S348" s="150" t="n">
        <v>1.02</v>
      </c>
      <c r="T348" s="148" t="n">
        <v>600</v>
      </c>
      <c r="U348" s="4" t="n">
        <f aca="false">IF(V348&gt;0,1,0)</f>
        <v>0</v>
      </c>
      <c r="V348" s="153" t="n">
        <v>0</v>
      </c>
      <c r="W348" s="148" t="n">
        <v>2</v>
      </c>
      <c r="X348" s="148" t="n">
        <v>2</v>
      </c>
    </row>
    <row r="349" customFormat="false" ht="15" hidden="true" customHeight="false" outlineLevel="0" collapsed="false">
      <c r="A349" s="148" t="n">
        <v>5580733</v>
      </c>
      <c r="B349" s="148" t="n">
        <v>2</v>
      </c>
      <c r="C349" s="148" t="n">
        <v>42</v>
      </c>
      <c r="D349" s="148" t="n">
        <v>1.71</v>
      </c>
      <c r="E349" s="148" t="n">
        <v>98</v>
      </c>
      <c r="F349" s="149" t="n">
        <f aca="false">E349/(D349*D349)</f>
        <v>33.5145856844841</v>
      </c>
      <c r="G349" s="150" t="n">
        <f aca="false">0.007184*(POWER((D349*100),0.725)*(POWER(E349,0.425)))</f>
        <v>2.09681244641135</v>
      </c>
      <c r="H349" s="148" t="n">
        <v>1</v>
      </c>
      <c r="I349" s="148" t="n">
        <v>2</v>
      </c>
      <c r="J349" s="151" t="s">
        <v>25</v>
      </c>
      <c r="K349" s="152" t="n">
        <v>1</v>
      </c>
      <c r="L349" s="4" t="n">
        <f aca="false">IF(J349="Combinada",1,2)</f>
        <v>2</v>
      </c>
      <c r="M349" s="152" t="n">
        <v>2</v>
      </c>
      <c r="N349" s="4" t="n">
        <f aca="false">IF(O349&gt;0,1,2)</f>
        <v>1</v>
      </c>
      <c r="O349" s="148" t="n">
        <v>82</v>
      </c>
      <c r="P349" s="148" t="n">
        <v>50</v>
      </c>
      <c r="Q349" s="152" t="n">
        <v>24.1</v>
      </c>
      <c r="R349" s="148" t="n">
        <v>7.5</v>
      </c>
      <c r="S349" s="150" t="n">
        <v>3.3</v>
      </c>
      <c r="T349" s="148" t="n">
        <v>1050</v>
      </c>
      <c r="U349" s="4" t="n">
        <f aca="false">IF(V349&gt;0,1,0)</f>
        <v>1</v>
      </c>
      <c r="V349" s="153" t="n">
        <v>3</v>
      </c>
      <c r="W349" s="148" t="n">
        <v>1</v>
      </c>
      <c r="X349" s="148" t="n">
        <v>2</v>
      </c>
    </row>
    <row r="350" customFormat="false" ht="15" hidden="true" customHeight="false" outlineLevel="0" collapsed="false">
      <c r="A350" s="148" t="n">
        <v>5128146</v>
      </c>
      <c r="B350" s="148" t="n">
        <v>2</v>
      </c>
      <c r="C350" s="148" t="n">
        <v>25</v>
      </c>
      <c r="D350" s="148" t="n">
        <v>1.58</v>
      </c>
      <c r="E350" s="148" t="n">
        <v>81</v>
      </c>
      <c r="F350" s="149" t="n">
        <f aca="false">E350/(D350*D350)</f>
        <v>32.4467232815254</v>
      </c>
      <c r="G350" s="150" t="n">
        <f aca="false">0.007184*(POWER((D350*100),0.725)*(POWER(E350,0.425)))</f>
        <v>1.82599189171124</v>
      </c>
      <c r="H350" s="148" t="n">
        <v>2</v>
      </c>
      <c r="I350" s="148" t="n">
        <v>2</v>
      </c>
      <c r="J350" s="151" t="s">
        <v>25</v>
      </c>
      <c r="K350" s="152" t="n">
        <v>1</v>
      </c>
      <c r="L350" s="4" t="n">
        <f aca="false">IF(J350="Combinada",1,2)</f>
        <v>2</v>
      </c>
      <c r="M350" s="152" t="n">
        <v>2</v>
      </c>
      <c r="N350" s="4" t="n">
        <f aca="false">IF(O350&gt;0,1,2)</f>
        <v>1</v>
      </c>
      <c r="O350" s="148" t="n">
        <v>180</v>
      </c>
      <c r="P350" s="148" t="n">
        <v>115</v>
      </c>
      <c r="Q350" s="152" t="n">
        <v>31.2</v>
      </c>
      <c r="R350" s="148" t="n">
        <v>10.3</v>
      </c>
      <c r="S350" s="150" t="n">
        <v>0.8</v>
      </c>
      <c r="T350" s="148"/>
      <c r="U350" s="4" t="n">
        <f aca="false">IF(V350&gt;0,1,0)</f>
        <v>1</v>
      </c>
      <c r="V350" s="153" t="n">
        <v>2</v>
      </c>
      <c r="W350" s="148" t="n">
        <v>2</v>
      </c>
      <c r="X350" s="148" t="n">
        <v>1</v>
      </c>
    </row>
    <row r="351" customFormat="false" ht="15" hidden="true" customHeight="false" outlineLevel="0" collapsed="false">
      <c r="A351" s="148" t="n">
        <v>5583115</v>
      </c>
      <c r="B351" s="148" t="n">
        <v>1</v>
      </c>
      <c r="C351" s="148" t="n">
        <v>60</v>
      </c>
      <c r="D351" s="148" t="n">
        <v>1.6</v>
      </c>
      <c r="E351" s="148" t="n">
        <v>68</v>
      </c>
      <c r="F351" s="149" t="n">
        <f aca="false">E351/(D351*D351)</f>
        <v>26.5625</v>
      </c>
      <c r="G351" s="150" t="n">
        <f aca="false">0.007184*(POWER((D351*100),0.725)*(POWER(E351,0.425)))</f>
        <v>1.71068323400076</v>
      </c>
      <c r="H351" s="148" t="n">
        <v>2</v>
      </c>
      <c r="I351" s="148" t="n">
        <v>1</v>
      </c>
      <c r="J351" s="151" t="s">
        <v>25</v>
      </c>
      <c r="K351" s="152" t="n">
        <v>1</v>
      </c>
      <c r="L351" s="4" t="n">
        <f aca="false">IF(J351="Combinada",1,2)</f>
        <v>2</v>
      </c>
      <c r="M351" s="152" t="n">
        <v>2</v>
      </c>
      <c r="N351" s="4" t="n">
        <f aca="false">IF(O351&gt;0,1,2)</f>
        <v>1</v>
      </c>
      <c r="O351" s="148" t="n">
        <v>125</v>
      </c>
      <c r="P351" s="148" t="n">
        <v>85</v>
      </c>
      <c r="Q351" s="152" t="n">
        <v>37.9</v>
      </c>
      <c r="R351" s="148" t="n">
        <v>12.9</v>
      </c>
      <c r="S351" s="150" t="n">
        <v>1.09</v>
      </c>
      <c r="T351" s="148" t="n">
        <v>700</v>
      </c>
      <c r="U351" s="4" t="n">
        <f aca="false">IF(V351&gt;0,1,0)</f>
        <v>1</v>
      </c>
      <c r="V351" s="153" t="n">
        <v>4</v>
      </c>
      <c r="W351" s="148" t="n">
        <v>2</v>
      </c>
      <c r="X351" s="148" t="n">
        <v>2</v>
      </c>
    </row>
    <row r="352" customFormat="false" ht="15" hidden="true" customHeight="false" outlineLevel="0" collapsed="false">
      <c r="A352" s="148" t="n">
        <v>5583068</v>
      </c>
      <c r="B352" s="148" t="n">
        <v>1</v>
      </c>
      <c r="C352" s="148" t="n">
        <v>52</v>
      </c>
      <c r="D352" s="148" t="n">
        <v>1.61</v>
      </c>
      <c r="E352" s="148" t="n">
        <v>61</v>
      </c>
      <c r="F352" s="149" t="n">
        <f aca="false">E352/(D352*D352)</f>
        <v>23.5330427066857</v>
      </c>
      <c r="G352" s="150" t="n">
        <f aca="false">0.007184*(POWER((D352*100),0.725)*(POWER(E352,0.425)))</f>
        <v>1.64089300503245</v>
      </c>
      <c r="H352" s="148" t="n">
        <v>2</v>
      </c>
      <c r="I352" s="148" t="n">
        <v>1</v>
      </c>
      <c r="J352" s="151" t="s">
        <v>25</v>
      </c>
      <c r="K352" s="152" t="n">
        <v>1</v>
      </c>
      <c r="L352" s="4" t="n">
        <f aca="false">IF(J352="Combinada",1,2)</f>
        <v>2</v>
      </c>
      <c r="M352" s="152" t="n">
        <v>2</v>
      </c>
      <c r="N352" s="4" t="n">
        <f aca="false">IF(O352&gt;0,1,2)</f>
        <v>1</v>
      </c>
      <c r="O352" s="148" t="n">
        <v>108</v>
      </c>
      <c r="P352" s="148" t="n">
        <v>65</v>
      </c>
      <c r="Q352" s="148" t="n">
        <v>40.7</v>
      </c>
      <c r="R352" s="152" t="n">
        <v>13.3</v>
      </c>
      <c r="S352" s="150" t="n">
        <v>1.01</v>
      </c>
      <c r="T352" s="148"/>
      <c r="U352" s="4" t="n">
        <f aca="false">IF(V352&gt;0,1,0)</f>
        <v>0</v>
      </c>
      <c r="V352" s="153" t="n">
        <v>0</v>
      </c>
      <c r="W352" s="148" t="n">
        <v>2</v>
      </c>
      <c r="X352" s="148" t="n">
        <v>1</v>
      </c>
    </row>
    <row r="353" customFormat="false" ht="15" hidden="true" customHeight="false" outlineLevel="0" collapsed="false">
      <c r="A353" s="148" t="n">
        <v>5543249</v>
      </c>
      <c r="B353" s="148" t="n">
        <v>1</v>
      </c>
      <c r="C353" s="148" t="n">
        <v>76</v>
      </c>
      <c r="D353" s="148" t="n">
        <v>1.64</v>
      </c>
      <c r="E353" s="148" t="n">
        <v>66</v>
      </c>
      <c r="F353" s="149" t="n">
        <f aca="false">E353/(D353*D353)</f>
        <v>24.5389649018441</v>
      </c>
      <c r="G353" s="150" t="n">
        <f aca="false">0.007184*(POWER((D353*100),0.725)*(POWER(E353,0.425)))</f>
        <v>1.71962712159297</v>
      </c>
      <c r="H353" s="148" t="n">
        <v>1</v>
      </c>
      <c r="I353" s="148" t="n">
        <v>1</v>
      </c>
      <c r="J353" s="151" t="s">
        <v>25</v>
      </c>
      <c r="K353" s="152" t="n">
        <v>1</v>
      </c>
      <c r="L353" s="4" t="n">
        <f aca="false">IF(J353="Combinada",1,2)</f>
        <v>2</v>
      </c>
      <c r="M353" s="152" t="n">
        <v>2</v>
      </c>
      <c r="N353" s="4" t="n">
        <f aca="false">IF(O353&gt;0,1,2)</f>
        <v>1</v>
      </c>
      <c r="O353" s="148" t="n">
        <v>90</v>
      </c>
      <c r="P353" s="148" t="n">
        <v>62</v>
      </c>
      <c r="Q353" s="152" t="n">
        <v>30.3</v>
      </c>
      <c r="R353" s="148" t="n">
        <v>10.4</v>
      </c>
      <c r="S353" s="150" t="n">
        <v>0.78</v>
      </c>
      <c r="T353" s="148" t="n">
        <v>350</v>
      </c>
      <c r="U353" s="4" t="n">
        <f aca="false">IF(V353&gt;0,1,0)</f>
        <v>0</v>
      </c>
      <c r="V353" s="153" t="n">
        <v>0</v>
      </c>
      <c r="W353" s="148" t="n">
        <v>1</v>
      </c>
      <c r="X353" s="148" t="n">
        <v>2</v>
      </c>
    </row>
    <row r="354" customFormat="false" ht="15" hidden="true" customHeight="false" outlineLevel="0" collapsed="false">
      <c r="A354" s="148" t="n">
        <v>5582959</v>
      </c>
      <c r="B354" s="148" t="n">
        <v>2</v>
      </c>
      <c r="C354" s="148" t="n">
        <v>69</v>
      </c>
      <c r="D354" s="148" t="n">
        <v>1.53</v>
      </c>
      <c r="E354" s="148" t="n">
        <v>57</v>
      </c>
      <c r="F354" s="149" t="n">
        <f aca="false">E354/(D354*D354)</f>
        <v>24.3496091246956</v>
      </c>
      <c r="G354" s="150" t="n">
        <f aca="false">0.007184*(POWER((D354*100),0.725)*(POWER(E354,0.425)))</f>
        <v>1.53643582368443</v>
      </c>
      <c r="H354" s="148" t="n">
        <v>1</v>
      </c>
      <c r="I354" s="148" t="n">
        <v>1</v>
      </c>
      <c r="J354" s="151" t="s">
        <v>24</v>
      </c>
      <c r="K354" s="152" t="n">
        <v>1</v>
      </c>
      <c r="L354" s="4" t="n">
        <f aca="false">IF(J354="Combinada",1,2)</f>
        <v>2</v>
      </c>
      <c r="M354" s="152" t="n">
        <v>2</v>
      </c>
      <c r="N354" s="4" t="n">
        <f aca="false">IF(O354&gt;0,1,2)</f>
        <v>1</v>
      </c>
      <c r="O354" s="148" t="n">
        <v>70</v>
      </c>
      <c r="P354" s="148" t="n">
        <v>35</v>
      </c>
      <c r="Q354" s="148" t="n">
        <v>28.8</v>
      </c>
      <c r="R354" s="152" t="n">
        <v>9.6</v>
      </c>
      <c r="S354" s="150" t="n">
        <v>0.6</v>
      </c>
      <c r="T354" s="148" t="n">
        <v>350</v>
      </c>
      <c r="U354" s="4" t="n">
        <f aca="false">IF(V354&gt;0,1,0)</f>
        <v>1</v>
      </c>
      <c r="V354" s="153" t="n">
        <v>2</v>
      </c>
      <c r="W354" s="148" t="n">
        <v>2</v>
      </c>
      <c r="X354" s="148" t="n">
        <v>2</v>
      </c>
    </row>
    <row r="355" customFormat="false" ht="15" hidden="true" customHeight="false" outlineLevel="0" collapsed="false">
      <c r="A355" s="148" t="n">
        <v>5583585</v>
      </c>
      <c r="B355" s="148" t="n">
        <v>1</v>
      </c>
      <c r="C355" s="148" t="n">
        <v>71</v>
      </c>
      <c r="D355" s="148" t="n">
        <v>1.6</v>
      </c>
      <c r="E355" s="148" t="n">
        <v>60</v>
      </c>
      <c r="F355" s="149" t="n">
        <f aca="false">E355/(D355*D355)</f>
        <v>23.4375</v>
      </c>
      <c r="G355" s="150" t="n">
        <f aca="false">0.007184*(POWER((D355*100),0.725)*(POWER(E355,0.425)))</f>
        <v>1.62206253143575</v>
      </c>
      <c r="H355" s="148" t="n">
        <v>1</v>
      </c>
      <c r="I355" s="148" t="n">
        <v>1</v>
      </c>
      <c r="J355" s="151" t="s">
        <v>24</v>
      </c>
      <c r="K355" s="152" t="n">
        <v>1</v>
      </c>
      <c r="L355" s="4" t="n">
        <f aca="false">IF(J355="Combinada",1,2)</f>
        <v>2</v>
      </c>
      <c r="M355" s="152" t="n">
        <v>2</v>
      </c>
      <c r="N355" s="4" t="n">
        <f aca="false">IF(O355&gt;0,1,2)</f>
        <v>1</v>
      </c>
      <c r="O355" s="148" t="n">
        <v>80</v>
      </c>
      <c r="P355" s="148" t="n">
        <v>40</v>
      </c>
      <c r="Q355" s="152" t="n">
        <v>31.8</v>
      </c>
      <c r="R355" s="148" t="n">
        <v>10.9</v>
      </c>
      <c r="S355" s="150" t="n">
        <v>0.69</v>
      </c>
      <c r="T355" s="148" t="n">
        <v>550</v>
      </c>
      <c r="U355" s="4" t="n">
        <f aca="false">IF(V355&gt;0,1,0)</f>
        <v>1</v>
      </c>
      <c r="V355" s="153" t="n">
        <v>2</v>
      </c>
      <c r="W355" s="148" t="n">
        <v>2</v>
      </c>
      <c r="X355" s="148" t="n">
        <v>2</v>
      </c>
    </row>
    <row r="356" customFormat="false" ht="15" hidden="true" customHeight="false" outlineLevel="0" collapsed="false">
      <c r="A356" s="148" t="n">
        <v>558221</v>
      </c>
      <c r="B356" s="148" t="n">
        <v>2</v>
      </c>
      <c r="C356" s="148" t="n">
        <v>49</v>
      </c>
      <c r="D356" s="148" t="n">
        <v>1.6</v>
      </c>
      <c r="E356" s="148" t="n">
        <v>70</v>
      </c>
      <c r="F356" s="149" t="n">
        <f aca="false">E356/(D356*D356)</f>
        <v>27.34375</v>
      </c>
      <c r="G356" s="150" t="n">
        <f aca="false">0.007184*(POWER((D356*100),0.725)*(POWER(E356,0.425)))</f>
        <v>1.73188869796992</v>
      </c>
      <c r="H356" s="148" t="n">
        <v>1</v>
      </c>
      <c r="I356" s="148" t="n">
        <v>1</v>
      </c>
      <c r="J356" s="151" t="s">
        <v>24</v>
      </c>
      <c r="K356" s="152" t="n">
        <v>1</v>
      </c>
      <c r="L356" s="4" t="n">
        <f aca="false">IF(J356="Combinada",1,2)</f>
        <v>2</v>
      </c>
      <c r="M356" s="152" t="n">
        <v>2</v>
      </c>
      <c r="N356" s="4" t="n">
        <f aca="false">IF(O356&gt;0,1,2)</f>
        <v>1</v>
      </c>
      <c r="O356" s="148" t="n">
        <v>20</v>
      </c>
      <c r="P356" s="148" t="n">
        <v>60</v>
      </c>
      <c r="Q356" s="152" t="n">
        <v>32.9</v>
      </c>
      <c r="R356" s="148" t="n">
        <v>16.8</v>
      </c>
      <c r="S356" s="150" t="n">
        <v>0.66</v>
      </c>
      <c r="T356" s="148" t="n">
        <v>250</v>
      </c>
      <c r="U356" s="4" t="n">
        <f aca="false">IF(V356&gt;0,1,0)</f>
        <v>0</v>
      </c>
      <c r="V356" s="153" t="n">
        <v>0</v>
      </c>
      <c r="W356" s="148" t="n">
        <v>2</v>
      </c>
      <c r="X356" s="148" t="n">
        <v>2</v>
      </c>
    </row>
    <row r="357" customFormat="false" ht="15" hidden="true" customHeight="false" outlineLevel="0" collapsed="false">
      <c r="A357" s="148" t="n">
        <v>5583585</v>
      </c>
      <c r="B357" s="148" t="n">
        <v>1</v>
      </c>
      <c r="C357" s="148" t="n">
        <v>60</v>
      </c>
      <c r="D357" s="148" t="n">
        <v>1.68</v>
      </c>
      <c r="E357" s="148" t="n">
        <v>73</v>
      </c>
      <c r="F357" s="149" t="n">
        <f aca="false">E357/(D357*D357)</f>
        <v>25.8645124716553</v>
      </c>
      <c r="G357" s="150" t="n">
        <f aca="false">0.007184*(POWER((D357*100),0.725)*(POWER(E357,0.425)))</f>
        <v>1.82653403224951</v>
      </c>
      <c r="H357" s="148" t="n">
        <v>2</v>
      </c>
      <c r="I357" s="148" t="n">
        <v>1</v>
      </c>
      <c r="J357" s="151" t="s">
        <v>24</v>
      </c>
      <c r="K357" s="152" t="n">
        <v>1</v>
      </c>
      <c r="L357" s="4" t="n">
        <f aca="false">IF(J357="Combinada",1,2)</f>
        <v>2</v>
      </c>
      <c r="M357" s="152" t="n">
        <v>2</v>
      </c>
      <c r="N357" s="4" t="n">
        <f aca="false">IF(O357&gt;0,1,2)</f>
        <v>1</v>
      </c>
      <c r="O357" s="148" t="n">
        <v>95</v>
      </c>
      <c r="P357" s="148" t="n">
        <v>55</v>
      </c>
      <c r="Q357" s="152" t="n">
        <v>28.9</v>
      </c>
      <c r="R357" s="148" t="n">
        <v>9.9</v>
      </c>
      <c r="S357" s="150" t="n">
        <v>0.97</v>
      </c>
      <c r="T357" s="148" t="n">
        <v>550</v>
      </c>
      <c r="U357" s="4" t="n">
        <f aca="false">IF(V357&gt;0,1,0)</f>
        <v>0</v>
      </c>
      <c r="V357" s="153" t="n">
        <v>0</v>
      </c>
      <c r="W357" s="148" t="n">
        <v>2</v>
      </c>
      <c r="X357" s="148" t="n">
        <v>2</v>
      </c>
    </row>
    <row r="358" customFormat="false" ht="15" hidden="true" customHeight="false" outlineLevel="0" collapsed="false">
      <c r="A358" s="148" t="n">
        <v>5578938</v>
      </c>
      <c r="B358" s="148" t="n">
        <v>2</v>
      </c>
      <c r="C358" s="148" t="n">
        <v>60</v>
      </c>
      <c r="D358" s="148" t="n">
        <v>1.55</v>
      </c>
      <c r="E358" s="148" t="n">
        <v>53</v>
      </c>
      <c r="F358" s="149" t="n">
        <f aca="false">E358/(D358*D358)</f>
        <v>22.0603537981269</v>
      </c>
      <c r="G358" s="150" t="n">
        <f aca="false">0.007184*(POWER((D358*100),0.725)*(POWER(E358,0.425)))</f>
        <v>1.50374449137853</v>
      </c>
      <c r="H358" s="148" t="n">
        <v>2</v>
      </c>
      <c r="I358" s="148" t="n">
        <v>1</v>
      </c>
      <c r="J358" s="151" t="s">
        <v>24</v>
      </c>
      <c r="K358" s="152" t="n">
        <v>1</v>
      </c>
      <c r="L358" s="4" t="n">
        <f aca="false">IF(J358="Combinada",1,2)</f>
        <v>2</v>
      </c>
      <c r="M358" s="152" t="n">
        <v>2</v>
      </c>
      <c r="N358" s="4" t="n">
        <f aca="false">IF(O358&gt;0,1,2)</f>
        <v>1</v>
      </c>
      <c r="O358" s="148" t="n">
        <v>60</v>
      </c>
      <c r="P358" s="148" t="n">
        <v>35</v>
      </c>
      <c r="Q358" s="152" t="n">
        <v>45.3</v>
      </c>
      <c r="R358" s="148" t="n">
        <v>14.9</v>
      </c>
      <c r="S358" s="150" t="n">
        <v>0.96</v>
      </c>
      <c r="T358" s="148" t="n">
        <v>800</v>
      </c>
      <c r="U358" s="4" t="n">
        <f aca="false">IF(V358&gt;0,1,0)</f>
        <v>1</v>
      </c>
      <c r="V358" s="153" t="n">
        <v>3</v>
      </c>
      <c r="W358" s="148" t="n">
        <v>2</v>
      </c>
      <c r="X358" s="148" t="n">
        <v>2</v>
      </c>
    </row>
    <row r="359" customFormat="false" ht="15" hidden="true" customHeight="false" outlineLevel="0" collapsed="false">
      <c r="A359" s="148" t="n">
        <v>5575830</v>
      </c>
      <c r="B359" s="148" t="n">
        <v>1</v>
      </c>
      <c r="C359" s="148" t="n">
        <v>63</v>
      </c>
      <c r="D359" s="148" t="n">
        <v>1.75</v>
      </c>
      <c r="E359" s="148" t="n">
        <v>86</v>
      </c>
      <c r="F359" s="149" t="n">
        <f aca="false">E359/(D359*D359)</f>
        <v>28.0816326530612</v>
      </c>
      <c r="G359" s="150" t="n">
        <f aca="false">0.007184*(POWER((D359*100),0.725)*(POWER(E359,0.425)))</f>
        <v>2.01711542622437</v>
      </c>
      <c r="H359" s="148" t="n">
        <v>2</v>
      </c>
      <c r="I359" s="148" t="n">
        <v>2</v>
      </c>
      <c r="J359" s="151" t="s">
        <v>29</v>
      </c>
      <c r="K359" s="152" t="n">
        <v>1</v>
      </c>
      <c r="L359" s="4" t="n">
        <f aca="false">IF(J359="Combinada",1,2)</f>
        <v>1</v>
      </c>
      <c r="M359" s="152" t="n">
        <v>2</v>
      </c>
      <c r="N359" s="4" t="n">
        <f aca="false">IF(O359&gt;0,1,2)</f>
        <v>1</v>
      </c>
      <c r="O359" s="148" t="n">
        <v>105</v>
      </c>
      <c r="P359" s="148" t="n">
        <v>70</v>
      </c>
      <c r="Q359" s="152" t="n">
        <v>39.5</v>
      </c>
      <c r="R359" s="148" t="n">
        <v>13.3</v>
      </c>
      <c r="S359" s="150" t="n">
        <v>1.18</v>
      </c>
      <c r="T359" s="148" t="n">
        <v>850</v>
      </c>
      <c r="U359" s="4" t="n">
        <f aca="false">IF(V359&gt;0,1,0)</f>
        <v>1</v>
      </c>
      <c r="V359" s="153" t="n">
        <v>2</v>
      </c>
      <c r="W359" s="148" t="n">
        <v>2</v>
      </c>
      <c r="X359" s="148" t="n">
        <v>2</v>
      </c>
    </row>
    <row r="360" customFormat="false" ht="15" hidden="true" customHeight="false" outlineLevel="0" collapsed="false">
      <c r="A360" s="148" t="n">
        <v>5584391</v>
      </c>
      <c r="B360" s="148" t="n">
        <v>1</v>
      </c>
      <c r="C360" s="148" t="n">
        <v>53</v>
      </c>
      <c r="D360" s="148" t="n">
        <v>1.51</v>
      </c>
      <c r="E360" s="148" t="n">
        <v>88</v>
      </c>
      <c r="F360" s="149" t="n">
        <f aca="false">E360/(D360*D360)</f>
        <v>38.5947984737511</v>
      </c>
      <c r="G360" s="150" t="n">
        <f aca="false">0.007184*(POWER((D360*100),0.725)*(POWER(E360,0.425)))</f>
        <v>1.83033146682111</v>
      </c>
      <c r="H360" s="148" t="n">
        <v>2</v>
      </c>
      <c r="I360" s="148" t="n">
        <v>1</v>
      </c>
      <c r="J360" s="151" t="s">
        <v>24</v>
      </c>
      <c r="K360" s="152" t="n">
        <v>1</v>
      </c>
      <c r="L360" s="4" t="n">
        <f aca="false">IF(J360="Combinada",1,2)</f>
        <v>2</v>
      </c>
      <c r="M360" s="152" t="n">
        <v>2</v>
      </c>
      <c r="N360" s="4" t="n">
        <f aca="false">IF(O360&gt;0,1,2)</f>
        <v>1</v>
      </c>
      <c r="O360" s="148" t="n">
        <v>105</v>
      </c>
      <c r="P360" s="148" t="n">
        <v>56</v>
      </c>
      <c r="Q360" s="152" t="n">
        <v>35.3</v>
      </c>
      <c r="R360" s="148" t="n">
        <v>11.7</v>
      </c>
      <c r="S360" s="150" t="n">
        <v>1.18</v>
      </c>
      <c r="T360" s="148" t="n">
        <v>1050</v>
      </c>
      <c r="U360" s="4" t="n">
        <f aca="false">IF(V360&gt;0,1,0)</f>
        <v>1</v>
      </c>
      <c r="V360" s="153" t="n">
        <v>1</v>
      </c>
      <c r="W360" s="148" t="n">
        <v>2</v>
      </c>
      <c r="X360" s="148" t="n">
        <v>2</v>
      </c>
    </row>
    <row r="361" customFormat="false" ht="15" hidden="true" customHeight="false" outlineLevel="0" collapsed="false">
      <c r="A361" s="148" t="n">
        <v>5560199</v>
      </c>
      <c r="B361" s="148" t="n">
        <v>1</v>
      </c>
      <c r="C361" s="148" t="n">
        <v>66</v>
      </c>
      <c r="D361" s="148" t="n">
        <v>1.65</v>
      </c>
      <c r="E361" s="148" t="n">
        <v>70</v>
      </c>
      <c r="F361" s="149" t="n">
        <f aca="false">E361/(D361*D361)</f>
        <v>25.7116620752984</v>
      </c>
      <c r="G361" s="150" t="n">
        <f aca="false">0.007184*(POWER((D361*100),0.725)*(POWER(E361,0.425)))</f>
        <v>1.77096040029115</v>
      </c>
      <c r="H361" s="148" t="n">
        <v>1</v>
      </c>
      <c r="I361" s="148" t="n">
        <v>1</v>
      </c>
      <c r="J361" s="151" t="s">
        <v>24</v>
      </c>
      <c r="K361" s="152" t="n">
        <v>1</v>
      </c>
      <c r="L361" s="4" t="n">
        <f aca="false">IF(J361="Combinada",1,2)</f>
        <v>2</v>
      </c>
      <c r="M361" s="152" t="n">
        <v>2</v>
      </c>
      <c r="N361" s="4" t="n">
        <f aca="false">IF(O361&gt;0,1,2)</f>
        <v>1</v>
      </c>
      <c r="O361" s="148" t="n">
        <v>80</v>
      </c>
      <c r="P361" s="148"/>
      <c r="Q361" s="152" t="n">
        <v>40.3</v>
      </c>
      <c r="R361" s="148" t="n">
        <v>13.7</v>
      </c>
      <c r="S361" s="150" t="n">
        <v>0.97</v>
      </c>
      <c r="T361" s="148" t="n">
        <v>250</v>
      </c>
      <c r="U361" s="4" t="n">
        <f aca="false">IF(V361&gt;0,1,0)</f>
        <v>1</v>
      </c>
      <c r="V361" s="153" t="n">
        <v>1</v>
      </c>
      <c r="W361" s="148" t="n">
        <v>2</v>
      </c>
      <c r="X361" s="148" t="n">
        <v>2</v>
      </c>
    </row>
    <row r="362" customFormat="false" ht="15" hidden="true" customHeight="false" outlineLevel="0" collapsed="false">
      <c r="A362" s="148" t="n">
        <v>4174621</v>
      </c>
      <c r="B362" s="148" t="n">
        <v>1</v>
      </c>
      <c r="C362" s="148" t="n">
        <v>80</v>
      </c>
      <c r="D362" s="148" t="n">
        <v>1.7</v>
      </c>
      <c r="E362" s="148" t="n">
        <v>81</v>
      </c>
      <c r="F362" s="149" t="n">
        <f aca="false">E362/(D362*D362)</f>
        <v>28.0276816608996</v>
      </c>
      <c r="G362" s="150" t="n">
        <f aca="false">0.007184*(POWER((D362*100),0.725)*(POWER(E362,0.425)))</f>
        <v>1.92551951570023</v>
      </c>
      <c r="H362" s="148" t="n">
        <v>2</v>
      </c>
      <c r="I362" s="148" t="n">
        <v>1</v>
      </c>
      <c r="J362" s="151" t="s">
        <v>25</v>
      </c>
      <c r="K362" s="152" t="n">
        <v>1</v>
      </c>
      <c r="L362" s="4" t="n">
        <f aca="false">IF(J362="Combinada",1,2)</f>
        <v>2</v>
      </c>
      <c r="M362" s="152" t="n">
        <v>2</v>
      </c>
      <c r="N362" s="4" t="n">
        <f aca="false">IF(O362&gt;0,1,2)</f>
        <v>1</v>
      </c>
      <c r="O362" s="148" t="n">
        <v>80</v>
      </c>
      <c r="P362" s="148" t="n">
        <v>60</v>
      </c>
      <c r="Q362" s="152" t="n">
        <v>37</v>
      </c>
      <c r="R362" s="148" t="n">
        <v>12</v>
      </c>
      <c r="S362" s="150" t="n">
        <v>1.37</v>
      </c>
      <c r="T362" s="148" t="n">
        <v>375</v>
      </c>
      <c r="U362" s="4" t="n">
        <f aca="false">IF(V362&gt;0,1,0)</f>
        <v>0</v>
      </c>
      <c r="V362" s="153" t="n">
        <v>0</v>
      </c>
      <c r="W362" s="148" t="n">
        <v>2</v>
      </c>
      <c r="X362" s="148" t="n">
        <v>2</v>
      </c>
    </row>
    <row r="363" customFormat="false" ht="15" hidden="true" customHeight="false" outlineLevel="0" collapsed="false">
      <c r="A363" s="148" t="n">
        <v>5583655</v>
      </c>
      <c r="B363" s="148" t="n">
        <v>1</v>
      </c>
      <c r="C363" s="148" t="n">
        <v>54</v>
      </c>
      <c r="D363" s="148" t="n">
        <v>1.68</v>
      </c>
      <c r="E363" s="148" t="n">
        <v>80</v>
      </c>
      <c r="F363" s="149" t="n">
        <f aca="false">E363/(D363*D363)</f>
        <v>28.3446712018141</v>
      </c>
      <c r="G363" s="150" t="n">
        <f aca="false">0.007184*(POWER((D363*100),0.725)*(POWER(E363,0.425)))</f>
        <v>1.89901675873257</v>
      </c>
      <c r="H363" s="148" t="n">
        <v>2</v>
      </c>
      <c r="I363" s="148" t="n">
        <v>1</v>
      </c>
      <c r="J363" s="151" t="s">
        <v>25</v>
      </c>
      <c r="K363" s="152" t="n">
        <v>1</v>
      </c>
      <c r="L363" s="4" t="n">
        <f aca="false">IF(J363="Combinada",1,2)</f>
        <v>2</v>
      </c>
      <c r="M363" s="152" t="n">
        <v>2</v>
      </c>
      <c r="N363" s="4" t="n">
        <f aca="false">IF(O363&gt;0,1,2)</f>
        <v>1</v>
      </c>
      <c r="O363" s="148" t="n">
        <v>90</v>
      </c>
      <c r="P363" s="148" t="n">
        <v>65</v>
      </c>
      <c r="Q363" s="152" t="n">
        <v>44.5</v>
      </c>
      <c r="R363" s="148" t="n">
        <v>14.8</v>
      </c>
      <c r="S363" s="150" t="n">
        <v>1.2</v>
      </c>
      <c r="T363" s="148" t="n">
        <v>550</v>
      </c>
      <c r="U363" s="4" t="n">
        <f aca="false">IF(V363&gt;0,1,0)</f>
        <v>0</v>
      </c>
      <c r="V363" s="153" t="n">
        <v>0</v>
      </c>
      <c r="W363" s="148" t="n">
        <v>2</v>
      </c>
      <c r="X363" s="148" t="n">
        <v>2</v>
      </c>
    </row>
    <row r="364" customFormat="false" ht="15" hidden="true" customHeight="false" outlineLevel="0" collapsed="false">
      <c r="A364" s="148" t="n">
        <v>4215089</v>
      </c>
      <c r="B364" s="148" t="n">
        <v>2</v>
      </c>
      <c r="C364" s="148" t="n">
        <v>25</v>
      </c>
      <c r="D364" s="148" t="n">
        <v>1.65</v>
      </c>
      <c r="E364" s="148" t="n">
        <v>65</v>
      </c>
      <c r="F364" s="149" t="n">
        <f aca="false">E364/(D364*D364)</f>
        <v>23.8751147842057</v>
      </c>
      <c r="G364" s="150" t="n">
        <f aca="false">0.007184*(POWER((D364*100),0.725)*(POWER(E364,0.425)))</f>
        <v>1.71605166822606</v>
      </c>
      <c r="H364" s="148" t="n">
        <v>2</v>
      </c>
      <c r="I364" s="148" t="n">
        <v>2</v>
      </c>
      <c r="J364" s="151" t="s">
        <v>25</v>
      </c>
      <c r="K364" s="152" t="n">
        <v>2</v>
      </c>
      <c r="L364" s="4" t="n">
        <f aca="false">IF(J364="Combinada",1,2)</f>
        <v>2</v>
      </c>
      <c r="M364" s="152" t="n">
        <v>2</v>
      </c>
      <c r="N364" s="4" t="n">
        <f aca="false">IF(O364&gt;0,1,2)</f>
        <v>1</v>
      </c>
      <c r="O364" s="148" t="n">
        <v>130</v>
      </c>
      <c r="P364" s="148" t="n">
        <v>60</v>
      </c>
      <c r="Q364" s="152" t="n">
        <v>33.8</v>
      </c>
      <c r="R364" s="148" t="n">
        <v>11</v>
      </c>
      <c r="S364" s="150" t="n">
        <v>1.76</v>
      </c>
      <c r="T364" s="148" t="n">
        <v>1700</v>
      </c>
      <c r="U364" s="4" t="n">
        <f aca="false">IF(V364&gt;0,1,0)</f>
        <v>1</v>
      </c>
      <c r="V364" s="153" t="n">
        <v>12</v>
      </c>
      <c r="W364" s="148" t="n">
        <v>1</v>
      </c>
      <c r="X364" s="148" t="n">
        <v>2</v>
      </c>
    </row>
    <row r="365" customFormat="false" ht="15" hidden="true" customHeight="false" outlineLevel="0" collapsed="false">
      <c r="A365" s="148" t="n">
        <v>5583707</v>
      </c>
      <c r="B365" s="148" t="n">
        <v>1</v>
      </c>
      <c r="C365" s="148" t="n">
        <v>60</v>
      </c>
      <c r="D365" s="148" t="n">
        <v>1.67</v>
      </c>
      <c r="E365" s="148" t="n">
        <v>97</v>
      </c>
      <c r="F365" s="149" t="n">
        <f aca="false">E365/(D365*D365)</f>
        <v>34.7807379253469</v>
      </c>
      <c r="G365" s="150" t="n">
        <f aca="false">0.007184*(POWER((D365*100),0.725)*(POWER(E365,0.425)))</f>
        <v>2.05217197419458</v>
      </c>
      <c r="H365" s="148" t="n">
        <v>2</v>
      </c>
      <c r="I365" s="148" t="n">
        <v>2</v>
      </c>
      <c r="J365" s="151" t="s">
        <v>25</v>
      </c>
      <c r="K365" s="152" t="n">
        <v>1</v>
      </c>
      <c r="L365" s="4" t="n">
        <f aca="false">IF(J365="Combinada",1,2)</f>
        <v>2</v>
      </c>
      <c r="M365" s="152" t="n">
        <v>2</v>
      </c>
      <c r="N365" s="4" t="n">
        <f aca="false">IF(O365&gt;0,1,2)</f>
        <v>1</v>
      </c>
      <c r="O365" s="148" t="n">
        <v>80</v>
      </c>
      <c r="P365" s="148" t="n">
        <v>50</v>
      </c>
      <c r="Q365" s="152" t="n">
        <v>32.9</v>
      </c>
      <c r="R365" s="148" t="n">
        <v>11.3</v>
      </c>
      <c r="S365" s="150" t="n">
        <v>1.26</v>
      </c>
      <c r="T365" s="148" t="n">
        <v>600</v>
      </c>
      <c r="U365" s="4" t="n">
        <f aca="false">IF(V365&gt;0,1,0)</f>
        <v>1</v>
      </c>
      <c r="V365" s="153" t="n">
        <v>1</v>
      </c>
      <c r="W365" s="148" t="n">
        <v>2</v>
      </c>
      <c r="X365" s="148" t="n">
        <v>2</v>
      </c>
    </row>
    <row r="366" customFormat="false" ht="15" hidden="true" customHeight="false" outlineLevel="0" collapsed="false">
      <c r="A366" s="148" t="n">
        <v>5316447</v>
      </c>
      <c r="B366" s="148" t="n">
        <v>1</v>
      </c>
      <c r="C366" s="148" t="n">
        <v>42</v>
      </c>
      <c r="D366" s="148" t="n">
        <v>1.55</v>
      </c>
      <c r="E366" s="148" t="n">
        <v>50</v>
      </c>
      <c r="F366" s="149" t="n">
        <f aca="false">E366/(D366*D366)</f>
        <v>20.8116545265349</v>
      </c>
      <c r="G366" s="150" t="n">
        <f aca="false">0.007184*(POWER((D366*100),0.725)*(POWER(E366,0.425)))</f>
        <v>1.46696265055326</v>
      </c>
      <c r="H366" s="148" t="n">
        <v>2</v>
      </c>
      <c r="I366" s="148" t="n">
        <v>2</v>
      </c>
      <c r="J366" s="151" t="s">
        <v>28</v>
      </c>
      <c r="K366" s="152" t="n">
        <v>2</v>
      </c>
      <c r="L366" s="4" t="n">
        <f aca="false">IF(J366="Combinada",1,2)</f>
        <v>2</v>
      </c>
      <c r="M366" s="152" t="n">
        <v>2</v>
      </c>
      <c r="N366" s="4" t="n">
        <f aca="false">IF(O366&gt;0,1,2)</f>
        <v>1</v>
      </c>
      <c r="O366" s="148" t="n">
        <v>100</v>
      </c>
      <c r="P366" s="148" t="n">
        <v>110</v>
      </c>
      <c r="Q366" s="152" t="n">
        <v>39.8</v>
      </c>
      <c r="R366" s="148" t="n">
        <v>13.8</v>
      </c>
      <c r="S366" s="150" t="n">
        <v>1.01</v>
      </c>
      <c r="T366" s="148" t="n">
        <v>1050</v>
      </c>
      <c r="U366" s="4" t="n">
        <f aca="false">IF(V366&gt;0,1,0)</f>
        <v>0</v>
      </c>
      <c r="V366" s="153" t="n">
        <v>0</v>
      </c>
      <c r="W366" s="148" t="n">
        <v>2</v>
      </c>
      <c r="X366" s="148" t="n">
        <v>2</v>
      </c>
    </row>
    <row r="367" customFormat="false" ht="15" hidden="true" customHeight="false" outlineLevel="0" collapsed="false">
      <c r="A367" s="148" t="n">
        <v>5447912</v>
      </c>
      <c r="B367" s="148" t="n">
        <v>2</v>
      </c>
      <c r="C367" s="148" t="n">
        <v>49</v>
      </c>
      <c r="D367" s="148" t="n">
        <v>1.52</v>
      </c>
      <c r="E367" s="148" t="n">
        <v>72</v>
      </c>
      <c r="F367" s="149" t="n">
        <f aca="false">E367/(D367*D367)</f>
        <v>31.1634349030471</v>
      </c>
      <c r="G367" s="150" t="n">
        <f aca="false">0.007184*(POWER((D367*100),0.725)*(POWER(E367,0.425)))</f>
        <v>1.68876506358354</v>
      </c>
      <c r="H367" s="148" t="n">
        <v>1</v>
      </c>
      <c r="I367" s="148" t="n">
        <v>1</v>
      </c>
      <c r="J367" s="151" t="s">
        <v>24</v>
      </c>
      <c r="K367" s="152" t="n">
        <v>1</v>
      </c>
      <c r="L367" s="4" t="n">
        <f aca="false">IF(J367="Combinada",1,2)</f>
        <v>2</v>
      </c>
      <c r="M367" s="152" t="n">
        <v>2</v>
      </c>
      <c r="N367" s="4" t="n">
        <f aca="false">IF(O367&gt;0,1,2)</f>
        <v>1</v>
      </c>
      <c r="O367" s="148" t="n">
        <v>90</v>
      </c>
      <c r="P367" s="148" t="n">
        <v>44</v>
      </c>
      <c r="Q367" s="152" t="n">
        <v>33.6</v>
      </c>
      <c r="R367" s="148" t="n">
        <v>11</v>
      </c>
      <c r="S367" s="150" t="n">
        <v>1.58</v>
      </c>
      <c r="T367" s="148" t="n">
        <v>850</v>
      </c>
      <c r="U367" s="4" t="n">
        <f aca="false">IF(V367&gt;0,1,0)</f>
        <v>1</v>
      </c>
      <c r="V367" s="153" t="n">
        <v>2</v>
      </c>
      <c r="W367" s="148" t="n">
        <v>2</v>
      </c>
      <c r="X367" s="148" t="n">
        <v>2</v>
      </c>
    </row>
    <row r="368" customFormat="false" ht="15" hidden="true" customHeight="false" outlineLevel="0" collapsed="false">
      <c r="A368" s="148" t="n">
        <v>5577387</v>
      </c>
      <c r="B368" s="148" t="n">
        <v>2</v>
      </c>
      <c r="C368" s="148" t="n">
        <v>65</v>
      </c>
      <c r="D368" s="148" t="n">
        <v>1.53</v>
      </c>
      <c r="E368" s="148" t="n">
        <v>59</v>
      </c>
      <c r="F368" s="149" t="n">
        <f aca="false">E368/(D368*D368)</f>
        <v>25.2039813746849</v>
      </c>
      <c r="G368" s="150" t="n">
        <f aca="false">0.007184*(POWER((D368*100),0.725)*(POWER(E368,0.425)))</f>
        <v>1.55912062233157</v>
      </c>
      <c r="H368" s="148" t="n">
        <v>2</v>
      </c>
      <c r="I368" s="148" t="n">
        <v>1</v>
      </c>
      <c r="J368" s="151" t="s">
        <v>25</v>
      </c>
      <c r="K368" s="152" t="n">
        <v>1</v>
      </c>
      <c r="L368" s="4" t="n">
        <f aca="false">IF(J368="Combinada",1,2)</f>
        <v>2</v>
      </c>
      <c r="M368" s="152" t="n">
        <v>2</v>
      </c>
      <c r="N368" s="4" t="n">
        <f aca="false">IF(O368&gt;0,1,2)</f>
        <v>1</v>
      </c>
      <c r="O368" s="148" t="n">
        <v>120</v>
      </c>
      <c r="P368" s="148" t="n">
        <v>80</v>
      </c>
      <c r="Q368" s="152" t="n">
        <v>39.8</v>
      </c>
      <c r="R368" s="148" t="n">
        <v>13</v>
      </c>
      <c r="S368" s="150" t="n">
        <v>0.73</v>
      </c>
      <c r="T368" s="148" t="n">
        <v>650</v>
      </c>
      <c r="U368" s="4" t="n">
        <f aca="false">IF(V368&gt;0,1,0)</f>
        <v>0</v>
      </c>
      <c r="V368" s="153" t="n">
        <v>0</v>
      </c>
      <c r="W368" s="148" t="n">
        <v>2</v>
      </c>
      <c r="X368" s="148" t="n">
        <v>2</v>
      </c>
    </row>
    <row r="369" customFormat="false" ht="15" hidden="true" customHeight="false" outlineLevel="0" collapsed="false">
      <c r="A369" s="148" t="n">
        <v>5513574</v>
      </c>
      <c r="B369" s="148" t="n">
        <v>2</v>
      </c>
      <c r="C369" s="148" t="n">
        <v>58</v>
      </c>
      <c r="D369" s="148" t="n">
        <v>1.6</v>
      </c>
      <c r="E369" s="148" t="n">
        <v>77</v>
      </c>
      <c r="F369" s="149" t="n">
        <f aca="false">E369/(D369*D369)</f>
        <v>30.078125</v>
      </c>
      <c r="G369" s="150" t="n">
        <f aca="false">0.007184*(POWER((D369*100),0.725)*(POWER(E369,0.425)))</f>
        <v>1.80348223739549</v>
      </c>
      <c r="H369" s="148" t="n">
        <v>2</v>
      </c>
      <c r="I369" s="148" t="n">
        <v>1</v>
      </c>
      <c r="J369" s="151" t="s">
        <v>24</v>
      </c>
      <c r="K369" s="152" t="n">
        <v>1</v>
      </c>
      <c r="L369" s="4" t="n">
        <f aca="false">IF(J369="Combinada",1,2)</f>
        <v>2</v>
      </c>
      <c r="M369" s="152" t="n">
        <v>2</v>
      </c>
      <c r="N369" s="4" t="n">
        <f aca="false">IF(O369&gt;0,1,2)</f>
        <v>1</v>
      </c>
      <c r="O369" s="148" t="n">
        <v>70</v>
      </c>
      <c r="P369" s="148" t="n">
        <v>48</v>
      </c>
      <c r="Q369" s="152" t="n">
        <v>34.3</v>
      </c>
      <c r="R369" s="148" t="n">
        <v>11</v>
      </c>
      <c r="S369" s="150" t="n">
        <v>1.72</v>
      </c>
      <c r="T369" s="148" t="n">
        <v>1400</v>
      </c>
      <c r="U369" s="4" t="n">
        <f aca="false">IF(V369&gt;0,1,0)</f>
        <v>1</v>
      </c>
      <c r="V369" s="153" t="n">
        <v>3</v>
      </c>
      <c r="W369" s="148" t="n">
        <v>1</v>
      </c>
      <c r="X369" s="148" t="n">
        <v>2</v>
      </c>
    </row>
    <row r="370" customFormat="false" ht="15" hidden="true" customHeight="false" outlineLevel="0" collapsed="false">
      <c r="A370" s="148" t="n">
        <v>5544754</v>
      </c>
      <c r="B370" s="148" t="n">
        <v>1</v>
      </c>
      <c r="C370" s="148" t="n">
        <v>50</v>
      </c>
      <c r="D370" s="148" t="n">
        <v>1.79</v>
      </c>
      <c r="E370" s="148" t="n">
        <v>85</v>
      </c>
      <c r="F370" s="149" t="n">
        <f aca="false">E370/(D370*D370)</f>
        <v>26.528510346119</v>
      </c>
      <c r="G370" s="150" t="n">
        <f aca="false">0.007184*(POWER((D370*100),0.725)*(POWER(E370,0.425)))</f>
        <v>2.04027080227772</v>
      </c>
      <c r="H370" s="148" t="n">
        <v>1</v>
      </c>
      <c r="I370" s="148" t="n">
        <v>1</v>
      </c>
      <c r="J370" s="151" t="s">
        <v>28</v>
      </c>
      <c r="K370" s="152" t="n">
        <v>2</v>
      </c>
      <c r="L370" s="4" t="n">
        <f aca="false">IF(J370="Combinada",1,2)</f>
        <v>2</v>
      </c>
      <c r="M370" s="152" t="n">
        <v>2</v>
      </c>
      <c r="N370" s="4" t="n">
        <f aca="false">IF(O370&gt;0,1,2)</f>
        <v>1</v>
      </c>
      <c r="O370" s="148" t="n">
        <v>145</v>
      </c>
      <c r="P370" s="148" t="n">
        <v>138</v>
      </c>
      <c r="Q370" s="152" t="n">
        <v>48.7</v>
      </c>
      <c r="R370" s="148" t="n">
        <v>16.2</v>
      </c>
      <c r="S370" s="150" t="n">
        <v>1.76</v>
      </c>
      <c r="T370" s="148"/>
      <c r="U370" s="4" t="n">
        <f aca="false">IF(V370&gt;0,1,0)</f>
        <v>1</v>
      </c>
      <c r="V370" s="153" t="n">
        <v>6</v>
      </c>
      <c r="W370" s="148" t="n">
        <v>2</v>
      </c>
      <c r="X370" s="148" t="n">
        <v>2</v>
      </c>
    </row>
    <row r="371" customFormat="false" ht="15" hidden="true" customHeight="false" outlineLevel="0" collapsed="false">
      <c r="A371" s="148" t="n">
        <v>5584452</v>
      </c>
      <c r="B371" s="148" t="n">
        <v>2</v>
      </c>
      <c r="C371" s="148" t="n">
        <v>70</v>
      </c>
      <c r="D371" s="148" t="n">
        <v>1.58</v>
      </c>
      <c r="E371" s="148" t="n">
        <v>65</v>
      </c>
      <c r="F371" s="149" t="n">
        <f aca="false">E371/(D371*D371)</f>
        <v>26.0374939913475</v>
      </c>
      <c r="G371" s="150" t="n">
        <f aca="false">0.007184*(POWER((D371*100),0.725)*(POWER(E371,0.425)))</f>
        <v>1.66295649724928</v>
      </c>
      <c r="H371" s="148" t="n">
        <v>2</v>
      </c>
      <c r="I371" s="148" t="n">
        <v>1</v>
      </c>
      <c r="J371" s="151" t="s">
        <v>25</v>
      </c>
      <c r="K371" s="152" t="n">
        <v>1</v>
      </c>
      <c r="L371" s="4" t="n">
        <f aca="false">IF(J371="Combinada",1,2)</f>
        <v>2</v>
      </c>
      <c r="M371" s="152" t="n">
        <v>2</v>
      </c>
      <c r="N371" s="4" t="n">
        <f aca="false">IF(O371&gt;0,1,2)</f>
        <v>1</v>
      </c>
      <c r="O371" s="148" t="n">
        <v>70</v>
      </c>
      <c r="P371" s="148" t="n">
        <v>48</v>
      </c>
      <c r="Q371" s="152" t="n">
        <v>32.1</v>
      </c>
      <c r="R371" s="148" t="n">
        <v>10.8</v>
      </c>
      <c r="S371" s="150" t="n">
        <v>0.92</v>
      </c>
      <c r="T371" s="148" t="n">
        <v>650</v>
      </c>
      <c r="U371" s="4" t="n">
        <f aca="false">IF(V371&gt;0,1,0)</f>
        <v>1</v>
      </c>
      <c r="V371" s="153" t="n">
        <v>1</v>
      </c>
      <c r="W371" s="148" t="n">
        <v>2</v>
      </c>
      <c r="X371" s="148" t="n">
        <v>2</v>
      </c>
    </row>
    <row r="372" customFormat="false" ht="15" hidden="true" customHeight="false" outlineLevel="0" collapsed="false">
      <c r="A372" s="148" t="n">
        <v>5572632</v>
      </c>
      <c r="B372" s="148" t="n">
        <v>1</v>
      </c>
      <c r="C372" s="148" t="n">
        <v>49</v>
      </c>
      <c r="D372" s="148" t="n">
        <v>1.7</v>
      </c>
      <c r="E372" s="148" t="n">
        <v>85</v>
      </c>
      <c r="F372" s="149" t="n">
        <f aca="false">E372/(D372*D372)</f>
        <v>29.4117647058823</v>
      </c>
      <c r="G372" s="150" t="n">
        <f aca="false">0.007184*(POWER((D372*100),0.725)*(POWER(E372,0.425)))</f>
        <v>1.96537231938615</v>
      </c>
      <c r="H372" s="148" t="n">
        <v>1</v>
      </c>
      <c r="I372" s="148" t="n">
        <v>2</v>
      </c>
      <c r="J372" s="151" t="s">
        <v>28</v>
      </c>
      <c r="K372" s="152" t="n">
        <v>1</v>
      </c>
      <c r="L372" s="4" t="n">
        <f aca="false">IF(J372="Combinada",1,2)</f>
        <v>2</v>
      </c>
      <c r="M372" s="152" t="n">
        <v>2</v>
      </c>
      <c r="N372" s="4" t="n">
        <f aca="false">IF(O372&gt;0,1,2)</f>
        <v>1</v>
      </c>
      <c r="O372" s="148" t="n">
        <v>132</v>
      </c>
      <c r="P372" s="148" t="n">
        <v>248</v>
      </c>
      <c r="Q372" s="152" t="n">
        <v>26.7</v>
      </c>
      <c r="R372" s="148" t="n">
        <v>8.9</v>
      </c>
      <c r="S372" s="150" t="n">
        <v>2.97</v>
      </c>
      <c r="T372" s="148"/>
      <c r="U372" s="4" t="n">
        <f aca="false">IF(V372&gt;0,1,0)</f>
        <v>0</v>
      </c>
      <c r="V372" s="153" t="n">
        <v>0</v>
      </c>
      <c r="W372" s="148" t="n">
        <v>2</v>
      </c>
      <c r="X372" s="148" t="n">
        <v>2</v>
      </c>
    </row>
    <row r="373" customFormat="false" ht="15" hidden="true" customHeight="false" outlineLevel="0" collapsed="false">
      <c r="A373" s="154" t="n">
        <v>4375581</v>
      </c>
      <c r="B373" s="154" t="n">
        <v>2</v>
      </c>
      <c r="C373" s="154" t="n">
        <v>36</v>
      </c>
      <c r="D373" s="154" t="n">
        <v>1.77</v>
      </c>
      <c r="E373" s="154" t="n">
        <v>77</v>
      </c>
      <c r="F373" s="155" t="n">
        <f aca="false">E373/(D373*D373)</f>
        <v>24.5778671518401</v>
      </c>
      <c r="G373" s="156" t="n">
        <f aca="false">0.007184*(POWER((D373*100),0.725)*(POWER(E373,0.425)))</f>
        <v>1.94046359771561</v>
      </c>
      <c r="H373" s="154" t="n">
        <v>2</v>
      </c>
      <c r="I373" s="154" t="n">
        <v>2</v>
      </c>
      <c r="J373" s="157" t="s">
        <v>28</v>
      </c>
      <c r="K373" s="158" t="n">
        <v>2</v>
      </c>
      <c r="L373" s="4" t="n">
        <f aca="false">IF(J373="Combinada",1,2)</f>
        <v>2</v>
      </c>
      <c r="M373" s="158" t="n">
        <v>2</v>
      </c>
      <c r="N373" s="4" t="n">
        <f aca="false">IF(O373&gt;0,1,2)</f>
        <v>1</v>
      </c>
      <c r="O373" s="154" t="n">
        <v>90</v>
      </c>
      <c r="P373" s="154" t="n">
        <v>245</v>
      </c>
      <c r="Q373" s="158" t="n">
        <v>27.5</v>
      </c>
      <c r="R373" s="154" t="n">
        <v>9</v>
      </c>
      <c r="S373" s="159" t="n">
        <v>0.91</v>
      </c>
      <c r="T373" s="154" t="n">
        <v>800</v>
      </c>
      <c r="U373" s="4" t="n">
        <f aca="false">IF(V373&gt;0,1,0)</f>
        <v>1</v>
      </c>
      <c r="V373" s="160" t="n">
        <v>1</v>
      </c>
      <c r="W373" s="154" t="n">
        <v>2</v>
      </c>
      <c r="X373" s="154" t="n">
        <v>2</v>
      </c>
    </row>
    <row r="374" customFormat="false" ht="15" hidden="true" customHeight="false" outlineLevel="0" collapsed="false">
      <c r="A374" s="154" t="n">
        <v>5558476</v>
      </c>
      <c r="B374" s="154" t="n">
        <v>2</v>
      </c>
      <c r="C374" s="154" t="n">
        <v>53</v>
      </c>
      <c r="D374" s="154" t="n">
        <v>1.49</v>
      </c>
      <c r="E374" s="154" t="n">
        <v>58</v>
      </c>
      <c r="F374" s="155" t="n">
        <f aca="false">E374/(D374*D374)</f>
        <v>26.1249493266069</v>
      </c>
      <c r="G374" s="156" t="n">
        <f aca="false">0.007184*(POWER((D374*100),0.725)*(POWER(E374,0.425)))</f>
        <v>1.51838975757157</v>
      </c>
      <c r="H374" s="154" t="n">
        <v>2</v>
      </c>
      <c r="I374" s="154" t="n">
        <v>2</v>
      </c>
      <c r="J374" s="157" t="s">
        <v>25</v>
      </c>
      <c r="K374" s="158" t="n">
        <v>1</v>
      </c>
      <c r="L374" s="4" t="n">
        <f aca="false">IF(J374="Combinada",1,2)</f>
        <v>2</v>
      </c>
      <c r="M374" s="158" t="n">
        <v>2</v>
      </c>
      <c r="N374" s="4" t="n">
        <f aca="false">IF(O374&gt;0,1,2)</f>
        <v>1</v>
      </c>
      <c r="O374" s="154" t="n">
        <v>125</v>
      </c>
      <c r="P374" s="154" t="n">
        <v>72</v>
      </c>
      <c r="Q374" s="158" t="n">
        <v>31</v>
      </c>
      <c r="R374" s="154" t="n">
        <v>10.2</v>
      </c>
      <c r="S374" s="159" t="n">
        <v>0.59</v>
      </c>
      <c r="T374" s="154" t="n">
        <v>900</v>
      </c>
      <c r="U374" s="4" t="n">
        <f aca="false">IF(V374&gt;0,1,0)</f>
        <v>1</v>
      </c>
      <c r="V374" s="160" t="n">
        <v>1</v>
      </c>
      <c r="W374" s="154" t="n">
        <v>1</v>
      </c>
      <c r="X374" s="154" t="n">
        <v>1</v>
      </c>
    </row>
    <row r="375" customFormat="false" ht="15" hidden="true" customHeight="false" outlineLevel="0" collapsed="false">
      <c r="A375" s="161" t="n">
        <v>5585150</v>
      </c>
      <c r="B375" s="161" t="n">
        <v>2</v>
      </c>
      <c r="C375" s="161" t="n">
        <v>55</v>
      </c>
      <c r="D375" s="161" t="n">
        <v>1.57</v>
      </c>
      <c r="E375" s="161" t="n">
        <v>67</v>
      </c>
      <c r="F375" s="155" t="n">
        <f aca="false">E375/(D375*D375)</f>
        <v>27.1816300864132</v>
      </c>
      <c r="G375" s="156" t="n">
        <f aca="false">0.007184*(POWER((D375*100),0.725)*(POWER(E375,0.425)))</f>
        <v>1.67677721075241</v>
      </c>
      <c r="H375" s="161" t="n">
        <v>2</v>
      </c>
      <c r="I375" s="161" t="n">
        <v>1</v>
      </c>
      <c r="J375" s="162" t="s">
        <v>25</v>
      </c>
      <c r="K375" s="158" t="n">
        <v>1</v>
      </c>
      <c r="L375" s="4" t="n">
        <f aca="false">IF(J375="Combinada",1,2)</f>
        <v>2</v>
      </c>
      <c r="M375" s="158" t="n">
        <v>2</v>
      </c>
      <c r="N375" s="4" t="n">
        <f aca="false">IF(O375&gt;0,1,2)</f>
        <v>1</v>
      </c>
      <c r="O375" s="161" t="n">
        <v>105</v>
      </c>
      <c r="P375" s="161" t="n">
        <v>63</v>
      </c>
      <c r="Q375" s="158" t="n">
        <v>43.7</v>
      </c>
      <c r="R375" s="161" t="n">
        <v>14.3</v>
      </c>
      <c r="S375" s="156" t="n">
        <v>0.98</v>
      </c>
      <c r="T375" s="161" t="n">
        <v>350</v>
      </c>
      <c r="U375" s="4" t="n">
        <f aca="false">IF(V375&gt;0,1,0)</f>
        <v>0</v>
      </c>
      <c r="V375" s="160" t="n">
        <v>0</v>
      </c>
      <c r="W375" s="161" t="n">
        <v>2</v>
      </c>
      <c r="X375" s="161" t="n">
        <v>2</v>
      </c>
    </row>
    <row r="376" customFormat="false" ht="15" hidden="true" customHeight="false" outlineLevel="0" collapsed="false">
      <c r="A376" s="161" t="n">
        <v>4891535</v>
      </c>
      <c r="B376" s="161" t="n">
        <v>2</v>
      </c>
      <c r="C376" s="161" t="n">
        <v>36</v>
      </c>
      <c r="D376" s="161" t="n">
        <v>1.7</v>
      </c>
      <c r="E376" s="161" t="n">
        <v>68</v>
      </c>
      <c r="F376" s="155" t="n">
        <f aca="false">E376/(D376*D376)</f>
        <v>23.5294117647059</v>
      </c>
      <c r="G376" s="156" t="n">
        <f aca="false">0.007184*(POWER((D376*100),0.725)*(POWER(E376,0.425)))</f>
        <v>1.7875495108482</v>
      </c>
      <c r="H376" s="161" t="n">
        <v>2</v>
      </c>
      <c r="I376" s="161" t="n">
        <v>2</v>
      </c>
      <c r="J376" s="162" t="s">
        <v>25</v>
      </c>
      <c r="K376" s="158" t="n">
        <v>2</v>
      </c>
      <c r="L376" s="4" t="n">
        <f aca="false">IF(J376="Combinada",1,2)</f>
        <v>2</v>
      </c>
      <c r="M376" s="158" t="n">
        <v>2</v>
      </c>
      <c r="N376" s="4" t="n">
        <f aca="false">IF(O376&gt;0,1,2)</f>
        <v>1</v>
      </c>
      <c r="O376" s="161" t="n">
        <v>80</v>
      </c>
      <c r="P376" s="161" t="n">
        <v>50</v>
      </c>
      <c r="Q376" s="158" t="n">
        <v>36.6</v>
      </c>
      <c r="R376" s="161" t="n">
        <v>12.2</v>
      </c>
      <c r="S376" s="156" t="n">
        <v>0.84</v>
      </c>
      <c r="T376" s="161" t="n">
        <v>650</v>
      </c>
      <c r="U376" s="4" t="n">
        <f aca="false">IF(V376&gt;0,1,0)</f>
        <v>1</v>
      </c>
      <c r="V376" s="160" t="n">
        <v>7</v>
      </c>
      <c r="W376" s="161" t="n">
        <v>2</v>
      </c>
      <c r="X376" s="161" t="n">
        <v>2</v>
      </c>
    </row>
    <row r="377" customFormat="false" ht="15" hidden="true" customHeight="false" outlineLevel="0" collapsed="false">
      <c r="A377" s="161" t="n">
        <v>5330193</v>
      </c>
      <c r="B377" s="161" t="n">
        <v>2</v>
      </c>
      <c r="C377" s="161" t="n">
        <v>54</v>
      </c>
      <c r="D377" s="161" t="n">
        <v>1.52</v>
      </c>
      <c r="E377" s="161" t="n">
        <v>63</v>
      </c>
      <c r="F377" s="155" t="n">
        <f aca="false">E377/(D377*D377)</f>
        <v>27.2680055401662</v>
      </c>
      <c r="G377" s="156" t="n">
        <f aca="false">0.007184*(POWER((D377*100),0.725)*(POWER(E377,0.425)))</f>
        <v>1.59559496955757</v>
      </c>
      <c r="H377" s="161" t="n">
        <v>2</v>
      </c>
      <c r="I377" s="161" t="n">
        <v>1</v>
      </c>
      <c r="J377" s="162" t="s">
        <v>25</v>
      </c>
      <c r="K377" s="158" t="n">
        <v>1</v>
      </c>
      <c r="L377" s="4" t="n">
        <f aca="false">IF(J377="Combinada",1,2)</f>
        <v>2</v>
      </c>
      <c r="M377" s="158" t="n">
        <v>2</v>
      </c>
      <c r="N377" s="4" t="n">
        <f aca="false">IF(O377&gt;0,1,2)</f>
        <v>1</v>
      </c>
      <c r="O377" s="161" t="n">
        <v>110</v>
      </c>
      <c r="P377" s="161" t="n">
        <v>70</v>
      </c>
      <c r="Q377" s="161" t="n">
        <v>49</v>
      </c>
      <c r="R377" s="158" t="n">
        <v>12</v>
      </c>
      <c r="S377" s="156" t="n">
        <v>0.8</v>
      </c>
      <c r="T377" s="161" t="n">
        <v>1850</v>
      </c>
      <c r="U377" s="4" t="n">
        <f aca="false">IF(V377&gt;0,1,0)</f>
        <v>1</v>
      </c>
      <c r="V377" s="160" t="n">
        <v>2</v>
      </c>
      <c r="W377" s="161" t="n">
        <v>2</v>
      </c>
      <c r="X377" s="161" t="n">
        <v>2</v>
      </c>
    </row>
    <row r="378" customFormat="false" ht="15" hidden="true" customHeight="false" outlineLevel="0" collapsed="false">
      <c r="A378" s="161" t="n">
        <v>5585952</v>
      </c>
      <c r="B378" s="161" t="n">
        <v>2</v>
      </c>
      <c r="C378" s="161" t="n">
        <v>54</v>
      </c>
      <c r="D378" s="161" t="n">
        <v>1.5</v>
      </c>
      <c r="E378" s="161" t="n">
        <v>46</v>
      </c>
      <c r="F378" s="155" t="n">
        <f aca="false">E378/(D378*D378)</f>
        <v>20.4444444444444</v>
      </c>
      <c r="G378" s="156" t="n">
        <f aca="false">0.007184*(POWER((D378*100),0.725)*(POWER(E378,0.425)))</f>
        <v>1.38262550812187</v>
      </c>
      <c r="H378" s="161" t="n">
        <v>2</v>
      </c>
      <c r="I378" s="161" t="n">
        <v>1</v>
      </c>
      <c r="J378" s="162" t="s">
        <v>24</v>
      </c>
      <c r="K378" s="158" t="n">
        <v>1</v>
      </c>
      <c r="L378" s="4" t="n">
        <f aca="false">IF(J378="Combinada",1,2)</f>
        <v>2</v>
      </c>
      <c r="M378" s="158" t="n">
        <v>2</v>
      </c>
      <c r="N378" s="4" t="n">
        <f aca="false">IF(O378&gt;0,1,2)</f>
        <v>1</v>
      </c>
      <c r="O378" s="161" t="n">
        <v>55</v>
      </c>
      <c r="P378" s="161" t="n">
        <v>30</v>
      </c>
      <c r="Q378" s="158" t="n">
        <v>31.1</v>
      </c>
      <c r="R378" s="161" t="n">
        <v>10</v>
      </c>
      <c r="S378" s="156" t="n">
        <v>0.7</v>
      </c>
      <c r="T378" s="161" t="n">
        <v>1050</v>
      </c>
      <c r="U378" s="4" t="n">
        <f aca="false">IF(V378&gt;0,1,0)</f>
        <v>1</v>
      </c>
      <c r="V378" s="160" t="n">
        <v>2</v>
      </c>
      <c r="W378" s="161" t="n">
        <v>2</v>
      </c>
      <c r="X378" s="161" t="n">
        <v>2</v>
      </c>
    </row>
    <row r="379" customFormat="false" ht="15" hidden="true" customHeight="false" outlineLevel="0" collapsed="false">
      <c r="A379" s="161" t="n">
        <v>5569660</v>
      </c>
      <c r="B379" s="161" t="n">
        <v>1</v>
      </c>
      <c r="C379" s="161" t="n">
        <v>62</v>
      </c>
      <c r="D379" s="161" t="n">
        <v>1.8</v>
      </c>
      <c r="E379" s="161" t="n">
        <v>93</v>
      </c>
      <c r="F379" s="155" t="n">
        <f aca="false">E379/(D379*D379)</f>
        <v>28.7037037037037</v>
      </c>
      <c r="G379" s="156" t="n">
        <f aca="false">0.007184*(POWER((D379*100),0.725)*(POWER(E379,0.425)))</f>
        <v>2.12835536741602</v>
      </c>
      <c r="H379" s="161" t="n">
        <v>1</v>
      </c>
      <c r="I379" s="161" t="n">
        <v>2</v>
      </c>
      <c r="J379" s="162" t="s">
        <v>24</v>
      </c>
      <c r="K379" s="158" t="n">
        <v>1</v>
      </c>
      <c r="L379" s="4" t="n">
        <f aca="false">IF(J379="Combinada",1,2)</f>
        <v>2</v>
      </c>
      <c r="M379" s="158" t="n">
        <v>2</v>
      </c>
      <c r="N379" s="4" t="n">
        <f aca="false">IF(O379&gt;0,1,2)</f>
        <v>1</v>
      </c>
      <c r="O379" s="161" t="n">
        <v>80</v>
      </c>
      <c r="P379" s="161"/>
      <c r="Q379" s="158" t="n">
        <v>35.1</v>
      </c>
      <c r="R379" s="161" t="n">
        <v>12</v>
      </c>
      <c r="S379" s="156" t="n">
        <v>1.3</v>
      </c>
      <c r="T379" s="161" t="n">
        <v>500</v>
      </c>
      <c r="U379" s="4" t="n">
        <f aca="false">IF(V379&gt;0,1,0)</f>
        <v>0</v>
      </c>
      <c r="V379" s="160" t="n">
        <v>0</v>
      </c>
      <c r="W379" s="161" t="n">
        <v>2</v>
      </c>
      <c r="X379" s="161" t="n">
        <v>2</v>
      </c>
    </row>
    <row r="380" customFormat="false" ht="15" hidden="true" customHeight="false" outlineLevel="0" collapsed="false">
      <c r="A380" s="161" t="n">
        <v>5586879</v>
      </c>
      <c r="B380" s="161" t="n">
        <v>1</v>
      </c>
      <c r="C380" s="161" t="n">
        <f aca="false">2021-1974</f>
        <v>47</v>
      </c>
      <c r="D380" s="161" t="n">
        <v>1.74</v>
      </c>
      <c r="E380" s="161" t="n">
        <v>84</v>
      </c>
      <c r="F380" s="155" t="n">
        <f aca="false">E380/(D380*D380)</f>
        <v>27.7447483154974</v>
      </c>
      <c r="G380" s="156" t="n">
        <f aca="false">0.007184*(POWER((D380*100),0.725)*(POWER(E380,0.425)))</f>
        <v>1.98876388706582</v>
      </c>
      <c r="H380" s="161" t="n">
        <v>2</v>
      </c>
      <c r="I380" s="161" t="n">
        <v>1</v>
      </c>
      <c r="J380" s="162" t="s">
        <v>26</v>
      </c>
      <c r="K380" s="158" t="n">
        <v>1</v>
      </c>
      <c r="L380" s="4" t="n">
        <f aca="false">IF(J380="Combinada",1,2)</f>
        <v>2</v>
      </c>
      <c r="M380" s="158" t="n">
        <v>2</v>
      </c>
      <c r="N380" s="4" t="n">
        <f aca="false">IF(O380&gt;0,1,2)</f>
        <v>1</v>
      </c>
      <c r="O380" s="161" t="n">
        <v>90</v>
      </c>
      <c r="P380" s="161" t="n">
        <v>55</v>
      </c>
      <c r="Q380" s="161" t="n">
        <v>47.7</v>
      </c>
      <c r="R380" s="158" t="n">
        <v>16.2</v>
      </c>
      <c r="S380" s="156" t="n">
        <v>1.12</v>
      </c>
      <c r="T380" s="161"/>
      <c r="U380" s="4" t="n">
        <f aca="false">IF(V380&gt;0,1,0)</f>
        <v>0</v>
      </c>
      <c r="V380" s="160" t="n">
        <v>0</v>
      </c>
      <c r="W380" s="161"/>
      <c r="X380" s="161" t="n">
        <v>2</v>
      </c>
    </row>
    <row r="381" customFormat="false" ht="15" hidden="true" customHeight="false" outlineLevel="0" collapsed="false">
      <c r="A381" s="161" t="n">
        <v>5585147</v>
      </c>
      <c r="B381" s="161" t="n">
        <v>1</v>
      </c>
      <c r="C381" s="161" t="n">
        <v>58</v>
      </c>
      <c r="D381" s="161" t="n">
        <v>1.7</v>
      </c>
      <c r="E381" s="161" t="n">
        <v>78</v>
      </c>
      <c r="F381" s="155" t="n">
        <f aca="false">E381/(D381*D381)</f>
        <v>26.9896193771626</v>
      </c>
      <c r="G381" s="156" t="n">
        <f aca="false">0.007184*(POWER((D381*100),0.725)*(POWER(E381,0.425)))</f>
        <v>1.8948812472696</v>
      </c>
      <c r="H381" s="161" t="n">
        <v>2</v>
      </c>
      <c r="I381" s="161" t="n">
        <v>2</v>
      </c>
      <c r="J381" s="162" t="s">
        <v>25</v>
      </c>
      <c r="K381" s="158" t="n">
        <v>1</v>
      </c>
      <c r="L381" s="4" t="n">
        <f aca="false">IF(J381="Combinada",1,2)</f>
        <v>2</v>
      </c>
      <c r="M381" s="158" t="n">
        <v>2</v>
      </c>
      <c r="N381" s="4" t="n">
        <f aca="false">IF(O381&gt;0,1,2)</f>
        <v>1</v>
      </c>
      <c r="O381" s="161" t="n">
        <v>145</v>
      </c>
      <c r="P381" s="161" t="n">
        <v>100</v>
      </c>
      <c r="Q381" s="158" t="n">
        <v>26</v>
      </c>
      <c r="R381" s="161" t="n">
        <v>9.3</v>
      </c>
      <c r="S381" s="156" t="n">
        <v>0.84</v>
      </c>
      <c r="T381" s="161" t="n">
        <v>800</v>
      </c>
      <c r="U381" s="4" t="n">
        <f aca="false">IF(V381&gt;0,1,0)</f>
        <v>1</v>
      </c>
      <c r="V381" s="160" t="n">
        <v>1</v>
      </c>
      <c r="W381" s="161" t="n">
        <v>2</v>
      </c>
      <c r="X381" s="161" t="n">
        <v>2</v>
      </c>
    </row>
    <row r="382" customFormat="false" ht="15" hidden="true" customHeight="false" outlineLevel="0" collapsed="false">
      <c r="A382" s="161" t="n">
        <v>1142237</v>
      </c>
      <c r="B382" s="161" t="n">
        <v>2</v>
      </c>
      <c r="C382" s="161" t="n">
        <v>33</v>
      </c>
      <c r="D382" s="161" t="n">
        <v>1.69</v>
      </c>
      <c r="E382" s="161" t="n">
        <v>66</v>
      </c>
      <c r="F382" s="155" t="n">
        <f aca="false">E382/(D382*D382)</f>
        <v>23.1084345786212</v>
      </c>
      <c r="G382" s="156" t="n">
        <f aca="false">0.007184*(POWER((D382*100),0.725)*(POWER(E382,0.425)))</f>
        <v>1.75747986091504</v>
      </c>
      <c r="H382" s="161" t="n">
        <v>1</v>
      </c>
      <c r="I382" s="161" t="n">
        <v>1</v>
      </c>
      <c r="J382" s="162" t="s">
        <v>26</v>
      </c>
      <c r="K382" s="158" t="n">
        <v>1</v>
      </c>
      <c r="L382" s="4" t="n">
        <f aca="false">IF(J382="Combinada",1,2)</f>
        <v>2</v>
      </c>
      <c r="M382" s="158" t="n">
        <v>2</v>
      </c>
      <c r="N382" s="4" t="n">
        <f aca="false">IF(O382&gt;0,1,2)</f>
        <v>1</v>
      </c>
      <c r="O382" s="161" t="n">
        <v>245</v>
      </c>
      <c r="P382" s="161" t="n">
        <v>250</v>
      </c>
      <c r="Q382" s="158" t="n">
        <v>23.5</v>
      </c>
      <c r="R382" s="161" t="n">
        <v>7.9</v>
      </c>
      <c r="S382" s="156" t="n">
        <v>1.06</v>
      </c>
      <c r="T382" s="161" t="n">
        <v>870</v>
      </c>
      <c r="U382" s="4" t="n">
        <f aca="false">IF(V382&gt;0,1,0)</f>
        <v>1</v>
      </c>
      <c r="V382" s="160" t="n">
        <v>7</v>
      </c>
      <c r="W382" s="161" t="n">
        <v>2</v>
      </c>
      <c r="X382" s="161" t="n">
        <v>2</v>
      </c>
    </row>
    <row r="383" customFormat="false" ht="15" hidden="false" customHeight="false" outlineLevel="0" collapsed="false">
      <c r="A383" s="161" t="n">
        <v>5113879</v>
      </c>
      <c r="B383" s="161" t="n">
        <v>2</v>
      </c>
      <c r="C383" s="161" t="n">
        <v>84</v>
      </c>
      <c r="D383" s="161" t="n">
        <v>1.58</v>
      </c>
      <c r="E383" s="161" t="n">
        <v>67</v>
      </c>
      <c r="F383" s="155" t="n">
        <f aca="false">E383/(D383*D383)</f>
        <v>26.8386476526198</v>
      </c>
      <c r="G383" s="156" t="n">
        <f aca="false">0.007184*(POWER((D383*100),0.725)*(POWER(E383,0.425)))</f>
        <v>1.68451352716036</v>
      </c>
      <c r="H383" s="161" t="n">
        <v>1</v>
      </c>
      <c r="I383" s="161" t="n">
        <v>1</v>
      </c>
      <c r="J383" s="11" t="s">
        <v>27</v>
      </c>
      <c r="K383" s="158" t="n">
        <v>1</v>
      </c>
      <c r="L383" s="4" t="n">
        <f aca="false">IF(J383="Combinada",1,2)</f>
        <v>2</v>
      </c>
      <c r="M383" s="158" t="n">
        <v>2</v>
      </c>
      <c r="N383" s="4" t="n">
        <f aca="false">IF(O383&gt;0,1,2)</f>
        <v>1</v>
      </c>
      <c r="O383" s="161" t="n">
        <v>50</v>
      </c>
      <c r="P383" s="161" t="n">
        <v>30</v>
      </c>
      <c r="Q383" s="158" t="n">
        <v>31.8</v>
      </c>
      <c r="R383" s="161" t="n">
        <v>10.5</v>
      </c>
      <c r="S383" s="156" t="n">
        <v>0.73</v>
      </c>
      <c r="T383" s="161" t="n">
        <v>850</v>
      </c>
      <c r="U383" s="4" t="n">
        <f aca="false">IF(V383&gt;0,1,0)</f>
        <v>1</v>
      </c>
      <c r="V383" s="160" t="n">
        <v>1</v>
      </c>
      <c r="W383" s="161" t="n">
        <v>1</v>
      </c>
      <c r="X383" s="161" t="n">
        <v>2</v>
      </c>
    </row>
    <row r="384" customFormat="false" ht="15" hidden="true" customHeight="false" outlineLevel="0" collapsed="false">
      <c r="A384" s="161" t="n">
        <v>5586938</v>
      </c>
      <c r="B384" s="161" t="n">
        <v>2</v>
      </c>
      <c r="C384" s="161" t="n">
        <v>60</v>
      </c>
      <c r="D384" s="161" t="n">
        <v>1.61</v>
      </c>
      <c r="E384" s="161" t="n">
        <v>47</v>
      </c>
      <c r="F384" s="155" t="n">
        <f aca="false">E384/(D384*D384)</f>
        <v>18.1320165117087</v>
      </c>
      <c r="G384" s="156" t="n">
        <f aca="false">0.007184*(POWER((D384*100),0.725)*(POWER(E384,0.425)))</f>
        <v>1.46877974020901</v>
      </c>
      <c r="H384" s="161" t="n">
        <v>2</v>
      </c>
      <c r="I384" s="161" t="n">
        <v>1</v>
      </c>
      <c r="J384" s="162" t="s">
        <v>25</v>
      </c>
      <c r="K384" s="158" t="n">
        <v>2</v>
      </c>
      <c r="L384" s="4" t="n">
        <f aca="false">IF(J384="Combinada",1,2)</f>
        <v>2</v>
      </c>
      <c r="M384" s="158" t="n">
        <v>2</v>
      </c>
      <c r="N384" s="4" t="n">
        <f aca="false">IF(O384&gt;0,1,2)</f>
        <v>1</v>
      </c>
      <c r="O384" s="161" t="n">
        <v>130</v>
      </c>
      <c r="P384" s="161" t="n">
        <v>57</v>
      </c>
      <c r="Q384" s="158" t="n">
        <v>33</v>
      </c>
      <c r="R384" s="161" t="n">
        <v>11.3</v>
      </c>
      <c r="S384" s="156" t="n">
        <v>0.7</v>
      </c>
      <c r="T384" s="161" t="n">
        <v>650</v>
      </c>
      <c r="U384" s="4" t="n">
        <f aca="false">IF(V384&gt;0,1,0)</f>
        <v>1</v>
      </c>
      <c r="V384" s="160" t="n">
        <v>1</v>
      </c>
      <c r="W384" s="161" t="n">
        <v>2</v>
      </c>
      <c r="X384" s="161" t="n">
        <v>2</v>
      </c>
    </row>
    <row r="385" customFormat="false" ht="15" hidden="true" customHeight="false" outlineLevel="0" collapsed="false">
      <c r="A385" s="161" t="n">
        <v>5588250</v>
      </c>
      <c r="B385" s="161" t="n">
        <v>1</v>
      </c>
      <c r="C385" s="161" t="n">
        <v>58</v>
      </c>
      <c r="D385" s="161" t="n">
        <v>1.67</v>
      </c>
      <c r="E385" s="161" t="n">
        <v>84</v>
      </c>
      <c r="F385" s="155" t="n">
        <f aca="false">E385/(D385*D385)</f>
        <v>30.1194019147334</v>
      </c>
      <c r="G385" s="156" t="n">
        <f aca="false">0.007184*(POWER((D385*100),0.725)*(POWER(E385,0.425)))</f>
        <v>1.9304317943352</v>
      </c>
      <c r="H385" s="161" t="n">
        <v>1</v>
      </c>
      <c r="I385" s="161" t="n">
        <v>1</v>
      </c>
      <c r="J385" s="162" t="s">
        <v>24</v>
      </c>
      <c r="K385" s="158" t="n">
        <v>1</v>
      </c>
      <c r="L385" s="4" t="n">
        <f aca="false">IF(J385="Combinada",1,2)</f>
        <v>2</v>
      </c>
      <c r="M385" s="158" t="n">
        <v>2</v>
      </c>
      <c r="N385" s="4" t="n">
        <f aca="false">IF(O385&gt;0,1,2)</f>
        <v>1</v>
      </c>
      <c r="O385" s="161" t="n">
        <v>95</v>
      </c>
      <c r="P385" s="161" t="n">
        <v>46</v>
      </c>
      <c r="Q385" s="161" t="n">
        <v>32.4</v>
      </c>
      <c r="R385" s="158" t="n">
        <v>10.8</v>
      </c>
      <c r="S385" s="156" t="n">
        <v>0.87</v>
      </c>
      <c r="T385" s="161" t="n">
        <v>750</v>
      </c>
      <c r="U385" s="4" t="n">
        <f aca="false">IF(V385&gt;0,1,0)</f>
        <v>1</v>
      </c>
      <c r="V385" s="160" t="n">
        <v>2</v>
      </c>
      <c r="W385" s="161" t="n">
        <v>1</v>
      </c>
      <c r="X385" s="161" t="n">
        <v>2</v>
      </c>
    </row>
    <row r="386" customFormat="false" ht="15" hidden="true" customHeight="false" outlineLevel="0" collapsed="false">
      <c r="A386" s="161" t="n">
        <v>4527666</v>
      </c>
      <c r="B386" s="161" t="n">
        <v>2</v>
      </c>
      <c r="C386" s="161" t="n">
        <v>59</v>
      </c>
      <c r="D386" s="161" t="n">
        <v>1.57</v>
      </c>
      <c r="E386" s="161" t="n">
        <v>69</v>
      </c>
      <c r="F386" s="155" t="n">
        <f aca="false">E386/(D386*D386)</f>
        <v>27.9930220292912</v>
      </c>
      <c r="G386" s="156" t="n">
        <f aca="false">0.007184*(POWER((D386*100),0.725)*(POWER(E386,0.425)))</f>
        <v>1.69787000178358</v>
      </c>
      <c r="H386" s="161" t="n">
        <v>2</v>
      </c>
      <c r="I386" s="161" t="n">
        <v>1</v>
      </c>
      <c r="J386" s="162" t="s">
        <v>25</v>
      </c>
      <c r="K386" s="158" t="n">
        <v>1</v>
      </c>
      <c r="L386" s="4" t="n">
        <f aca="false">IF(J386="Combinada",1,2)</f>
        <v>2</v>
      </c>
      <c r="M386" s="158" t="n">
        <v>2</v>
      </c>
      <c r="N386" s="4" t="n">
        <f aca="false">IF(O386&gt;0,1,2)</f>
        <v>1</v>
      </c>
      <c r="O386" s="161" t="n">
        <v>90</v>
      </c>
      <c r="P386" s="161" t="n">
        <v>60</v>
      </c>
      <c r="Q386" s="161" t="n">
        <v>46.5</v>
      </c>
      <c r="R386" s="158" t="n">
        <v>14.7</v>
      </c>
      <c r="S386" s="156" t="n">
        <v>0.74</v>
      </c>
      <c r="T386" s="161" t="n">
        <v>850</v>
      </c>
      <c r="U386" s="4" t="n">
        <f aca="false">IF(V386&gt;0,1,0)</f>
        <v>0</v>
      </c>
      <c r="V386" s="160" t="n">
        <v>0</v>
      </c>
      <c r="W386" s="161" t="n">
        <v>2</v>
      </c>
      <c r="X386" s="161" t="n">
        <v>2</v>
      </c>
    </row>
    <row r="387" customFormat="false" ht="15" hidden="true" customHeight="false" outlineLevel="0" collapsed="false">
      <c r="A387" s="161" t="n">
        <v>5589266</v>
      </c>
      <c r="B387" s="161" t="n">
        <v>1</v>
      </c>
      <c r="C387" s="161" t="n">
        <v>71</v>
      </c>
      <c r="D387" s="161" t="n">
        <v>1.5</v>
      </c>
      <c r="E387" s="161" t="n">
        <v>69</v>
      </c>
      <c r="F387" s="155" t="n">
        <f aca="false">E387/(D387*D387)</f>
        <v>30.6666666666667</v>
      </c>
      <c r="G387" s="156" t="n">
        <f aca="false">0.007184*(POWER((D387*100),0.725)*(POWER(E387,0.425)))</f>
        <v>1.64264361549778</v>
      </c>
      <c r="H387" s="161" t="n">
        <v>1</v>
      </c>
      <c r="I387" s="161" t="n">
        <v>1</v>
      </c>
      <c r="J387" s="162" t="s">
        <v>24</v>
      </c>
      <c r="K387" s="158" t="n">
        <v>1</v>
      </c>
      <c r="L387" s="4" t="n">
        <f aca="false">IF(J387="Combinada",1,2)</f>
        <v>2</v>
      </c>
      <c r="M387" s="158" t="n">
        <v>2</v>
      </c>
      <c r="N387" s="4" t="n">
        <f aca="false">IF(O387&gt;0,1,2)</f>
        <v>1</v>
      </c>
      <c r="O387" s="161" t="n">
        <v>60</v>
      </c>
      <c r="P387" s="161" t="n">
        <v>30</v>
      </c>
      <c r="Q387" s="158" t="n">
        <v>38.8</v>
      </c>
      <c r="R387" s="161" t="n">
        <v>12.9</v>
      </c>
      <c r="S387" s="156" t="n">
        <v>0.87</v>
      </c>
      <c r="T387" s="161" t="n">
        <v>1090</v>
      </c>
      <c r="U387" s="4" t="n">
        <f aca="false">IF(V387&gt;0,1,0)</f>
        <v>1</v>
      </c>
      <c r="V387" s="160" t="n">
        <v>2</v>
      </c>
      <c r="W387" s="161" t="n">
        <v>1</v>
      </c>
      <c r="X387" s="161" t="n">
        <v>2</v>
      </c>
    </row>
    <row r="388" customFormat="false" ht="15" hidden="true" customHeight="false" outlineLevel="0" collapsed="false">
      <c r="A388" s="161" t="n">
        <v>5457643</v>
      </c>
      <c r="B388" s="161" t="n">
        <v>1</v>
      </c>
      <c r="C388" s="161" t="n">
        <v>67</v>
      </c>
      <c r="D388" s="161" t="n">
        <v>1.77</v>
      </c>
      <c r="E388" s="161" t="n">
        <v>86</v>
      </c>
      <c r="F388" s="155" t="n">
        <f aca="false">E388/(D388*D388)</f>
        <v>27.4506048708864</v>
      </c>
      <c r="G388" s="156" t="n">
        <f aca="false">0.007184*(POWER((D388*100),0.725)*(POWER(E388,0.425)))</f>
        <v>2.03380253140456</v>
      </c>
      <c r="H388" s="161" t="n">
        <v>2</v>
      </c>
      <c r="I388" s="161" t="n">
        <v>1</v>
      </c>
      <c r="J388" s="162" t="s">
        <v>26</v>
      </c>
      <c r="K388" s="158" t="n">
        <v>1</v>
      </c>
      <c r="L388" s="4" t="n">
        <f aca="false">IF(J388="Combinada",1,2)</f>
        <v>2</v>
      </c>
      <c r="M388" s="158" t="n">
        <v>2</v>
      </c>
      <c r="N388" s="4" t="n">
        <f aca="false">IF(O388&gt;0,1,2)</f>
        <v>1</v>
      </c>
      <c r="O388" s="161" t="n">
        <v>190</v>
      </c>
      <c r="P388" s="161" t="n">
        <v>95</v>
      </c>
      <c r="Q388" s="161" t="n">
        <v>28.2</v>
      </c>
      <c r="R388" s="158" t="n">
        <v>8.8</v>
      </c>
      <c r="S388" s="156" t="n">
        <v>5.24</v>
      </c>
      <c r="T388" s="161" t="n">
        <v>1050</v>
      </c>
      <c r="U388" s="4" t="n">
        <f aca="false">IF(V388&gt;0,1,0)</f>
        <v>1</v>
      </c>
      <c r="V388" s="160" t="n">
        <v>4</v>
      </c>
      <c r="W388" s="161" t="n">
        <v>2</v>
      </c>
      <c r="X388" s="161" t="n">
        <v>1</v>
      </c>
    </row>
    <row r="389" customFormat="false" ht="15" hidden="true" customHeight="false" outlineLevel="0" collapsed="false">
      <c r="A389" s="161" t="n">
        <v>5588518</v>
      </c>
      <c r="B389" s="161" t="n">
        <v>1</v>
      </c>
      <c r="C389" s="161" t="n">
        <v>67</v>
      </c>
      <c r="D389" s="161" t="n">
        <v>1.65</v>
      </c>
      <c r="E389" s="161" t="n">
        <v>78</v>
      </c>
      <c r="F389" s="155" t="n">
        <f aca="false">E389/(D389*D389)</f>
        <v>28.6501377410468</v>
      </c>
      <c r="G389" s="156" t="n">
        <f aca="false">0.007184*(POWER((D389*100),0.725)*(POWER(E389,0.425)))</f>
        <v>1.85431020903911</v>
      </c>
      <c r="H389" s="161" t="n">
        <v>2</v>
      </c>
      <c r="I389" s="161" t="n">
        <v>1</v>
      </c>
      <c r="J389" s="162" t="s">
        <v>24</v>
      </c>
      <c r="K389" s="158" t="n">
        <v>1</v>
      </c>
      <c r="L389" s="4" t="n">
        <f aca="false">IF(J389="Combinada",1,2)</f>
        <v>2</v>
      </c>
      <c r="M389" s="158" t="n">
        <v>2</v>
      </c>
      <c r="N389" s="4" t="n">
        <f aca="false">IF(O389&gt;0,1,2)</f>
        <v>1</v>
      </c>
      <c r="O389" s="161" t="n">
        <v>83</v>
      </c>
      <c r="P389" s="161" t="n">
        <v>36</v>
      </c>
      <c r="Q389" s="158" t="n">
        <v>34.7</v>
      </c>
      <c r="R389" s="161" t="n">
        <v>11.6</v>
      </c>
      <c r="S389" s="156" t="n">
        <v>1.23</v>
      </c>
      <c r="T389" s="161" t="n">
        <v>800</v>
      </c>
      <c r="U389" s="4" t="n">
        <f aca="false">IF(V389&gt;0,1,0)</f>
        <v>1</v>
      </c>
      <c r="V389" s="160" t="n">
        <v>1</v>
      </c>
      <c r="W389" s="161" t="n">
        <v>2</v>
      </c>
      <c r="X389" s="161" t="n">
        <v>2</v>
      </c>
    </row>
    <row r="390" customFormat="false" ht="15" hidden="true" customHeight="false" outlineLevel="0" collapsed="false">
      <c r="A390" s="161" t="n">
        <v>5587730</v>
      </c>
      <c r="B390" s="161" t="n">
        <v>2</v>
      </c>
      <c r="C390" s="161" t="n">
        <v>66</v>
      </c>
      <c r="D390" s="161" t="n">
        <v>1.55</v>
      </c>
      <c r="E390" s="161" t="n">
        <v>78</v>
      </c>
      <c r="F390" s="155" t="n">
        <f aca="false">E390/(D390*D390)</f>
        <v>32.4661810613944</v>
      </c>
      <c r="G390" s="156" t="n">
        <f aca="false">0.007184*(POWER((D390*100),0.725)*(POWER(E390,0.425)))</f>
        <v>1.77213584840055</v>
      </c>
      <c r="H390" s="161" t="n">
        <v>1</v>
      </c>
      <c r="I390" s="161" t="n">
        <v>1</v>
      </c>
      <c r="J390" s="162" t="s">
        <v>24</v>
      </c>
      <c r="K390" s="158" t="n">
        <v>1</v>
      </c>
      <c r="L390" s="4" t="n">
        <f aca="false">IF(J390="Combinada",1,2)</f>
        <v>2</v>
      </c>
      <c r="M390" s="158" t="n">
        <v>2</v>
      </c>
      <c r="N390" s="4" t="n">
        <f aca="false">IF(O390&gt;0,1,2)</f>
        <v>1</v>
      </c>
      <c r="O390" s="161" t="n">
        <v>80</v>
      </c>
      <c r="P390" s="161" t="n">
        <v>40</v>
      </c>
      <c r="Q390" s="158" t="n">
        <v>35</v>
      </c>
      <c r="R390" s="161" t="n">
        <v>11.9</v>
      </c>
      <c r="S390" s="156" t="n">
        <v>0.9</v>
      </c>
      <c r="T390" s="161" t="n">
        <v>850</v>
      </c>
      <c r="U390" s="4" t="n">
        <f aca="false">IF(V390&gt;0,1,0)</f>
        <v>1</v>
      </c>
      <c r="V390" s="160" t="n">
        <v>2</v>
      </c>
      <c r="W390" s="161" t="n">
        <v>2</v>
      </c>
      <c r="X390" s="161" t="n">
        <v>2</v>
      </c>
    </row>
    <row r="391" customFormat="false" ht="15" hidden="true" customHeight="false" outlineLevel="0" collapsed="false">
      <c r="A391" s="161" t="n">
        <v>5556041</v>
      </c>
      <c r="B391" s="161" t="n">
        <v>2</v>
      </c>
      <c r="C391" s="161" t="n">
        <v>49</v>
      </c>
      <c r="D391" s="161" t="n">
        <v>1.48</v>
      </c>
      <c r="E391" s="161" t="n">
        <v>56</v>
      </c>
      <c r="F391" s="155" t="n">
        <f aca="false">E391/(D391*D391)</f>
        <v>25.5661066471877</v>
      </c>
      <c r="G391" s="156" t="n">
        <f aca="false">0.007184*(POWER((D391*100),0.725)*(POWER(E391,0.425)))</f>
        <v>1.48862729836905</v>
      </c>
      <c r="H391" s="161" t="n">
        <v>1</v>
      </c>
      <c r="I391" s="161" t="n">
        <v>1</v>
      </c>
      <c r="J391" s="162" t="s">
        <v>24</v>
      </c>
      <c r="K391" s="158" t="n">
        <v>1</v>
      </c>
      <c r="L391" s="4" t="n">
        <f aca="false">IF(J391="Combinada",1,2)</f>
        <v>2</v>
      </c>
      <c r="M391" s="158" t="n">
        <v>2</v>
      </c>
      <c r="N391" s="4" t="n">
        <f aca="false">IF(O391&gt;0,1,2)</f>
        <v>1</v>
      </c>
      <c r="O391" s="161" t="n">
        <v>80</v>
      </c>
      <c r="P391" s="161" t="n">
        <v>40</v>
      </c>
      <c r="Q391" s="158" t="n">
        <v>33</v>
      </c>
      <c r="R391" s="161" t="n">
        <v>11.3</v>
      </c>
      <c r="S391" s="156" t="n">
        <v>0.72</v>
      </c>
      <c r="T391" s="161" t="n">
        <v>850</v>
      </c>
      <c r="U391" s="4" t="n">
        <f aca="false">IF(V391&gt;0,1,0)</f>
        <v>1</v>
      </c>
      <c r="V391" s="160" t="n">
        <v>1</v>
      </c>
      <c r="W391" s="161" t="n">
        <v>1</v>
      </c>
      <c r="X391" s="161" t="n">
        <v>2</v>
      </c>
    </row>
    <row r="392" customFormat="false" ht="15" hidden="true" customHeight="false" outlineLevel="0" collapsed="false">
      <c r="A392" s="17" t="n">
        <v>4941549</v>
      </c>
      <c r="B392" s="17" t="n">
        <v>2</v>
      </c>
      <c r="C392" s="17" t="n">
        <v>32</v>
      </c>
      <c r="D392" s="17" t="n">
        <v>1.53</v>
      </c>
      <c r="E392" s="17" t="n">
        <v>63</v>
      </c>
      <c r="F392" s="163" t="n">
        <f aca="false">E392/(D392*D392)</f>
        <v>26.9127258746636</v>
      </c>
      <c r="G392" s="19" t="n">
        <f aca="false">0.007184*(POWER((D392*100),0.725)*(POWER(E392,0.425)))</f>
        <v>1.60319867228685</v>
      </c>
      <c r="H392" s="17" t="n">
        <v>2</v>
      </c>
      <c r="I392" s="17" t="n">
        <v>1</v>
      </c>
      <c r="J392" s="33" t="s">
        <v>25</v>
      </c>
      <c r="K392" s="22" t="n">
        <v>2</v>
      </c>
      <c r="L392" s="4" t="n">
        <f aca="false">IF(J392="Combinada",1,2)</f>
        <v>2</v>
      </c>
      <c r="M392" s="22" t="n">
        <v>2</v>
      </c>
      <c r="N392" s="4" t="n">
        <f aca="false">IF(O392&gt;0,1,2)</f>
        <v>1</v>
      </c>
      <c r="O392" s="17" t="n">
        <v>138</v>
      </c>
      <c r="P392" s="17" t="n">
        <v>107</v>
      </c>
      <c r="Q392" s="22" t="n">
        <v>32.7</v>
      </c>
      <c r="R392" s="17" t="n">
        <v>11.1</v>
      </c>
      <c r="S392" s="19" t="n">
        <v>0.73</v>
      </c>
      <c r="T392" s="17" t="n">
        <v>1550</v>
      </c>
      <c r="U392" s="4" t="n">
        <f aca="false">IF(V392&gt;0,1,0)</f>
        <v>0</v>
      </c>
      <c r="V392" s="23" t="n">
        <v>0</v>
      </c>
      <c r="W392" s="17" t="n">
        <v>2</v>
      </c>
      <c r="X392" s="17" t="n">
        <v>2</v>
      </c>
    </row>
    <row r="393" customFormat="false" ht="15" hidden="true" customHeight="false" outlineLevel="0" collapsed="false">
      <c r="A393" s="17" t="n">
        <v>5279627</v>
      </c>
      <c r="B393" s="17" t="n">
        <v>1</v>
      </c>
      <c r="C393" s="17" t="n">
        <v>78</v>
      </c>
      <c r="D393" s="17" t="n">
        <v>1.69</v>
      </c>
      <c r="E393" s="17" t="n">
        <v>86</v>
      </c>
      <c r="F393" s="163" t="n">
        <f aca="false">E393/(D393*D393)</f>
        <v>30.1109905115367</v>
      </c>
      <c r="G393" s="19" t="n">
        <f aca="false">0.007184*(POWER((D393*100),0.725)*(POWER(E393,0.425)))</f>
        <v>1.96673581391786</v>
      </c>
      <c r="H393" s="17" t="n">
        <v>1</v>
      </c>
      <c r="I393" s="17" t="n">
        <v>1</v>
      </c>
      <c r="J393" s="33" t="s">
        <v>25</v>
      </c>
      <c r="K393" s="22" t="n">
        <v>2</v>
      </c>
      <c r="L393" s="4" t="n">
        <f aca="false">IF(J393="Combinada",1,2)</f>
        <v>2</v>
      </c>
      <c r="M393" s="22" t="n">
        <v>2</v>
      </c>
      <c r="N393" s="4" t="n">
        <f aca="false">IF(O393&gt;0,1,2)</f>
        <v>1</v>
      </c>
      <c r="O393" s="17" t="n">
        <v>90</v>
      </c>
      <c r="P393" s="17" t="n">
        <v>60</v>
      </c>
      <c r="Q393" s="22" t="n">
        <v>32.9</v>
      </c>
      <c r="R393" s="17" t="n">
        <v>10.6</v>
      </c>
      <c r="S393" s="19" t="n">
        <v>1.04</v>
      </c>
      <c r="T393" s="17" t="n">
        <v>850</v>
      </c>
      <c r="U393" s="4" t="n">
        <f aca="false">IF(V393&gt;0,1,0)</f>
        <v>1</v>
      </c>
      <c r="V393" s="23" t="n">
        <v>1</v>
      </c>
      <c r="W393" s="17" t="n">
        <v>2</v>
      </c>
      <c r="X393" s="17" t="n">
        <v>2</v>
      </c>
    </row>
    <row r="394" customFormat="false" ht="15" hidden="true" customHeight="false" outlineLevel="0" collapsed="false">
      <c r="A394" s="17" t="n">
        <v>5580550</v>
      </c>
      <c r="B394" s="17" t="n">
        <v>1</v>
      </c>
      <c r="C394" s="17" t="n">
        <v>57</v>
      </c>
      <c r="D394" s="17" t="n">
        <v>1.76</v>
      </c>
      <c r="E394" s="17" t="n">
        <v>92</v>
      </c>
      <c r="F394" s="163" t="n">
        <f aca="false">E394/(D394*D394)</f>
        <v>29.7004132231405</v>
      </c>
      <c r="G394" s="19" t="n">
        <f aca="false">0.007184*(POWER((D394*100),0.725)*(POWER(E394,0.425)))</f>
        <v>2.08436050018832</v>
      </c>
      <c r="H394" s="17" t="n">
        <v>2</v>
      </c>
      <c r="I394" s="17" t="n">
        <v>1</v>
      </c>
      <c r="J394" s="33" t="s">
        <v>24</v>
      </c>
      <c r="K394" s="22" t="n">
        <v>1</v>
      </c>
      <c r="L394" s="4" t="n">
        <f aca="false">IF(J394="Combinada",1,2)</f>
        <v>2</v>
      </c>
      <c r="M394" s="22" t="n">
        <v>2</v>
      </c>
      <c r="N394" s="4" t="n">
        <f aca="false">IF(O394&gt;0,1,2)</f>
        <v>1</v>
      </c>
      <c r="O394" s="17" t="n">
        <v>68</v>
      </c>
      <c r="P394" s="17" t="n">
        <v>47</v>
      </c>
      <c r="Q394" s="22" t="n">
        <v>42.2</v>
      </c>
      <c r="R394" s="17" t="n">
        <v>14.1</v>
      </c>
      <c r="S394" s="19" t="n">
        <v>0.99</v>
      </c>
      <c r="T394" s="17" t="n">
        <v>550</v>
      </c>
      <c r="U394" s="4" t="n">
        <f aca="false">IF(V394&gt;0,1,0)</f>
        <v>0</v>
      </c>
      <c r="V394" s="23" t="n">
        <v>0</v>
      </c>
      <c r="W394" s="17" t="n">
        <v>2</v>
      </c>
      <c r="X394" s="17" t="n">
        <v>2</v>
      </c>
    </row>
    <row r="395" customFormat="false" ht="15" hidden="true" customHeight="false" outlineLevel="0" collapsed="false">
      <c r="A395" s="17" t="n">
        <v>5588066</v>
      </c>
      <c r="B395" s="17" t="n">
        <v>1</v>
      </c>
      <c r="C395" s="17" t="n">
        <v>55</v>
      </c>
      <c r="D395" s="17" t="n">
        <v>1.62</v>
      </c>
      <c r="E395" s="17" t="n">
        <v>73</v>
      </c>
      <c r="F395" s="163" t="n">
        <f aca="false">E395/(D395*D395)</f>
        <v>27.8158817253467</v>
      </c>
      <c r="G395" s="19" t="n">
        <f aca="false">0.007184*(POWER((D395*100),0.725)*(POWER(E395,0.425)))</f>
        <v>1.77900400073642</v>
      </c>
      <c r="H395" s="17" t="n">
        <v>2</v>
      </c>
      <c r="I395" s="17" t="n">
        <v>1</v>
      </c>
      <c r="J395" s="33" t="s">
        <v>24</v>
      </c>
      <c r="K395" s="22" t="n">
        <v>1</v>
      </c>
      <c r="L395" s="4" t="n">
        <f aca="false">IF(J395="Combinada",1,2)</f>
        <v>2</v>
      </c>
      <c r="M395" s="22" t="n">
        <v>2</v>
      </c>
      <c r="N395" s="4" t="n">
        <f aca="false">IF(O395&gt;0,1,2)</f>
        <v>1</v>
      </c>
      <c r="O395" s="17" t="n">
        <v>90</v>
      </c>
      <c r="P395" s="17" t="n">
        <v>50</v>
      </c>
      <c r="Q395" s="22" t="n">
        <v>30.3</v>
      </c>
      <c r="R395" s="17" t="n">
        <v>10.3</v>
      </c>
      <c r="S395" s="19" t="n">
        <v>0.82</v>
      </c>
      <c r="T395" s="17" t="n">
        <v>520</v>
      </c>
      <c r="U395" s="4" t="n">
        <f aca="false">IF(V395&gt;0,1,0)</f>
        <v>0</v>
      </c>
      <c r="V395" s="23" t="n">
        <v>0</v>
      </c>
      <c r="W395" s="17" t="n">
        <v>2</v>
      </c>
      <c r="X395" s="17" t="n">
        <v>2</v>
      </c>
    </row>
    <row r="396" customFormat="false" ht="15" hidden="true" customHeight="false" outlineLevel="0" collapsed="false">
      <c r="A396" s="17" t="n">
        <v>5574656</v>
      </c>
      <c r="B396" s="17" t="n">
        <v>1</v>
      </c>
      <c r="C396" s="17" t="n">
        <v>61</v>
      </c>
      <c r="D396" s="17" t="n">
        <v>1.65</v>
      </c>
      <c r="E396" s="17" t="n">
        <v>57</v>
      </c>
      <c r="F396" s="163" t="n">
        <f aca="false">E396/(D396*D396)</f>
        <v>20.9366391184573</v>
      </c>
      <c r="G396" s="19" t="n">
        <f aca="false">0.007184*(POWER((D396*100),0.725)*(POWER(E396,0.425)))</f>
        <v>1.62288967365918</v>
      </c>
      <c r="H396" s="17" t="n">
        <v>2</v>
      </c>
      <c r="I396" s="17" t="n">
        <v>2</v>
      </c>
      <c r="J396" s="33" t="s">
        <v>28</v>
      </c>
      <c r="K396" s="22" t="n">
        <v>2</v>
      </c>
      <c r="L396" s="4" t="n">
        <f aca="false">IF(J396="Combinada",1,2)</f>
        <v>2</v>
      </c>
      <c r="M396" s="22" t="n">
        <v>2</v>
      </c>
      <c r="N396" s="4" t="n">
        <f aca="false">IF(O396&gt;0,1,2)</f>
        <v>1</v>
      </c>
      <c r="O396" s="17" t="n">
        <v>120</v>
      </c>
      <c r="P396" s="17" t="n">
        <v>110</v>
      </c>
      <c r="Q396" s="22" t="n">
        <v>34.5</v>
      </c>
      <c r="R396" s="17" t="n">
        <v>11.5</v>
      </c>
      <c r="S396" s="19" t="n">
        <v>1.66</v>
      </c>
      <c r="T396" s="17" t="n">
        <v>950</v>
      </c>
      <c r="U396" s="4" t="n">
        <f aca="false">IF(V396&gt;0,1,0)</f>
        <v>0</v>
      </c>
      <c r="V396" s="23" t="n">
        <v>0</v>
      </c>
      <c r="W396" s="17" t="n">
        <v>2</v>
      </c>
      <c r="X396" s="17" t="n">
        <v>2</v>
      </c>
    </row>
    <row r="397" customFormat="false" ht="15" hidden="true" customHeight="false" outlineLevel="0" collapsed="false">
      <c r="A397" s="17" t="n">
        <v>4885417</v>
      </c>
      <c r="B397" s="17" t="n">
        <v>2</v>
      </c>
      <c r="C397" s="17" t="n">
        <v>35</v>
      </c>
      <c r="D397" s="17" t="n">
        <v>1.5</v>
      </c>
      <c r="E397" s="17" t="n">
        <v>40</v>
      </c>
      <c r="F397" s="163" t="n">
        <f aca="false">E397/(D397*D397)</f>
        <v>17.7777777777778</v>
      </c>
      <c r="G397" s="19" t="n">
        <f aca="false">0.007184*(POWER((D397*100),0.725)*(POWER(E397,0.425)))</f>
        <v>1.30289069603633</v>
      </c>
      <c r="H397" s="17" t="n">
        <v>1</v>
      </c>
      <c r="I397" s="17" t="n">
        <v>1</v>
      </c>
      <c r="J397" s="33" t="s">
        <v>25</v>
      </c>
      <c r="K397" s="22" t="n">
        <v>1</v>
      </c>
      <c r="L397" s="4" t="n">
        <f aca="false">IF(J397="Combinada",1,2)</f>
        <v>2</v>
      </c>
      <c r="M397" s="22" t="n">
        <v>2</v>
      </c>
      <c r="N397" s="4" t="n">
        <f aca="false">IF(O397&gt;0,1,2)</f>
        <v>1</v>
      </c>
      <c r="O397" s="17" t="n">
        <v>130</v>
      </c>
      <c r="P397" s="17" t="n">
        <v>90</v>
      </c>
      <c r="Q397" s="17" t="n">
        <v>34.4</v>
      </c>
      <c r="R397" s="22" t="n">
        <v>11.3</v>
      </c>
      <c r="S397" s="19" t="n">
        <v>1.03</v>
      </c>
      <c r="T397" s="17" t="n">
        <v>1050</v>
      </c>
      <c r="U397" s="4" t="n">
        <f aca="false">IF(V397&gt;0,1,0)</f>
        <v>1</v>
      </c>
      <c r="V397" s="23" t="n">
        <v>1</v>
      </c>
      <c r="W397" s="17" t="n">
        <v>2</v>
      </c>
      <c r="X397" s="17" t="n">
        <v>2</v>
      </c>
    </row>
    <row r="398" customFormat="false" ht="15" hidden="true" customHeight="false" outlineLevel="0" collapsed="false">
      <c r="A398" s="17" t="n">
        <v>5568423</v>
      </c>
      <c r="B398" s="17" t="n">
        <v>2</v>
      </c>
      <c r="C398" s="17" t="n">
        <v>55</v>
      </c>
      <c r="D398" s="17" t="n">
        <v>1.6</v>
      </c>
      <c r="E398" s="17" t="n">
        <v>42</v>
      </c>
      <c r="F398" s="163" t="n">
        <f aca="false">E398/(D398*D398)</f>
        <v>16.40625</v>
      </c>
      <c r="G398" s="19" t="n">
        <f aca="false">0.007184*(POWER((D398*100),0.725)*(POWER(E398,0.425)))</f>
        <v>1.39390847783572</v>
      </c>
      <c r="H398" s="17" t="n">
        <v>2</v>
      </c>
      <c r="I398" s="17" t="n">
        <v>2</v>
      </c>
      <c r="J398" s="33" t="s">
        <v>28</v>
      </c>
      <c r="K398" s="22" t="n">
        <v>2</v>
      </c>
      <c r="L398" s="4" t="n">
        <f aca="false">IF(J398="Combinada",1,2)</f>
        <v>2</v>
      </c>
      <c r="M398" s="22" t="n">
        <v>2</v>
      </c>
      <c r="N398" s="4" t="n">
        <f aca="false">IF(O398&gt;0,1,2)</f>
        <v>1</v>
      </c>
      <c r="O398" s="17" t="n">
        <v>110</v>
      </c>
      <c r="P398" s="17" t="n">
        <v>100</v>
      </c>
      <c r="Q398" s="22" t="n">
        <v>39.5</v>
      </c>
      <c r="R398" s="17" t="n">
        <v>13.6</v>
      </c>
      <c r="S398" s="19" t="n">
        <v>0.97</v>
      </c>
      <c r="T398" s="17" t="n">
        <v>1050</v>
      </c>
      <c r="U398" s="4" t="n">
        <f aca="false">IF(V398&gt;0,1,0)</f>
        <v>0</v>
      </c>
      <c r="V398" s="164" t="n">
        <v>0</v>
      </c>
      <c r="W398" s="17" t="n">
        <v>2</v>
      </c>
      <c r="X398" s="17" t="n">
        <v>2</v>
      </c>
    </row>
    <row r="399" customFormat="false" ht="15" hidden="true" customHeight="false" outlineLevel="0" collapsed="false">
      <c r="A399" s="17" t="n">
        <v>5590675</v>
      </c>
      <c r="B399" s="17" t="n">
        <v>1</v>
      </c>
      <c r="C399" s="17" t="n">
        <v>69</v>
      </c>
      <c r="D399" s="17" t="n">
        <v>1.92</v>
      </c>
      <c r="E399" s="17" t="n">
        <v>80</v>
      </c>
      <c r="F399" s="163" t="n">
        <f aca="false">E399/(D399*D399)</f>
        <v>21.7013888888889</v>
      </c>
      <c r="G399" s="19" t="n">
        <f aca="false">0.007184*(POWER((D399*100),0.725)*(POWER(E399,0.425)))</f>
        <v>2.09205433051373</v>
      </c>
      <c r="H399" s="17" t="n">
        <v>2</v>
      </c>
      <c r="I399" s="17" t="n">
        <v>1</v>
      </c>
      <c r="J399" s="33" t="s">
        <v>25</v>
      </c>
      <c r="K399" s="22" t="n">
        <v>1</v>
      </c>
      <c r="L399" s="4" t="n">
        <f aca="false">IF(J399="Combinada",1,2)</f>
        <v>2</v>
      </c>
      <c r="M399" s="22" t="n">
        <v>2</v>
      </c>
      <c r="N399" s="4" t="n">
        <f aca="false">IF(O399&gt;0,1,2)</f>
        <v>1</v>
      </c>
      <c r="O399" s="17" t="n">
        <v>85</v>
      </c>
      <c r="P399" s="17" t="n">
        <v>64</v>
      </c>
      <c r="Q399" s="22" t="n">
        <v>33.5</v>
      </c>
      <c r="R399" s="17" t="n">
        <v>11.3</v>
      </c>
      <c r="S399" s="19" t="n">
        <v>1.44</v>
      </c>
      <c r="T399" s="17" t="n">
        <v>350</v>
      </c>
      <c r="U399" s="4" t="n">
        <f aca="false">IF(V399&gt;0,1,0)</f>
        <v>0</v>
      </c>
      <c r="V399" s="164" t="n">
        <v>0</v>
      </c>
      <c r="W399" s="17" t="n">
        <v>2</v>
      </c>
      <c r="X399" s="17" t="n">
        <v>2</v>
      </c>
    </row>
    <row r="400" customFormat="false" ht="15" hidden="true" customHeight="false" outlineLevel="0" collapsed="false">
      <c r="A400" s="17" t="n">
        <v>5575393</v>
      </c>
      <c r="B400" s="17" t="n">
        <v>2</v>
      </c>
      <c r="C400" s="17" t="n">
        <v>71</v>
      </c>
      <c r="D400" s="17" t="n">
        <v>1.53</v>
      </c>
      <c r="E400" s="17" t="n">
        <v>73</v>
      </c>
      <c r="F400" s="163" t="n">
        <f aca="false">E400/(D400*D400)</f>
        <v>31.1845871246102</v>
      </c>
      <c r="G400" s="19" t="n">
        <f aca="false">0.007184*(POWER((D400*100),0.725)*(POWER(E400,0.425)))</f>
        <v>1.7067889658871</v>
      </c>
      <c r="H400" s="17" t="n">
        <v>1</v>
      </c>
      <c r="I400" s="17" t="n">
        <v>1</v>
      </c>
      <c r="J400" s="33" t="s">
        <v>24</v>
      </c>
      <c r="K400" s="22" t="n">
        <v>1</v>
      </c>
      <c r="L400" s="4" t="n">
        <f aca="false">IF(J400="Combinada",1,2)</f>
        <v>2</v>
      </c>
      <c r="M400" s="22" t="n">
        <v>2</v>
      </c>
      <c r="N400" s="4" t="n">
        <f aca="false">IF(O400&gt;0,1,2)</f>
        <v>1</v>
      </c>
      <c r="O400" s="17" t="n">
        <v>105</v>
      </c>
      <c r="P400" s="17" t="n">
        <v>60</v>
      </c>
      <c r="Q400" s="22" t="n">
        <v>41.4</v>
      </c>
      <c r="R400" s="17" t="n">
        <v>13.8</v>
      </c>
      <c r="S400" s="19" t="n">
        <v>0.7</v>
      </c>
      <c r="T400" s="17" t="n">
        <v>650</v>
      </c>
      <c r="U400" s="4" t="n">
        <f aca="false">IF(V400&gt;0,1,0)</f>
        <v>1</v>
      </c>
      <c r="V400" s="164" t="n">
        <v>2</v>
      </c>
      <c r="W400" s="17" t="n">
        <v>1</v>
      </c>
      <c r="X400" s="17" t="n">
        <v>2</v>
      </c>
    </row>
    <row r="401" customFormat="false" ht="15" hidden="true" customHeight="false" outlineLevel="0" collapsed="false">
      <c r="A401" s="17" t="n">
        <v>4325460</v>
      </c>
      <c r="B401" s="17" t="n">
        <v>2</v>
      </c>
      <c r="C401" s="17" t="n">
        <v>27</v>
      </c>
      <c r="D401" s="17" t="n">
        <v>1.77</v>
      </c>
      <c r="E401" s="17" t="n">
        <v>80</v>
      </c>
      <c r="F401" s="163" t="n">
        <f aca="false">E401/(D401*D401)</f>
        <v>25.5354463915222</v>
      </c>
      <c r="G401" s="19" t="n">
        <f aca="false">0.007184*(POWER((D401*100),0.725)*(POWER(E401,0.425)))</f>
        <v>1.97224192341045</v>
      </c>
      <c r="H401" s="17" t="n">
        <v>2</v>
      </c>
      <c r="I401" s="17" t="n">
        <v>1</v>
      </c>
      <c r="J401" s="33" t="s">
        <v>25</v>
      </c>
      <c r="K401" s="22" t="n">
        <v>2</v>
      </c>
      <c r="L401" s="4" t="n">
        <f aca="false">IF(J401="Combinada",1,2)</f>
        <v>2</v>
      </c>
      <c r="M401" s="22" t="n">
        <v>2</v>
      </c>
      <c r="N401" s="4" t="n">
        <f aca="false">IF(O401&gt;0,1,2)</f>
        <v>1</v>
      </c>
      <c r="O401" s="17" t="n">
        <v>130</v>
      </c>
      <c r="P401" s="17" t="n">
        <v>85</v>
      </c>
      <c r="Q401" s="22" t="n">
        <v>34.9</v>
      </c>
      <c r="R401" s="17" t="n">
        <v>11.3</v>
      </c>
      <c r="S401" s="19" t="n">
        <v>0.7</v>
      </c>
      <c r="T401" s="17" t="n">
        <v>450</v>
      </c>
      <c r="U401" s="4" t="n">
        <f aca="false">IF(V401&gt;0,1,0)</f>
        <v>1</v>
      </c>
      <c r="V401" s="164" t="n">
        <v>1</v>
      </c>
      <c r="W401" s="17" t="n">
        <v>2</v>
      </c>
      <c r="X401" s="17" t="n">
        <v>2</v>
      </c>
    </row>
    <row r="402" customFormat="false" ht="15" hidden="true" customHeight="false" outlineLevel="0" collapsed="false">
      <c r="A402" s="17" t="n">
        <v>5585187</v>
      </c>
      <c r="B402" s="17" t="n">
        <v>1</v>
      </c>
      <c r="C402" s="17" t="n">
        <v>63</v>
      </c>
      <c r="D402" s="17" t="n">
        <v>1.64</v>
      </c>
      <c r="E402" s="17" t="n">
        <v>55</v>
      </c>
      <c r="F402" s="163" t="n">
        <f aca="false">E402/(D402*D402)</f>
        <v>20.4491374182034</v>
      </c>
      <c r="G402" s="19" t="n">
        <f aca="false">0.007184*(POWER((D402*100),0.725)*(POWER(E402,0.425)))</f>
        <v>1.59141063687805</v>
      </c>
      <c r="H402" s="17" t="n">
        <v>2</v>
      </c>
      <c r="I402" s="17" t="n">
        <v>1</v>
      </c>
      <c r="J402" s="33" t="s">
        <v>29</v>
      </c>
      <c r="K402" s="22" t="n">
        <v>1</v>
      </c>
      <c r="L402" s="4" t="n">
        <f aca="false">IF(J402="Combinada",1,2)</f>
        <v>1</v>
      </c>
      <c r="M402" s="22" t="n">
        <v>2</v>
      </c>
      <c r="N402" s="4" t="n">
        <f aca="false">IF(O402&gt;0,1,2)</f>
        <v>1</v>
      </c>
      <c r="O402" s="17" t="n">
        <v>130</v>
      </c>
      <c r="P402" s="17" t="n">
        <v>97</v>
      </c>
      <c r="Q402" s="22" t="n">
        <v>38.6</v>
      </c>
      <c r="R402" s="17" t="n">
        <v>12.1</v>
      </c>
      <c r="S402" s="19" t="n">
        <v>1.2</v>
      </c>
      <c r="T402" s="17" t="n">
        <v>850</v>
      </c>
      <c r="U402" s="4" t="n">
        <f aca="false">IF(V402&gt;0,1,0)</f>
        <v>1</v>
      </c>
      <c r="V402" s="164" t="n">
        <v>2</v>
      </c>
      <c r="W402" s="17" t="n">
        <v>2</v>
      </c>
      <c r="X402" s="17" t="n">
        <v>2</v>
      </c>
    </row>
    <row r="403" customFormat="false" ht="15" hidden="true" customHeight="false" outlineLevel="0" collapsed="false">
      <c r="A403" s="17" t="n">
        <v>5591051</v>
      </c>
      <c r="B403" s="17" t="n">
        <v>1</v>
      </c>
      <c r="C403" s="17" t="n">
        <v>66</v>
      </c>
      <c r="D403" s="17" t="n">
        <v>1.73</v>
      </c>
      <c r="E403" s="17" t="n">
        <v>69</v>
      </c>
      <c r="F403" s="163" t="n">
        <f aca="false">E403/(D403*D403)</f>
        <v>23.0545624644993</v>
      </c>
      <c r="G403" s="19" t="n">
        <f aca="false">0.007184*(POWER((D403*100),0.725)*(POWER(E403,0.425)))</f>
        <v>1.82163185407872</v>
      </c>
      <c r="H403" s="17" t="n">
        <v>2</v>
      </c>
      <c r="I403" s="17" t="n">
        <v>2</v>
      </c>
      <c r="J403" s="33" t="s">
        <v>24</v>
      </c>
      <c r="K403" s="22" t="n">
        <v>1</v>
      </c>
      <c r="L403" s="4" t="n">
        <f aca="false">IF(J403="Combinada",1,2)</f>
        <v>2</v>
      </c>
      <c r="M403" s="22" t="n">
        <v>2</v>
      </c>
      <c r="N403" s="4" t="n">
        <f aca="false">IF(O403&gt;0,1,2)</f>
        <v>1</v>
      </c>
      <c r="O403" s="17" t="n">
        <v>50</v>
      </c>
      <c r="P403" s="17" t="n">
        <v>35</v>
      </c>
      <c r="Q403" s="22" t="n">
        <v>35.5</v>
      </c>
      <c r="R403" s="17" t="n">
        <v>11.8</v>
      </c>
      <c r="S403" s="19" t="n">
        <v>0.96</v>
      </c>
      <c r="T403" s="17" t="n">
        <v>1000</v>
      </c>
      <c r="U403" s="4" t="n">
        <f aca="false">IF(V403&gt;0,1,0)</f>
        <v>0</v>
      </c>
      <c r="V403" s="164" t="n">
        <v>0</v>
      </c>
      <c r="W403" s="17" t="n">
        <v>2</v>
      </c>
      <c r="X403" s="17" t="n">
        <v>2</v>
      </c>
    </row>
    <row r="404" customFormat="false" ht="15" hidden="true" customHeight="false" outlineLevel="0" collapsed="false">
      <c r="A404" s="17" t="n">
        <v>5591054</v>
      </c>
      <c r="B404" s="17" t="n">
        <v>2</v>
      </c>
      <c r="C404" s="17" t="n">
        <v>60</v>
      </c>
      <c r="D404" s="17" t="n">
        <v>1.73</v>
      </c>
      <c r="E404" s="17" t="n">
        <v>80</v>
      </c>
      <c r="F404" s="163" t="n">
        <f aca="false">E404/(D404*D404)</f>
        <v>26.7299274950717</v>
      </c>
      <c r="G404" s="19" t="n">
        <f aca="false">0.007184*(POWER((D404*100),0.725)*(POWER(E404,0.425)))</f>
        <v>1.93982696881514</v>
      </c>
      <c r="H404" s="17" t="n">
        <v>1</v>
      </c>
      <c r="I404" s="17" t="n">
        <v>1</v>
      </c>
      <c r="J404" s="33" t="s">
        <v>24</v>
      </c>
      <c r="K404" s="22" t="n">
        <v>1</v>
      </c>
      <c r="L404" s="4" t="n">
        <f aca="false">IF(J404="Combinada",1,2)</f>
        <v>2</v>
      </c>
      <c r="M404" s="22" t="n">
        <v>2</v>
      </c>
      <c r="N404" s="4" t="n">
        <f aca="false">IF(O404&gt;0,1,2)</f>
        <v>1</v>
      </c>
      <c r="O404" s="17" t="n">
        <v>70</v>
      </c>
      <c r="P404" s="17" t="n">
        <v>35</v>
      </c>
      <c r="Q404" s="22" t="n">
        <v>39.7</v>
      </c>
      <c r="R404" s="17" t="n">
        <v>13.4</v>
      </c>
      <c r="S404" s="19" t="n">
        <v>1.29</v>
      </c>
      <c r="T404" s="17" t="n">
        <v>550</v>
      </c>
      <c r="U404" s="4" t="n">
        <f aca="false">IF(V404&gt;0,1,0)</f>
        <v>0</v>
      </c>
      <c r="V404" s="164" t="n">
        <v>0</v>
      </c>
      <c r="W404" s="17" t="n">
        <v>2</v>
      </c>
      <c r="X404" s="17" t="n">
        <v>2</v>
      </c>
    </row>
    <row r="405" customFormat="false" ht="15" hidden="true" customHeight="false" outlineLevel="0" collapsed="false">
      <c r="A405" s="17" t="n">
        <v>5591063</v>
      </c>
      <c r="B405" s="17" t="n">
        <v>1</v>
      </c>
      <c r="C405" s="17" t="n">
        <f aca="false">2021-1962</f>
        <v>59</v>
      </c>
      <c r="D405" s="17" t="n">
        <v>1.69</v>
      </c>
      <c r="E405" s="17" t="n">
        <v>78</v>
      </c>
      <c r="F405" s="163" t="n">
        <f aca="false">E405/(D405*D405)</f>
        <v>27.3099681383705</v>
      </c>
      <c r="G405" s="19" t="n">
        <f aca="false">0.007184*(POWER((D405*100),0.725)*(POWER(E405,0.425)))</f>
        <v>1.88679358347977</v>
      </c>
      <c r="H405" s="17" t="n">
        <v>2</v>
      </c>
      <c r="I405" s="17" t="n">
        <v>1</v>
      </c>
      <c r="J405" s="33" t="s">
        <v>24</v>
      </c>
      <c r="K405" s="22" t="n">
        <v>1</v>
      </c>
      <c r="L405" s="4" t="n">
        <f aca="false">IF(J405="Combinada",1,2)</f>
        <v>2</v>
      </c>
      <c r="M405" s="22" t="n">
        <v>2</v>
      </c>
      <c r="N405" s="4" t="n">
        <f aca="false">IF(O405&gt;0,1,2)</f>
        <v>1</v>
      </c>
      <c r="O405" s="17" t="n">
        <v>60</v>
      </c>
      <c r="P405" s="17" t="n">
        <v>22</v>
      </c>
      <c r="Q405" s="17" t="n">
        <v>36.2</v>
      </c>
      <c r="R405" s="22" t="n">
        <v>12.2</v>
      </c>
      <c r="S405" s="19" t="n">
        <v>1.28</v>
      </c>
      <c r="T405" s="17"/>
      <c r="U405" s="4" t="n">
        <f aca="false">IF(V405&gt;0,1,0)</f>
        <v>1</v>
      </c>
      <c r="V405" s="164" t="n">
        <v>1</v>
      </c>
      <c r="W405" s="17"/>
      <c r="X405" s="17" t="n">
        <v>1</v>
      </c>
    </row>
    <row r="406" customFormat="false" ht="15" hidden="true" customHeight="false" outlineLevel="0" collapsed="false">
      <c r="A406" s="17" t="n">
        <v>5591079</v>
      </c>
      <c r="B406" s="17" t="n">
        <v>2</v>
      </c>
      <c r="C406" s="17" t="n">
        <v>64</v>
      </c>
      <c r="D406" s="17" t="n">
        <v>1.53</v>
      </c>
      <c r="E406" s="17" t="n">
        <v>59</v>
      </c>
      <c r="F406" s="163" t="n">
        <f aca="false">E406/(D406*D406)</f>
        <v>25.2039813746849</v>
      </c>
      <c r="G406" s="19" t="n">
        <f aca="false">0.007184*(POWER((D406*100),0.725)*(POWER(E406,0.425)))</f>
        <v>1.55912062233157</v>
      </c>
      <c r="H406" s="17" t="n">
        <v>2</v>
      </c>
      <c r="I406" s="17" t="n">
        <v>1</v>
      </c>
      <c r="J406" s="33" t="s">
        <v>24</v>
      </c>
      <c r="K406" s="22" t="n">
        <v>1</v>
      </c>
      <c r="L406" s="4" t="n">
        <f aca="false">IF(J406="Combinada",1,2)</f>
        <v>2</v>
      </c>
      <c r="M406" s="22" t="n">
        <v>2</v>
      </c>
      <c r="N406" s="4" t="n">
        <f aca="false">IF(O406&gt;0,1,2)</f>
        <v>2</v>
      </c>
      <c r="O406" s="17"/>
      <c r="P406" s="17"/>
      <c r="Q406" s="22" t="n">
        <v>28.4</v>
      </c>
      <c r="R406" s="17" t="n">
        <v>9.1</v>
      </c>
      <c r="S406" s="19" t="n">
        <v>0.59</v>
      </c>
      <c r="T406" s="17" t="n">
        <v>300</v>
      </c>
      <c r="U406" s="4" t="n">
        <f aca="false">IF(V406&gt;0,1,0)</f>
        <v>0</v>
      </c>
      <c r="V406" s="164" t="n">
        <v>0</v>
      </c>
      <c r="W406" s="17" t="n">
        <v>2</v>
      </c>
      <c r="X406" s="17" t="n">
        <v>2</v>
      </c>
    </row>
    <row r="407" customFormat="false" ht="15" hidden="true" customHeight="false" outlineLevel="0" collapsed="false">
      <c r="A407" s="17" t="n">
        <v>5588405</v>
      </c>
      <c r="B407" s="17" t="n">
        <v>2</v>
      </c>
      <c r="C407" s="17" t="n">
        <v>48</v>
      </c>
      <c r="D407" s="17" t="n">
        <v>1.63</v>
      </c>
      <c r="E407" s="17" t="n">
        <v>65</v>
      </c>
      <c r="F407" s="163" t="n">
        <f aca="false">E407/(D407*D407)</f>
        <v>24.4646016033724</v>
      </c>
      <c r="G407" s="19" t="n">
        <f aca="false">0.007184*(POWER((D407*100),0.725)*(POWER(E407,0.425)))</f>
        <v>1.70094594970345</v>
      </c>
      <c r="H407" s="17" t="n">
        <v>2</v>
      </c>
      <c r="I407" s="17" t="n">
        <v>2</v>
      </c>
      <c r="J407" s="33" t="s">
        <v>25</v>
      </c>
      <c r="K407" s="22" t="n">
        <v>1</v>
      </c>
      <c r="L407" s="4" t="n">
        <f aca="false">IF(J407="Combinada",1,2)</f>
        <v>2</v>
      </c>
      <c r="M407" s="22" t="n">
        <v>2</v>
      </c>
      <c r="N407" s="4" t="n">
        <f aca="false">IF(O407&gt;0,1,2)</f>
        <v>1</v>
      </c>
      <c r="O407" s="17" t="n">
        <v>95</v>
      </c>
      <c r="P407" s="17" t="n">
        <v>60</v>
      </c>
      <c r="Q407" s="22" t="n">
        <v>39</v>
      </c>
      <c r="R407" s="17" t="n">
        <v>12.9</v>
      </c>
      <c r="S407" s="19" t="n">
        <v>1.04</v>
      </c>
      <c r="T407" s="17" t="n">
        <v>500</v>
      </c>
      <c r="U407" s="4" t="n">
        <f aca="false">IF(V407&gt;0,1,0)</f>
        <v>0</v>
      </c>
      <c r="V407" s="164" t="n">
        <v>0</v>
      </c>
      <c r="W407" s="17" t="n">
        <v>2</v>
      </c>
      <c r="X407" s="17" t="n">
        <v>2</v>
      </c>
    </row>
    <row r="408" customFormat="false" ht="15" hidden="true" customHeight="false" outlineLevel="0" collapsed="false">
      <c r="A408" s="17" t="n">
        <v>5589365</v>
      </c>
      <c r="B408" s="17" t="n">
        <v>1</v>
      </c>
      <c r="C408" s="17" t="n">
        <v>65</v>
      </c>
      <c r="D408" s="17" t="n">
        <v>1.61</v>
      </c>
      <c r="E408" s="17" t="n">
        <v>65</v>
      </c>
      <c r="F408" s="163" t="n">
        <f aca="false">E408/(D408*D408)</f>
        <v>25.0761930481077</v>
      </c>
      <c r="G408" s="19" t="n">
        <f aca="false">0.007184*(POWER((D408*100),0.725)*(POWER(E408,0.425)))</f>
        <v>1.68578917341566</v>
      </c>
      <c r="H408" s="17" t="n">
        <v>1</v>
      </c>
      <c r="I408" s="17" t="n">
        <v>1</v>
      </c>
      <c r="J408" s="33" t="s">
        <v>29</v>
      </c>
      <c r="K408" s="22" t="n">
        <v>2</v>
      </c>
      <c r="L408" s="4" t="n">
        <f aca="false">IF(J408="Combinada",1,2)</f>
        <v>1</v>
      </c>
      <c r="M408" s="22" t="n">
        <v>2</v>
      </c>
      <c r="N408" s="4" t="n">
        <f aca="false">IF(O408&gt;0,1,2)</f>
        <v>1</v>
      </c>
      <c r="O408" s="17" t="n">
        <v>130</v>
      </c>
      <c r="P408" s="17" t="n">
        <v>65</v>
      </c>
      <c r="Q408" s="22" t="n">
        <v>37.6</v>
      </c>
      <c r="R408" s="17" t="n">
        <v>12</v>
      </c>
      <c r="S408" s="19" t="n">
        <v>1.31</v>
      </c>
      <c r="T408" s="17"/>
      <c r="U408" s="4" t="n">
        <f aca="false">IF(V408&gt;0,1,0)</f>
        <v>1</v>
      </c>
      <c r="V408" s="164" t="n">
        <v>3</v>
      </c>
      <c r="W408" s="17" t="n">
        <v>2</v>
      </c>
      <c r="X408" s="17" t="n">
        <v>2</v>
      </c>
    </row>
    <row r="409" customFormat="false" ht="15" hidden="true" customHeight="false" outlineLevel="0" collapsed="false">
      <c r="A409" s="17" t="n">
        <v>5586938</v>
      </c>
      <c r="B409" s="17" t="n">
        <v>2</v>
      </c>
      <c r="C409" s="17" t="n">
        <v>60</v>
      </c>
      <c r="D409" s="17" t="n">
        <v>1.61</v>
      </c>
      <c r="E409" s="17" t="n">
        <v>47</v>
      </c>
      <c r="F409" s="163" t="n">
        <f aca="false">E409/(D409*D409)</f>
        <v>18.1320165117087</v>
      </c>
      <c r="G409" s="19" t="n">
        <f aca="false">0.007184*(POWER((D409*100),0.725)*(POWER(E409,0.425)))</f>
        <v>1.46877974020901</v>
      </c>
      <c r="H409" s="17" t="n">
        <v>2</v>
      </c>
      <c r="I409" s="17" t="n">
        <v>1</v>
      </c>
      <c r="J409" s="33" t="s">
        <v>25</v>
      </c>
      <c r="K409" s="22" t="n">
        <v>2</v>
      </c>
      <c r="L409" s="4" t="n">
        <f aca="false">IF(J409="Combinada",1,2)</f>
        <v>2</v>
      </c>
      <c r="M409" s="22" t="n">
        <v>2</v>
      </c>
      <c r="N409" s="4" t="n">
        <f aca="false">IF(O409&gt;0,1,2)</f>
        <v>1</v>
      </c>
      <c r="O409" s="17" t="n">
        <v>130</v>
      </c>
      <c r="P409" s="17" t="n">
        <v>57</v>
      </c>
      <c r="Q409" s="22" t="n">
        <v>33</v>
      </c>
      <c r="R409" s="17" t="n">
        <v>11.3</v>
      </c>
      <c r="S409" s="19" t="n">
        <v>0.7</v>
      </c>
      <c r="T409" s="17" t="n">
        <v>650</v>
      </c>
      <c r="U409" s="4" t="n">
        <f aca="false">IF(V409&gt;0,1,0)</f>
        <v>1</v>
      </c>
      <c r="V409" s="164" t="n">
        <v>2</v>
      </c>
      <c r="W409" s="17" t="n">
        <v>1</v>
      </c>
      <c r="X409" s="17" t="n">
        <v>2</v>
      </c>
    </row>
    <row r="410" customFormat="false" ht="15" hidden="true" customHeight="false" outlineLevel="0" collapsed="false">
      <c r="A410" s="17" t="n">
        <v>5592727</v>
      </c>
      <c r="B410" s="17" t="n">
        <v>2</v>
      </c>
      <c r="C410" s="17" t="n">
        <v>59</v>
      </c>
      <c r="D410" s="17" t="n">
        <v>1.46</v>
      </c>
      <c r="E410" s="17" t="n">
        <v>41</v>
      </c>
      <c r="F410" s="163" t="n">
        <f aca="false">E410/(D410*D410)</f>
        <v>19.2343779320698</v>
      </c>
      <c r="G410" s="19" t="n">
        <f aca="false">0.007184*(POWER((D410*100),0.725)*(POWER(E410,0.425)))</f>
        <v>1.29108633107671</v>
      </c>
      <c r="H410" s="17" t="n">
        <v>2</v>
      </c>
      <c r="I410" s="17" t="n">
        <v>2</v>
      </c>
      <c r="J410" s="33" t="s">
        <v>24</v>
      </c>
      <c r="K410" s="22" t="n">
        <v>1</v>
      </c>
      <c r="L410" s="4" t="n">
        <f aca="false">IF(J410="Combinada",1,2)</f>
        <v>2</v>
      </c>
      <c r="M410" s="22" t="n">
        <v>2</v>
      </c>
      <c r="N410" s="4" t="n">
        <f aca="false">IF(O410&gt;0,1,2)</f>
        <v>1</v>
      </c>
      <c r="O410" s="17" t="n">
        <v>65</v>
      </c>
      <c r="P410" s="17" t="n">
        <v>30</v>
      </c>
      <c r="Q410" s="22" t="n">
        <v>33.7</v>
      </c>
      <c r="R410" s="17" t="n">
        <v>10.7</v>
      </c>
      <c r="S410" s="19" t="n">
        <v>0.62</v>
      </c>
      <c r="T410" s="17" t="n">
        <v>600</v>
      </c>
      <c r="U410" s="4" t="n">
        <f aca="false">IF(V410&gt;0,1,0)</f>
        <v>1</v>
      </c>
      <c r="V410" s="164" t="n">
        <v>2</v>
      </c>
      <c r="W410" s="17" t="n">
        <v>2</v>
      </c>
      <c r="X410" s="17" t="n">
        <v>2</v>
      </c>
    </row>
    <row r="411" customFormat="false" ht="15" hidden="true" customHeight="false" outlineLevel="0" collapsed="false">
      <c r="A411" s="17" t="n">
        <v>5590927</v>
      </c>
      <c r="B411" s="17" t="n">
        <v>1</v>
      </c>
      <c r="C411" s="17" t="n">
        <v>62</v>
      </c>
      <c r="D411" s="17" t="n">
        <v>1.65</v>
      </c>
      <c r="E411" s="17" t="n">
        <v>73</v>
      </c>
      <c r="F411" s="163" t="n">
        <f aca="false">E411/(D411*D411)</f>
        <v>26.8135904499541</v>
      </c>
      <c r="G411" s="19" t="n">
        <f aca="false">0.007184*(POWER((D411*100),0.725)*(POWER(E411,0.425)))</f>
        <v>1.80282843263261</v>
      </c>
      <c r="H411" s="17" t="n">
        <v>2</v>
      </c>
      <c r="I411" s="17" t="n">
        <v>2</v>
      </c>
      <c r="J411" s="33" t="s">
        <v>25</v>
      </c>
      <c r="K411" s="22" t="n">
        <v>1</v>
      </c>
      <c r="L411" s="4" t="n">
        <f aca="false">IF(J411="Combinada",1,2)</f>
        <v>2</v>
      </c>
      <c r="M411" s="22" t="n">
        <v>2</v>
      </c>
      <c r="N411" s="4" t="n">
        <f aca="false">IF(O411&gt;0,1,2)</f>
        <v>1</v>
      </c>
      <c r="O411" s="17" t="n">
        <v>80</v>
      </c>
      <c r="P411" s="17" t="n">
        <v>48</v>
      </c>
      <c r="Q411" s="22" t="n">
        <v>38</v>
      </c>
      <c r="R411" s="17" t="n">
        <v>12.6</v>
      </c>
      <c r="S411" s="19" t="n">
        <v>0.92</v>
      </c>
      <c r="T411" s="17" t="n">
        <v>850</v>
      </c>
      <c r="U411" s="4" t="n">
        <f aca="false">IF(V411&gt;0,1,0)</f>
        <v>0</v>
      </c>
      <c r="V411" s="164" t="n">
        <v>0</v>
      </c>
      <c r="W411" s="17" t="n">
        <v>2</v>
      </c>
      <c r="X411" s="17" t="n">
        <v>2</v>
      </c>
    </row>
    <row r="412" customFormat="false" ht="15" hidden="true" customHeight="false" outlineLevel="0" collapsed="false">
      <c r="A412" s="17" t="n">
        <v>5588416</v>
      </c>
      <c r="B412" s="17" t="n">
        <v>1</v>
      </c>
      <c r="C412" s="17" t="n">
        <v>59</v>
      </c>
      <c r="D412" s="17" t="n">
        <v>1.63</v>
      </c>
      <c r="E412" s="17" t="n">
        <v>60</v>
      </c>
      <c r="F412" s="163" t="n">
        <f aca="false">E412/(D412*D412)</f>
        <v>22.5827091723437</v>
      </c>
      <c r="G412" s="19" t="n">
        <f aca="false">0.007184*(POWER((D412*100),0.725)*(POWER(E412,0.425)))</f>
        <v>1.64405604477236</v>
      </c>
      <c r="H412" s="17" t="n">
        <v>1</v>
      </c>
      <c r="I412" s="17" t="n">
        <v>1</v>
      </c>
      <c r="J412" s="33" t="s">
        <v>24</v>
      </c>
      <c r="K412" s="22" t="n">
        <v>1</v>
      </c>
      <c r="L412" s="4" t="n">
        <f aca="false">IF(J412="Combinada",1,2)</f>
        <v>2</v>
      </c>
      <c r="M412" s="22" t="n">
        <v>2</v>
      </c>
      <c r="N412" s="4" t="n">
        <f aca="false">IF(O412&gt;0,1,2)</f>
        <v>1</v>
      </c>
      <c r="O412" s="17" t="n">
        <v>70</v>
      </c>
      <c r="P412" s="17" t="n">
        <v>50</v>
      </c>
      <c r="Q412" s="22" t="n">
        <v>39.7</v>
      </c>
      <c r="R412" s="17" t="n">
        <v>13.5</v>
      </c>
      <c r="S412" s="19" t="n">
        <v>0.77</v>
      </c>
      <c r="T412" s="17" t="n">
        <v>500</v>
      </c>
      <c r="U412" s="4" t="n">
        <f aca="false">IF(V412&gt;0,1,0)</f>
        <v>1</v>
      </c>
      <c r="V412" s="164" t="n">
        <v>2</v>
      </c>
      <c r="W412" s="17" t="n">
        <v>2</v>
      </c>
      <c r="X412" s="17" t="n">
        <v>2</v>
      </c>
    </row>
    <row r="413" customFormat="false" ht="15" hidden="true" customHeight="false" outlineLevel="0" collapsed="false">
      <c r="A413" s="17" t="n">
        <v>5591391</v>
      </c>
      <c r="B413" s="17" t="n">
        <v>1</v>
      </c>
      <c r="C413" s="17" t="n">
        <v>67</v>
      </c>
      <c r="D413" s="17" t="n">
        <v>1.75</v>
      </c>
      <c r="E413" s="17" t="n">
        <v>66</v>
      </c>
      <c r="F413" s="163" t="n">
        <f aca="false">E413/(D413*D413)</f>
        <v>21.5510204081633</v>
      </c>
      <c r="G413" s="19" t="n">
        <f aca="false">0.007184*(POWER((D413*100),0.725)*(POWER(E413,0.425)))</f>
        <v>1.80249920382975</v>
      </c>
      <c r="H413" s="17" t="n">
        <v>2</v>
      </c>
      <c r="I413" s="17" t="n">
        <v>2</v>
      </c>
      <c r="J413" s="33" t="s">
        <v>25</v>
      </c>
      <c r="K413" s="22" t="n">
        <v>1</v>
      </c>
      <c r="L413" s="4" t="n">
        <f aca="false">IF(J413="Combinada",1,2)</f>
        <v>2</v>
      </c>
      <c r="M413" s="22" t="n">
        <v>2</v>
      </c>
      <c r="N413" s="4" t="n">
        <f aca="false">IF(O413&gt;0,1,2)</f>
        <v>1</v>
      </c>
      <c r="O413" s="17" t="n">
        <v>80</v>
      </c>
      <c r="P413" s="17" t="n">
        <v>40</v>
      </c>
      <c r="Q413" s="22" t="n">
        <v>37</v>
      </c>
      <c r="R413" s="17" t="n">
        <v>12.6</v>
      </c>
      <c r="S413" s="19" t="n">
        <v>1.06</v>
      </c>
      <c r="T413" s="17" t="n">
        <v>900</v>
      </c>
      <c r="U413" s="4" t="n">
        <f aca="false">IF(V413&gt;0,1,0)</f>
        <v>1</v>
      </c>
      <c r="V413" s="164" t="n">
        <v>1</v>
      </c>
      <c r="W413" s="17" t="n">
        <v>2</v>
      </c>
      <c r="X413" s="17" t="n">
        <v>2</v>
      </c>
    </row>
    <row r="414" customFormat="false" ht="15" hidden="true" customHeight="false" outlineLevel="0" collapsed="false">
      <c r="A414" s="17" t="n">
        <v>5590535</v>
      </c>
      <c r="B414" s="17" t="n">
        <v>2</v>
      </c>
      <c r="C414" s="17" t="n">
        <v>73</v>
      </c>
      <c r="D414" s="17" t="n">
        <v>1.6</v>
      </c>
      <c r="E414" s="17" t="n">
        <v>70</v>
      </c>
      <c r="F414" s="163" t="n">
        <f aca="false">E414/(D414*D414)</f>
        <v>27.34375</v>
      </c>
      <c r="G414" s="19" t="n">
        <f aca="false">0.007184*(POWER((D414*100),0.725)*(POWER(E414,0.425)))</f>
        <v>1.73188869796992</v>
      </c>
      <c r="H414" s="17" t="n">
        <v>2</v>
      </c>
      <c r="I414" s="17" t="n">
        <v>2</v>
      </c>
      <c r="J414" s="33" t="s">
        <v>26</v>
      </c>
      <c r="K414" s="22" t="n">
        <v>1</v>
      </c>
      <c r="L414" s="4" t="n">
        <f aca="false">IF(J414="Combinada",1,2)</f>
        <v>2</v>
      </c>
      <c r="M414" s="22" t="n">
        <v>1</v>
      </c>
      <c r="N414" s="4" t="n">
        <f aca="false">IF(O414&gt;0,1,2)</f>
        <v>1</v>
      </c>
      <c r="O414" s="17" t="n">
        <v>220</v>
      </c>
      <c r="P414" s="17" t="n">
        <v>90</v>
      </c>
      <c r="Q414" s="22" t="n">
        <v>37.7</v>
      </c>
      <c r="R414" s="17" t="n">
        <v>12</v>
      </c>
      <c r="S414" s="19" t="n">
        <v>1.2</v>
      </c>
      <c r="T414" s="17" t="n">
        <v>1300</v>
      </c>
      <c r="U414" s="4" t="n">
        <f aca="false">IF(V414&gt;0,1,0)</f>
        <v>1</v>
      </c>
      <c r="V414" s="164" t="n">
        <v>6</v>
      </c>
      <c r="W414" s="17" t="n">
        <v>2</v>
      </c>
      <c r="X414" s="17" t="n">
        <v>1</v>
      </c>
    </row>
    <row r="415" customFormat="false" ht="15" hidden="true" customHeight="false" outlineLevel="0" collapsed="false">
      <c r="A415" s="165" t="n">
        <v>5579693</v>
      </c>
      <c r="B415" s="165" t="n">
        <v>1</v>
      </c>
      <c r="C415" s="165" t="n">
        <v>59</v>
      </c>
      <c r="D415" s="165" t="n">
        <v>1.65</v>
      </c>
      <c r="E415" s="165" t="n">
        <v>85</v>
      </c>
      <c r="F415" s="166" t="n">
        <f aca="false">E415/(D415*D415)</f>
        <v>31.2213039485767</v>
      </c>
      <c r="G415" s="5" t="n">
        <f aca="false">0.007184*(POWER((D415*100),0.725)*(POWER(E415,0.425)))</f>
        <v>1.92329200663734</v>
      </c>
      <c r="H415" s="165" t="n">
        <v>2</v>
      </c>
      <c r="I415" s="165" t="n">
        <v>1</v>
      </c>
      <c r="J415" s="167" t="s">
        <v>25</v>
      </c>
      <c r="K415" s="4" t="n">
        <v>1</v>
      </c>
      <c r="L415" s="4" t="n">
        <f aca="false">IF(J415="Combinada",1,2)</f>
        <v>2</v>
      </c>
      <c r="M415" s="4" t="n">
        <v>2</v>
      </c>
      <c r="N415" s="4" t="n">
        <f aca="false">IF(O415&gt;0,1,2)</f>
        <v>1</v>
      </c>
      <c r="O415" s="165" t="n">
        <v>90</v>
      </c>
      <c r="P415" s="165" t="n">
        <v>57</v>
      </c>
      <c r="Q415" s="165" t="n">
        <v>48</v>
      </c>
      <c r="R415" s="4" t="n">
        <v>15.9</v>
      </c>
      <c r="S415" s="168" t="n">
        <v>0.9</v>
      </c>
      <c r="T415" s="165" t="n">
        <v>350</v>
      </c>
      <c r="U415" s="4" t="n">
        <f aca="false">IF(V415&gt;0,1,0)</f>
        <v>0</v>
      </c>
      <c r="V415" s="169" t="n">
        <v>0</v>
      </c>
      <c r="W415" s="165" t="n">
        <v>2</v>
      </c>
      <c r="X415" s="165" t="n">
        <v>2</v>
      </c>
    </row>
    <row r="416" customFormat="false" ht="15" hidden="true" customHeight="false" outlineLevel="0" collapsed="false">
      <c r="A416" s="165" t="n">
        <v>5591750</v>
      </c>
      <c r="B416" s="165" t="n">
        <v>2</v>
      </c>
      <c r="C416" s="165" t="n">
        <v>25</v>
      </c>
      <c r="D416" s="165" t="n">
        <v>1.5</v>
      </c>
      <c r="E416" s="165" t="n">
        <v>50</v>
      </c>
      <c r="F416" s="166" t="n">
        <f aca="false">E416/(D416*D416)</f>
        <v>22.2222222222222</v>
      </c>
      <c r="G416" s="5" t="n">
        <f aca="false">0.007184*(POWER((D416*100),0.725)*(POWER(E416,0.425)))</f>
        <v>1.43250035517087</v>
      </c>
      <c r="H416" s="165" t="n">
        <v>2</v>
      </c>
      <c r="I416" s="165" t="n">
        <v>2</v>
      </c>
      <c r="J416" s="167" t="s">
        <v>25</v>
      </c>
      <c r="K416" s="4" t="n">
        <v>1</v>
      </c>
      <c r="L416" s="4" t="n">
        <f aca="false">IF(J416="Combinada",1,2)</f>
        <v>2</v>
      </c>
      <c r="M416" s="4" t="n">
        <v>2</v>
      </c>
      <c r="N416" s="4" t="n">
        <f aca="false">IF(O416&gt;0,1,2)</f>
        <v>1</v>
      </c>
      <c r="O416" s="165" t="n">
        <v>97</v>
      </c>
      <c r="P416" s="165" t="n">
        <v>58</v>
      </c>
      <c r="Q416" s="4" t="n">
        <v>33.8</v>
      </c>
      <c r="R416" s="165" t="n">
        <v>10.9</v>
      </c>
      <c r="S416" s="168" t="n">
        <v>0.78</v>
      </c>
      <c r="T416" s="165" t="n">
        <v>700</v>
      </c>
      <c r="U416" s="4" t="n">
        <f aca="false">IF(V416&gt;0,1,0)</f>
        <v>0</v>
      </c>
      <c r="V416" s="169" t="n">
        <v>0</v>
      </c>
      <c r="W416" s="165" t="n">
        <v>2</v>
      </c>
      <c r="X416" s="165" t="n">
        <v>2</v>
      </c>
    </row>
    <row r="417" customFormat="false" ht="15" hidden="true" customHeight="false" outlineLevel="0" collapsed="false">
      <c r="A417" s="165" t="n">
        <v>5590606</v>
      </c>
      <c r="B417" s="165" t="n">
        <v>1</v>
      </c>
      <c r="C417" s="165" t="n">
        <v>62</v>
      </c>
      <c r="D417" s="165" t="n">
        <v>1.69</v>
      </c>
      <c r="E417" s="165" t="n">
        <v>81</v>
      </c>
      <c r="F417" s="166" t="n">
        <f aca="false">E417/(D417*D417)</f>
        <v>28.3603515283078</v>
      </c>
      <c r="G417" s="5" t="n">
        <f aca="false">0.007184*(POWER((D417*100),0.725)*(POWER(E417,0.425)))</f>
        <v>1.91730108275822</v>
      </c>
      <c r="H417" s="165" t="n">
        <v>2</v>
      </c>
      <c r="I417" s="165" t="n">
        <v>1</v>
      </c>
      <c r="J417" s="167" t="s">
        <v>24</v>
      </c>
      <c r="K417" s="4" t="n">
        <v>1</v>
      </c>
      <c r="L417" s="4" t="n">
        <f aca="false">IF(J417="Combinada",1,2)</f>
        <v>2</v>
      </c>
      <c r="M417" s="4" t="n">
        <v>2</v>
      </c>
      <c r="N417" s="4" t="n">
        <f aca="false">IF(O417&gt;0,1,2)</f>
        <v>1</v>
      </c>
      <c r="O417" s="165" t="n">
        <v>50</v>
      </c>
      <c r="P417" s="165" t="n">
        <v>30</v>
      </c>
      <c r="Q417" s="4" t="n">
        <v>36</v>
      </c>
      <c r="R417" s="165" t="n">
        <v>12.3</v>
      </c>
      <c r="S417" s="168" t="n">
        <v>1</v>
      </c>
      <c r="T417" s="165" t="n">
        <v>800</v>
      </c>
      <c r="U417" s="4" t="n">
        <f aca="false">IF(V417&gt;0,1,0)</f>
        <v>1</v>
      </c>
      <c r="V417" s="169" t="n">
        <v>1</v>
      </c>
      <c r="W417" s="165" t="n">
        <v>2</v>
      </c>
      <c r="X417" s="165" t="n">
        <v>2</v>
      </c>
    </row>
    <row r="418" customFormat="false" ht="15" hidden="true" customHeight="false" outlineLevel="0" collapsed="false">
      <c r="A418" s="165" t="n">
        <v>5529090</v>
      </c>
      <c r="B418" s="165" t="n">
        <v>1</v>
      </c>
      <c r="C418" s="165" t="n">
        <v>69</v>
      </c>
      <c r="D418" s="165" t="n">
        <v>1.72</v>
      </c>
      <c r="E418" s="165" t="n">
        <v>76</v>
      </c>
      <c r="F418" s="166" t="n">
        <f aca="false">E418/(D418*D418)</f>
        <v>25.6895619253651</v>
      </c>
      <c r="G418" s="5" t="n">
        <f aca="false">0.007184*(POWER((D418*100),0.725)*(POWER(E418,0.425)))</f>
        <v>1.8900366441622</v>
      </c>
      <c r="H418" s="165" t="n">
        <v>2</v>
      </c>
      <c r="I418" s="165" t="n">
        <v>2</v>
      </c>
      <c r="J418" s="167" t="s">
        <v>28</v>
      </c>
      <c r="K418" s="4" t="n">
        <v>2</v>
      </c>
      <c r="L418" s="4" t="n">
        <f aca="false">IF(J418="Combinada",1,2)</f>
        <v>2</v>
      </c>
      <c r="M418" s="4" t="n">
        <v>2</v>
      </c>
      <c r="N418" s="4" t="n">
        <f aca="false">IF(O418&gt;0,1,2)</f>
        <v>1</v>
      </c>
      <c r="O418" s="165" t="n">
        <v>230</v>
      </c>
      <c r="P418" s="165" t="n">
        <v>115</v>
      </c>
      <c r="Q418" s="4" t="n">
        <v>31</v>
      </c>
      <c r="R418" s="165" t="n">
        <v>12</v>
      </c>
      <c r="S418" s="168" t="n">
        <v>0.82</v>
      </c>
      <c r="T418" s="165" t="n">
        <v>880</v>
      </c>
      <c r="U418" s="4" t="n">
        <f aca="false">IF(V418&gt;0,1,0)</f>
        <v>0</v>
      </c>
      <c r="V418" s="169" t="n">
        <v>0</v>
      </c>
      <c r="W418" s="165" t="n">
        <v>2</v>
      </c>
      <c r="X418" s="165" t="n">
        <v>2</v>
      </c>
    </row>
    <row r="419" customFormat="false" ht="15" hidden="true" customHeight="false" outlineLevel="0" collapsed="false">
      <c r="A419" s="165" t="n">
        <v>5593047</v>
      </c>
      <c r="B419" s="165" t="n">
        <v>1</v>
      </c>
      <c r="C419" s="165" t="n">
        <v>45</v>
      </c>
      <c r="D419" s="165" t="n">
        <v>1.66</v>
      </c>
      <c r="E419" s="165" t="n">
        <v>86</v>
      </c>
      <c r="F419" s="166" t="n">
        <f aca="false">E419/(D419*D419)</f>
        <v>31.2091740455799</v>
      </c>
      <c r="G419" s="5" t="n">
        <f aca="false">0.007184*(POWER((D419*100),0.725)*(POWER(E419,0.425)))</f>
        <v>1.94136202112828</v>
      </c>
      <c r="H419" s="165" t="n">
        <v>2</v>
      </c>
      <c r="I419" s="165" t="n">
        <v>1</v>
      </c>
      <c r="J419" s="167" t="s">
        <v>24</v>
      </c>
      <c r="K419" s="4" t="n">
        <v>1</v>
      </c>
      <c r="L419" s="4" t="n">
        <f aca="false">IF(J419="Combinada",1,2)</f>
        <v>2</v>
      </c>
      <c r="M419" s="4" t="n">
        <v>2</v>
      </c>
      <c r="N419" s="4" t="n">
        <f aca="false">IF(O419&gt;0,1,2)</f>
        <v>1</v>
      </c>
      <c r="O419" s="165" t="n">
        <v>60</v>
      </c>
      <c r="P419" s="165" t="n">
        <v>32</v>
      </c>
      <c r="Q419" s="4" t="n">
        <v>37.4</v>
      </c>
      <c r="R419" s="165" t="n">
        <v>12.2</v>
      </c>
      <c r="S419" s="168" t="n">
        <v>0.96</v>
      </c>
      <c r="T419" s="165" t="n">
        <v>550</v>
      </c>
      <c r="U419" s="4" t="n">
        <f aca="false">IF(V419&gt;0,1,0)</f>
        <v>0</v>
      </c>
      <c r="V419" s="169" t="n">
        <v>0</v>
      </c>
      <c r="W419" s="165" t="n">
        <v>2</v>
      </c>
      <c r="X419" s="165" t="n">
        <v>2</v>
      </c>
    </row>
    <row r="420" customFormat="false" ht="15" hidden="true" customHeight="false" outlineLevel="0" collapsed="false">
      <c r="A420" s="165" t="n">
        <v>5592663</v>
      </c>
      <c r="B420" s="165" t="n">
        <v>1</v>
      </c>
      <c r="C420" s="165" t="n">
        <v>53</v>
      </c>
      <c r="D420" s="165" t="n">
        <v>1.78</v>
      </c>
      <c r="E420" s="165" t="n">
        <v>71</v>
      </c>
      <c r="F420" s="166" t="n">
        <f aca="false">E420/(D420*D420)</f>
        <v>22.4087867693473</v>
      </c>
      <c r="G420" s="5" t="n">
        <f aca="false">0.007184*(POWER((D420*100),0.725)*(POWER(E420,0.425)))</f>
        <v>1.88237273418137</v>
      </c>
      <c r="H420" s="165" t="n">
        <v>2</v>
      </c>
      <c r="I420" s="165" t="n">
        <v>2</v>
      </c>
      <c r="J420" s="167" t="s">
        <v>24</v>
      </c>
      <c r="K420" s="4" t="n">
        <v>1</v>
      </c>
      <c r="L420" s="4" t="n">
        <f aca="false">IF(J420="Combinada",1,2)</f>
        <v>2</v>
      </c>
      <c r="M420" s="4" t="n">
        <v>2</v>
      </c>
      <c r="N420" s="4" t="n">
        <f aca="false">IF(O420&gt;0,1,2)</f>
        <v>1</v>
      </c>
      <c r="O420" s="165" t="n">
        <v>85</v>
      </c>
      <c r="P420" s="165" t="n">
        <v>41</v>
      </c>
      <c r="Q420" s="4" t="n">
        <v>39.9</v>
      </c>
      <c r="R420" s="165" t="n">
        <v>9.9</v>
      </c>
      <c r="S420" s="168" t="n">
        <v>0.78</v>
      </c>
      <c r="T420" s="165" t="n">
        <v>200</v>
      </c>
      <c r="U420" s="4" t="n">
        <f aca="false">IF(V420&gt;0,1,0)</f>
        <v>1</v>
      </c>
      <c r="V420" s="169" t="n">
        <v>1</v>
      </c>
      <c r="W420" s="165" t="n">
        <v>2</v>
      </c>
      <c r="X420" s="165" t="n">
        <v>2</v>
      </c>
    </row>
    <row r="421" customFormat="false" ht="15" hidden="true" customHeight="false" outlineLevel="0" collapsed="false">
      <c r="A421" s="165" t="n">
        <v>5591899</v>
      </c>
      <c r="B421" s="165" t="n">
        <v>1</v>
      </c>
      <c r="C421" s="165" t="n">
        <v>54</v>
      </c>
      <c r="D421" s="165" t="n">
        <v>1.65</v>
      </c>
      <c r="E421" s="165" t="n">
        <v>58</v>
      </c>
      <c r="F421" s="166" t="n">
        <f aca="false">E421/(D421*D421)</f>
        <v>21.3039485766758</v>
      </c>
      <c r="G421" s="5" t="n">
        <f aca="false">0.007184*(POWER((D421*100),0.725)*(POWER(E421,0.425)))</f>
        <v>1.63492968952825</v>
      </c>
      <c r="H421" s="165" t="n">
        <v>2</v>
      </c>
      <c r="I421" s="165" t="n">
        <v>2</v>
      </c>
      <c r="J421" s="167" t="s">
        <v>24</v>
      </c>
      <c r="K421" s="4" t="n">
        <v>1</v>
      </c>
      <c r="L421" s="4" t="n">
        <f aca="false">IF(J421="Combinada",1,2)</f>
        <v>2</v>
      </c>
      <c r="M421" s="4" t="n">
        <v>2</v>
      </c>
      <c r="N421" s="4" t="n">
        <f aca="false">IF(O421&gt;0,1,2)</f>
        <v>1</v>
      </c>
      <c r="O421" s="165" t="n">
        <v>117</v>
      </c>
      <c r="P421" s="165" t="n">
        <v>58</v>
      </c>
      <c r="Q421" s="4" t="n">
        <v>36</v>
      </c>
      <c r="R421" s="165" t="n">
        <v>12.5</v>
      </c>
      <c r="S421" s="168" t="n">
        <v>1</v>
      </c>
      <c r="T421" s="165" t="n">
        <v>750</v>
      </c>
      <c r="U421" s="4" t="n">
        <f aca="false">IF(V421&gt;0,1,0)</f>
        <v>1</v>
      </c>
      <c r="V421" s="169" t="n">
        <v>2</v>
      </c>
      <c r="W421" s="165" t="n">
        <v>1</v>
      </c>
      <c r="X421" s="165" t="n">
        <v>2</v>
      </c>
    </row>
    <row r="422" customFormat="false" ht="15" hidden="true" customHeight="false" outlineLevel="0" collapsed="false">
      <c r="A422" s="165" t="n">
        <v>1256284</v>
      </c>
      <c r="B422" s="165" t="n">
        <v>1</v>
      </c>
      <c r="C422" s="165" t="n">
        <v>39</v>
      </c>
      <c r="D422" s="165" t="n">
        <v>1.68</v>
      </c>
      <c r="E422" s="165" t="n">
        <v>63</v>
      </c>
      <c r="F422" s="166" t="n">
        <f aca="false">E422/(D422*D422)</f>
        <v>22.3214285714286</v>
      </c>
      <c r="G422" s="5" t="n">
        <f aca="false">0.007184*(POWER((D422*100),0.725)*(POWER(E422,0.425)))</f>
        <v>1.71567604075012</v>
      </c>
      <c r="H422" s="165" t="n">
        <v>2</v>
      </c>
      <c r="I422" s="165" t="n">
        <v>2</v>
      </c>
      <c r="J422" s="167" t="s">
        <v>25</v>
      </c>
      <c r="K422" s="4" t="n">
        <v>1</v>
      </c>
      <c r="L422" s="4" t="n">
        <f aca="false">IF(J422="Combinada",1,2)</f>
        <v>2</v>
      </c>
      <c r="M422" s="4" t="n">
        <v>2</v>
      </c>
      <c r="N422" s="4" t="n">
        <f aca="false">IF(O422&gt;0,1,2)</f>
        <v>1</v>
      </c>
      <c r="O422" s="165" t="n">
        <v>57</v>
      </c>
      <c r="P422" s="165" t="n">
        <v>45</v>
      </c>
      <c r="Q422" s="4" t="n">
        <v>44.9</v>
      </c>
      <c r="R422" s="165" t="n">
        <v>14.3</v>
      </c>
      <c r="S422" s="168" t="n">
        <v>1.6</v>
      </c>
      <c r="T422" s="165" t="n">
        <v>350</v>
      </c>
      <c r="U422" s="4" t="n">
        <f aca="false">IF(V422&gt;0,1,0)</f>
        <v>0</v>
      </c>
      <c r="V422" s="169" t="n">
        <v>0</v>
      </c>
      <c r="W422" s="165" t="n">
        <v>2</v>
      </c>
      <c r="X422" s="165" t="n">
        <v>2</v>
      </c>
    </row>
    <row r="423" customFormat="false" ht="15" hidden="true" customHeight="false" outlineLevel="0" collapsed="false">
      <c r="A423" s="165" t="n">
        <v>5593332</v>
      </c>
      <c r="B423" s="165" t="n">
        <v>2</v>
      </c>
      <c r="C423" s="165" t="n">
        <v>75</v>
      </c>
      <c r="D423" s="165" t="n">
        <v>1.62</v>
      </c>
      <c r="E423" s="165" t="n">
        <v>72</v>
      </c>
      <c r="F423" s="166" t="n">
        <f aca="false">E423/(D423*D423)</f>
        <v>27.4348422496571</v>
      </c>
      <c r="G423" s="5" t="n">
        <f aca="false">0.007184*(POWER((D423*100),0.725)*(POWER(E423,0.425)))</f>
        <v>1.76860569929362</v>
      </c>
      <c r="H423" s="165" t="n">
        <v>1</v>
      </c>
      <c r="I423" s="165" t="n">
        <v>1</v>
      </c>
      <c r="J423" s="167" t="s">
        <v>25</v>
      </c>
      <c r="K423" s="4" t="n">
        <v>1</v>
      </c>
      <c r="L423" s="4" t="n">
        <f aca="false">IF(J423="Combinada",1,2)</f>
        <v>2</v>
      </c>
      <c r="M423" s="4" t="n">
        <v>2</v>
      </c>
      <c r="N423" s="4" t="n">
        <f aca="false">IF(O423&gt;0,1,2)</f>
        <v>1</v>
      </c>
      <c r="O423" s="165" t="n">
        <v>75</v>
      </c>
      <c r="P423" s="165" t="n">
        <v>60</v>
      </c>
      <c r="Q423" s="170" t="n">
        <v>37</v>
      </c>
      <c r="R423" s="166" t="n">
        <v>12</v>
      </c>
      <c r="S423" s="168" t="n">
        <v>0.71</v>
      </c>
      <c r="T423" s="165" t="n">
        <v>350</v>
      </c>
      <c r="U423" s="4" t="n">
        <f aca="false">IF(V423&gt;0,1,0)</f>
        <v>1</v>
      </c>
      <c r="V423" s="169" t="n">
        <v>3</v>
      </c>
      <c r="W423" s="165" t="n">
        <v>2</v>
      </c>
      <c r="X423" s="165" t="n">
        <v>2</v>
      </c>
    </row>
    <row r="424" customFormat="false" ht="15" hidden="true" customHeight="false" outlineLevel="0" collapsed="false">
      <c r="A424" s="165" t="n">
        <v>5594238</v>
      </c>
      <c r="B424" s="165" t="n">
        <v>1</v>
      </c>
      <c r="C424" s="165" t="n">
        <v>69</v>
      </c>
      <c r="D424" s="165" t="n">
        <v>1.54</v>
      </c>
      <c r="E424" s="165" t="n">
        <v>62</v>
      </c>
      <c r="F424" s="166" t="n">
        <f aca="false">E424/(D424*D424)</f>
        <v>26.1426884803508</v>
      </c>
      <c r="G424" s="5" t="n">
        <f aca="false">0.007184*(POWER((D424*100),0.725)*(POWER(E424,0.425)))</f>
        <v>1.59987228216344</v>
      </c>
      <c r="H424" s="165" t="n">
        <v>1</v>
      </c>
      <c r="I424" s="165" t="n">
        <v>2</v>
      </c>
      <c r="J424" s="167" t="s">
        <v>24</v>
      </c>
      <c r="K424" s="4" t="n">
        <v>1</v>
      </c>
      <c r="L424" s="4" t="n">
        <f aca="false">IF(J424="Combinada",1,2)</f>
        <v>2</v>
      </c>
      <c r="M424" s="4" t="n">
        <v>2</v>
      </c>
      <c r="N424" s="4" t="n">
        <f aca="false">IF(O424&gt;0,1,2)</f>
        <v>1</v>
      </c>
      <c r="O424" s="165" t="n">
        <v>136</v>
      </c>
      <c r="P424" s="165" t="n">
        <v>85</v>
      </c>
      <c r="Q424" s="165" t="n">
        <v>47</v>
      </c>
      <c r="R424" s="4" t="n">
        <v>13</v>
      </c>
      <c r="S424" s="168" t="n">
        <v>1.05</v>
      </c>
      <c r="T424" s="165" t="n">
        <v>400</v>
      </c>
      <c r="U424" s="4" t="n">
        <f aca="false">IF(V424&gt;0,1,0)</f>
        <v>0</v>
      </c>
      <c r="V424" s="169" t="n">
        <v>0</v>
      </c>
      <c r="W424" s="165" t="n">
        <v>2</v>
      </c>
      <c r="X424" s="165" t="n">
        <v>2</v>
      </c>
    </row>
    <row r="425" customFormat="false" ht="15" hidden="true" customHeight="false" outlineLevel="0" collapsed="false">
      <c r="A425" s="165" t="n">
        <v>2121774</v>
      </c>
      <c r="B425" s="165" t="n">
        <v>2</v>
      </c>
      <c r="C425" s="165" t="n">
        <v>66</v>
      </c>
      <c r="D425" s="165" t="n">
        <v>1.68</v>
      </c>
      <c r="E425" s="165" t="n">
        <v>67</v>
      </c>
      <c r="F425" s="166" t="n">
        <f aca="false">E425/(D425*D425)</f>
        <v>23.7386621315193</v>
      </c>
      <c r="G425" s="5" t="n">
        <f aca="false">0.007184*(POWER((D425*100),0.725)*(POWER(E425,0.425)))</f>
        <v>1.76115404283734</v>
      </c>
      <c r="H425" s="165" t="n">
        <v>2</v>
      </c>
      <c r="I425" s="165" t="n">
        <v>1</v>
      </c>
      <c r="J425" s="167" t="s">
        <v>25</v>
      </c>
      <c r="K425" s="4" t="n">
        <v>1</v>
      </c>
      <c r="L425" s="4" t="n">
        <f aca="false">IF(J425="Combinada",1,2)</f>
        <v>2</v>
      </c>
      <c r="M425" s="4" t="n">
        <v>2</v>
      </c>
      <c r="N425" s="4" t="n">
        <f aca="false">IF(O425&gt;0,1,2)</f>
        <v>1</v>
      </c>
      <c r="O425" s="165" t="n">
        <v>65</v>
      </c>
      <c r="P425" s="165" t="n">
        <v>46</v>
      </c>
      <c r="Q425" s="4" t="n">
        <v>36.6</v>
      </c>
      <c r="R425" s="165" t="n">
        <v>12.2</v>
      </c>
      <c r="S425" s="168" t="n">
        <v>0.96</v>
      </c>
      <c r="T425" s="165" t="n">
        <v>400</v>
      </c>
      <c r="U425" s="4" t="n">
        <f aca="false">IF(V425&gt;0,1,0)</f>
        <v>0</v>
      </c>
      <c r="V425" s="169" t="n">
        <v>0</v>
      </c>
      <c r="W425" s="165" t="n">
        <v>2</v>
      </c>
      <c r="X425" s="165" t="n">
        <v>2</v>
      </c>
    </row>
    <row r="426" customFormat="false" ht="15" hidden="true" customHeight="false" outlineLevel="0" collapsed="false">
      <c r="A426" s="165" t="n">
        <v>5594417</v>
      </c>
      <c r="B426" s="165" t="n">
        <v>1</v>
      </c>
      <c r="C426" s="165" t="n">
        <v>61</v>
      </c>
      <c r="D426" s="165" t="n">
        <v>1.7</v>
      </c>
      <c r="E426" s="165" t="n">
        <v>68</v>
      </c>
      <c r="F426" s="166" t="n">
        <f aca="false">E426/(D426*D426)</f>
        <v>23.5294117647059</v>
      </c>
      <c r="G426" s="5" t="n">
        <f aca="false">0.007184*(POWER((D426*100),0.725)*(POWER(E426,0.425)))</f>
        <v>1.7875495108482</v>
      </c>
      <c r="H426" s="165" t="n">
        <v>2</v>
      </c>
      <c r="I426" s="165" t="n">
        <v>1</v>
      </c>
      <c r="J426" s="167" t="s">
        <v>25</v>
      </c>
      <c r="K426" s="4" t="n">
        <v>1</v>
      </c>
      <c r="L426" s="4" t="n">
        <f aca="false">IF(J426="Combinada",1,2)</f>
        <v>2</v>
      </c>
      <c r="M426" s="4" t="n">
        <v>2</v>
      </c>
      <c r="N426" s="4" t="n">
        <f aca="false">IF(O426&gt;0,1,2)</f>
        <v>1</v>
      </c>
      <c r="O426" s="165" t="n">
        <v>105</v>
      </c>
      <c r="P426" s="165" t="n">
        <v>68</v>
      </c>
      <c r="Q426" s="4" t="n">
        <v>39.4</v>
      </c>
      <c r="R426" s="165" t="n">
        <v>12.7</v>
      </c>
      <c r="S426" s="168" t="n">
        <v>0.78</v>
      </c>
      <c r="T426" s="165" t="n">
        <v>700</v>
      </c>
      <c r="U426" s="4" t="n">
        <f aca="false">IF(V426&gt;0,1,0)</f>
        <v>0</v>
      </c>
      <c r="V426" s="169" t="n">
        <v>0</v>
      </c>
      <c r="W426" s="165" t="n">
        <v>2</v>
      </c>
      <c r="X426" s="165" t="n">
        <v>2</v>
      </c>
    </row>
    <row r="427" customFormat="false" ht="15" hidden="true" customHeight="false" outlineLevel="0" collapsed="false">
      <c r="A427" s="165" t="n">
        <v>5589366</v>
      </c>
      <c r="B427" s="165" t="n">
        <v>1</v>
      </c>
      <c r="C427" s="165" t="n">
        <v>69</v>
      </c>
      <c r="D427" s="165" t="n">
        <v>1.69</v>
      </c>
      <c r="E427" s="165" t="n">
        <v>68</v>
      </c>
      <c r="F427" s="166" t="n">
        <f aca="false">E427/(D427*D427)</f>
        <v>23.8086901719128</v>
      </c>
      <c r="G427" s="5" t="n">
        <f aca="false">0.007184*(POWER((D427*100),0.725)*(POWER(E427,0.425)))</f>
        <v>1.77991995650422</v>
      </c>
      <c r="H427" s="165" t="n">
        <v>2</v>
      </c>
      <c r="I427" s="165" t="n">
        <v>2</v>
      </c>
      <c r="J427" s="167" t="s">
        <v>26</v>
      </c>
      <c r="K427" s="4" t="n">
        <v>1</v>
      </c>
      <c r="L427" s="4" t="n">
        <f aca="false">IF(J427="Combinada",1,2)</f>
        <v>2</v>
      </c>
      <c r="M427" s="4" t="n">
        <v>2</v>
      </c>
      <c r="N427" s="4" t="n">
        <f aca="false">IF(O427&gt;0,1,2)</f>
        <v>1</v>
      </c>
      <c r="O427" s="165" t="n">
        <v>96</v>
      </c>
      <c r="P427" s="165" t="n">
        <v>56</v>
      </c>
      <c r="Q427" s="4" t="n">
        <v>33.6</v>
      </c>
      <c r="R427" s="165" t="n">
        <v>11.2</v>
      </c>
      <c r="S427" s="168" t="n">
        <v>1.06</v>
      </c>
      <c r="T427" s="165" t="n">
        <v>900</v>
      </c>
      <c r="U427" s="4" t="n">
        <f aca="false">IF(V427&gt;0,1,0)</f>
        <v>0</v>
      </c>
      <c r="V427" s="169" t="n">
        <v>0</v>
      </c>
      <c r="W427" s="165" t="n">
        <v>2</v>
      </c>
      <c r="X427" s="165" t="n">
        <v>2</v>
      </c>
    </row>
    <row r="428" customFormat="false" ht="15" hidden="true" customHeight="false" outlineLevel="0" collapsed="false">
      <c r="A428" s="165" t="n">
        <v>5591893</v>
      </c>
      <c r="B428" s="165" t="n">
        <v>2</v>
      </c>
      <c r="C428" s="165" t="n">
        <v>67</v>
      </c>
      <c r="D428" s="165" t="n">
        <v>1.42</v>
      </c>
      <c r="E428" s="165" t="n">
        <v>50</v>
      </c>
      <c r="F428" s="166" t="n">
        <f aca="false">E428/(D428*D428)</f>
        <v>24.7966673279111</v>
      </c>
      <c r="G428" s="5" t="n">
        <f aca="false">0.007184*(POWER((D428*100),0.725)*(POWER(E428,0.425)))</f>
        <v>1.37669465152934</v>
      </c>
      <c r="H428" s="165" t="n">
        <v>2</v>
      </c>
      <c r="I428" s="165" t="n">
        <v>1</v>
      </c>
      <c r="J428" s="167" t="s">
        <v>24</v>
      </c>
      <c r="K428" s="4" t="n">
        <v>1</v>
      </c>
      <c r="L428" s="4" t="n">
        <f aca="false">IF(J428="Combinada",1,2)</f>
        <v>2</v>
      </c>
      <c r="M428" s="4" t="n">
        <v>2</v>
      </c>
      <c r="N428" s="4" t="n">
        <f aca="false">IF(O428&gt;0,1,2)</f>
        <v>1</v>
      </c>
      <c r="O428" s="165" t="n">
        <v>120</v>
      </c>
      <c r="P428" s="165" t="n">
        <v>47</v>
      </c>
      <c r="Q428" s="4" t="n">
        <v>38</v>
      </c>
      <c r="R428" s="165" t="n">
        <v>12.6</v>
      </c>
      <c r="S428" s="168" t="n">
        <v>1</v>
      </c>
      <c r="T428" s="165" t="n">
        <v>700</v>
      </c>
      <c r="U428" s="4" t="n">
        <f aca="false">IF(V428&gt;0,1,0)</f>
        <v>1</v>
      </c>
      <c r="V428" s="169" t="n">
        <v>2</v>
      </c>
      <c r="W428" s="165" t="n">
        <v>2</v>
      </c>
      <c r="X428" s="165" t="n">
        <v>2</v>
      </c>
    </row>
    <row r="429" customFormat="false" ht="15" hidden="true" customHeight="false" outlineLevel="0" collapsed="false">
      <c r="A429" s="165" t="n">
        <v>5594900</v>
      </c>
      <c r="B429" s="165" t="n">
        <v>1</v>
      </c>
      <c r="C429" s="165" t="n">
        <v>77</v>
      </c>
      <c r="D429" s="165" t="n">
        <v>1.65</v>
      </c>
      <c r="E429" s="165" t="n">
        <v>64</v>
      </c>
      <c r="F429" s="166" t="n">
        <f aca="false">E429/(D429*D429)</f>
        <v>23.5078053259871</v>
      </c>
      <c r="G429" s="5" t="n">
        <f aca="false">0.007184*(POWER((D429*100),0.725)*(POWER(E429,0.425)))</f>
        <v>1.70478129711902</v>
      </c>
      <c r="H429" s="165" t="n">
        <v>2</v>
      </c>
      <c r="I429" s="165" t="n">
        <v>1</v>
      </c>
      <c r="J429" s="167" t="s">
        <v>24</v>
      </c>
      <c r="K429" s="4" t="n">
        <v>1</v>
      </c>
      <c r="L429" s="4" t="n">
        <f aca="false">IF(J429="Combinada",1,2)</f>
        <v>2</v>
      </c>
      <c r="M429" s="4" t="n">
        <v>2</v>
      </c>
      <c r="N429" s="4" t="n">
        <f aca="false">IF(O429&gt;0,1,2)</f>
        <v>1</v>
      </c>
      <c r="O429" s="165" t="n">
        <v>60</v>
      </c>
      <c r="P429" s="165" t="n">
        <v>40</v>
      </c>
      <c r="Q429" s="165" t="n">
        <v>38</v>
      </c>
      <c r="R429" s="4" t="n">
        <v>13</v>
      </c>
      <c r="S429" s="168" t="n">
        <v>1.2</v>
      </c>
      <c r="T429" s="165" t="n">
        <v>1050</v>
      </c>
      <c r="U429" s="4" t="n">
        <f aca="false">IF(V429&gt;0,1,0)</f>
        <v>1</v>
      </c>
      <c r="V429" s="169" t="n">
        <v>1</v>
      </c>
      <c r="W429" s="165" t="n">
        <v>2</v>
      </c>
      <c r="X429" s="165" t="n">
        <v>2</v>
      </c>
    </row>
    <row r="430" customFormat="false" ht="15" hidden="true" customHeight="false" outlineLevel="0" collapsed="false">
      <c r="A430" s="165" t="n">
        <v>5591067</v>
      </c>
      <c r="B430" s="165" t="n">
        <v>1</v>
      </c>
      <c r="C430" s="165" t="n">
        <v>60</v>
      </c>
      <c r="D430" s="165" t="n">
        <v>1.75</v>
      </c>
      <c r="E430" s="165" t="n">
        <v>90</v>
      </c>
      <c r="F430" s="166" t="n">
        <f aca="false">E430/(D430*D430)</f>
        <v>29.3877551020408</v>
      </c>
      <c r="G430" s="5" t="n">
        <f aca="false">0.007184*(POWER((D430*100),0.725)*(POWER(E430,0.425)))</f>
        <v>2.05646809223996</v>
      </c>
      <c r="H430" s="165" t="n">
        <v>1</v>
      </c>
      <c r="I430" s="165" t="n">
        <v>1</v>
      </c>
      <c r="J430" s="167" t="s">
        <v>24</v>
      </c>
      <c r="K430" s="4" t="n">
        <v>1</v>
      </c>
      <c r="L430" s="4" t="n">
        <f aca="false">IF(J430="Combinada",1,2)</f>
        <v>2</v>
      </c>
      <c r="M430" s="4" t="n">
        <v>2</v>
      </c>
      <c r="N430" s="4" t="n">
        <f aca="false">IF(O430&gt;0,1,2)</f>
        <v>1</v>
      </c>
      <c r="O430" s="165" t="n">
        <v>70</v>
      </c>
      <c r="P430" s="165" t="n">
        <v>31</v>
      </c>
      <c r="Q430" s="4" t="n">
        <v>30.4</v>
      </c>
      <c r="R430" s="165" t="n">
        <v>10.1</v>
      </c>
      <c r="S430" s="168" t="n">
        <v>1.36</v>
      </c>
      <c r="T430" s="165" t="n">
        <v>850</v>
      </c>
      <c r="U430" s="4" t="n">
        <f aca="false">IF(V430&gt;0,1,0)</f>
        <v>0</v>
      </c>
      <c r="V430" s="169" t="n">
        <v>0</v>
      </c>
      <c r="W430" s="165" t="n">
        <v>2</v>
      </c>
      <c r="X430" s="165" t="n">
        <v>2</v>
      </c>
    </row>
    <row r="431" customFormat="false" ht="15" hidden="true" customHeight="false" outlineLevel="0" collapsed="false">
      <c r="A431" s="165" t="n">
        <v>5340865</v>
      </c>
      <c r="B431" s="165" t="n">
        <v>1</v>
      </c>
      <c r="C431" s="165" t="n">
        <v>52</v>
      </c>
      <c r="D431" s="165" t="n">
        <v>1.72</v>
      </c>
      <c r="E431" s="165" t="n">
        <v>72</v>
      </c>
      <c r="F431" s="166" t="n">
        <f aca="false">E431/(D431*D431)</f>
        <v>24.3374797187669</v>
      </c>
      <c r="G431" s="5" t="n">
        <f aca="false">0.007184*(POWER((D431*100),0.725)*(POWER(E431,0.425)))</f>
        <v>1.84710149003068</v>
      </c>
      <c r="H431" s="165" t="n">
        <v>2</v>
      </c>
      <c r="I431" s="165" t="n">
        <v>2</v>
      </c>
      <c r="J431" s="167" t="s">
        <v>28</v>
      </c>
      <c r="K431" s="4" t="n">
        <v>2</v>
      </c>
      <c r="L431" s="4" t="n">
        <f aca="false">IF(J431="Combinada",1,2)</f>
        <v>2</v>
      </c>
      <c r="M431" s="4" t="n">
        <v>2</v>
      </c>
      <c r="N431" s="4" t="n">
        <f aca="false">IF(O431&gt;0,1,2)</f>
        <v>1</v>
      </c>
      <c r="O431" s="165" t="n">
        <v>110</v>
      </c>
      <c r="P431" s="165" t="n">
        <v>100</v>
      </c>
      <c r="Q431" s="4" t="n">
        <v>24.7</v>
      </c>
      <c r="R431" s="165" t="n">
        <v>8.2</v>
      </c>
      <c r="S431" s="168" t="n">
        <v>0.89</v>
      </c>
      <c r="T431" s="165" t="n">
        <v>500</v>
      </c>
      <c r="U431" s="4" t="n">
        <f aca="false">IF(V431&gt;0,1,0)</f>
        <v>0</v>
      </c>
      <c r="V431" s="169" t="n">
        <v>0</v>
      </c>
      <c r="W431" s="165" t="n">
        <v>2</v>
      </c>
      <c r="X431" s="165" t="n">
        <v>2</v>
      </c>
    </row>
    <row r="432" customFormat="false" ht="15" hidden="true" customHeight="false" outlineLevel="0" collapsed="false">
      <c r="A432" s="165" t="n">
        <v>5594757</v>
      </c>
      <c r="B432" s="165" t="n">
        <v>2</v>
      </c>
      <c r="C432" s="165" t="n">
        <v>64</v>
      </c>
      <c r="D432" s="165" t="n">
        <v>1.6</v>
      </c>
      <c r="E432" s="165" t="n">
        <v>90</v>
      </c>
      <c r="F432" s="166" t="n">
        <f aca="false">E432/(D432*D432)</f>
        <v>35.15625</v>
      </c>
      <c r="G432" s="5" t="n">
        <f aca="false">0.007184*(POWER((D432*100),0.725)*(POWER(E432,0.425)))</f>
        <v>1.92710943458613</v>
      </c>
      <c r="H432" s="165" t="n">
        <v>2</v>
      </c>
      <c r="I432" s="165" t="n">
        <v>1</v>
      </c>
      <c r="J432" s="167" t="s">
        <v>26</v>
      </c>
      <c r="K432" s="4" t="n">
        <v>1</v>
      </c>
      <c r="L432" s="4" t="n">
        <f aca="false">IF(J432="Combinada",1,2)</f>
        <v>2</v>
      </c>
      <c r="M432" s="4" t="n">
        <v>1</v>
      </c>
      <c r="N432" s="4" t="n">
        <f aca="false">IF(O432&gt;0,1,2)</f>
        <v>1</v>
      </c>
      <c r="O432" s="165" t="n">
        <v>246</v>
      </c>
      <c r="P432" s="165" t="n">
        <v>70</v>
      </c>
      <c r="Q432" s="4" t="n">
        <v>33.1</v>
      </c>
      <c r="R432" s="165" t="n">
        <v>10.6</v>
      </c>
      <c r="S432" s="168" t="n">
        <v>0.64</v>
      </c>
      <c r="T432" s="165" t="n">
        <v>600</v>
      </c>
      <c r="U432" s="4" t="n">
        <f aca="false">IF(V432&gt;0,1,0)</f>
        <v>1</v>
      </c>
      <c r="V432" s="169" t="n">
        <v>1</v>
      </c>
      <c r="W432" s="165" t="n">
        <v>2</v>
      </c>
      <c r="X432" s="165" t="n">
        <v>2</v>
      </c>
    </row>
    <row r="433" customFormat="false" ht="15" hidden="true" customHeight="false" outlineLevel="0" collapsed="false">
      <c r="A433" s="165" t="n">
        <v>5594076</v>
      </c>
      <c r="B433" s="165" t="n">
        <v>1</v>
      </c>
      <c r="C433" s="165" t="n">
        <v>75</v>
      </c>
      <c r="D433" s="165" t="n">
        <v>1.58</v>
      </c>
      <c r="E433" s="165" t="n">
        <v>72</v>
      </c>
      <c r="F433" s="166" t="n">
        <f aca="false">E433/(D433*D433)</f>
        <v>28.8415318058003</v>
      </c>
      <c r="G433" s="5" t="n">
        <f aca="false">0.007184*(POWER((D433*100),0.725)*(POWER(E433,0.425)))</f>
        <v>1.73683684132667</v>
      </c>
      <c r="H433" s="165" t="n">
        <v>2</v>
      </c>
      <c r="I433" s="165" t="n">
        <v>1</v>
      </c>
      <c r="J433" s="167" t="s">
        <v>24</v>
      </c>
      <c r="K433" s="4" t="n">
        <v>1</v>
      </c>
      <c r="L433" s="4" t="n">
        <f aca="false">IF(J433="Combinada",1,2)</f>
        <v>2</v>
      </c>
      <c r="M433" s="4" t="n">
        <v>2</v>
      </c>
      <c r="N433" s="4" t="n">
        <f aca="false">IF(O433&gt;0,1,2)</f>
        <v>1</v>
      </c>
      <c r="O433" s="165" t="n">
        <v>56</v>
      </c>
      <c r="P433" s="165" t="n">
        <v>38</v>
      </c>
      <c r="Q433" s="4" t="n">
        <v>43.2</v>
      </c>
      <c r="R433" s="165" t="n">
        <v>14.4</v>
      </c>
      <c r="S433" s="168" t="n">
        <v>0.92</v>
      </c>
      <c r="T433" s="165" t="n">
        <v>650</v>
      </c>
      <c r="U433" s="4" t="n">
        <f aca="false">IF(V433&gt;0,1,0)</f>
        <v>1</v>
      </c>
      <c r="V433" s="169" t="n">
        <v>1</v>
      </c>
      <c r="W433" s="165" t="n">
        <v>1</v>
      </c>
      <c r="X433" s="165" t="n">
        <v>2</v>
      </c>
    </row>
    <row r="434" customFormat="false" ht="15" hidden="true" customHeight="false" outlineLevel="0" collapsed="false">
      <c r="A434" s="165" t="n">
        <v>5543783</v>
      </c>
      <c r="B434" s="165" t="n">
        <v>2</v>
      </c>
      <c r="C434" s="165" t="n">
        <v>71</v>
      </c>
      <c r="D434" s="165" t="n">
        <v>1.52</v>
      </c>
      <c r="E434" s="165" t="n">
        <v>60</v>
      </c>
      <c r="F434" s="166" t="n">
        <f aca="false">E434/(D434*D434)</f>
        <v>25.9695290858726</v>
      </c>
      <c r="G434" s="5" t="n">
        <f aca="false">0.007184*(POWER((D434*100),0.725)*(POWER(E434,0.425)))</f>
        <v>1.56284967341367</v>
      </c>
      <c r="H434" s="165" t="n">
        <v>2</v>
      </c>
      <c r="I434" s="165" t="n">
        <v>1</v>
      </c>
      <c r="J434" s="167" t="s">
        <v>29</v>
      </c>
      <c r="K434" s="4" t="n">
        <v>1</v>
      </c>
      <c r="L434" s="4" t="n">
        <f aca="false">IF(J434="Combinada",1,2)</f>
        <v>1</v>
      </c>
      <c r="M434" s="4" t="n">
        <v>2</v>
      </c>
      <c r="N434" s="4" t="n">
        <f aca="false">IF(O434&gt;0,1,2)</f>
        <v>1</v>
      </c>
      <c r="O434" s="165" t="n">
        <v>150</v>
      </c>
      <c r="P434" s="165" t="n">
        <v>100</v>
      </c>
      <c r="Q434" s="4" t="n">
        <v>33.9</v>
      </c>
      <c r="R434" s="165" t="n">
        <v>11</v>
      </c>
      <c r="S434" s="168" t="n">
        <v>0.85</v>
      </c>
      <c r="T434" s="165" t="n">
        <v>400</v>
      </c>
      <c r="U434" s="4" t="n">
        <f aca="false">IF(V434&gt;0,1,0)</f>
        <v>1</v>
      </c>
      <c r="V434" s="169" t="n">
        <v>2</v>
      </c>
      <c r="W434" s="165" t="n">
        <v>1</v>
      </c>
      <c r="X434" s="165" t="n">
        <v>2</v>
      </c>
    </row>
    <row r="435" customFormat="false" ht="15" hidden="true" customHeight="false" outlineLevel="0" collapsed="false">
      <c r="A435" s="165" t="n">
        <v>5595003</v>
      </c>
      <c r="B435" s="165" t="n">
        <v>1</v>
      </c>
      <c r="C435" s="165" t="n">
        <v>64</v>
      </c>
      <c r="D435" s="165" t="n">
        <v>1.62</v>
      </c>
      <c r="E435" s="165" t="n">
        <v>67</v>
      </c>
      <c r="F435" s="166" t="n">
        <f aca="false">E435/(D435*D435)</f>
        <v>25.5296448712087</v>
      </c>
      <c r="G435" s="5" t="n">
        <f aca="false">0.007184*(POWER((D435*100),0.725)*(POWER(E435,0.425)))</f>
        <v>1.71532532808168</v>
      </c>
      <c r="H435" s="165" t="n">
        <v>2</v>
      </c>
      <c r="I435" s="165" t="n">
        <v>1</v>
      </c>
      <c r="J435" s="167" t="s">
        <v>24</v>
      </c>
      <c r="K435" s="4" t="n">
        <v>1</v>
      </c>
      <c r="L435" s="4" t="n">
        <f aca="false">IF(J435="Combinada",1,2)</f>
        <v>2</v>
      </c>
      <c r="M435" s="4" t="n">
        <v>2</v>
      </c>
      <c r="N435" s="4" t="n">
        <f aca="false">IF(O435&gt;0,1,2)</f>
        <v>1</v>
      </c>
      <c r="O435" s="165" t="n">
        <v>53</v>
      </c>
      <c r="P435" s="165" t="n">
        <v>40</v>
      </c>
      <c r="Q435" s="4" t="n">
        <v>42</v>
      </c>
      <c r="R435" s="165" t="n">
        <v>14</v>
      </c>
      <c r="S435" s="168" t="n">
        <v>0.88</v>
      </c>
      <c r="T435" s="165" t="n">
        <v>875</v>
      </c>
      <c r="U435" s="4" t="n">
        <f aca="false">IF(V435&gt;0,1,0)</f>
        <v>1</v>
      </c>
      <c r="V435" s="169" t="n">
        <v>2</v>
      </c>
      <c r="W435" s="165" t="n">
        <v>2</v>
      </c>
      <c r="X435" s="165" t="n">
        <v>2</v>
      </c>
    </row>
    <row r="436" customFormat="false" ht="15" hidden="true" customHeight="false" outlineLevel="0" collapsed="false">
      <c r="A436" s="165" t="n">
        <v>5593348</v>
      </c>
      <c r="B436" s="165" t="n">
        <v>2</v>
      </c>
      <c r="C436" s="165" t="n">
        <v>59</v>
      </c>
      <c r="D436" s="165" t="n">
        <v>1.48</v>
      </c>
      <c r="E436" s="165" t="n">
        <v>49</v>
      </c>
      <c r="F436" s="166" t="n">
        <f aca="false">E436/(D436*D436)</f>
        <v>22.3703433162893</v>
      </c>
      <c r="G436" s="5" t="n">
        <f aca="false">0.007184*(POWER((D436*100),0.725)*(POWER(E436,0.425)))</f>
        <v>1.4064989145284</v>
      </c>
      <c r="H436" s="165" t="n">
        <v>2</v>
      </c>
      <c r="I436" s="165" t="n">
        <v>2</v>
      </c>
      <c r="J436" s="167" t="s">
        <v>25</v>
      </c>
      <c r="K436" s="4" t="n">
        <v>1</v>
      </c>
      <c r="L436" s="4" t="n">
        <f aca="false">IF(J436="Combinada",1,2)</f>
        <v>2</v>
      </c>
      <c r="M436" s="4" t="n">
        <v>2</v>
      </c>
      <c r="N436" s="4" t="n">
        <f aca="false">IF(O436&gt;0,1,2)</f>
        <v>1</v>
      </c>
      <c r="O436" s="165" t="n">
        <v>48</v>
      </c>
      <c r="P436" s="165" t="n">
        <v>30</v>
      </c>
      <c r="Q436" s="4" t="n">
        <v>27.7</v>
      </c>
      <c r="R436" s="165" t="n">
        <v>9.2</v>
      </c>
      <c r="S436" s="168" t="n">
        <v>0.72</v>
      </c>
      <c r="T436" s="165" t="n">
        <v>240</v>
      </c>
      <c r="U436" s="4" t="n">
        <f aca="false">IF(V436&gt;0,1,0)</f>
        <v>1</v>
      </c>
      <c r="V436" s="169" t="n">
        <v>1</v>
      </c>
      <c r="W436" s="165" t="n">
        <v>2</v>
      </c>
      <c r="X436" s="165" t="n">
        <v>2</v>
      </c>
    </row>
    <row r="437" customFormat="false" ht="15" hidden="true" customHeight="false" outlineLevel="0" collapsed="false">
      <c r="A437" s="165" t="n">
        <v>5591863</v>
      </c>
      <c r="B437" s="165" t="n">
        <v>2</v>
      </c>
      <c r="C437" s="165" t="n">
        <v>70</v>
      </c>
      <c r="D437" s="165" t="n">
        <v>1.61</v>
      </c>
      <c r="E437" s="165" t="n">
        <v>52</v>
      </c>
      <c r="F437" s="166" t="n">
        <f aca="false">E437/(D437*D437)</f>
        <v>20.0609544384862</v>
      </c>
      <c r="G437" s="5" t="n">
        <f aca="false">0.007184*(POWER((D437*100),0.725)*(POWER(E437,0.425)))</f>
        <v>1.53326246768019</v>
      </c>
      <c r="H437" s="165" t="n">
        <v>1</v>
      </c>
      <c r="I437" s="165" t="n">
        <v>1</v>
      </c>
      <c r="J437" s="167" t="s">
        <v>24</v>
      </c>
      <c r="K437" s="4" t="n">
        <v>1</v>
      </c>
      <c r="L437" s="4" t="n">
        <f aca="false">IF(J437="Combinada",1,2)</f>
        <v>2</v>
      </c>
      <c r="M437" s="4" t="n">
        <v>2</v>
      </c>
      <c r="N437" s="4" t="n">
        <f aca="false">IF(O437&gt;0,1,2)</f>
        <v>1</v>
      </c>
      <c r="O437" s="165" t="n">
        <v>120</v>
      </c>
      <c r="P437" s="165" t="n">
        <v>75</v>
      </c>
      <c r="Q437" s="4" t="n">
        <v>38</v>
      </c>
      <c r="R437" s="165" t="n">
        <v>13.1</v>
      </c>
      <c r="S437" s="168" t="n">
        <v>0.82</v>
      </c>
      <c r="T437" s="165" t="n">
        <v>500</v>
      </c>
      <c r="U437" s="4" t="n">
        <f aca="false">IF(V437&gt;0,1,0)</f>
        <v>1</v>
      </c>
      <c r="V437" s="169" t="n">
        <v>2</v>
      </c>
      <c r="W437" s="165" t="n">
        <v>2</v>
      </c>
      <c r="X437" s="165" t="n">
        <v>2</v>
      </c>
    </row>
    <row r="438" customFormat="false" ht="15" hidden="true" customHeight="false" outlineLevel="0" collapsed="false">
      <c r="A438" s="165" t="n">
        <v>5594741</v>
      </c>
      <c r="B438" s="165" t="n">
        <v>2</v>
      </c>
      <c r="C438" s="165" t="n">
        <v>41</v>
      </c>
      <c r="D438" s="165" t="n">
        <v>1.64</v>
      </c>
      <c r="E438" s="165" t="n">
        <v>55</v>
      </c>
      <c r="F438" s="166" t="n">
        <f aca="false">E438/(D438*D438)</f>
        <v>20.4491374182034</v>
      </c>
      <c r="G438" s="5" t="n">
        <f aca="false">0.007184*(POWER((D438*100),0.725)*(POWER(E438,0.425)))</f>
        <v>1.59141063687805</v>
      </c>
      <c r="H438" s="165" t="n">
        <v>2</v>
      </c>
      <c r="I438" s="165" t="n">
        <v>2</v>
      </c>
      <c r="J438" s="167" t="s">
        <v>25</v>
      </c>
      <c r="K438" s="4" t="n">
        <v>2</v>
      </c>
      <c r="L438" s="4" t="n">
        <f aca="false">IF(J438="Combinada",1,2)</f>
        <v>2</v>
      </c>
      <c r="M438" s="4" t="n">
        <v>2</v>
      </c>
      <c r="N438" s="4" t="n">
        <f aca="false">IF(O438&gt;0,1,2)</f>
        <v>1</v>
      </c>
      <c r="O438" s="165" t="n">
        <v>120</v>
      </c>
      <c r="P438" s="165" t="n">
        <v>50</v>
      </c>
      <c r="Q438" s="4" t="n">
        <v>35</v>
      </c>
      <c r="R438" s="165" t="n">
        <v>12</v>
      </c>
      <c r="S438" s="168" t="n">
        <v>0.92</v>
      </c>
      <c r="T438" s="165" t="n">
        <v>700</v>
      </c>
      <c r="U438" s="4" t="n">
        <f aca="false">IF(V438&gt;0,1,0)</f>
        <v>1</v>
      </c>
      <c r="V438" s="169" t="n">
        <v>4</v>
      </c>
      <c r="W438" s="165" t="n">
        <v>2</v>
      </c>
      <c r="X438" s="165" t="n">
        <v>2</v>
      </c>
    </row>
    <row r="439" customFormat="false" ht="15" hidden="true" customHeight="false" outlineLevel="0" collapsed="false">
      <c r="A439" s="165" t="n">
        <v>5581638</v>
      </c>
      <c r="B439" s="165" t="n">
        <v>2</v>
      </c>
      <c r="C439" s="165" t="n">
        <v>55</v>
      </c>
      <c r="D439" s="165" t="n">
        <v>1.6</v>
      </c>
      <c r="E439" s="165" t="n">
        <v>102</v>
      </c>
      <c r="F439" s="166" t="n">
        <f aca="false">E439/(D439*D439)</f>
        <v>39.84375</v>
      </c>
      <c r="G439" s="5" t="n">
        <f aca="false">0.007184*(POWER((D439*100),0.725)*(POWER(E439,0.425)))</f>
        <v>2.03239624610104</v>
      </c>
      <c r="H439" s="165" t="n">
        <v>2</v>
      </c>
      <c r="I439" s="165" t="n">
        <v>2</v>
      </c>
      <c r="J439" s="167" t="s">
        <v>25</v>
      </c>
      <c r="K439" s="4" t="n">
        <v>1</v>
      </c>
      <c r="L439" s="4" t="n">
        <f aca="false">IF(J439="Combinada",1,2)</f>
        <v>2</v>
      </c>
      <c r="M439" s="4" t="n">
        <v>2</v>
      </c>
      <c r="N439" s="4" t="n">
        <f aca="false">IF(O439&gt;0,1,2)</f>
        <v>1</v>
      </c>
      <c r="O439" s="165" t="n">
        <v>90</v>
      </c>
      <c r="P439" s="165" t="n">
        <v>67</v>
      </c>
      <c r="Q439" s="4" t="n">
        <v>28.8</v>
      </c>
      <c r="R439" s="165" t="n">
        <v>9.5</v>
      </c>
      <c r="S439" s="168" t="n">
        <v>0.87</v>
      </c>
      <c r="T439" s="165" t="n">
        <v>1250</v>
      </c>
      <c r="U439" s="4" t="n">
        <f aca="false">IF(V439&gt;0,1,0)</f>
        <v>1</v>
      </c>
      <c r="V439" s="169" t="n">
        <v>3</v>
      </c>
      <c r="W439" s="165" t="n">
        <v>2</v>
      </c>
      <c r="X439" s="165" t="n">
        <v>2</v>
      </c>
    </row>
    <row r="440" customFormat="false" ht="15" hidden="true" customHeight="false" outlineLevel="0" collapsed="false">
      <c r="A440" s="165" t="n">
        <v>5595502</v>
      </c>
      <c r="B440" s="165" t="n">
        <v>1</v>
      </c>
      <c r="C440" s="165" t="n">
        <v>53</v>
      </c>
      <c r="D440" s="165" t="n">
        <v>1.6</v>
      </c>
      <c r="E440" s="165" t="n">
        <v>82</v>
      </c>
      <c r="F440" s="166" t="n">
        <f aca="false">E440/(D440*D440)</f>
        <v>32.03125</v>
      </c>
      <c r="G440" s="5" t="n">
        <f aca="false">0.007184*(POWER((D440*100),0.725)*(POWER(E440,0.425)))</f>
        <v>1.8523548992866</v>
      </c>
      <c r="H440" s="165" t="n">
        <v>1</v>
      </c>
      <c r="I440" s="165" t="n">
        <v>1</v>
      </c>
      <c r="J440" s="167" t="s">
        <v>24</v>
      </c>
      <c r="K440" s="4" t="n">
        <v>1</v>
      </c>
      <c r="L440" s="4" t="n">
        <f aca="false">IF(J440="Combinada",1,2)</f>
        <v>2</v>
      </c>
      <c r="M440" s="4" t="n">
        <v>2</v>
      </c>
      <c r="N440" s="4" t="n">
        <f aca="false">IF(O440&gt;0,1,2)</f>
        <v>1</v>
      </c>
      <c r="O440" s="165" t="n">
        <v>90</v>
      </c>
      <c r="P440" s="165" t="n">
        <v>60</v>
      </c>
      <c r="Q440" s="4" t="n">
        <v>40.8</v>
      </c>
      <c r="R440" s="165" t="n">
        <v>13.2</v>
      </c>
      <c r="S440" s="168" t="n">
        <v>0.84</v>
      </c>
      <c r="T440" s="165"/>
      <c r="U440" s="4" t="n">
        <f aca="false">IF(V440&gt;0,1,0)</f>
        <v>1</v>
      </c>
      <c r="V440" s="169" t="n">
        <v>1</v>
      </c>
      <c r="W440" s="165" t="n">
        <v>2</v>
      </c>
      <c r="X440" s="165" t="n">
        <v>2</v>
      </c>
    </row>
    <row r="441" customFormat="false" ht="15" hidden="true" customHeight="false" outlineLevel="0" collapsed="false">
      <c r="A441" s="165" t="n">
        <v>1166902</v>
      </c>
      <c r="B441" s="165" t="n">
        <v>2</v>
      </c>
      <c r="C441" s="165" t="n">
        <v>32</v>
      </c>
      <c r="D441" s="165" t="n">
        <v>1.57</v>
      </c>
      <c r="E441" s="165" t="n">
        <v>38</v>
      </c>
      <c r="F441" s="166" t="n">
        <f aca="false">E441/(D441*D441)</f>
        <v>15.4164469146821</v>
      </c>
      <c r="G441" s="5" t="n">
        <f aca="false">0.007184*(POWER((D441*100),0.725)*(POWER(E441,0.425)))</f>
        <v>1.3176546537291</v>
      </c>
      <c r="H441" s="165" t="n">
        <v>2</v>
      </c>
      <c r="I441" s="165" t="n">
        <v>2</v>
      </c>
      <c r="J441" s="167" t="s">
        <v>28</v>
      </c>
      <c r="K441" s="4" t="n">
        <v>1</v>
      </c>
      <c r="L441" s="4" t="n">
        <f aca="false">IF(J441="Combinada",1,2)</f>
        <v>2</v>
      </c>
      <c r="M441" s="4" t="n">
        <v>2</v>
      </c>
      <c r="N441" s="4" t="n">
        <f aca="false">IF(O441&gt;0,1,2)</f>
        <v>1</v>
      </c>
      <c r="O441" s="165" t="n">
        <v>126</v>
      </c>
      <c r="P441" s="165" t="n">
        <v>243</v>
      </c>
      <c r="Q441" s="4" t="n">
        <v>24</v>
      </c>
      <c r="R441" s="165" t="n">
        <v>7.2</v>
      </c>
      <c r="S441" s="168" t="n">
        <v>0.82</v>
      </c>
      <c r="T441" s="165"/>
      <c r="U441" s="4" t="n">
        <f aca="false">IF(V441&gt;0,1,0)</f>
        <v>1</v>
      </c>
      <c r="V441" s="169" t="n">
        <v>4</v>
      </c>
      <c r="W441" s="165" t="n">
        <v>2</v>
      </c>
      <c r="X441" s="165" t="n">
        <v>1</v>
      </c>
    </row>
    <row r="442" customFormat="false" ht="15" hidden="true" customHeight="false" outlineLevel="0" collapsed="false">
      <c r="A442" s="165" t="n">
        <v>5594199</v>
      </c>
      <c r="B442" s="165" t="n">
        <v>2</v>
      </c>
      <c r="C442" s="165" t="n">
        <v>45</v>
      </c>
      <c r="D442" s="165" t="n">
        <v>1.56</v>
      </c>
      <c r="E442" s="165" t="n">
        <v>60</v>
      </c>
      <c r="F442" s="166" t="n">
        <f aca="false">E442/(D442*D442)</f>
        <v>24.65483234714</v>
      </c>
      <c r="G442" s="5" t="n">
        <f aca="false">0.007184*(POWER((D442*100),0.725)*(POWER(E442,0.425)))</f>
        <v>1.59256049664712</v>
      </c>
      <c r="H442" s="165" t="n">
        <v>2</v>
      </c>
      <c r="I442" s="165" t="n">
        <v>2</v>
      </c>
      <c r="J442" s="167" t="s">
        <v>25</v>
      </c>
      <c r="K442" s="4" t="n">
        <v>2</v>
      </c>
      <c r="L442" s="4" t="n">
        <f aca="false">IF(J442="Combinada",1,2)</f>
        <v>2</v>
      </c>
      <c r="M442" s="4" t="n">
        <v>2</v>
      </c>
      <c r="N442" s="4" t="n">
        <f aca="false">IF(O442&gt;0,1,2)</f>
        <v>1</v>
      </c>
      <c r="O442" s="165" t="n">
        <v>140</v>
      </c>
      <c r="P442" s="165" t="n">
        <v>100</v>
      </c>
      <c r="Q442" s="4" t="n">
        <v>27.8</v>
      </c>
      <c r="R442" s="165" t="n">
        <v>8.1</v>
      </c>
      <c r="S442" s="168" t="n">
        <v>1.05</v>
      </c>
      <c r="T442" s="165" t="n">
        <v>300</v>
      </c>
      <c r="U442" s="4" t="n">
        <f aca="false">IF(V442&gt;0,1,0)</f>
        <v>1</v>
      </c>
      <c r="V442" s="169" t="n">
        <v>3</v>
      </c>
      <c r="W442" s="165" t="n">
        <v>2</v>
      </c>
      <c r="X442" s="165" t="n">
        <v>2</v>
      </c>
    </row>
    <row r="443" customFormat="false" ht="15" hidden="true" customHeight="false" outlineLevel="0" collapsed="false">
      <c r="A443" s="165" t="n">
        <v>5297092</v>
      </c>
      <c r="B443" s="165" t="n">
        <v>2</v>
      </c>
      <c r="C443" s="165" t="n">
        <v>58</v>
      </c>
      <c r="D443" s="165" t="n">
        <v>1.6</v>
      </c>
      <c r="E443" s="165" t="n">
        <v>56</v>
      </c>
      <c r="F443" s="166" t="n">
        <f aca="false">E443/(D443*D443)</f>
        <v>21.875</v>
      </c>
      <c r="G443" s="5" t="n">
        <f aca="false">0.007184*(POWER((D443*100),0.725)*(POWER(E443,0.425)))</f>
        <v>1.57519100292741</v>
      </c>
      <c r="H443" s="165" t="n">
        <v>1</v>
      </c>
      <c r="I443" s="165" t="n">
        <v>1</v>
      </c>
      <c r="J443" s="167" t="s">
        <v>25</v>
      </c>
      <c r="K443" s="4" t="n">
        <v>1</v>
      </c>
      <c r="L443" s="4" t="n">
        <f aca="false">IF(J443="Combinada",1,2)</f>
        <v>2</v>
      </c>
      <c r="M443" s="4" t="n">
        <v>2</v>
      </c>
      <c r="N443" s="4" t="n">
        <f aca="false">IF(O443&gt;0,1,2)</f>
        <v>1</v>
      </c>
      <c r="O443" s="165" t="n">
        <v>100</v>
      </c>
      <c r="P443" s="165" t="n">
        <v>70</v>
      </c>
      <c r="Q443" s="4" t="n">
        <v>28.3</v>
      </c>
      <c r="R443" s="165" t="n">
        <v>8.9</v>
      </c>
      <c r="S443" s="168" t="n">
        <v>0.79</v>
      </c>
      <c r="T443" s="165" t="n">
        <v>1050</v>
      </c>
      <c r="U443" s="4" t="n">
        <f aca="false">IF(V443&gt;0,1,0)</f>
        <v>1</v>
      </c>
      <c r="V443" s="169" t="n">
        <v>2</v>
      </c>
      <c r="W443" s="165" t="n">
        <v>2</v>
      </c>
      <c r="X443" s="165" t="n">
        <v>2</v>
      </c>
    </row>
    <row r="444" customFormat="false" ht="15" hidden="true" customHeight="false" outlineLevel="0" collapsed="false">
      <c r="A444" s="165" t="n">
        <v>5595109</v>
      </c>
      <c r="B444" s="165" t="n">
        <v>1</v>
      </c>
      <c r="C444" s="165" t="n">
        <v>63</v>
      </c>
      <c r="D444" s="165" t="n">
        <v>1.72</v>
      </c>
      <c r="E444" s="165" t="n">
        <v>91</v>
      </c>
      <c r="F444" s="166" t="n">
        <f aca="false">E444/(D444*D444)</f>
        <v>30.7598702001082</v>
      </c>
      <c r="G444" s="5" t="n">
        <f aca="false">0.007184*(POWER((D444*100),0.725)*(POWER(E444,0.425)))</f>
        <v>2.04040810226196</v>
      </c>
      <c r="H444" s="165" t="n">
        <v>2</v>
      </c>
      <c r="I444" s="165" t="n">
        <v>2</v>
      </c>
      <c r="J444" s="167" t="s">
        <v>24</v>
      </c>
      <c r="K444" s="4" t="n">
        <v>1</v>
      </c>
      <c r="L444" s="4" t="n">
        <f aca="false">IF(J444="Combinada",1,2)</f>
        <v>2</v>
      </c>
      <c r="M444" s="4" t="n">
        <v>2</v>
      </c>
      <c r="N444" s="4" t="n">
        <f aca="false">IF(O444&gt;0,1,2)</f>
        <v>1</v>
      </c>
      <c r="O444" s="165" t="n">
        <v>70</v>
      </c>
      <c r="P444" s="165" t="n">
        <v>30</v>
      </c>
      <c r="Q444" s="4" t="n">
        <v>32.5</v>
      </c>
      <c r="R444" s="165" t="n">
        <v>10.6</v>
      </c>
      <c r="S444" s="168" t="n">
        <v>0.76</v>
      </c>
      <c r="T444" s="165" t="n">
        <v>500</v>
      </c>
      <c r="U444" s="4" t="n">
        <f aca="false">IF(V444&gt;0,1,0)</f>
        <v>1</v>
      </c>
      <c r="V444" s="169" t="n">
        <v>1</v>
      </c>
      <c r="W444" s="165" t="n">
        <v>2</v>
      </c>
      <c r="X444" s="165" t="n">
        <v>2</v>
      </c>
    </row>
    <row r="445" customFormat="false" ht="15" hidden="true" customHeight="false" outlineLevel="0" collapsed="false">
      <c r="A445" s="165" t="n">
        <v>5596886</v>
      </c>
      <c r="B445" s="165" t="n">
        <v>2</v>
      </c>
      <c r="C445" s="165" t="n">
        <v>81</v>
      </c>
      <c r="D445" s="165" t="n">
        <v>1.5</v>
      </c>
      <c r="E445" s="165" t="n">
        <v>50</v>
      </c>
      <c r="F445" s="166" t="n">
        <f aca="false">E445/(D445*D445)</f>
        <v>22.2222222222222</v>
      </c>
      <c r="G445" s="5" t="n">
        <f aca="false">0.007184*(POWER((D445*100),0.725)*(POWER(E445,0.425)))</f>
        <v>1.43250035517087</v>
      </c>
      <c r="H445" s="165" t="n">
        <v>1</v>
      </c>
      <c r="I445" s="165" t="n">
        <v>1</v>
      </c>
      <c r="J445" s="167" t="s">
        <v>24</v>
      </c>
      <c r="K445" s="4" t="n">
        <v>1</v>
      </c>
      <c r="L445" s="4" t="n">
        <f aca="false">IF(J445="Combinada",1,2)</f>
        <v>2</v>
      </c>
      <c r="M445" s="4" t="n">
        <v>2</v>
      </c>
      <c r="N445" s="4" t="n">
        <f aca="false">IF(O445&gt;0,1,2)</f>
        <v>1</v>
      </c>
      <c r="O445" s="165" t="n">
        <v>83</v>
      </c>
      <c r="P445" s="165" t="n">
        <v>40</v>
      </c>
      <c r="Q445" s="165" t="n">
        <v>41.1</v>
      </c>
      <c r="R445" s="4" t="n">
        <v>14</v>
      </c>
      <c r="S445" s="168" t="n">
        <v>0.92</v>
      </c>
      <c r="T445" s="165" t="n">
        <v>800</v>
      </c>
      <c r="U445" s="4" t="n">
        <f aca="false">IF(V445&gt;0,1,0)</f>
        <v>1</v>
      </c>
      <c r="V445" s="169" t="n">
        <v>3</v>
      </c>
      <c r="W445" s="165" t="n">
        <v>2</v>
      </c>
      <c r="X445" s="165" t="n">
        <v>2</v>
      </c>
    </row>
    <row r="446" customFormat="false" ht="15" hidden="true" customHeight="false" outlineLevel="0" collapsed="false">
      <c r="A446" s="116" t="n">
        <v>5596664</v>
      </c>
      <c r="B446" s="116" t="n">
        <v>2</v>
      </c>
      <c r="C446" s="116" t="n">
        <v>42</v>
      </c>
      <c r="D446" s="171" t="n">
        <v>1.53</v>
      </c>
      <c r="E446" s="116" t="n">
        <v>73</v>
      </c>
      <c r="F446" s="172" t="n">
        <f aca="false">E446/(D446*D446)</f>
        <v>31.1845871246102</v>
      </c>
      <c r="G446" s="173" t="n">
        <f aca="false">0.007184*(POWER((D446*100),0.725)*(POWER(E446,0.425)))</f>
        <v>1.7067889658871</v>
      </c>
      <c r="H446" s="174" t="n">
        <v>1</v>
      </c>
      <c r="I446" s="174" t="n">
        <v>2</v>
      </c>
      <c r="J446" s="11" t="s">
        <v>25</v>
      </c>
      <c r="K446" s="12" t="n">
        <v>1</v>
      </c>
      <c r="L446" s="4" t="n">
        <f aca="false">IF(J446="Combinada",1,2)</f>
        <v>2</v>
      </c>
      <c r="M446" s="12" t="n">
        <v>2</v>
      </c>
      <c r="N446" s="4" t="n">
        <f aca="false">IF(O446&gt;0,1,2)</f>
        <v>1</v>
      </c>
      <c r="O446" s="116" t="n">
        <v>90</v>
      </c>
      <c r="P446" s="116" t="n">
        <v>50</v>
      </c>
      <c r="Q446" s="116" t="n">
        <v>39.1</v>
      </c>
      <c r="R446" s="116" t="n">
        <v>12.9</v>
      </c>
      <c r="S446" s="173" t="n">
        <v>1.1</v>
      </c>
      <c r="T446" s="175" t="n">
        <v>200</v>
      </c>
      <c r="U446" s="4" t="n">
        <f aca="false">IF(V446&gt;0,1,0)</f>
        <v>0</v>
      </c>
      <c r="V446" s="176" t="n">
        <v>0</v>
      </c>
      <c r="W446" s="116" t="n">
        <v>2</v>
      </c>
      <c r="X446" s="116" t="n">
        <v>2</v>
      </c>
    </row>
    <row r="447" customFormat="false" ht="15" hidden="true" customHeight="false" outlineLevel="0" collapsed="false">
      <c r="A447" s="116" t="n">
        <v>5559500</v>
      </c>
      <c r="B447" s="116" t="n">
        <v>2</v>
      </c>
      <c r="C447" s="116" t="n">
        <v>67</v>
      </c>
      <c r="D447" s="171" t="n">
        <v>1.62</v>
      </c>
      <c r="E447" s="116" t="n">
        <v>83</v>
      </c>
      <c r="F447" s="172" t="n">
        <f aca="false">E447/(D447*D447)</f>
        <v>31.6262764822436</v>
      </c>
      <c r="G447" s="173" t="n">
        <f aca="false">0.007184*(POWER((D447*100),0.725)*(POWER(E447,0.425)))</f>
        <v>1.87876689246155</v>
      </c>
      <c r="H447" s="177" t="n">
        <v>2</v>
      </c>
      <c r="I447" s="174" t="n">
        <v>1</v>
      </c>
      <c r="J447" s="11" t="s">
        <v>26</v>
      </c>
      <c r="K447" s="12" t="n">
        <v>1</v>
      </c>
      <c r="L447" s="4" t="n">
        <f aca="false">IF(J447="Combinada",1,2)</f>
        <v>2</v>
      </c>
      <c r="M447" s="12" t="n">
        <v>2</v>
      </c>
      <c r="N447" s="4" t="n">
        <f aca="false">IF(O447&gt;0,1,2)</f>
        <v>1</v>
      </c>
      <c r="O447" s="116" t="n">
        <v>65</v>
      </c>
      <c r="P447" s="116" t="n">
        <v>45</v>
      </c>
      <c r="Q447" s="116" t="n">
        <v>41.9</v>
      </c>
      <c r="R447" s="116" t="n">
        <v>13.1</v>
      </c>
      <c r="S447" s="173" t="n">
        <v>0.8</v>
      </c>
      <c r="T447" s="175" t="n">
        <v>250</v>
      </c>
      <c r="U447" s="4" t="n">
        <f aca="false">IF(V447&gt;0,1,0)</f>
        <v>0</v>
      </c>
      <c r="V447" s="176" t="n">
        <v>0</v>
      </c>
      <c r="W447" s="116" t="n">
        <v>2</v>
      </c>
      <c r="X447" s="175" t="n">
        <v>2</v>
      </c>
    </row>
    <row r="448" customFormat="false" ht="15" hidden="true" customHeight="false" outlineLevel="0" collapsed="false">
      <c r="A448" s="116" t="n">
        <v>5157276</v>
      </c>
      <c r="B448" s="116" t="n">
        <v>1</v>
      </c>
      <c r="C448" s="116" t="n">
        <v>63</v>
      </c>
      <c r="D448" s="171" t="n">
        <v>1.61</v>
      </c>
      <c r="E448" s="116" t="n">
        <v>67</v>
      </c>
      <c r="F448" s="172" t="n">
        <f aca="false">E448/(D448*D448)</f>
        <v>25.8477682188187</v>
      </c>
      <c r="G448" s="173" t="n">
        <f aca="false">0.007184*(POWER((D448*100),0.725)*(POWER(E448,0.425)))</f>
        <v>1.70764218502192</v>
      </c>
      <c r="H448" s="177" t="n">
        <v>2</v>
      </c>
      <c r="I448" s="174" t="n">
        <v>1</v>
      </c>
      <c r="J448" s="11" t="s">
        <v>25</v>
      </c>
      <c r="K448" s="12" t="n">
        <v>2</v>
      </c>
      <c r="L448" s="4" t="n">
        <f aca="false">IF(J448="Combinada",1,2)</f>
        <v>2</v>
      </c>
      <c r="M448" s="12" t="n">
        <v>2</v>
      </c>
      <c r="N448" s="4" t="n">
        <f aca="false">IF(O448&gt;0,1,2)</f>
        <v>1</v>
      </c>
      <c r="O448" s="116" t="n">
        <v>80</v>
      </c>
      <c r="P448" s="116" t="n">
        <v>48</v>
      </c>
      <c r="Q448" s="116" t="n">
        <v>46</v>
      </c>
      <c r="R448" s="116" t="n">
        <v>15</v>
      </c>
      <c r="S448" s="173" t="n">
        <v>0.8</v>
      </c>
      <c r="T448" s="175" t="n">
        <v>600</v>
      </c>
      <c r="U448" s="4" t="n">
        <f aca="false">IF(V448&gt;0,1,0)</f>
        <v>0</v>
      </c>
      <c r="V448" s="176" t="n">
        <v>0</v>
      </c>
      <c r="W448" s="116" t="n">
        <v>2</v>
      </c>
      <c r="X448" s="116" t="n">
        <v>2</v>
      </c>
    </row>
    <row r="449" customFormat="false" ht="15" hidden="true" customHeight="false" outlineLevel="0" collapsed="false">
      <c r="A449" s="116" t="n">
        <v>5596744</v>
      </c>
      <c r="B449" s="116" t="n">
        <v>2</v>
      </c>
      <c r="C449" s="116" t="n">
        <v>62</v>
      </c>
      <c r="D449" s="171" t="n">
        <v>1.47</v>
      </c>
      <c r="E449" s="116" t="n">
        <v>50</v>
      </c>
      <c r="F449" s="172" t="n">
        <f aca="false">E449/(D449*D449)</f>
        <v>23.1385071035217</v>
      </c>
      <c r="G449" s="173" t="n">
        <f aca="false">0.007184*(POWER((D449*100),0.725)*(POWER(E449,0.425)))</f>
        <v>1.41167148794486</v>
      </c>
      <c r="H449" s="177" t="n">
        <v>2</v>
      </c>
      <c r="I449" s="174" t="n">
        <v>1</v>
      </c>
      <c r="J449" s="11" t="s">
        <v>24</v>
      </c>
      <c r="K449" s="12" t="n">
        <v>1</v>
      </c>
      <c r="L449" s="4" t="n">
        <f aca="false">IF(J449="Combinada",1,2)</f>
        <v>2</v>
      </c>
      <c r="M449" s="12" t="n">
        <v>2</v>
      </c>
      <c r="N449" s="4" t="n">
        <f aca="false">IF(O449&gt;0,1,2)</f>
        <v>1</v>
      </c>
      <c r="O449" s="116" t="n">
        <v>60</v>
      </c>
      <c r="P449" s="116" t="n">
        <v>38</v>
      </c>
      <c r="Q449" s="116" t="n">
        <v>39</v>
      </c>
      <c r="R449" s="116" t="n">
        <v>13</v>
      </c>
      <c r="S449" s="173" t="n">
        <v>0.68</v>
      </c>
      <c r="T449" s="175" t="n">
        <v>200</v>
      </c>
      <c r="U449" s="4" t="n">
        <f aca="false">IF(V449&gt;0,1,0)</f>
        <v>1</v>
      </c>
      <c r="V449" s="176" t="n">
        <v>2</v>
      </c>
      <c r="W449" s="116" t="n">
        <v>2</v>
      </c>
      <c r="X449" s="116" t="n">
        <v>2</v>
      </c>
    </row>
    <row r="450" customFormat="false" ht="15" hidden="true" customHeight="false" outlineLevel="0" collapsed="false">
      <c r="A450" s="116" t="n">
        <v>5595121</v>
      </c>
      <c r="B450" s="116" t="n">
        <v>1</v>
      </c>
      <c r="C450" s="116" t="n">
        <v>46</v>
      </c>
      <c r="D450" s="171" t="n">
        <v>1.75</v>
      </c>
      <c r="E450" s="116" t="n">
        <v>68</v>
      </c>
      <c r="F450" s="172" t="n">
        <f aca="false">E450/(D450*D450)</f>
        <v>22.2040816326531</v>
      </c>
      <c r="G450" s="173" t="n">
        <f aca="false">0.007184*(POWER((D450*100),0.725)*(POWER(E450,0.425)))</f>
        <v>1.82551412157241</v>
      </c>
      <c r="H450" s="177" t="n">
        <v>2</v>
      </c>
      <c r="I450" s="177" t="n">
        <v>2</v>
      </c>
      <c r="J450" s="11" t="s">
        <v>25</v>
      </c>
      <c r="K450" s="12" t="n">
        <v>2</v>
      </c>
      <c r="L450" s="4" t="n">
        <f aca="false">IF(J450="Combinada",1,2)</f>
        <v>2</v>
      </c>
      <c r="M450" s="12" t="n">
        <v>2</v>
      </c>
      <c r="N450" s="4" t="n">
        <f aca="false">IF(O450&gt;0,1,2)</f>
        <v>1</v>
      </c>
      <c r="O450" s="116" t="n">
        <v>90</v>
      </c>
      <c r="P450" s="116" t="n">
        <v>70</v>
      </c>
      <c r="Q450" s="116" t="n">
        <v>43.8</v>
      </c>
      <c r="R450" s="116" t="n">
        <v>14.4</v>
      </c>
      <c r="S450" s="173" t="n">
        <v>0.94</v>
      </c>
      <c r="T450" s="175" t="n">
        <v>550</v>
      </c>
      <c r="U450" s="4" t="n">
        <f aca="false">IF(V450&gt;0,1,0)</f>
        <v>1</v>
      </c>
      <c r="V450" s="176" t="n">
        <v>2</v>
      </c>
      <c r="W450" s="116" t="n">
        <v>1</v>
      </c>
      <c r="X450" s="116" t="n">
        <v>2</v>
      </c>
    </row>
    <row r="451" customFormat="false" ht="15" hidden="true" customHeight="false" outlineLevel="0" collapsed="false">
      <c r="A451" s="116" t="n">
        <v>5595000</v>
      </c>
      <c r="B451" s="116" t="n">
        <v>1</v>
      </c>
      <c r="C451" s="116" t="n">
        <v>77</v>
      </c>
      <c r="D451" s="171" t="n">
        <v>1.5</v>
      </c>
      <c r="E451" s="116" t="n">
        <v>61</v>
      </c>
      <c r="F451" s="172" t="n">
        <f aca="false">E451/(D451*D451)</f>
        <v>27.1111111111111</v>
      </c>
      <c r="G451" s="173" t="n">
        <f aca="false">0.007184*(POWER((D451*100),0.725)*(POWER(E451,0.425)))</f>
        <v>1.55882609145763</v>
      </c>
      <c r="H451" s="177" t="n">
        <v>2</v>
      </c>
      <c r="I451" s="177" t="n">
        <v>2</v>
      </c>
      <c r="J451" s="11" t="s">
        <v>25</v>
      </c>
      <c r="K451" s="12" t="n">
        <v>1</v>
      </c>
      <c r="L451" s="4" t="n">
        <f aca="false">IF(J451="Combinada",1,2)</f>
        <v>2</v>
      </c>
      <c r="M451" s="12" t="n">
        <v>2</v>
      </c>
      <c r="N451" s="4" t="n">
        <f aca="false">IF(O451&gt;0,1,2)</f>
        <v>1</v>
      </c>
      <c r="O451" s="116" t="n">
        <v>110</v>
      </c>
      <c r="P451" s="116" t="n">
        <v>70</v>
      </c>
      <c r="Q451" s="116" t="n">
        <v>37.9</v>
      </c>
      <c r="R451" s="116" t="n">
        <v>12.4</v>
      </c>
      <c r="S451" s="173" t="n">
        <v>1.27</v>
      </c>
      <c r="T451" s="175" t="n">
        <v>250</v>
      </c>
      <c r="U451" s="4" t="n">
        <f aca="false">IF(V451&gt;0,1,0)</f>
        <v>0</v>
      </c>
      <c r="V451" s="176" t="n">
        <v>0</v>
      </c>
      <c r="W451" s="116" t="n">
        <v>2</v>
      </c>
      <c r="X451" s="116" t="n">
        <v>2</v>
      </c>
    </row>
    <row r="452" customFormat="false" ht="15" hidden="true" customHeight="false" outlineLevel="0" collapsed="false">
      <c r="A452" s="116" t="n">
        <v>5596786</v>
      </c>
      <c r="B452" s="116" t="n">
        <v>1</v>
      </c>
      <c r="C452" s="116" t="n">
        <v>56</v>
      </c>
      <c r="D452" s="171" t="n">
        <v>1.64</v>
      </c>
      <c r="E452" s="116" t="n">
        <v>72</v>
      </c>
      <c r="F452" s="172" t="n">
        <f aca="false">E452/(D452*D452)</f>
        <v>26.7697798929209</v>
      </c>
      <c r="G452" s="173" t="n">
        <f aca="false">0.007184*(POWER((D452*100),0.725)*(POWER(E452,0.425)))</f>
        <v>1.78440907994278</v>
      </c>
      <c r="H452" s="177" t="n">
        <v>2</v>
      </c>
      <c r="I452" s="177" t="n">
        <v>2</v>
      </c>
      <c r="J452" s="11" t="s">
        <v>25</v>
      </c>
      <c r="K452" s="12" t="n">
        <v>2</v>
      </c>
      <c r="L452" s="4" t="n">
        <f aca="false">IF(J452="Combinada",1,2)</f>
        <v>2</v>
      </c>
      <c r="M452" s="12" t="n">
        <v>2</v>
      </c>
      <c r="N452" s="4" t="n">
        <f aca="false">IF(O452&gt;0,1,2)</f>
        <v>1</v>
      </c>
      <c r="O452" s="116" t="n">
        <v>82</v>
      </c>
      <c r="P452" s="116" t="n">
        <v>60</v>
      </c>
      <c r="Q452" s="116" t="n">
        <v>41</v>
      </c>
      <c r="R452" s="116" t="n">
        <v>13.7</v>
      </c>
      <c r="S452" s="173" t="n">
        <v>1.51</v>
      </c>
      <c r="T452" s="175" t="n">
        <v>300</v>
      </c>
      <c r="U452" s="4" t="n">
        <f aca="false">IF(V452&gt;0,1,0)</f>
        <v>0</v>
      </c>
      <c r="V452" s="176" t="n">
        <v>0</v>
      </c>
      <c r="W452" s="116" t="n">
        <v>2</v>
      </c>
      <c r="X452" s="116" t="n">
        <v>2</v>
      </c>
    </row>
    <row r="453" customFormat="false" ht="15" hidden="true" customHeight="false" outlineLevel="0" collapsed="false">
      <c r="A453" s="116" t="n">
        <v>4649482</v>
      </c>
      <c r="B453" s="116" t="n">
        <v>1</v>
      </c>
      <c r="C453" s="116" t="n">
        <v>54</v>
      </c>
      <c r="D453" s="171" t="n">
        <v>1.54</v>
      </c>
      <c r="E453" s="116" t="n">
        <v>77</v>
      </c>
      <c r="F453" s="172" t="n">
        <f aca="false">E453/(D453*D453)</f>
        <v>32.4675324675325</v>
      </c>
      <c r="G453" s="173" t="n">
        <f aca="false">0.007184*(POWER((D453*100),0.725)*(POWER(E453,0.425)))</f>
        <v>1.75419312446221</v>
      </c>
      <c r="H453" s="177" t="n">
        <v>2</v>
      </c>
      <c r="I453" s="177" t="n">
        <v>1</v>
      </c>
      <c r="J453" s="11" t="s">
        <v>25</v>
      </c>
      <c r="K453" s="12" t="n">
        <v>1</v>
      </c>
      <c r="L453" s="4" t="n">
        <f aca="false">IF(J453="Combinada",1,2)</f>
        <v>2</v>
      </c>
      <c r="M453" s="12" t="n">
        <v>2</v>
      </c>
      <c r="N453" s="4" t="n">
        <f aca="false">IF(O453&gt;0,1,2)</f>
        <v>1</v>
      </c>
      <c r="O453" s="116" t="n">
        <v>115</v>
      </c>
      <c r="P453" s="116" t="n">
        <v>105</v>
      </c>
      <c r="Q453" s="116" t="n">
        <v>53.6</v>
      </c>
      <c r="R453" s="116" t="n">
        <v>17.6</v>
      </c>
      <c r="S453" s="173" t="n">
        <v>1.14</v>
      </c>
      <c r="T453" s="175" t="n">
        <v>400</v>
      </c>
      <c r="U453" s="4" t="n">
        <f aca="false">IF(V453&gt;0,1,0)</f>
        <v>0</v>
      </c>
      <c r="V453" s="176" t="n">
        <v>0</v>
      </c>
      <c r="W453" s="116" t="n">
        <v>2</v>
      </c>
      <c r="X453" s="116" t="n">
        <v>2</v>
      </c>
    </row>
    <row r="454" customFormat="false" ht="15" hidden="true" customHeight="false" outlineLevel="0" collapsed="false">
      <c r="A454" s="116" t="n">
        <v>5597929</v>
      </c>
      <c r="B454" s="116" t="n">
        <v>2</v>
      </c>
      <c r="C454" s="116" t="n">
        <v>43</v>
      </c>
      <c r="D454" s="171" t="n">
        <v>1.58</v>
      </c>
      <c r="E454" s="116" t="n">
        <v>52</v>
      </c>
      <c r="F454" s="172" t="n">
        <f aca="false">E454/(D454*D454)</f>
        <v>20.829995193078</v>
      </c>
      <c r="G454" s="173" t="n">
        <f aca="false">0.007184*(POWER((D454*100),0.725)*(POWER(E454,0.425)))</f>
        <v>1.51249564466657</v>
      </c>
      <c r="H454" s="177" t="n">
        <v>2</v>
      </c>
      <c r="I454" s="174" t="n">
        <v>2</v>
      </c>
      <c r="J454" s="11" t="s">
        <v>25</v>
      </c>
      <c r="K454" s="12" t="n">
        <v>1</v>
      </c>
      <c r="L454" s="4" t="n">
        <f aca="false">IF(J454="Combinada",1,2)</f>
        <v>2</v>
      </c>
      <c r="M454" s="12" t="n">
        <v>2</v>
      </c>
      <c r="N454" s="4" t="n">
        <f aca="false">IF(O454&gt;0,1,2)</f>
        <v>1</v>
      </c>
      <c r="O454" s="116" t="n">
        <v>160</v>
      </c>
      <c r="P454" s="116" t="n">
        <v>78</v>
      </c>
      <c r="Q454" s="116" t="n">
        <v>29.2</v>
      </c>
      <c r="R454" s="116" t="n">
        <v>8.8</v>
      </c>
      <c r="S454" s="173" t="n">
        <v>0.6</v>
      </c>
      <c r="T454" s="175" t="n">
        <v>1550</v>
      </c>
      <c r="U454" s="4" t="n">
        <f aca="false">IF(V454&gt;0,1,0)</f>
        <v>1</v>
      </c>
      <c r="V454" s="176" t="n">
        <v>14</v>
      </c>
      <c r="W454" s="116" t="n">
        <v>2</v>
      </c>
      <c r="X454" s="116" t="n">
        <v>2</v>
      </c>
    </row>
    <row r="455" customFormat="false" ht="15" hidden="true" customHeight="false" outlineLevel="0" collapsed="false">
      <c r="A455" s="116" t="n">
        <v>5598600</v>
      </c>
      <c r="B455" s="116" t="n">
        <v>1</v>
      </c>
      <c r="C455" s="116" t="n">
        <v>71</v>
      </c>
      <c r="D455" s="171" t="n">
        <v>1.67</v>
      </c>
      <c r="E455" s="116" t="n">
        <v>50</v>
      </c>
      <c r="F455" s="172" t="n">
        <f aca="false">E455/(D455*D455)</f>
        <v>17.9282154254366</v>
      </c>
      <c r="G455" s="173" t="n">
        <f aca="false">0.007184*(POWER((D455*100),0.725)*(POWER(E455,0.425)))</f>
        <v>1.54845296176852</v>
      </c>
      <c r="H455" s="177" t="n">
        <v>2</v>
      </c>
      <c r="I455" s="174" t="n">
        <v>1</v>
      </c>
      <c r="J455" s="11" t="s">
        <v>25</v>
      </c>
      <c r="K455" s="12" t="n">
        <v>1</v>
      </c>
      <c r="L455" s="4" t="n">
        <f aca="false">IF(J455="Combinada",1,2)</f>
        <v>2</v>
      </c>
      <c r="M455" s="12" t="n">
        <v>2</v>
      </c>
      <c r="N455" s="4" t="n">
        <f aca="false">IF(O455&gt;0,1,2)</f>
        <v>1</v>
      </c>
      <c r="O455" s="116" t="n">
        <v>90</v>
      </c>
      <c r="P455" s="116" t="n">
        <v>62</v>
      </c>
      <c r="Q455" s="116" t="n">
        <v>43.7</v>
      </c>
      <c r="R455" s="116" t="n">
        <v>14.1</v>
      </c>
      <c r="S455" s="173" t="n">
        <v>1.34</v>
      </c>
      <c r="T455" s="175" t="n">
        <v>250</v>
      </c>
      <c r="U455" s="4" t="n">
        <f aca="false">IF(V455&gt;0,1,0)</f>
        <v>0</v>
      </c>
      <c r="V455" s="176" t="n">
        <v>0</v>
      </c>
      <c r="W455" s="116" t="n">
        <v>2</v>
      </c>
      <c r="X455" s="116" t="n">
        <v>2</v>
      </c>
    </row>
    <row r="456" customFormat="false" ht="15" hidden="true" customHeight="false" outlineLevel="0" collapsed="false">
      <c r="A456" s="116" t="n">
        <v>4271131</v>
      </c>
      <c r="B456" s="116" t="n">
        <v>1</v>
      </c>
      <c r="C456" s="116" t="n">
        <v>18</v>
      </c>
      <c r="D456" s="171" t="n">
        <v>1.14</v>
      </c>
      <c r="E456" s="116" t="n">
        <v>41</v>
      </c>
      <c r="F456" s="172" t="n">
        <f aca="false">E456/(D456*D456)</f>
        <v>31.5481686672822</v>
      </c>
      <c r="G456" s="173" t="n">
        <f aca="false">0.007184*(POWER((D456*100),0.725)*(POWER(E456,0.425)))</f>
        <v>1.07908456365564</v>
      </c>
      <c r="H456" s="177" t="n">
        <v>2</v>
      </c>
      <c r="I456" s="177" t="n">
        <v>2</v>
      </c>
      <c r="J456" s="11" t="s">
        <v>25</v>
      </c>
      <c r="K456" s="12" t="n">
        <v>2</v>
      </c>
      <c r="L456" s="4" t="n">
        <f aca="false">IF(J456="Combinada",1,2)</f>
        <v>2</v>
      </c>
      <c r="M456" s="12" t="n">
        <v>2</v>
      </c>
      <c r="N456" s="4" t="n">
        <f aca="false">IF(O456&gt;0,1,2)</f>
        <v>1</v>
      </c>
      <c r="O456" s="116" t="n">
        <v>210</v>
      </c>
      <c r="P456" s="116" t="n">
        <v>154</v>
      </c>
      <c r="Q456" s="116" t="n">
        <v>24.4</v>
      </c>
      <c r="R456" s="116" t="n">
        <v>7.7</v>
      </c>
      <c r="S456" s="173" t="n">
        <v>0.76</v>
      </c>
      <c r="T456" s="175" t="n">
        <v>200</v>
      </c>
      <c r="U456" s="4" t="n">
        <f aca="false">IF(V456&gt;0,1,0)</f>
        <v>1</v>
      </c>
      <c r="V456" s="176" t="n">
        <v>1</v>
      </c>
      <c r="W456" s="116" t="n">
        <v>2</v>
      </c>
      <c r="X456" s="116" t="n">
        <v>2</v>
      </c>
    </row>
    <row r="457" customFormat="false" ht="15" hidden="true" customHeight="false" outlineLevel="0" collapsed="false">
      <c r="A457" s="116" t="n">
        <v>5598405</v>
      </c>
      <c r="B457" s="116" t="n">
        <v>1</v>
      </c>
      <c r="C457" s="116" t="n">
        <v>66</v>
      </c>
      <c r="D457" s="171" t="n">
        <v>1.65</v>
      </c>
      <c r="E457" s="116" t="n">
        <v>62</v>
      </c>
      <c r="F457" s="172" t="n">
        <f aca="false">E457/(D457*D457)</f>
        <v>22.77318640955</v>
      </c>
      <c r="G457" s="173" t="n">
        <f aca="false">0.007184*(POWER((D457*100),0.725)*(POWER(E457,0.425)))</f>
        <v>1.68193284360375</v>
      </c>
      <c r="H457" s="177" t="n">
        <v>1</v>
      </c>
      <c r="I457" s="177" t="n">
        <v>1</v>
      </c>
      <c r="J457" s="11" t="s">
        <v>24</v>
      </c>
      <c r="K457" s="12" t="n">
        <v>1</v>
      </c>
      <c r="L457" s="4" t="n">
        <f aca="false">IF(J457="Combinada",1,2)</f>
        <v>2</v>
      </c>
      <c r="M457" s="12" t="n">
        <v>2</v>
      </c>
      <c r="N457" s="4" t="n">
        <f aca="false">IF(O457&gt;0,1,2)</f>
        <v>1</v>
      </c>
      <c r="O457" s="116" t="n">
        <v>70</v>
      </c>
      <c r="P457" s="116" t="n">
        <v>35</v>
      </c>
      <c r="Q457" s="116" t="n">
        <v>25</v>
      </c>
      <c r="R457" s="116" t="n">
        <v>8.5</v>
      </c>
      <c r="S457" s="173" t="n">
        <v>0.66</v>
      </c>
      <c r="T457" s="175" t="n">
        <v>330</v>
      </c>
      <c r="U457" s="4" t="n">
        <f aca="false">IF(V457&gt;0,1,0)</f>
        <v>0</v>
      </c>
      <c r="V457" s="176" t="n">
        <v>0</v>
      </c>
      <c r="W457" s="116" t="n">
        <v>2</v>
      </c>
      <c r="X457" s="116" t="n">
        <v>2</v>
      </c>
    </row>
    <row r="458" customFormat="false" ht="15" hidden="true" customHeight="false" outlineLevel="0" collapsed="false">
      <c r="A458" s="116" t="n">
        <v>5529926</v>
      </c>
      <c r="B458" s="116" t="n">
        <v>1</v>
      </c>
      <c r="C458" s="116" t="n">
        <v>65</v>
      </c>
      <c r="D458" s="171" t="n">
        <v>1.8</v>
      </c>
      <c r="E458" s="116" t="n">
        <v>85</v>
      </c>
      <c r="F458" s="172" t="n">
        <f aca="false">E458/(D458*D458)</f>
        <v>26.2345679012346</v>
      </c>
      <c r="G458" s="173" t="n">
        <f aca="false">0.007184*(POWER((D458*100),0.725)*(POWER(E458,0.425)))</f>
        <v>2.04852813617021</v>
      </c>
      <c r="H458" s="177" t="n">
        <v>2</v>
      </c>
      <c r="I458" s="174" t="n">
        <v>1</v>
      </c>
      <c r="J458" s="11" t="s">
        <v>24</v>
      </c>
      <c r="K458" s="12" t="n">
        <v>1</v>
      </c>
      <c r="L458" s="4" t="n">
        <f aca="false">IF(J458="Combinada",1,2)</f>
        <v>2</v>
      </c>
      <c r="M458" s="12" t="n">
        <v>2</v>
      </c>
      <c r="N458" s="4" t="n">
        <f aca="false">IF(O458&gt;0,1,2)</f>
        <v>1</v>
      </c>
      <c r="O458" s="116" t="n">
        <v>60</v>
      </c>
      <c r="P458" s="116" t="n">
        <v>40</v>
      </c>
      <c r="Q458" s="116" t="n">
        <v>33.6</v>
      </c>
      <c r="R458" s="116" t="n">
        <v>10.9</v>
      </c>
      <c r="S458" s="173" t="n">
        <v>1.39</v>
      </c>
      <c r="T458" s="175" t="n">
        <v>250</v>
      </c>
      <c r="U458" s="4" t="n">
        <f aca="false">IF(V458&gt;0,1,0)</f>
        <v>1</v>
      </c>
      <c r="V458" s="176" t="n">
        <v>2</v>
      </c>
      <c r="W458" s="116" t="n">
        <v>2</v>
      </c>
      <c r="X458" s="116" t="n">
        <v>2</v>
      </c>
    </row>
    <row r="459" customFormat="false" ht="15" hidden="true" customHeight="false" outlineLevel="0" collapsed="false">
      <c r="A459" s="116" t="n">
        <v>5228736</v>
      </c>
      <c r="B459" s="116" t="n">
        <v>1</v>
      </c>
      <c r="C459" s="116" t="n">
        <v>26</v>
      </c>
      <c r="D459" s="171" t="n">
        <v>1.5</v>
      </c>
      <c r="E459" s="116" t="n">
        <v>36</v>
      </c>
      <c r="F459" s="172" t="n">
        <f aca="false">E459/(D459*D459)</f>
        <v>16</v>
      </c>
      <c r="G459" s="173" t="n">
        <f aca="false">0.007184*(POWER((D459*100),0.725)*(POWER(E459,0.425)))</f>
        <v>1.24583649654892</v>
      </c>
      <c r="H459" s="177" t="n">
        <v>2</v>
      </c>
      <c r="I459" s="177" t="n">
        <v>2</v>
      </c>
      <c r="J459" s="11" t="s">
        <v>25</v>
      </c>
      <c r="K459" s="12" t="n">
        <v>2</v>
      </c>
      <c r="L459" s="4" t="n">
        <f aca="false">IF(J459="Combinada",1,2)</f>
        <v>2</v>
      </c>
      <c r="M459" s="12" t="n">
        <v>2</v>
      </c>
      <c r="N459" s="4" t="n">
        <f aca="false">IF(O459&gt;0,1,2)</f>
        <v>1</v>
      </c>
      <c r="O459" s="116" t="n">
        <v>150</v>
      </c>
      <c r="P459" s="116" t="n">
        <v>70</v>
      </c>
      <c r="Q459" s="116" t="n">
        <v>29.6</v>
      </c>
      <c r="R459" s="116" t="n">
        <v>9.1</v>
      </c>
      <c r="S459" s="173" t="n">
        <v>0.73</v>
      </c>
      <c r="T459" s="175" t="n">
        <v>300</v>
      </c>
      <c r="U459" s="4" t="n">
        <f aca="false">IF(V459&gt;0,1,0)</f>
        <v>1</v>
      </c>
      <c r="V459" s="176" t="n">
        <v>1</v>
      </c>
      <c r="W459" s="116" t="n">
        <v>2</v>
      </c>
      <c r="X459" s="116" t="n">
        <v>2</v>
      </c>
    </row>
    <row r="460" customFormat="false" ht="15" hidden="true" customHeight="false" outlineLevel="0" collapsed="false">
      <c r="A460" s="116" t="n">
        <v>5007005</v>
      </c>
      <c r="B460" s="116" t="n">
        <v>2</v>
      </c>
      <c r="C460" s="116" t="n">
        <v>33</v>
      </c>
      <c r="D460" s="171" t="n">
        <v>1.65</v>
      </c>
      <c r="E460" s="116" t="n">
        <v>88</v>
      </c>
      <c r="F460" s="172" t="n">
        <f aca="false">E460/(D460*D460)</f>
        <v>32.3232323232323</v>
      </c>
      <c r="G460" s="173" t="n">
        <f aca="false">0.007184*(POWER((D460*100),0.725)*(POWER(E460,0.425)))</f>
        <v>1.95185395439938</v>
      </c>
      <c r="H460" s="177" t="n">
        <v>2</v>
      </c>
      <c r="I460" s="177" t="n">
        <v>2</v>
      </c>
      <c r="J460" s="11" t="s">
        <v>25</v>
      </c>
      <c r="K460" s="12" t="n">
        <v>1</v>
      </c>
      <c r="L460" s="4" t="n">
        <f aca="false">IF(J460="Combinada",1,2)</f>
        <v>2</v>
      </c>
      <c r="M460" s="12" t="n">
        <v>2</v>
      </c>
      <c r="N460" s="4" t="n">
        <f aca="false">IF(O460&gt;0,1,2)</f>
        <v>1</v>
      </c>
      <c r="O460" s="116" t="n">
        <v>95</v>
      </c>
      <c r="P460" s="116" t="n">
        <v>70</v>
      </c>
      <c r="Q460" s="116" t="n">
        <v>40</v>
      </c>
      <c r="R460" s="116" t="n">
        <v>13</v>
      </c>
      <c r="S460" s="173" t="n">
        <v>1.05</v>
      </c>
      <c r="T460" s="175"/>
      <c r="U460" s="4" t="n">
        <f aca="false">IF(V460&gt;0,1,0)</f>
        <v>0</v>
      </c>
      <c r="V460" s="176" t="n">
        <v>0</v>
      </c>
      <c r="W460" s="116" t="n">
        <v>2</v>
      </c>
      <c r="X460" s="116" t="n">
        <v>2</v>
      </c>
    </row>
    <row r="461" customFormat="false" ht="15" hidden="true" customHeight="false" outlineLevel="0" collapsed="false">
      <c r="A461" s="116" t="n">
        <v>3031277</v>
      </c>
      <c r="B461" s="116" t="n">
        <v>1</v>
      </c>
      <c r="C461" s="116" t="n">
        <v>27</v>
      </c>
      <c r="D461" s="171" t="n">
        <v>1.82</v>
      </c>
      <c r="E461" s="116" t="n">
        <v>130</v>
      </c>
      <c r="F461" s="172" t="n">
        <f aca="false">E461/(D461*D461)</f>
        <v>39.2464678178964</v>
      </c>
      <c r="G461" s="173" t="n">
        <f aca="false">0.007184*(POWER((D461*100),0.725)*(POWER(E461,0.425)))</f>
        <v>2.47368277343604</v>
      </c>
      <c r="H461" s="177" t="n">
        <v>2</v>
      </c>
      <c r="I461" s="177" t="n">
        <v>2</v>
      </c>
      <c r="J461" s="11" t="s">
        <v>28</v>
      </c>
      <c r="K461" s="12" t="n">
        <v>2</v>
      </c>
      <c r="L461" s="4" t="n">
        <f aca="false">IF(J461="Combinada",1,2)</f>
        <v>2</v>
      </c>
      <c r="M461" s="12" t="n">
        <v>2</v>
      </c>
      <c r="N461" s="4" t="n">
        <f aca="false">IF(O461&gt;0,1,2)</f>
        <v>1</v>
      </c>
      <c r="O461" s="116" t="n">
        <v>220</v>
      </c>
      <c r="P461" s="116" t="n">
        <v>160</v>
      </c>
      <c r="Q461" s="116" t="n">
        <v>49</v>
      </c>
      <c r="R461" s="116" t="n">
        <v>16</v>
      </c>
      <c r="S461" s="173" t="n">
        <v>1.43</v>
      </c>
      <c r="T461" s="175" t="n">
        <v>450</v>
      </c>
      <c r="U461" s="4" t="n">
        <f aca="false">IF(V461&gt;0,1,0)</f>
        <v>0</v>
      </c>
      <c r="V461" s="176" t="n">
        <v>0</v>
      </c>
      <c r="W461" s="116" t="n">
        <v>2</v>
      </c>
      <c r="X461" s="116" t="n">
        <v>2</v>
      </c>
    </row>
    <row r="462" customFormat="false" ht="15" hidden="true" customHeight="false" outlineLevel="0" collapsed="false">
      <c r="A462" s="116" t="n">
        <v>5597733</v>
      </c>
      <c r="B462" s="116" t="n">
        <v>1</v>
      </c>
      <c r="C462" s="116" t="n">
        <v>66</v>
      </c>
      <c r="D462" s="171" t="n">
        <v>1.74</v>
      </c>
      <c r="E462" s="116" t="n">
        <v>95</v>
      </c>
      <c r="F462" s="172" t="n">
        <f aca="false">E462/(D462*D462)</f>
        <v>31.3779891663364</v>
      </c>
      <c r="G462" s="173" t="n">
        <f aca="false">0.007184*(POWER((D462*100),0.725)*(POWER(E462,0.425)))</f>
        <v>2.0955453355758</v>
      </c>
      <c r="H462" s="177" t="n">
        <v>1</v>
      </c>
      <c r="I462" s="177" t="n">
        <v>1</v>
      </c>
      <c r="J462" s="11" t="s">
        <v>24</v>
      </c>
      <c r="K462" s="12" t="n">
        <v>1</v>
      </c>
      <c r="L462" s="4" t="n">
        <f aca="false">IF(J462="Combinada",1,2)</f>
        <v>2</v>
      </c>
      <c r="M462" s="12" t="n">
        <v>2</v>
      </c>
      <c r="N462" s="4" t="n">
        <f aca="false">IF(O462&gt;0,1,2)</f>
        <v>1</v>
      </c>
      <c r="O462" s="116" t="n">
        <v>128</v>
      </c>
      <c r="P462" s="116" t="n">
        <v>72</v>
      </c>
      <c r="Q462" s="116" t="n">
        <v>51.9</v>
      </c>
      <c r="R462" s="116" t="n">
        <v>16.5</v>
      </c>
      <c r="S462" s="173" t="n">
        <v>0.97</v>
      </c>
      <c r="T462" s="175" t="n">
        <v>100</v>
      </c>
      <c r="U462" s="4" t="n">
        <f aca="false">IF(V462&gt;0,1,0)</f>
        <v>1</v>
      </c>
      <c r="V462" s="176" t="n">
        <v>1</v>
      </c>
      <c r="W462" s="116" t="n">
        <v>2</v>
      </c>
      <c r="X462" s="116" t="n">
        <v>2</v>
      </c>
    </row>
    <row r="463" customFormat="false" ht="15" hidden="true" customHeight="false" outlineLevel="0" collapsed="false">
      <c r="A463" s="116" t="n">
        <v>5596094</v>
      </c>
      <c r="B463" s="116" t="n">
        <v>1</v>
      </c>
      <c r="C463" s="116" t="n">
        <v>53</v>
      </c>
      <c r="D463" s="171" t="n">
        <v>1.68</v>
      </c>
      <c r="E463" s="116" t="n">
        <v>58</v>
      </c>
      <c r="F463" s="172" t="n">
        <f aca="false">E463/(D463*D463)</f>
        <v>20.5498866213152</v>
      </c>
      <c r="G463" s="173" t="n">
        <f aca="false">0.007184*(POWER((D463*100),0.725)*(POWER(E463,0.425)))</f>
        <v>1.65642756914908</v>
      </c>
      <c r="H463" s="177" t="n">
        <v>1</v>
      </c>
      <c r="I463" s="177" t="n">
        <v>2</v>
      </c>
      <c r="J463" s="11" t="s">
        <v>25</v>
      </c>
      <c r="K463" s="12" t="n">
        <v>2</v>
      </c>
      <c r="L463" s="4" t="n">
        <v>2</v>
      </c>
      <c r="M463" s="12" t="n">
        <v>2</v>
      </c>
      <c r="N463" s="4" t="n">
        <f aca="false">IF(O463&gt;0,1,2)</f>
        <v>1</v>
      </c>
      <c r="O463" s="116" t="n">
        <v>150</v>
      </c>
      <c r="P463" s="116" t="n">
        <v>70</v>
      </c>
      <c r="Q463" s="116" t="n">
        <v>43.9</v>
      </c>
      <c r="R463" s="116" t="n">
        <v>14.3</v>
      </c>
      <c r="S463" s="173" t="n">
        <v>1.13</v>
      </c>
      <c r="T463" s="175" t="n">
        <v>100</v>
      </c>
      <c r="U463" s="4" t="n">
        <f aca="false">IF(V463&gt;0,1,0)</f>
        <v>0</v>
      </c>
      <c r="V463" s="176" t="n">
        <v>0</v>
      </c>
      <c r="W463" s="116" t="n">
        <v>2</v>
      </c>
      <c r="X463" s="116" t="n">
        <v>2</v>
      </c>
    </row>
    <row r="464" customFormat="false" ht="15" hidden="true" customHeight="false" outlineLevel="0" collapsed="false">
      <c r="A464" s="116" t="n">
        <v>5356170</v>
      </c>
      <c r="B464" s="116" t="n">
        <v>2</v>
      </c>
      <c r="C464" s="116" t="n">
        <v>56</v>
      </c>
      <c r="D464" s="171" t="n">
        <v>1.61</v>
      </c>
      <c r="E464" s="116" t="n">
        <v>65</v>
      </c>
      <c r="F464" s="172" t="n">
        <f aca="false">E464/(D464*D464)</f>
        <v>25.0761930481077</v>
      </c>
      <c r="G464" s="173" t="n">
        <f aca="false">0.007184*(POWER((D464*100),0.725)*(POWER(E464,0.425)))</f>
        <v>1.68578917341566</v>
      </c>
      <c r="H464" s="177" t="n">
        <v>1</v>
      </c>
      <c r="I464" s="177" t="n">
        <v>2</v>
      </c>
      <c r="J464" s="11" t="s">
        <v>25</v>
      </c>
      <c r="K464" s="12" t="n">
        <v>2</v>
      </c>
      <c r="L464" s="4" t="n">
        <v>2</v>
      </c>
      <c r="M464" s="12" t="n">
        <v>2</v>
      </c>
      <c r="N464" s="4" t="n">
        <f aca="false">IF(O464&gt;0,1,2)</f>
        <v>1</v>
      </c>
      <c r="O464" s="116" t="n">
        <v>110</v>
      </c>
      <c r="P464" s="116" t="n">
        <v>89</v>
      </c>
      <c r="Q464" s="116" t="n">
        <v>48</v>
      </c>
      <c r="R464" s="116" t="n">
        <v>15</v>
      </c>
      <c r="S464" s="173" t="n">
        <v>0.82</v>
      </c>
      <c r="T464" s="175" t="n">
        <v>100</v>
      </c>
      <c r="U464" s="4" t="n">
        <f aca="false">IF(V464&gt;0,1,0)</f>
        <v>0</v>
      </c>
      <c r="V464" s="176" t="n">
        <v>0</v>
      </c>
      <c r="W464" s="116" t="n">
        <v>2</v>
      </c>
      <c r="X464" s="116" t="n">
        <v>2</v>
      </c>
    </row>
    <row r="465" customFormat="false" ht="15" hidden="true" customHeight="false" outlineLevel="0" collapsed="false">
      <c r="A465" s="116" t="n">
        <v>5597733</v>
      </c>
      <c r="B465" s="116" t="n">
        <v>1</v>
      </c>
      <c r="C465" s="116" t="n">
        <v>66</v>
      </c>
      <c r="D465" s="171" t="n">
        <v>1.74</v>
      </c>
      <c r="E465" s="116" t="n">
        <v>95</v>
      </c>
      <c r="F465" s="172" t="n">
        <f aca="false">E465/(D465*D465)</f>
        <v>31.3779891663364</v>
      </c>
      <c r="G465" s="173" t="n">
        <f aca="false">0.007184*(POWER((D465*100),0.725)*(POWER(E465,0.425)))</f>
        <v>2.0955453355758</v>
      </c>
      <c r="H465" s="177" t="n">
        <v>1</v>
      </c>
      <c r="I465" s="177" t="n">
        <v>1</v>
      </c>
      <c r="J465" s="11" t="s">
        <v>25</v>
      </c>
      <c r="K465" s="12" t="n">
        <v>2</v>
      </c>
      <c r="L465" s="4" t="n">
        <v>2</v>
      </c>
      <c r="M465" s="12" t="n">
        <v>2</v>
      </c>
      <c r="N465" s="4" t="n">
        <f aca="false">IF(O465&gt;0,1,2)</f>
        <v>1</v>
      </c>
      <c r="O465" s="116" t="n">
        <v>110</v>
      </c>
      <c r="P465" s="116" t="n">
        <v>79</v>
      </c>
      <c r="Q465" s="116" t="n">
        <v>51.9</v>
      </c>
      <c r="R465" s="116" t="n">
        <v>16.5</v>
      </c>
      <c r="S465" s="173" t="n">
        <v>0.97</v>
      </c>
      <c r="T465" s="175" t="n">
        <v>350</v>
      </c>
      <c r="U465" s="4" t="n">
        <f aca="false">IF(V465&gt;0,1,0)</f>
        <v>0</v>
      </c>
      <c r="V465" s="176" t="n">
        <v>0</v>
      </c>
      <c r="W465" s="116" t="n">
        <v>2</v>
      </c>
      <c r="X465" s="116" t="n">
        <v>2</v>
      </c>
    </row>
    <row r="466" customFormat="false" ht="15" hidden="true" customHeight="false" outlineLevel="0" collapsed="false">
      <c r="A466" s="116" t="n">
        <v>5556164</v>
      </c>
      <c r="B466" s="116" t="n">
        <v>1</v>
      </c>
      <c r="C466" s="116" t="n">
        <v>60</v>
      </c>
      <c r="D466" s="171" t="n">
        <v>1.6</v>
      </c>
      <c r="E466" s="116" t="n">
        <v>107</v>
      </c>
      <c r="F466" s="172" t="n">
        <f aca="false">E466/(D466*D466)</f>
        <v>41.796875</v>
      </c>
      <c r="G466" s="173" t="n">
        <f aca="false">0.007184*(POWER((D466*100),0.725)*(POWER(E466,0.425)))</f>
        <v>2.07415599742365</v>
      </c>
      <c r="H466" s="177" t="n">
        <v>2</v>
      </c>
      <c r="I466" s="177" t="n">
        <v>1</v>
      </c>
      <c r="J466" s="11" t="s">
        <v>26</v>
      </c>
      <c r="K466" s="12" t="n">
        <v>2</v>
      </c>
      <c r="L466" s="4" t="n">
        <v>2</v>
      </c>
      <c r="M466" s="12" t="n">
        <v>2</v>
      </c>
      <c r="N466" s="4" t="n">
        <f aca="false">IF(O466&gt;0,1,2)</f>
        <v>1</v>
      </c>
      <c r="O466" s="116" t="n">
        <v>145</v>
      </c>
      <c r="P466" s="116" t="n">
        <v>120</v>
      </c>
      <c r="Q466" s="116" t="n">
        <v>41</v>
      </c>
      <c r="R466" s="116" t="n">
        <v>13</v>
      </c>
      <c r="S466" s="173" t="n">
        <v>0.97</v>
      </c>
      <c r="T466" s="175" t="n">
        <v>350</v>
      </c>
      <c r="U466" s="4" t="n">
        <f aca="false">IF(V466&gt;0,1,0)</f>
        <v>0</v>
      </c>
      <c r="V466" s="176" t="n">
        <v>0</v>
      </c>
      <c r="W466" s="116" t="n">
        <v>2</v>
      </c>
      <c r="X466" s="116" t="n">
        <v>2</v>
      </c>
    </row>
    <row r="467" customFormat="false" ht="15" hidden="true" customHeight="false" outlineLevel="0" collapsed="false">
      <c r="A467" s="116" t="n">
        <v>5553663</v>
      </c>
      <c r="B467" s="116" t="n">
        <v>1</v>
      </c>
      <c r="C467" s="116" t="n">
        <v>61</v>
      </c>
      <c r="D467" s="171" t="n">
        <v>1.68</v>
      </c>
      <c r="E467" s="116" t="n">
        <v>67</v>
      </c>
      <c r="F467" s="172" t="n">
        <f aca="false">E467/(D467*D467)</f>
        <v>23.7386621315193</v>
      </c>
      <c r="G467" s="173" t="n">
        <f aca="false">0.007184*(POWER((D467*100),0.725)*(POWER(E467,0.425)))</f>
        <v>1.76115404283734</v>
      </c>
      <c r="H467" s="177" t="n">
        <v>2</v>
      </c>
      <c r="I467" s="177" t="n">
        <v>1</v>
      </c>
      <c r="J467" s="11" t="s">
        <v>24</v>
      </c>
      <c r="K467" s="12" t="n">
        <v>2</v>
      </c>
      <c r="L467" s="4" t="n">
        <v>2</v>
      </c>
      <c r="M467" s="12" t="n">
        <v>2</v>
      </c>
      <c r="N467" s="4" t="n">
        <f aca="false">IF(O467&gt;0,1,2)</f>
        <v>1</v>
      </c>
      <c r="O467" s="116" t="n">
        <v>80</v>
      </c>
      <c r="P467" s="116" t="n">
        <v>40</v>
      </c>
      <c r="Q467" s="116" t="n">
        <v>41</v>
      </c>
      <c r="R467" s="116" t="n">
        <v>14</v>
      </c>
      <c r="S467" s="173" t="n">
        <v>0.82</v>
      </c>
      <c r="T467" s="175" t="n">
        <v>150</v>
      </c>
      <c r="U467" s="4" t="n">
        <f aca="false">IF(V467&gt;0,1,0)</f>
        <v>0</v>
      </c>
      <c r="V467" s="176" t="n">
        <v>0</v>
      </c>
      <c r="W467" s="116" t="n">
        <v>2</v>
      </c>
      <c r="X467" s="116" t="n">
        <v>2</v>
      </c>
    </row>
    <row r="468" customFormat="false" ht="15" hidden="true" customHeight="false" outlineLevel="0" collapsed="false">
      <c r="A468" s="116" t="n">
        <v>4434081</v>
      </c>
      <c r="B468" s="116" t="n">
        <v>2</v>
      </c>
      <c r="C468" s="116" t="n">
        <v>37</v>
      </c>
      <c r="D468" s="171" t="n">
        <v>1.57</v>
      </c>
      <c r="E468" s="116" t="n">
        <v>62</v>
      </c>
      <c r="F468" s="172" t="n">
        <f aca="false">E468/(D468*D468)</f>
        <v>25.1531502292182</v>
      </c>
      <c r="G468" s="173" t="n">
        <f aca="false">0.007184*(POWER((D468*100),0.725)*(POWER(E468,0.425)))</f>
        <v>1.62240785263735</v>
      </c>
      <c r="H468" s="177" t="n">
        <v>2</v>
      </c>
      <c r="I468" s="177" t="n">
        <v>2</v>
      </c>
      <c r="J468" s="11" t="s">
        <v>25</v>
      </c>
      <c r="K468" s="12" t="n">
        <v>1</v>
      </c>
      <c r="L468" s="4" t="n">
        <v>2</v>
      </c>
      <c r="M468" s="12" t="n">
        <v>2</v>
      </c>
      <c r="N468" s="4" t="n">
        <f aca="false">IF(O468&gt;0,1,2)</f>
        <v>1</v>
      </c>
      <c r="O468" s="116" t="n">
        <v>108</v>
      </c>
      <c r="P468" s="116" t="n">
        <v>84</v>
      </c>
      <c r="Q468" s="116" t="n">
        <v>42</v>
      </c>
      <c r="R468" s="116" t="s">
        <v>31</v>
      </c>
      <c r="S468" s="173" t="n">
        <v>0.66</v>
      </c>
      <c r="T468" s="175" t="n">
        <v>50</v>
      </c>
      <c r="U468" s="4" t="n">
        <f aca="false">IF(V468&gt;0,1,0)</f>
        <v>0</v>
      </c>
      <c r="V468" s="176" t="n">
        <v>0</v>
      </c>
      <c r="W468" s="116" t="n">
        <v>2</v>
      </c>
      <c r="X468" s="116" t="n">
        <v>1</v>
      </c>
    </row>
    <row r="469" customFormat="false" ht="15" hidden="true" customHeight="false" outlineLevel="0" collapsed="false">
      <c r="A469" s="116" t="n">
        <v>5595543</v>
      </c>
      <c r="B469" s="116" t="n">
        <v>1</v>
      </c>
      <c r="C469" s="116" t="n">
        <v>31</v>
      </c>
      <c r="D469" s="171" t="n">
        <v>1.7</v>
      </c>
      <c r="E469" s="116" t="n">
        <v>45</v>
      </c>
      <c r="F469" s="172" t="n">
        <f aca="false">E469/(D469*D469)</f>
        <v>15.5709342560554</v>
      </c>
      <c r="G469" s="173" t="n">
        <f aca="false">0.007184*(POWER((D469*100),0.725)*(POWER(E469,0.425)))</f>
        <v>1.49988205802215</v>
      </c>
      <c r="H469" s="177" t="n">
        <v>2</v>
      </c>
      <c r="I469" s="177" t="n">
        <v>2</v>
      </c>
      <c r="J469" s="11" t="s">
        <v>25</v>
      </c>
      <c r="K469" s="12" t="n">
        <v>2</v>
      </c>
      <c r="L469" s="4" t="n">
        <v>2</v>
      </c>
      <c r="M469" s="12" t="n">
        <v>2</v>
      </c>
      <c r="N469" s="4" t="n">
        <f aca="false">IF(O469&gt;0,1,2)</f>
        <v>1</v>
      </c>
      <c r="O469" s="116" t="n">
        <v>53</v>
      </c>
      <c r="P469" s="116" t="n">
        <v>35</v>
      </c>
      <c r="Q469" s="116" t="n">
        <v>30.2</v>
      </c>
      <c r="R469" s="116" t="n">
        <v>10.1</v>
      </c>
      <c r="S469" s="173" t="n">
        <v>1.53</v>
      </c>
      <c r="T469" s="175" t="n">
        <v>550</v>
      </c>
      <c r="U469" s="4" t="n">
        <f aca="false">IF(V469&gt;0,1,0)</f>
        <v>0</v>
      </c>
      <c r="V469" s="176" t="n">
        <v>0</v>
      </c>
      <c r="W469" s="116" t="n">
        <v>1</v>
      </c>
      <c r="X469" s="116" t="n">
        <v>2</v>
      </c>
    </row>
    <row r="470" customFormat="false" ht="15" hidden="true" customHeight="false" outlineLevel="0" collapsed="false">
      <c r="A470" s="116" t="n">
        <v>5539655</v>
      </c>
      <c r="B470" s="116" t="n">
        <v>2</v>
      </c>
      <c r="C470" s="116" t="n">
        <v>38</v>
      </c>
      <c r="D470" s="171" t="n">
        <v>1.55</v>
      </c>
      <c r="E470" s="116" t="n">
        <v>51</v>
      </c>
      <c r="F470" s="172" t="n">
        <f aca="false">E470/(D470*D470)</f>
        <v>21.2278876170656</v>
      </c>
      <c r="G470" s="173" t="n">
        <f aca="false">0.007184*(POWER((D470*100),0.725)*(POWER(E470,0.425)))</f>
        <v>1.47936087855419</v>
      </c>
      <c r="H470" s="177" t="n">
        <v>2</v>
      </c>
      <c r="I470" s="177" t="n">
        <v>1</v>
      </c>
      <c r="J470" s="11" t="s">
        <v>25</v>
      </c>
      <c r="K470" s="12" t="n">
        <v>1</v>
      </c>
      <c r="L470" s="4" t="n">
        <v>2</v>
      </c>
      <c r="M470" s="12" t="n">
        <v>2</v>
      </c>
      <c r="N470" s="4" t="n">
        <f aca="false">IF(O470&gt;0,1,2)</f>
        <v>1</v>
      </c>
      <c r="O470" s="116" t="n">
        <v>180</v>
      </c>
      <c r="P470" s="116" t="n">
        <v>100</v>
      </c>
      <c r="Q470" s="116" t="n">
        <v>39.4</v>
      </c>
      <c r="R470" s="116" t="n">
        <v>12.3</v>
      </c>
      <c r="S470" s="173" t="n">
        <v>0.77</v>
      </c>
      <c r="T470" s="175" t="n">
        <v>250</v>
      </c>
      <c r="U470" s="4" t="n">
        <f aca="false">IF(V470&gt;0,1,0)</f>
        <v>1</v>
      </c>
      <c r="V470" s="176" t="n">
        <v>3</v>
      </c>
      <c r="W470" s="116" t="n">
        <v>2</v>
      </c>
      <c r="X470" s="116" t="n">
        <v>2</v>
      </c>
    </row>
    <row r="471" customFormat="false" ht="15" hidden="true" customHeight="false" outlineLevel="0" collapsed="false">
      <c r="A471" s="116" t="n">
        <v>5583693</v>
      </c>
      <c r="B471" s="116" t="n">
        <v>1</v>
      </c>
      <c r="C471" s="116" t="n">
        <v>72</v>
      </c>
      <c r="D471" s="171" t="n">
        <v>1.63</v>
      </c>
      <c r="E471" s="116" t="n">
        <v>73</v>
      </c>
      <c r="F471" s="172" t="n">
        <f aca="false">E471/(D471*D471)</f>
        <v>27.4756294930182</v>
      </c>
      <c r="G471" s="173" t="n">
        <f aca="false">0.007184*(POWER((D471*100),0.725)*(POWER(E471,0.425)))</f>
        <v>1.78695885285705</v>
      </c>
      <c r="H471" s="177" t="n">
        <v>2</v>
      </c>
      <c r="I471" s="177" t="n">
        <v>1</v>
      </c>
      <c r="J471" s="11" t="s">
        <v>25</v>
      </c>
      <c r="K471" s="12" t="n">
        <v>2</v>
      </c>
      <c r="L471" s="4" t="n">
        <v>2</v>
      </c>
      <c r="M471" s="12" t="n">
        <v>2</v>
      </c>
      <c r="N471" s="4" t="n">
        <f aca="false">IF(O471&gt;0,1,2)</f>
        <v>1</v>
      </c>
      <c r="O471" s="116" t="n">
        <v>75</v>
      </c>
      <c r="P471" s="116" t="n">
        <v>45</v>
      </c>
      <c r="Q471" s="116" t="n">
        <v>39</v>
      </c>
      <c r="R471" s="116" t="n">
        <v>12.8</v>
      </c>
      <c r="S471" s="173" t="n">
        <v>0.85</v>
      </c>
      <c r="T471" s="175" t="n">
        <v>250</v>
      </c>
      <c r="U471" s="4" t="n">
        <f aca="false">IF(V471&gt;0,1,0)</f>
        <v>0</v>
      </c>
      <c r="V471" s="176" t="n">
        <v>0</v>
      </c>
      <c r="W471" s="116" t="n">
        <v>1</v>
      </c>
      <c r="X471" s="116" t="n">
        <v>2</v>
      </c>
    </row>
    <row r="472" customFormat="false" ht="15" hidden="true" customHeight="false" outlineLevel="0" collapsed="false">
      <c r="A472" s="116" t="n">
        <v>4198337</v>
      </c>
      <c r="B472" s="116" t="n">
        <v>2</v>
      </c>
      <c r="C472" s="116" t="n">
        <v>33</v>
      </c>
      <c r="D472" s="171" t="n">
        <v>1.73</v>
      </c>
      <c r="E472" s="116" t="n">
        <v>65</v>
      </c>
      <c r="F472" s="172" t="n">
        <f aca="false">E472/(D472*D472)</f>
        <v>21.7180660897457</v>
      </c>
      <c r="G472" s="173" t="n">
        <f aca="false">0.007184*(POWER((D472*100),0.725)*(POWER(E472,0.425)))</f>
        <v>1.77597940413925</v>
      </c>
      <c r="H472" s="177" t="n">
        <v>2</v>
      </c>
      <c r="I472" s="177" t="n">
        <v>2</v>
      </c>
      <c r="J472" s="11" t="s">
        <v>32</v>
      </c>
      <c r="K472" s="12" t="n">
        <v>2</v>
      </c>
      <c r="L472" s="4" t="n">
        <v>2</v>
      </c>
      <c r="M472" s="12" t="n">
        <v>2</v>
      </c>
      <c r="N472" s="4" t="n">
        <f aca="false">IF(O472&gt;0,1,2)</f>
        <v>1</v>
      </c>
      <c r="O472" s="116" t="n">
        <v>30</v>
      </c>
      <c r="P472" s="116"/>
      <c r="Q472" s="116" t="n">
        <v>34</v>
      </c>
      <c r="R472" s="116" t="n">
        <v>11</v>
      </c>
      <c r="S472" s="173" t="n">
        <v>1.07</v>
      </c>
      <c r="T472" s="175" t="n">
        <v>250</v>
      </c>
      <c r="U472" s="4" t="n">
        <f aca="false">IF(V472&gt;0,1,0)</f>
        <v>1</v>
      </c>
      <c r="V472" s="176" t="n">
        <v>2</v>
      </c>
      <c r="W472" s="116" t="n">
        <v>2</v>
      </c>
      <c r="X472" s="116" t="n">
        <v>2</v>
      </c>
    </row>
    <row r="473" customFormat="false" ht="15" hidden="true" customHeight="false" outlineLevel="0" collapsed="false">
      <c r="A473" s="116" t="n">
        <v>5592807</v>
      </c>
      <c r="B473" s="116" t="n">
        <v>2</v>
      </c>
      <c r="C473" s="116" t="n">
        <v>59</v>
      </c>
      <c r="D473" s="171" t="n">
        <v>1.6</v>
      </c>
      <c r="E473" s="116" t="n">
        <v>93</v>
      </c>
      <c r="F473" s="172" t="n">
        <f aca="false">E473/(D473*D473)</f>
        <v>36.328125</v>
      </c>
      <c r="G473" s="173" t="n">
        <f aca="false">0.007184*(POWER((D473*100),0.725)*(POWER(E473,0.425)))</f>
        <v>1.95415300229808</v>
      </c>
      <c r="H473" s="177" t="n">
        <v>2</v>
      </c>
      <c r="I473" s="177" t="n">
        <v>1</v>
      </c>
      <c r="J473" s="11" t="s">
        <v>25</v>
      </c>
      <c r="K473" s="12" t="n">
        <v>2</v>
      </c>
      <c r="L473" s="4" t="n">
        <v>2</v>
      </c>
      <c r="M473" s="12" t="n">
        <v>2</v>
      </c>
      <c r="N473" s="4" t="n">
        <f aca="false">IF(O473&gt;0,1,2)</f>
        <v>1</v>
      </c>
      <c r="O473" s="116" t="n">
        <v>154</v>
      </c>
      <c r="P473" s="116" t="n">
        <v>128</v>
      </c>
      <c r="Q473" s="116" t="n">
        <v>35</v>
      </c>
      <c r="R473" s="116" t="n">
        <v>11</v>
      </c>
      <c r="S473" s="173" t="n">
        <v>1.23</v>
      </c>
      <c r="T473" s="175" t="n">
        <v>200</v>
      </c>
      <c r="U473" s="4" t="n">
        <f aca="false">IF(V473&gt;0,1,0)</f>
        <v>0</v>
      </c>
      <c r="V473" s="176" t="n">
        <v>0</v>
      </c>
      <c r="W473" s="116" t="n">
        <v>2</v>
      </c>
      <c r="X473" s="116" t="n">
        <v>2</v>
      </c>
    </row>
    <row r="474" customFormat="false" ht="15" hidden="true" customHeight="false" outlineLevel="0" collapsed="false">
      <c r="A474" s="116" t="n">
        <v>5599562</v>
      </c>
      <c r="B474" s="116" t="n">
        <v>1</v>
      </c>
      <c r="C474" s="116" t="n">
        <v>30</v>
      </c>
      <c r="D474" s="171" t="n">
        <v>1.65</v>
      </c>
      <c r="E474" s="116" t="n">
        <v>62</v>
      </c>
      <c r="F474" s="172" t="n">
        <f aca="false">E474/(D474*D474)</f>
        <v>22.77318640955</v>
      </c>
      <c r="G474" s="173" t="n">
        <f aca="false">0.007184*(POWER((D474*100),0.725)*(POWER(E474,0.425)))</f>
        <v>1.68193284360375</v>
      </c>
      <c r="H474" s="177" t="n">
        <v>2</v>
      </c>
      <c r="I474" s="177" t="n">
        <v>2</v>
      </c>
      <c r="J474" s="11" t="s">
        <v>25</v>
      </c>
      <c r="K474" s="12" t="n">
        <v>1</v>
      </c>
      <c r="L474" s="4" t="n">
        <v>2</v>
      </c>
      <c r="M474" s="12" t="n">
        <v>2</v>
      </c>
      <c r="N474" s="4" t="n">
        <f aca="false">IF(O474&gt;0,1,2)</f>
        <v>1</v>
      </c>
      <c r="O474" s="116" t="n">
        <v>110</v>
      </c>
      <c r="P474" s="116" t="n">
        <v>58</v>
      </c>
      <c r="Q474" s="116" t="n">
        <v>44</v>
      </c>
      <c r="R474" s="116" t="n">
        <v>14</v>
      </c>
      <c r="S474" s="173" t="n">
        <v>0.8</v>
      </c>
      <c r="T474" s="175" t="n">
        <v>150</v>
      </c>
      <c r="U474" s="4" t="n">
        <f aca="false">IF(V474&gt;0,1,0)</f>
        <v>1</v>
      </c>
      <c r="V474" s="176" t="n">
        <v>2</v>
      </c>
      <c r="W474" s="116" t="n">
        <v>2</v>
      </c>
      <c r="X474" s="116" t="n">
        <v>2</v>
      </c>
    </row>
    <row r="475" customFormat="false" ht="15" hidden="true" customHeight="false" outlineLevel="0" collapsed="false">
      <c r="A475" s="116" t="n">
        <v>5600644</v>
      </c>
      <c r="B475" s="116" t="n">
        <v>2</v>
      </c>
      <c r="C475" s="116" t="n">
        <v>85</v>
      </c>
      <c r="D475" s="171" t="n">
        <v>1.5</v>
      </c>
      <c r="E475" s="116" t="n">
        <v>43</v>
      </c>
      <c r="F475" s="172" t="n">
        <f aca="false">E475/(D475*D475)</f>
        <v>19.1111111111111</v>
      </c>
      <c r="G475" s="173" t="n">
        <f aca="false">0.007184*(POWER((D475*100),0.725)*(POWER(E475,0.425)))</f>
        <v>1.34355849771209</v>
      </c>
      <c r="H475" s="177" t="n">
        <v>2</v>
      </c>
      <c r="I475" s="177" t="n">
        <v>1</v>
      </c>
      <c r="J475" s="11" t="s">
        <v>29</v>
      </c>
      <c r="K475" s="12" t="n">
        <v>2</v>
      </c>
      <c r="L475" s="4" t="n">
        <v>1</v>
      </c>
      <c r="M475" s="12" t="n">
        <v>2</v>
      </c>
      <c r="N475" s="4" t="n">
        <f aca="false">IF(O475&gt;0,1,2)</f>
        <v>1</v>
      </c>
      <c r="O475" s="116" t="n">
        <v>110</v>
      </c>
      <c r="P475" s="116" t="n">
        <v>50</v>
      </c>
      <c r="Q475" s="116" t="n">
        <v>32.7</v>
      </c>
      <c r="R475" s="116" t="n">
        <v>11.1</v>
      </c>
      <c r="S475" s="173" t="n">
        <v>0.72</v>
      </c>
      <c r="T475" s="175" t="n">
        <v>400</v>
      </c>
      <c r="U475" s="4" t="n">
        <f aca="false">IF(V475&gt;0,1,0)</f>
        <v>1</v>
      </c>
      <c r="V475" s="176" t="n">
        <v>1</v>
      </c>
      <c r="W475" s="116" t="n">
        <v>1</v>
      </c>
      <c r="X475" s="116" t="n">
        <v>2</v>
      </c>
    </row>
    <row r="476" customFormat="false" ht="15" hidden="true" customHeight="false" outlineLevel="0" collapsed="false">
      <c r="A476" s="116" t="n">
        <v>5600585</v>
      </c>
      <c r="B476" s="116" t="n">
        <v>1</v>
      </c>
      <c r="C476" s="116" t="n">
        <v>59</v>
      </c>
      <c r="D476" s="171" t="n">
        <v>1.67</v>
      </c>
      <c r="E476" s="116" t="n">
        <v>66</v>
      </c>
      <c r="F476" s="172" t="n">
        <f aca="false">E476/(D476*D476)</f>
        <v>23.6652443615762</v>
      </c>
      <c r="G476" s="173" t="n">
        <f aca="false">0.007184*(POWER((D476*100),0.725)*(POWER(E476,0.425)))</f>
        <v>1.74237623066294</v>
      </c>
      <c r="H476" s="177" t="n">
        <v>1</v>
      </c>
      <c r="I476" s="177" t="n">
        <v>1</v>
      </c>
      <c r="J476" s="11" t="s">
        <v>24</v>
      </c>
      <c r="K476" s="12" t="n">
        <v>2</v>
      </c>
      <c r="L476" s="4" t="n">
        <v>2</v>
      </c>
      <c r="M476" s="12" t="n">
        <v>2</v>
      </c>
      <c r="N476" s="4" t="n">
        <f aca="false">IF(O476&gt;0,1,2)</f>
        <v>1</v>
      </c>
      <c r="O476" s="116" t="n">
        <v>70</v>
      </c>
      <c r="P476" s="116" t="n">
        <v>42</v>
      </c>
      <c r="Q476" s="116" t="n">
        <v>40</v>
      </c>
      <c r="R476" s="116" t="n">
        <v>13</v>
      </c>
      <c r="S476" s="173" t="n">
        <v>1</v>
      </c>
      <c r="T476" s="175" t="n">
        <v>230</v>
      </c>
      <c r="U476" s="4" t="n">
        <f aca="false">IF(V476&gt;0,1,0)</f>
        <v>1</v>
      </c>
      <c r="V476" s="176" t="n">
        <v>1</v>
      </c>
      <c r="W476" s="116" t="n">
        <v>2</v>
      </c>
      <c r="X476" s="116" t="n">
        <v>2</v>
      </c>
    </row>
    <row r="477" customFormat="false" ht="15" hidden="true" customHeight="false" outlineLevel="0" collapsed="false">
      <c r="A477" s="116" t="n">
        <v>5591293</v>
      </c>
      <c r="B477" s="116" t="n">
        <v>1</v>
      </c>
      <c r="C477" s="116" t="n">
        <v>23</v>
      </c>
      <c r="D477" s="171" t="n">
        <v>1.83</v>
      </c>
      <c r="E477" s="116" t="n">
        <v>78</v>
      </c>
      <c r="F477" s="172" t="n">
        <f aca="false">E477/(D477*D477)</f>
        <v>23.291229956105</v>
      </c>
      <c r="G477" s="173" t="n">
        <f aca="false">0.007184*(POWER((D477*100),0.725)*(POWER(E477,0.425)))</f>
        <v>1.99886548912232</v>
      </c>
      <c r="H477" s="177" t="n">
        <v>2</v>
      </c>
      <c r="I477" s="177" t="n">
        <v>2</v>
      </c>
      <c r="J477" s="11" t="s">
        <v>25</v>
      </c>
      <c r="K477" s="12" t="n">
        <v>2</v>
      </c>
      <c r="L477" s="4" t="n">
        <v>2</v>
      </c>
      <c r="M477" s="12" t="n">
        <v>2</v>
      </c>
      <c r="N477" s="4" t="n">
        <f aca="false">IF(O477&gt;0,1,2)</f>
        <v>1</v>
      </c>
      <c r="O477" s="116" t="n">
        <v>110</v>
      </c>
      <c r="P477" s="116" t="n">
        <v>70</v>
      </c>
      <c r="Q477" s="116" t="n">
        <v>35</v>
      </c>
      <c r="R477" s="116" t="n">
        <v>11</v>
      </c>
      <c r="S477" s="173" t="n">
        <v>0.9</v>
      </c>
      <c r="T477" s="175" t="n">
        <v>200</v>
      </c>
      <c r="U477" s="4" t="n">
        <f aca="false">IF(V477&gt;0,1,0)</f>
        <v>1</v>
      </c>
      <c r="V477" s="176" t="n">
        <v>1</v>
      </c>
      <c r="W477" s="116" t="n">
        <v>2</v>
      </c>
      <c r="X477" s="116" t="n">
        <v>2</v>
      </c>
    </row>
    <row r="478" customFormat="false" ht="15" hidden="true" customHeight="false" outlineLevel="0" collapsed="false">
      <c r="A478" s="116" t="n">
        <v>5570484</v>
      </c>
      <c r="B478" s="116" t="n">
        <v>2</v>
      </c>
      <c r="C478" s="116" t="n">
        <v>70</v>
      </c>
      <c r="D478" s="171" t="n">
        <v>1.67</v>
      </c>
      <c r="E478" s="116" t="n">
        <v>82</v>
      </c>
      <c r="F478" s="172" t="n">
        <f aca="false">E478/(D478*D478)</f>
        <v>29.4022732977159</v>
      </c>
      <c r="G478" s="173" t="n">
        <f aca="false">0.007184*(POWER((D478*100),0.725)*(POWER(E478,0.425)))</f>
        <v>1.91076224979324</v>
      </c>
      <c r="H478" s="177" t="n">
        <v>2</v>
      </c>
      <c r="I478" s="177" t="n">
        <v>1</v>
      </c>
      <c r="J478" s="11" t="s">
        <v>25</v>
      </c>
      <c r="K478" s="12" t="n">
        <v>1</v>
      </c>
      <c r="L478" s="4" t="n">
        <v>2</v>
      </c>
      <c r="M478" s="12" t="n">
        <v>2</v>
      </c>
      <c r="N478" s="4" t="n">
        <f aca="false">IF(O478&gt;0,1,2)</f>
        <v>1</v>
      </c>
      <c r="O478" s="116" t="n">
        <v>140</v>
      </c>
      <c r="P478" s="116" t="n">
        <v>118</v>
      </c>
      <c r="Q478" s="116" t="s">
        <v>33</v>
      </c>
      <c r="R478" s="116" t="s">
        <v>34</v>
      </c>
      <c r="S478" s="173" t="n">
        <v>2</v>
      </c>
      <c r="T478" s="175" t="n">
        <v>200</v>
      </c>
      <c r="U478" s="4" t="n">
        <f aca="false">IF(V478&gt;0,1,0)</f>
        <v>1</v>
      </c>
      <c r="V478" s="176" t="n">
        <v>1</v>
      </c>
      <c r="W478" s="116" t="n">
        <v>2</v>
      </c>
      <c r="X478" s="116" t="n">
        <v>2</v>
      </c>
    </row>
    <row r="479" customFormat="false" ht="15" hidden="true" customHeight="false" outlineLevel="0" collapsed="false">
      <c r="A479" s="116" t="n">
        <v>5576048</v>
      </c>
      <c r="B479" s="116" t="n">
        <v>2</v>
      </c>
      <c r="C479" s="116" t="n">
        <v>66</v>
      </c>
      <c r="D479" s="171" t="n">
        <v>1.5</v>
      </c>
      <c r="E479" s="116" t="n">
        <v>36</v>
      </c>
      <c r="F479" s="172" t="n">
        <f aca="false">E479/(D479*D479)</f>
        <v>16</v>
      </c>
      <c r="G479" s="173" t="n">
        <f aca="false">0.007184*(POWER((D479*100),0.725)*(POWER(E479,0.425)))</f>
        <v>1.24583649654892</v>
      </c>
      <c r="H479" s="177" t="n">
        <v>2</v>
      </c>
      <c r="I479" s="177" t="n">
        <v>2</v>
      </c>
      <c r="J479" s="11" t="s">
        <v>28</v>
      </c>
      <c r="K479" s="12" t="n">
        <v>2</v>
      </c>
      <c r="L479" s="4" t="n">
        <v>2</v>
      </c>
      <c r="M479" s="12" t="n">
        <v>1</v>
      </c>
      <c r="N479" s="4" t="n">
        <f aca="false">IF(O479&gt;0,1,2)</f>
        <v>1</v>
      </c>
      <c r="O479" s="116" t="n">
        <v>100</v>
      </c>
      <c r="P479" s="116" t="n">
        <v>248</v>
      </c>
      <c r="Q479" s="116" t="s">
        <v>35</v>
      </c>
      <c r="R479" s="116" t="s">
        <v>36</v>
      </c>
      <c r="S479" s="173" t="n">
        <v>1.39</v>
      </c>
      <c r="T479" s="175" t="n">
        <v>1400</v>
      </c>
      <c r="U479" s="4" t="n">
        <f aca="false">IF(V479&gt;0,1,0)</f>
        <v>1</v>
      </c>
      <c r="V479" s="176" t="n">
        <v>6</v>
      </c>
      <c r="W479" s="116" t="n">
        <v>2</v>
      </c>
      <c r="X479" s="116" t="n">
        <v>1</v>
      </c>
    </row>
    <row r="480" customFormat="false" ht="15" hidden="true" customHeight="false" outlineLevel="0" collapsed="false">
      <c r="A480" s="116" t="n">
        <v>5575757</v>
      </c>
      <c r="B480" s="116" t="n">
        <v>2</v>
      </c>
      <c r="C480" s="116" t="n">
        <v>24</v>
      </c>
      <c r="D480" s="171" t="n">
        <v>1.64</v>
      </c>
      <c r="E480" s="116" t="n">
        <v>52</v>
      </c>
      <c r="F480" s="172" t="n">
        <f aca="false">E480/(D480*D480)</f>
        <v>19.3337299226651</v>
      </c>
      <c r="G480" s="173" t="n">
        <f aca="false">0.007184*(POWER((D480*100),0.725)*(POWER(E480,0.425)))</f>
        <v>1.55392314205829</v>
      </c>
      <c r="H480" s="177" t="n">
        <v>2</v>
      </c>
      <c r="I480" s="177" t="n">
        <v>1</v>
      </c>
      <c r="J480" s="11" t="s">
        <v>25</v>
      </c>
      <c r="K480" s="12" t="n">
        <v>2</v>
      </c>
      <c r="L480" s="4" t="n">
        <v>2</v>
      </c>
      <c r="M480" s="12" t="n">
        <v>2</v>
      </c>
      <c r="N480" s="4" t="n">
        <f aca="false">IF(O480&gt;0,1,2)</f>
        <v>1</v>
      </c>
      <c r="O480" s="116" t="n">
        <v>50</v>
      </c>
      <c r="P480" s="116" t="n">
        <v>30</v>
      </c>
      <c r="Q480" s="116" t="s">
        <v>37</v>
      </c>
      <c r="R480" s="116" t="s">
        <v>38</v>
      </c>
      <c r="S480" s="173" t="n">
        <v>0.85</v>
      </c>
      <c r="T480" s="175" t="n">
        <v>450</v>
      </c>
      <c r="U480" s="4" t="n">
        <f aca="false">IF(V480&gt;0,1,0)</f>
        <v>1</v>
      </c>
      <c r="V480" s="176" t="n">
        <v>1</v>
      </c>
      <c r="W480" s="116" t="n">
        <v>2</v>
      </c>
      <c r="X480" s="116" t="n">
        <v>2</v>
      </c>
    </row>
    <row r="481" customFormat="false" ht="15" hidden="false" customHeight="false" outlineLevel="0" collapsed="false">
      <c r="A481" s="116" t="n">
        <v>5601597</v>
      </c>
      <c r="B481" s="116" t="n">
        <v>1</v>
      </c>
      <c r="C481" s="116" t="n">
        <v>27</v>
      </c>
      <c r="D481" s="171" t="n">
        <v>1.72</v>
      </c>
      <c r="E481" s="116" t="n">
        <v>72</v>
      </c>
      <c r="F481" s="172" t="n">
        <f aca="false">E481/(D481*D481)</f>
        <v>24.3374797187669</v>
      </c>
      <c r="G481" s="173" t="n">
        <f aca="false">0.007184*(POWER((D481*100),0.725)*(POWER(E481,0.425)))</f>
        <v>1.84710149003068</v>
      </c>
      <c r="H481" s="177" t="n">
        <v>2</v>
      </c>
      <c r="I481" s="177" t="n">
        <v>2</v>
      </c>
      <c r="J481" s="11" t="s">
        <v>27</v>
      </c>
      <c r="K481" s="12" t="n">
        <v>2</v>
      </c>
      <c r="L481" s="4" t="n">
        <v>2</v>
      </c>
      <c r="M481" s="12" t="n">
        <v>2</v>
      </c>
      <c r="N481" s="4" t="n">
        <f aca="false">IF(O481&gt;0,1,2)</f>
        <v>1</v>
      </c>
      <c r="O481" s="116" t="n">
        <v>40</v>
      </c>
      <c r="P481" s="116" t="n">
        <v>22</v>
      </c>
      <c r="Q481" s="116" t="n">
        <v>42.6</v>
      </c>
      <c r="R481" s="116" t="n">
        <v>13.9</v>
      </c>
      <c r="S481" s="173" t="n">
        <v>1.1</v>
      </c>
      <c r="T481" s="175" t="n">
        <v>100</v>
      </c>
      <c r="U481" s="4" t="n">
        <f aca="false">IF(V481&gt;0,1,0)</f>
        <v>0</v>
      </c>
      <c r="V481" s="176" t="n">
        <v>0</v>
      </c>
      <c r="W481" s="116" t="n">
        <v>2</v>
      </c>
      <c r="X481" s="116" t="n">
        <v>2</v>
      </c>
    </row>
    <row r="482" customFormat="false" ht="15" hidden="true" customHeight="false" outlineLevel="0" collapsed="false">
      <c r="A482" s="116" t="n">
        <v>5593094</v>
      </c>
      <c r="B482" s="116" t="n">
        <v>2</v>
      </c>
      <c r="C482" s="116" t="n">
        <v>51</v>
      </c>
      <c r="D482" s="171" t="n">
        <v>1.65</v>
      </c>
      <c r="E482" s="116" t="n">
        <v>61</v>
      </c>
      <c r="F482" s="172" t="n">
        <f aca="false">E482/(D482*D482)</f>
        <v>22.4058769513315</v>
      </c>
      <c r="G482" s="173" t="n">
        <f aca="false">0.007184*(POWER((D482*100),0.725)*(POWER(E482,0.425)))</f>
        <v>1.67034954493216</v>
      </c>
      <c r="H482" s="177" t="n">
        <v>2</v>
      </c>
      <c r="I482" s="177" t="n">
        <v>2</v>
      </c>
      <c r="J482" s="11" t="s">
        <v>25</v>
      </c>
      <c r="K482" s="12" t="n">
        <v>2</v>
      </c>
      <c r="L482" s="4" t="n">
        <v>2</v>
      </c>
      <c r="M482" s="12" t="n">
        <v>2</v>
      </c>
      <c r="N482" s="4" t="n">
        <f aca="false">IF(O482&gt;0,1,2)</f>
        <v>1</v>
      </c>
      <c r="O482" s="116" t="n">
        <v>90</v>
      </c>
      <c r="P482" s="116" t="n">
        <v>55</v>
      </c>
      <c r="Q482" s="116" t="n">
        <v>38</v>
      </c>
      <c r="R482" s="116" t="n">
        <v>12</v>
      </c>
      <c r="S482" s="173" t="n">
        <v>1.12</v>
      </c>
      <c r="T482" s="175" t="n">
        <v>300</v>
      </c>
      <c r="U482" s="4" t="n">
        <f aca="false">IF(V482&gt;0,1,0)</f>
        <v>0</v>
      </c>
      <c r="V482" s="176" t="n">
        <v>0</v>
      </c>
      <c r="W482" s="116" t="n">
        <v>2</v>
      </c>
      <c r="X482" s="116" t="n">
        <v>2</v>
      </c>
    </row>
    <row r="483" customFormat="false" ht="15" hidden="true" customHeight="false" outlineLevel="0" collapsed="false">
      <c r="A483" s="116" t="n">
        <v>5601621</v>
      </c>
      <c r="B483" s="116" t="n">
        <v>1</v>
      </c>
      <c r="C483" s="116" t="n">
        <v>73</v>
      </c>
      <c r="D483" s="171" t="n">
        <v>1.8</v>
      </c>
      <c r="E483" s="116" t="n">
        <v>92</v>
      </c>
      <c r="F483" s="172" t="n">
        <f aca="false">E483/(D483*D483)</f>
        <v>28.3950617283951</v>
      </c>
      <c r="G483" s="173" t="n">
        <f aca="false">0.007184*(POWER((D483*100),0.725)*(POWER(E483,0.425)))</f>
        <v>2.11859877328593</v>
      </c>
      <c r="H483" s="177" t="n">
        <v>2</v>
      </c>
      <c r="I483" s="177" t="n">
        <v>1</v>
      </c>
      <c r="J483" s="11" t="s">
        <v>24</v>
      </c>
      <c r="K483" s="12" t="n">
        <v>2</v>
      </c>
      <c r="L483" s="4" t="n">
        <v>2</v>
      </c>
      <c r="M483" s="12" t="n">
        <v>2</v>
      </c>
      <c r="N483" s="4" t="n">
        <f aca="false">IF(O483&gt;0,1,2)</f>
        <v>1</v>
      </c>
      <c r="O483" s="116" t="n">
        <v>105</v>
      </c>
      <c r="P483" s="116" t="n">
        <v>58</v>
      </c>
      <c r="Q483" s="116" t="n">
        <v>46.2</v>
      </c>
      <c r="R483" s="116" t="n">
        <v>15.6</v>
      </c>
      <c r="S483" s="173" t="n">
        <v>0.8</v>
      </c>
      <c r="T483" s="175" t="n">
        <v>200</v>
      </c>
      <c r="U483" s="4" t="n">
        <f aca="false">IF(V483&gt;0,1,0)</f>
        <v>1</v>
      </c>
      <c r="V483" s="176" t="n">
        <v>1</v>
      </c>
      <c r="W483" s="116" t="n">
        <v>2</v>
      </c>
      <c r="X483" s="116" t="n">
        <v>2</v>
      </c>
    </row>
    <row r="484" customFormat="false" ht="15" hidden="true" customHeight="false" outlineLevel="0" collapsed="false">
      <c r="A484" s="116" t="n">
        <v>5601578</v>
      </c>
      <c r="B484" s="116" t="n">
        <v>1</v>
      </c>
      <c r="C484" s="116" t="n">
        <v>60</v>
      </c>
      <c r="D484" s="171" t="n">
        <v>1.6</v>
      </c>
      <c r="E484" s="116" t="n">
        <v>60</v>
      </c>
      <c r="F484" s="172" t="n">
        <f aca="false">E484/(D484*D484)</f>
        <v>23.4375</v>
      </c>
      <c r="G484" s="173" t="n">
        <f aca="false">0.007184*(POWER((D484*100),0.725)*(POWER(E484,0.425)))</f>
        <v>1.62206253143575</v>
      </c>
      <c r="H484" s="177" t="n">
        <v>1</v>
      </c>
      <c r="I484" s="177" t="n">
        <v>1</v>
      </c>
      <c r="J484" s="11" t="s">
        <v>24</v>
      </c>
      <c r="K484" s="12" t="n">
        <v>2</v>
      </c>
      <c r="L484" s="4" t="n">
        <v>2</v>
      </c>
      <c r="M484" s="12" t="n">
        <v>2</v>
      </c>
      <c r="N484" s="4" t="n">
        <f aca="false">IF(O484&gt;0,1,2)</f>
        <v>2</v>
      </c>
      <c r="O484" s="116"/>
      <c r="P484" s="116"/>
      <c r="Q484" s="116" t="n">
        <v>38</v>
      </c>
      <c r="R484" s="116" t="n">
        <v>12</v>
      </c>
      <c r="S484" s="173" t="n">
        <v>1.12</v>
      </c>
      <c r="T484" s="175" t="n">
        <v>200</v>
      </c>
      <c r="U484" s="4" t="n">
        <f aca="false">IF(V484&gt;0,1,0)</f>
        <v>0</v>
      </c>
      <c r="V484" s="176" t="n">
        <v>0</v>
      </c>
      <c r="W484" s="116" t="n">
        <v>2</v>
      </c>
      <c r="X484" s="116" t="n">
        <v>2</v>
      </c>
    </row>
    <row r="485" customFormat="false" ht="15" hidden="true" customHeight="false" outlineLevel="0" collapsed="false">
      <c r="A485" s="178" t="n">
        <v>5601592</v>
      </c>
      <c r="B485" s="178" t="n">
        <v>1</v>
      </c>
      <c r="C485" s="178" t="n">
        <v>57</v>
      </c>
      <c r="D485" s="179" t="n">
        <v>1.68</v>
      </c>
      <c r="E485" s="178" t="n">
        <v>68</v>
      </c>
      <c r="F485" s="180" t="n">
        <f aca="false">E485/(D485*D485)</f>
        <v>24.0929705215419</v>
      </c>
      <c r="G485" s="181" t="n">
        <f aca="false">0.007184*(POWER((D485*100),0.725)*(POWER(E485,0.425)))</f>
        <v>1.772277977016</v>
      </c>
      <c r="H485" s="182" t="n">
        <v>2</v>
      </c>
      <c r="I485" s="182" t="n">
        <v>2</v>
      </c>
      <c r="J485" s="183" t="s">
        <v>24</v>
      </c>
      <c r="K485" s="184" t="n">
        <v>2</v>
      </c>
      <c r="L485" s="185" t="n">
        <v>2</v>
      </c>
      <c r="M485" s="184" t="n">
        <v>2</v>
      </c>
      <c r="N485" s="4" t="n">
        <f aca="false">IF(O485&gt;0,1,2)</f>
        <v>1</v>
      </c>
      <c r="O485" s="178" t="n">
        <v>50</v>
      </c>
      <c r="P485" s="178" t="n">
        <v>31</v>
      </c>
      <c r="Q485" s="178" t="n">
        <v>45</v>
      </c>
      <c r="R485" s="178" t="n">
        <v>14</v>
      </c>
      <c r="S485" s="181" t="n">
        <v>1.1</v>
      </c>
      <c r="T485" s="186" t="n">
        <v>350</v>
      </c>
      <c r="U485" s="4" t="n">
        <f aca="false">IF(V485&gt;0,1,0)</f>
        <v>0</v>
      </c>
      <c r="V485" s="187" t="n">
        <v>0</v>
      </c>
      <c r="W485" s="178" t="n">
        <v>2</v>
      </c>
      <c r="X485" s="178" t="n">
        <v>1</v>
      </c>
    </row>
    <row r="486" customFormat="false" ht="15" hidden="true" customHeight="false" outlineLevel="0" collapsed="false">
      <c r="A486" s="178" t="n">
        <v>5187786</v>
      </c>
      <c r="B486" s="178" t="n">
        <v>2</v>
      </c>
      <c r="C486" s="178" t="n">
        <v>61</v>
      </c>
      <c r="D486" s="179" t="n">
        <v>1.56</v>
      </c>
      <c r="E486" s="178" t="n">
        <v>46</v>
      </c>
      <c r="F486" s="180" t="n">
        <f aca="false">E486/(D486*D486)</f>
        <v>18.9020381328074</v>
      </c>
      <c r="G486" s="181" t="n">
        <f aca="false">0.007184*(POWER((D486*100),0.725)*(POWER(E486,0.425)))</f>
        <v>1.42250478496119</v>
      </c>
      <c r="H486" s="182" t="n">
        <v>2</v>
      </c>
      <c r="I486" s="182" t="n">
        <v>2</v>
      </c>
      <c r="J486" s="11" t="s">
        <v>25</v>
      </c>
      <c r="K486" s="184" t="n">
        <v>2</v>
      </c>
      <c r="L486" s="185" t="n">
        <v>2</v>
      </c>
      <c r="M486" s="184" t="n">
        <v>2</v>
      </c>
      <c r="N486" s="4" t="n">
        <f aca="false">IF(O486&gt;0,1,2)</f>
        <v>1</v>
      </c>
      <c r="O486" s="178" t="n">
        <v>85</v>
      </c>
      <c r="P486" s="178" t="n">
        <v>57</v>
      </c>
      <c r="Q486" s="178" t="n">
        <v>44.2</v>
      </c>
      <c r="R486" s="178" t="n">
        <v>14.7</v>
      </c>
      <c r="S486" s="178" t="n">
        <v>0.78</v>
      </c>
      <c r="T486" s="186"/>
      <c r="U486" s="4" t="n">
        <f aca="false">IF(V486&gt;0,1,0)</f>
        <v>1</v>
      </c>
      <c r="V486" s="176" t="n">
        <v>2</v>
      </c>
      <c r="W486" s="178" t="n">
        <v>2</v>
      </c>
      <c r="X486" s="178" t="n">
        <v>2</v>
      </c>
    </row>
    <row r="487" customFormat="false" ht="15" hidden="true" customHeight="false" outlineLevel="0" collapsed="false">
      <c r="A487" s="178" t="n">
        <v>5595877</v>
      </c>
      <c r="B487" s="178" t="n">
        <v>2</v>
      </c>
      <c r="C487" s="178" t="n">
        <v>42</v>
      </c>
      <c r="D487" s="179" t="n">
        <v>1.5</v>
      </c>
      <c r="E487" s="178" t="n">
        <v>57.3</v>
      </c>
      <c r="F487" s="180" t="n">
        <f aca="false">E487/(D487*D487)</f>
        <v>25.4666666666667</v>
      </c>
      <c r="G487" s="181" t="n">
        <f aca="false">0.007184*(POWER((D487*100),0.725)*(POWER(E487,0.425)))</f>
        <v>1.51791761482802</v>
      </c>
      <c r="H487" s="182" t="n">
        <v>2</v>
      </c>
      <c r="I487" s="182" t="n">
        <v>2</v>
      </c>
      <c r="J487" s="11" t="s">
        <v>25</v>
      </c>
      <c r="K487" s="184" t="n">
        <v>2</v>
      </c>
      <c r="L487" s="185" t="n">
        <v>2</v>
      </c>
      <c r="M487" s="184" t="n">
        <v>2</v>
      </c>
      <c r="N487" s="4" t="n">
        <f aca="false">IF(O487&gt;0,1,2)</f>
        <v>1</v>
      </c>
      <c r="O487" s="178" t="n">
        <v>140</v>
      </c>
      <c r="P487" s="178" t="n">
        <v>65</v>
      </c>
      <c r="Q487" s="178" t="n">
        <v>44.2</v>
      </c>
      <c r="R487" s="178" t="n">
        <v>14.7</v>
      </c>
      <c r="S487" s="178" t="n">
        <v>1.1</v>
      </c>
      <c r="T487" s="186" t="n">
        <v>200</v>
      </c>
      <c r="U487" s="4" t="n">
        <f aca="false">IF(V487&gt;0,1,0)</f>
        <v>0</v>
      </c>
      <c r="V487" s="176" t="n">
        <v>0</v>
      </c>
      <c r="W487" s="178" t="n">
        <v>2</v>
      </c>
      <c r="X487" s="178" t="n">
        <v>2</v>
      </c>
    </row>
    <row r="488" customFormat="false" ht="15" hidden="true" customHeight="false" outlineLevel="0" collapsed="false">
      <c r="A488" s="178" t="n">
        <v>5602877</v>
      </c>
      <c r="B488" s="178" t="n">
        <v>1</v>
      </c>
      <c r="C488" s="178" t="n">
        <v>51</v>
      </c>
      <c r="D488" s="179" t="n">
        <v>1.66</v>
      </c>
      <c r="E488" s="178" t="n">
        <v>74.5</v>
      </c>
      <c r="F488" s="180" t="n">
        <f aca="false">E488/(D488*D488)</f>
        <v>27.0358542604152</v>
      </c>
      <c r="G488" s="181" t="n">
        <f aca="false">0.007184*(POWER((D488*100),0.725)*(POWER(E488,0.425)))</f>
        <v>1.82646394453701</v>
      </c>
      <c r="H488" s="182" t="n">
        <v>2</v>
      </c>
      <c r="I488" s="182" t="n">
        <v>1</v>
      </c>
      <c r="J488" s="11" t="s">
        <v>24</v>
      </c>
      <c r="K488" s="184" t="n">
        <v>2</v>
      </c>
      <c r="L488" s="185" t="n">
        <v>2</v>
      </c>
      <c r="M488" s="184" t="n">
        <v>2</v>
      </c>
      <c r="N488" s="4" t="n">
        <f aca="false">IF(O488&gt;0,1,2)</f>
        <v>2</v>
      </c>
      <c r="O488" s="178"/>
      <c r="P488" s="178"/>
      <c r="Q488" s="178" t="n">
        <v>34.3</v>
      </c>
      <c r="R488" s="178" t="n">
        <v>11.4</v>
      </c>
      <c r="S488" s="178" t="n">
        <v>1.46</v>
      </c>
      <c r="T488" s="186" t="n">
        <v>250</v>
      </c>
      <c r="U488" s="4" t="n">
        <f aca="false">IF(V488&gt;0,1,0)</f>
        <v>0</v>
      </c>
      <c r="V488" s="176" t="n">
        <v>0</v>
      </c>
      <c r="W488" s="178" t="n">
        <v>2</v>
      </c>
      <c r="X488" s="178" t="n">
        <v>2</v>
      </c>
    </row>
    <row r="489" customFormat="false" ht="15" hidden="true" customHeight="false" outlineLevel="0" collapsed="false">
      <c r="A489" s="178" t="n">
        <v>5591856</v>
      </c>
      <c r="B489" s="178" t="n">
        <v>1</v>
      </c>
      <c r="C489" s="178" t="n">
        <v>59</v>
      </c>
      <c r="D489" s="179" t="n">
        <v>1.69</v>
      </c>
      <c r="E489" s="178" t="n">
        <v>82.3</v>
      </c>
      <c r="F489" s="180" t="n">
        <f aca="false">E489/(D489*D489)</f>
        <v>28.8155176639473</v>
      </c>
      <c r="G489" s="181" t="n">
        <f aca="false">0.007184*(POWER((D489*100),0.725)*(POWER(E489,0.425)))</f>
        <v>1.93031912907936</v>
      </c>
      <c r="H489" s="182" t="n">
        <v>2</v>
      </c>
      <c r="I489" s="182" t="n">
        <v>2</v>
      </c>
      <c r="J489" s="11" t="s">
        <v>25</v>
      </c>
      <c r="K489" s="184" t="n">
        <v>2</v>
      </c>
      <c r="L489" s="185" t="n">
        <v>2</v>
      </c>
      <c r="M489" s="184" t="n">
        <v>2</v>
      </c>
      <c r="N489" s="4" t="n">
        <f aca="false">IF(O489&gt;0,1,2)</f>
        <v>1</v>
      </c>
      <c r="O489" s="178" t="n">
        <v>100</v>
      </c>
      <c r="P489" s="178" t="n">
        <v>80</v>
      </c>
      <c r="Q489" s="178" t="n">
        <v>43.8</v>
      </c>
      <c r="R489" s="178" t="n">
        <v>14.6</v>
      </c>
      <c r="S489" s="178" t="n">
        <v>1.13</v>
      </c>
      <c r="T489" s="186" t="n">
        <v>300</v>
      </c>
      <c r="U489" s="4" t="n">
        <f aca="false">IF(V489&gt;0,1,0)</f>
        <v>0</v>
      </c>
      <c r="V489" s="187" t="n">
        <v>0</v>
      </c>
      <c r="W489" s="178" t="n">
        <v>2</v>
      </c>
      <c r="X489" s="178" t="n">
        <v>2</v>
      </c>
    </row>
    <row r="490" customFormat="false" ht="15" hidden="true" customHeight="false" outlineLevel="0" collapsed="false">
      <c r="A490" s="178" t="n">
        <v>5602838</v>
      </c>
      <c r="B490" s="178" t="n">
        <v>1</v>
      </c>
      <c r="C490" s="178" t="n">
        <v>54</v>
      </c>
      <c r="D490" s="179" t="n">
        <v>1.82</v>
      </c>
      <c r="E490" s="178" t="n">
        <v>98</v>
      </c>
      <c r="F490" s="180" t="n">
        <f aca="false">E490/(D490*D490)</f>
        <v>29.585798816568</v>
      </c>
      <c r="G490" s="181" t="n">
        <f aca="false">0.007184*(POWER((D490*100),0.725)*(POWER(E490,0.425)))</f>
        <v>2.19376024560729</v>
      </c>
      <c r="H490" s="182" t="n">
        <v>2</v>
      </c>
      <c r="I490" s="182" t="n">
        <v>2</v>
      </c>
      <c r="J490" s="11" t="s">
        <v>24</v>
      </c>
      <c r="K490" s="184" t="n">
        <v>2</v>
      </c>
      <c r="L490" s="185" t="n">
        <v>2</v>
      </c>
      <c r="M490" s="184" t="n">
        <v>2</v>
      </c>
      <c r="N490" s="4" t="n">
        <f aca="false">IF(O490&gt;0,1,2)</f>
        <v>1</v>
      </c>
      <c r="O490" s="178" t="n">
        <v>50</v>
      </c>
      <c r="P490" s="178" t="n">
        <v>30</v>
      </c>
      <c r="Q490" s="178" t="n">
        <v>42.5</v>
      </c>
      <c r="R490" s="178" t="n">
        <v>14.5</v>
      </c>
      <c r="S490" s="178" t="n">
        <v>0.9</v>
      </c>
      <c r="T490" s="186" t="n">
        <v>100</v>
      </c>
      <c r="U490" s="4" t="n">
        <f aca="false">IF(V490&gt;0,1,0)</f>
        <v>0</v>
      </c>
      <c r="V490" s="176" t="n">
        <v>0</v>
      </c>
      <c r="W490" s="178" t="n">
        <v>2</v>
      </c>
      <c r="X490" s="178" t="n">
        <v>2</v>
      </c>
    </row>
    <row r="491" customFormat="false" ht="15" hidden="true" customHeight="false" outlineLevel="0" collapsed="false">
      <c r="A491" s="178" t="n">
        <v>5566244</v>
      </c>
      <c r="B491" s="178" t="n">
        <v>1</v>
      </c>
      <c r="C491" s="178" t="n">
        <v>48</v>
      </c>
      <c r="D491" s="179" t="n">
        <v>1.76</v>
      </c>
      <c r="E491" s="178" t="n">
        <v>60</v>
      </c>
      <c r="F491" s="180" t="n">
        <f aca="false">E491/(D491*D491)</f>
        <v>19.3698347107438</v>
      </c>
      <c r="G491" s="181" t="n">
        <f aca="false">0.007184*(POWER((D491*100),0.725)*(POWER(E491,0.425)))</f>
        <v>1.73811012407529</v>
      </c>
      <c r="H491" s="182" t="n">
        <v>2</v>
      </c>
      <c r="I491" s="182" t="n">
        <v>2</v>
      </c>
      <c r="J491" s="11" t="s">
        <v>25</v>
      </c>
      <c r="K491" s="184" t="n">
        <v>2</v>
      </c>
      <c r="L491" s="185" t="n">
        <v>2</v>
      </c>
      <c r="M491" s="184" t="n">
        <v>2</v>
      </c>
      <c r="N491" s="4" t="n">
        <f aca="false">IF(O491&gt;0,1,2)</f>
        <v>1</v>
      </c>
      <c r="O491" s="178" t="n">
        <v>52</v>
      </c>
      <c r="P491" s="178" t="n">
        <v>37</v>
      </c>
      <c r="Q491" s="178" t="n">
        <v>45.9</v>
      </c>
      <c r="R491" s="178" t="n">
        <v>15.2</v>
      </c>
      <c r="S491" s="178" t="n">
        <v>0.8</v>
      </c>
      <c r="T491" s="186" t="n">
        <v>100</v>
      </c>
      <c r="U491" s="4" t="n">
        <f aca="false">IF(V491&gt;0,1,0)</f>
        <v>1</v>
      </c>
      <c r="V491" s="176" t="n">
        <v>1</v>
      </c>
      <c r="W491" s="178" t="n">
        <v>2</v>
      </c>
      <c r="X491" s="178" t="n">
        <v>2</v>
      </c>
    </row>
    <row r="492" customFormat="false" ht="15" hidden="true" customHeight="false" outlineLevel="0" collapsed="false">
      <c r="A492" s="178" t="n">
        <v>4697755</v>
      </c>
      <c r="B492" s="178" t="n">
        <v>1</v>
      </c>
      <c r="C492" s="178" t="n">
        <v>74</v>
      </c>
      <c r="D492" s="179" t="n">
        <v>1.58</v>
      </c>
      <c r="E492" s="178" t="n">
        <v>58.2</v>
      </c>
      <c r="F492" s="180" t="n">
        <f aca="false">E492/(D492*D492)</f>
        <v>23.313571543022</v>
      </c>
      <c r="G492" s="181" t="n">
        <f aca="false">0.007184*(POWER((D492*100),0.725)*(POWER(E492,0.425)))</f>
        <v>1.5866640441476</v>
      </c>
      <c r="H492" s="182" t="n">
        <v>2</v>
      </c>
      <c r="I492" s="182" t="n">
        <v>1</v>
      </c>
      <c r="J492" s="11" t="s">
        <v>25</v>
      </c>
      <c r="K492" s="184" t="n">
        <v>2</v>
      </c>
      <c r="L492" s="185" t="n">
        <v>2</v>
      </c>
      <c r="M492" s="184" t="n">
        <v>2</v>
      </c>
      <c r="N492" s="4" t="n">
        <f aca="false">IF(O492&gt;0,1,2)</f>
        <v>1</v>
      </c>
      <c r="O492" s="178" t="n">
        <v>55</v>
      </c>
      <c r="P492" s="178" t="n">
        <v>37</v>
      </c>
      <c r="Q492" s="178" t="n">
        <v>31.7</v>
      </c>
      <c r="R492" s="178" t="n">
        <v>10.6</v>
      </c>
      <c r="S492" s="178" t="n">
        <v>0.5</v>
      </c>
      <c r="T492" s="186"/>
      <c r="U492" s="4" t="n">
        <f aca="false">IF(V492&gt;0,1,0)</f>
        <v>0</v>
      </c>
      <c r="V492" s="176" t="n">
        <v>0</v>
      </c>
      <c r="W492" s="178" t="n">
        <v>2</v>
      </c>
      <c r="X492" s="178" t="n">
        <v>2</v>
      </c>
    </row>
    <row r="493" customFormat="false" ht="15" hidden="true" customHeight="false" outlineLevel="0" collapsed="false">
      <c r="A493" s="178" t="n">
        <v>5599471</v>
      </c>
      <c r="B493" s="178" t="n">
        <v>1</v>
      </c>
      <c r="C493" s="178" t="n">
        <v>48</v>
      </c>
      <c r="D493" s="179" t="n">
        <v>1.76</v>
      </c>
      <c r="E493" s="178" t="n">
        <v>78.2</v>
      </c>
      <c r="F493" s="180" t="n">
        <f aca="false">E493/(D493*D493)</f>
        <v>25.2453512396694</v>
      </c>
      <c r="G493" s="181" t="n">
        <f aca="false">0.007184*(POWER((D493*100),0.725)*(POWER(E493,0.425)))</f>
        <v>1.94525203301064</v>
      </c>
      <c r="H493" s="182" t="n">
        <v>1</v>
      </c>
      <c r="I493" s="182" t="n">
        <v>1</v>
      </c>
      <c r="J493" s="11" t="s">
        <v>25</v>
      </c>
      <c r="K493" s="184" t="n">
        <v>2</v>
      </c>
      <c r="L493" s="185" t="n">
        <v>2</v>
      </c>
      <c r="M493" s="184" t="n">
        <v>2</v>
      </c>
      <c r="N493" s="4" t="n">
        <f aca="false">IF(O493&gt;0,1,2)</f>
        <v>1</v>
      </c>
      <c r="O493" s="178" t="n">
        <v>85</v>
      </c>
      <c r="P493" s="178" t="n">
        <v>55</v>
      </c>
      <c r="Q493" s="178" t="n">
        <v>33.9</v>
      </c>
      <c r="R493" s="178" t="n">
        <v>11.1</v>
      </c>
      <c r="S493" s="178" t="n">
        <v>1.35</v>
      </c>
      <c r="T493" s="186"/>
      <c r="U493" s="4" t="n">
        <f aca="false">IF(V493&gt;0,1,0)</f>
        <v>0</v>
      </c>
      <c r="V493" s="176" t="n">
        <v>0</v>
      </c>
      <c r="W493" s="178" t="n">
        <v>2</v>
      </c>
      <c r="X493" s="178" t="n">
        <v>2</v>
      </c>
    </row>
    <row r="494" customFormat="false" ht="15" hidden="true" customHeight="false" outlineLevel="0" collapsed="false">
      <c r="A494" s="178" t="n">
        <v>5598537</v>
      </c>
      <c r="B494" s="178" t="n">
        <v>1</v>
      </c>
      <c r="C494" s="178" t="n">
        <v>68</v>
      </c>
      <c r="D494" s="179" t="n">
        <v>1.58</v>
      </c>
      <c r="E494" s="178" t="n">
        <v>54</v>
      </c>
      <c r="F494" s="180" t="n">
        <f aca="false">E494/(D494*D494)</f>
        <v>21.6311488543503</v>
      </c>
      <c r="G494" s="181" t="n">
        <f aca="false">0.007184*(POWER((D494*100),0.725)*(POWER(E494,0.425)))</f>
        <v>1.53695113369957</v>
      </c>
      <c r="H494" s="182" t="n">
        <v>2</v>
      </c>
      <c r="I494" s="182" t="n">
        <v>1</v>
      </c>
      <c r="J494" s="11" t="s">
        <v>26</v>
      </c>
      <c r="K494" s="184" t="n">
        <v>2</v>
      </c>
      <c r="L494" s="185" t="n">
        <v>1</v>
      </c>
      <c r="M494" s="184" t="n">
        <v>2</v>
      </c>
      <c r="N494" s="4" t="n">
        <f aca="false">IF(O494&gt;0,1,2)</f>
        <v>1</v>
      </c>
      <c r="O494" s="178" t="n">
        <v>110</v>
      </c>
      <c r="P494" s="178" t="n">
        <v>84</v>
      </c>
      <c r="Q494" s="178" t="n">
        <v>39.6</v>
      </c>
      <c r="R494" s="178" t="n">
        <v>13.8</v>
      </c>
      <c r="S494" s="178" t="n">
        <v>0.8</v>
      </c>
      <c r="T494" s="186" t="n">
        <v>750</v>
      </c>
      <c r="U494" s="4" t="n">
        <f aca="false">IF(V494&gt;0,1,0)</f>
        <v>0</v>
      </c>
      <c r="V494" s="176" t="n">
        <v>0</v>
      </c>
      <c r="W494" s="178" t="n">
        <v>2</v>
      </c>
      <c r="X494" s="178" t="n">
        <v>2</v>
      </c>
    </row>
    <row r="495" customFormat="false" ht="15" hidden="true" customHeight="false" outlineLevel="0" collapsed="false">
      <c r="A495" s="178" t="n">
        <v>5603436</v>
      </c>
      <c r="B495" s="178" t="n">
        <v>2</v>
      </c>
      <c r="C495" s="178" t="n">
        <v>71</v>
      </c>
      <c r="D495" s="179" t="n">
        <v>1.5</v>
      </c>
      <c r="E495" s="178" t="n">
        <v>79.4</v>
      </c>
      <c r="F495" s="180" t="n">
        <f aca="false">E495/(D495*D495)</f>
        <v>35.2888888888889</v>
      </c>
      <c r="G495" s="181" t="n">
        <f aca="false">0.007184*(POWER((D495*100),0.725)*(POWER(E495,0.425)))</f>
        <v>1.74363749715414</v>
      </c>
      <c r="H495" s="182" t="n">
        <v>1</v>
      </c>
      <c r="I495" s="182" t="n">
        <v>1</v>
      </c>
      <c r="J495" s="11" t="s">
        <v>26</v>
      </c>
      <c r="K495" s="184" t="n">
        <v>2</v>
      </c>
      <c r="L495" s="185" t="n">
        <v>2</v>
      </c>
      <c r="M495" s="184" t="n">
        <v>2</v>
      </c>
      <c r="N495" s="4" t="n">
        <f aca="false">IF(O495&gt;0,1,2)</f>
        <v>1</v>
      </c>
      <c r="O495" s="178" t="n">
        <v>135</v>
      </c>
      <c r="P495" s="178" t="n">
        <v>90</v>
      </c>
      <c r="Q495" s="178" t="n">
        <v>36.7</v>
      </c>
      <c r="R495" s="178" t="n">
        <v>12.8</v>
      </c>
      <c r="S495" s="178" t="n">
        <v>0.8</v>
      </c>
      <c r="T495" s="186" t="n">
        <v>200</v>
      </c>
      <c r="U495" s="4" t="n">
        <f aca="false">IF(V495&gt;0,1,0)</f>
        <v>0</v>
      </c>
      <c r="V495" s="176" t="n">
        <v>0</v>
      </c>
      <c r="W495" s="178" t="n">
        <v>2</v>
      </c>
      <c r="X495" s="178" t="n">
        <v>2</v>
      </c>
    </row>
    <row r="496" customFormat="false" ht="15" hidden="true" customHeight="false" outlineLevel="0" collapsed="false">
      <c r="A496" s="178" t="n">
        <v>2026555</v>
      </c>
      <c r="B496" s="178" t="n">
        <v>2</v>
      </c>
      <c r="C496" s="178" t="n">
        <v>74</v>
      </c>
      <c r="D496" s="178" t="n">
        <v>1.46</v>
      </c>
      <c r="E496" s="178" t="n">
        <v>66.7</v>
      </c>
      <c r="F496" s="180" t="n">
        <f aca="false">E496/(D496*D496)</f>
        <v>31.2910489772941</v>
      </c>
      <c r="G496" s="181" t="n">
        <f aca="false">0.007184*(POWER((D496*100),0.725)*(POWER(E496,0.425)))</f>
        <v>1.58772624433689</v>
      </c>
      <c r="H496" s="182" t="n">
        <v>2</v>
      </c>
      <c r="I496" s="182" t="n">
        <v>1</v>
      </c>
      <c r="J496" s="11" t="s">
        <v>25</v>
      </c>
      <c r="K496" s="184" t="n">
        <v>2</v>
      </c>
      <c r="L496" s="184" t="n">
        <v>2</v>
      </c>
      <c r="M496" s="184" t="n">
        <v>2</v>
      </c>
      <c r="N496" s="4" t="n">
        <f aca="false">IF(O496&gt;0,1,2)</f>
        <v>1</v>
      </c>
      <c r="O496" s="178" t="n">
        <v>80</v>
      </c>
      <c r="P496" s="178" t="n">
        <v>61</v>
      </c>
      <c r="Q496" s="178" t="n">
        <v>27.1</v>
      </c>
      <c r="R496" s="178" t="n">
        <v>9</v>
      </c>
      <c r="S496" s="178" t="n">
        <v>1.5</v>
      </c>
      <c r="T496" s="186" t="n">
        <v>150</v>
      </c>
      <c r="U496" s="4" t="n">
        <f aca="false">IF(V496&gt;0,1,0)</f>
        <v>1</v>
      </c>
      <c r="V496" s="176" t="n">
        <v>2</v>
      </c>
      <c r="W496" s="178" t="n">
        <v>2</v>
      </c>
      <c r="X496" s="178" t="n">
        <v>2</v>
      </c>
    </row>
    <row r="497" customFormat="false" ht="15" hidden="true" customHeight="false" outlineLevel="0" collapsed="false">
      <c r="A497" s="178" t="n">
        <v>5588275</v>
      </c>
      <c r="B497" s="178" t="n">
        <v>1</v>
      </c>
      <c r="C497" s="178" t="n">
        <v>49</v>
      </c>
      <c r="D497" s="178" t="n">
        <v>1.75</v>
      </c>
      <c r="E497" s="178" t="n">
        <v>46</v>
      </c>
      <c r="F497" s="180" t="n">
        <f aca="false">E497/(D497*D497)</f>
        <v>15.0204081632653</v>
      </c>
      <c r="G497" s="181" t="n">
        <f aca="false">0.007184*(POWER((D497*100),0.725)*(POWER(E497,0.425)))</f>
        <v>1.54611212996549</v>
      </c>
      <c r="H497" s="182" t="n">
        <v>2</v>
      </c>
      <c r="I497" s="182" t="n">
        <v>2</v>
      </c>
      <c r="J497" s="11" t="s">
        <v>28</v>
      </c>
      <c r="K497" s="184" t="n">
        <v>2</v>
      </c>
      <c r="L497" s="184" t="n">
        <v>2</v>
      </c>
      <c r="M497" s="184" t="n">
        <v>1</v>
      </c>
      <c r="N497" s="4" t="n">
        <f aca="false">IF(O497&gt;0,1,2)</f>
        <v>1</v>
      </c>
      <c r="O497" s="178" t="n">
        <v>90</v>
      </c>
      <c r="P497" s="178" t="n">
        <v>116</v>
      </c>
      <c r="Q497" s="178" t="n">
        <v>35</v>
      </c>
      <c r="R497" s="178" t="n">
        <v>10.7</v>
      </c>
      <c r="S497" s="178" t="n">
        <v>0.74</v>
      </c>
      <c r="T497" s="186"/>
      <c r="U497" s="4" t="n">
        <f aca="false">IF(V497&gt;0,1,0)</f>
        <v>0</v>
      </c>
      <c r="V497" s="176" t="n">
        <v>0</v>
      </c>
      <c r="W497" s="178" t="n">
        <v>2</v>
      </c>
      <c r="X497" s="178" t="n">
        <v>2</v>
      </c>
    </row>
    <row r="498" customFormat="false" ht="15" hidden="true" customHeight="false" outlineLevel="0" collapsed="false">
      <c r="A498" s="178" t="n">
        <v>5548183</v>
      </c>
      <c r="B498" s="178" t="n">
        <v>2</v>
      </c>
      <c r="C498" s="178" t="n">
        <v>76</v>
      </c>
      <c r="D498" s="178" t="n">
        <v>1.4</v>
      </c>
      <c r="E498" s="178" t="n">
        <v>60</v>
      </c>
      <c r="F498" s="180" t="n">
        <f aca="false">E498/(D498*D498)</f>
        <v>30.6122448979592</v>
      </c>
      <c r="G498" s="181" t="n">
        <f aca="false">0.007184*(POWER((D498*100),0.725)*(POWER(E498,0.425)))</f>
        <v>1.47239193838348</v>
      </c>
      <c r="H498" s="182" t="n">
        <v>2</v>
      </c>
      <c r="I498" s="182" t="n">
        <v>1</v>
      </c>
      <c r="J498" s="11" t="s">
        <v>26</v>
      </c>
      <c r="K498" s="184" t="n">
        <v>2</v>
      </c>
      <c r="L498" s="184" t="n">
        <v>2</v>
      </c>
      <c r="M498" s="184" t="n">
        <v>2</v>
      </c>
      <c r="N498" s="4" t="n">
        <f aca="false">IF(O498&gt;0,1,2)</f>
        <v>1</v>
      </c>
      <c r="O498" s="178" t="n">
        <v>60</v>
      </c>
      <c r="P498" s="178" t="n">
        <v>40</v>
      </c>
      <c r="Q498" s="178" t="n">
        <v>37.1</v>
      </c>
      <c r="R498" s="178" t="n">
        <v>12.4</v>
      </c>
      <c r="S498" s="178" t="n">
        <v>0.8</v>
      </c>
      <c r="T498" s="186" t="n">
        <v>250</v>
      </c>
      <c r="U498" s="4" t="n">
        <f aca="false">IF(V498&gt;0,1,0)</f>
        <v>1</v>
      </c>
      <c r="V498" s="176" t="n">
        <v>1</v>
      </c>
      <c r="W498" s="178" t="n">
        <v>2</v>
      </c>
      <c r="X498" s="178" t="n">
        <v>2</v>
      </c>
    </row>
    <row r="499" customFormat="false" ht="15" hidden="true" customHeight="false" outlineLevel="0" collapsed="false">
      <c r="A499" s="178" t="n">
        <v>4966084</v>
      </c>
      <c r="B499" s="178" t="n">
        <v>1</v>
      </c>
      <c r="C499" s="178" t="n">
        <v>39</v>
      </c>
      <c r="D499" s="178" t="n">
        <v>1.78</v>
      </c>
      <c r="E499" s="178" t="n">
        <v>64</v>
      </c>
      <c r="F499" s="180" t="n">
        <f aca="false">E499/(D499*D499)</f>
        <v>20.1994697639187</v>
      </c>
      <c r="G499" s="181" t="n">
        <f aca="false">0.007184*(POWER((D499*100),0.725)*(POWER(E499,0.425)))</f>
        <v>1.8011393491453</v>
      </c>
      <c r="H499" s="182" t="n">
        <v>2</v>
      </c>
      <c r="I499" s="182" t="n">
        <v>2</v>
      </c>
      <c r="J499" s="11" t="s">
        <v>28</v>
      </c>
      <c r="K499" s="184" t="n">
        <v>2</v>
      </c>
      <c r="L499" s="184" t="n">
        <v>2</v>
      </c>
      <c r="M499" s="184" t="n">
        <v>1</v>
      </c>
      <c r="N499" s="4" t="n">
        <f aca="false">IF(O499&gt;0,1,2)</f>
        <v>1</v>
      </c>
      <c r="O499" s="178" t="n">
        <v>90</v>
      </c>
      <c r="P499" s="178" t="n">
        <v>103</v>
      </c>
      <c r="Q499" s="178" t="n">
        <v>43.2</v>
      </c>
      <c r="R499" s="178" t="n">
        <v>15</v>
      </c>
      <c r="S499" s="178" t="n">
        <v>0.98</v>
      </c>
      <c r="T499" s="186" t="n">
        <v>350</v>
      </c>
      <c r="U499" s="4" t="n">
        <f aca="false">IF(V499&gt;0,1,0)</f>
        <v>1</v>
      </c>
      <c r="V499" s="176" t="n">
        <v>1</v>
      </c>
      <c r="W499" s="178" t="n">
        <v>2</v>
      </c>
      <c r="X499" s="178" t="n">
        <v>2</v>
      </c>
    </row>
  </sheetData>
  <autoFilter ref="A1:X499">
    <filterColumn colId="9">
      <customFilters and="true">
        <customFilter operator="equal" val="Congênito "/>
      </customFilters>
    </filterColumn>
  </autoFilter>
  <dataValidations count="3">
    <dataValidation allowBlank="true" operator="equal" showDropDown="false" showErrorMessage="true" showInputMessage="false" sqref="H447:I463 X447:X463" type="none">
      <formula1>0</formula1>
      <formula2>0</formula2>
    </dataValidation>
    <dataValidation allowBlank="true" operator="between" showDropDown="false" showErrorMessage="true" showInputMessage="true" sqref="J3:J7 J9:J29 J31:J72 J74:J146 J148 J150:J195 J197:J212 J214:J243 J245:J382 J384:J463" type="list">
      <formula1>#ref!</formula1>
      <formula2>0</formula2>
    </dataValidation>
    <dataValidation allowBlank="true" operator="equal" showDropDown="false" showErrorMessage="true" showInputMessage="false" sqref="H464:I485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2021-06-30T22:41:43Z</dcterms:created>
  <dc:creator>Microsoft Office User</dc:creator>
  <dc:description/>
  <dc:language>pt-BR</dc:language>
  <cp:lastModifiedBy/>
  <cp:lastPrinted>2021-09-24T10:46:29Z</cp:lastPrinted>
  <dcterms:modified xsi:type="dcterms:W3CDTF">2022-03-31T08:28:02Z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