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swj\Desktop\"/>
    </mc:Choice>
  </mc:AlternateContent>
  <xr:revisionPtr revIDLastSave="0" documentId="8_{EE867DD2-03B3-4DBA-AEFE-2FCF959905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9" i="16" l="1"/>
  <c r="U49" i="16"/>
  <c r="R49" i="16"/>
  <c r="O49" i="16"/>
  <c r="L49" i="16"/>
  <c r="I49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C49" i="16"/>
  <c r="W49" i="16"/>
  <c r="V49" i="16"/>
  <c r="T49" i="16"/>
  <c r="S49" i="16"/>
  <c r="Q49" i="16"/>
  <c r="P49" i="16"/>
  <c r="N49" i="16"/>
  <c r="M49" i="16"/>
  <c r="K49" i="16"/>
  <c r="J49" i="16"/>
  <c r="H49" i="16"/>
  <c r="G49" i="16"/>
  <c r="E49" i="16"/>
  <c r="D49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F49" i="16" s="1"/>
  <c r="E47" i="16"/>
  <c r="D47" i="16"/>
  <c r="C47" i="16"/>
</calcChain>
</file>

<file path=xl/sharedStrings.xml><?xml version="1.0" encoding="utf-8"?>
<sst xmlns="http://schemas.openxmlformats.org/spreadsheetml/2006/main" count="166" uniqueCount="88">
  <si>
    <t>모집단위</t>
  </si>
  <si>
    <t>수학교육과</t>
  </si>
  <si>
    <t>간호학과</t>
  </si>
  <si>
    <t>치위생학과</t>
  </si>
  <si>
    <t>방사선학과</t>
  </si>
  <si>
    <t>물리치료학과</t>
  </si>
  <si>
    <t>경쟁률</t>
    <phoneticPr fontId="7" type="noConversion"/>
  </si>
  <si>
    <t>모집</t>
    <phoneticPr fontId="7" type="noConversion"/>
  </si>
  <si>
    <t>지원</t>
    <phoneticPr fontId="7" type="noConversion"/>
  </si>
  <si>
    <t>농어촌전형</t>
    <phoneticPr fontId="7" type="noConversion"/>
  </si>
  <si>
    <t>작업치료학과</t>
  </si>
  <si>
    <t>임상병리학과</t>
  </si>
  <si>
    <t>지역인재</t>
    <phoneticPr fontId="8" type="noConversion"/>
  </si>
  <si>
    <t>국어교육과</t>
  </si>
  <si>
    <t>특성화고</t>
    <phoneticPr fontId="7" type="noConversion"/>
  </si>
  <si>
    <t>기회균형</t>
    <phoneticPr fontId="7" type="noConversion"/>
  </si>
  <si>
    <t>일반전형</t>
    <phoneticPr fontId="7" type="noConversion"/>
  </si>
  <si>
    <t>교과우수</t>
    <phoneticPr fontId="7" type="noConversion"/>
  </si>
  <si>
    <t>담임추천</t>
    <phoneticPr fontId="8" type="noConversion"/>
  </si>
  <si>
    <t>창의면접</t>
    <phoneticPr fontId="7" type="noConversion"/>
  </si>
  <si>
    <t>보건의료과학대학</t>
    <phoneticPr fontId="8" type="noConversion"/>
  </si>
  <si>
    <t>모집</t>
    <phoneticPr fontId="8" type="noConversion"/>
  </si>
  <si>
    <t>지원</t>
    <phoneticPr fontId="8" type="noConversion"/>
  </si>
  <si>
    <t>경쟁률</t>
    <phoneticPr fontId="8" type="noConversion"/>
  </si>
  <si>
    <t>경영학과</t>
  </si>
  <si>
    <t>회계학과</t>
  </si>
  <si>
    <t>경제통상학과</t>
  </si>
  <si>
    <t>무역학과</t>
  </si>
  <si>
    <t>관광경영학과</t>
  </si>
  <si>
    <t>호텔외식경영학과</t>
  </si>
  <si>
    <t>광고홍보학과</t>
  </si>
  <si>
    <t>법학과</t>
  </si>
  <si>
    <t>경찰행정학과</t>
  </si>
  <si>
    <t>지적학과</t>
  </si>
  <si>
    <t>사회복지학과</t>
  </si>
  <si>
    <t>에너지융합공학과</t>
  </si>
  <si>
    <t>데이터사이언스학과</t>
  </si>
  <si>
    <t>인공지능소프트웨어학과</t>
  </si>
  <si>
    <t>디지털보안학과</t>
  </si>
  <si>
    <t>토목공학과</t>
  </si>
  <si>
    <t>환경공학과</t>
  </si>
  <si>
    <t>전자공학과</t>
  </si>
  <si>
    <t>시스템반도체공학과</t>
  </si>
  <si>
    <t>전기제어공학과</t>
  </si>
  <si>
    <t>스포츠재활학과</t>
  </si>
  <si>
    <t>의료경영학과</t>
  </si>
  <si>
    <t>제약공학과</t>
  </si>
  <si>
    <t>바이오의약학과</t>
  </si>
  <si>
    <t>항공운항학과</t>
  </si>
  <si>
    <t>항공기계공학과</t>
  </si>
  <si>
    <t>항공서비스학과</t>
  </si>
  <si>
    <t>무인항공기학과</t>
  </si>
  <si>
    <t>단과대</t>
    <phoneticPr fontId="48" type="noConversion"/>
  </si>
  <si>
    <t>학과</t>
    <phoneticPr fontId="48" type="noConversion"/>
  </si>
  <si>
    <t>모집정원</t>
    <phoneticPr fontId="8" type="noConversion"/>
  </si>
  <si>
    <t>비즈니스대학</t>
    <phoneticPr fontId="8" type="noConversion"/>
  </si>
  <si>
    <t>비즈니스대학</t>
    <phoneticPr fontId="8" type="noConversion"/>
  </si>
  <si>
    <t>비즈니스대학</t>
    <phoneticPr fontId="8" type="noConversion"/>
  </si>
  <si>
    <t>인문사회대학</t>
    <phoneticPr fontId="8" type="noConversion"/>
  </si>
  <si>
    <t>인문사회대학</t>
    <phoneticPr fontId="8" type="noConversion"/>
  </si>
  <si>
    <t>인문사회대학</t>
    <phoneticPr fontId="8" type="noConversion"/>
  </si>
  <si>
    <t>공과대학</t>
    <phoneticPr fontId="8" type="noConversion"/>
  </si>
  <si>
    <t>사범대학</t>
    <phoneticPr fontId="8" type="noConversion"/>
  </si>
  <si>
    <t>보건의료과학대학</t>
    <phoneticPr fontId="8" type="noConversion"/>
  </si>
  <si>
    <t>보건의료과학대학</t>
    <phoneticPr fontId="8" type="noConversion"/>
  </si>
  <si>
    <t>직할학부</t>
    <phoneticPr fontId="8" type="noConversion"/>
  </si>
  <si>
    <t>직할학부</t>
    <phoneticPr fontId="8" type="noConversion"/>
  </si>
  <si>
    <t>정원내</t>
    <phoneticPr fontId="49" type="noConversion"/>
  </si>
  <si>
    <t>정원외</t>
    <phoneticPr fontId="49" type="noConversion"/>
  </si>
  <si>
    <t>계</t>
  </si>
  <si>
    <t>단과대학/정원내</t>
  </si>
  <si>
    <t>비지니스대학</t>
  </si>
  <si>
    <t>인문사회과학대학</t>
  </si>
  <si>
    <t>공과대학</t>
  </si>
  <si>
    <t>사범대학</t>
  </si>
  <si>
    <t>보건의료과학대학</t>
  </si>
  <si>
    <t>직할학부군</t>
  </si>
  <si>
    <t>정원내</t>
    <phoneticPr fontId="7" type="noConversion"/>
  </si>
  <si>
    <t>국가보훈/지역기회균형</t>
    <phoneticPr fontId="8" type="noConversion"/>
  </si>
  <si>
    <t>모집단위</t>
    <phoneticPr fontId="48" type="noConversion"/>
  </si>
  <si>
    <t>신문방송학과</t>
  </si>
  <si>
    <t>문헌정보학과</t>
  </si>
  <si>
    <t>영어영문학과</t>
  </si>
  <si>
    <t>응용화학과</t>
  </si>
  <si>
    <t>조경도시학과</t>
  </si>
  <si>
    <t>건축학과(5년)</t>
  </si>
  <si>
    <t>건축공학과</t>
    <phoneticPr fontId="49" type="noConversion"/>
  </si>
  <si>
    <t>동물보건학과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</si>
</sst>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_ "/>
    <numFmt numFmtId="177" formatCode="0_);[Red]\(0\)"/>
    <numFmt numFmtId="178" formatCode="#,##0_);[Red]\(#,##0\)"/>
  </numFmts>
  <fonts count="5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926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2" fillId="26" borderId="24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9" fillId="28" borderId="25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0" fontId="16" fillId="30" borderId="26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19" fillId="31" borderId="2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26" fillId="26" borderId="32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1" borderId="24" applyNumberFormat="0" applyAlignment="0" applyProtection="0">
      <alignment vertical="center"/>
    </xf>
    <xf numFmtId="0" fontId="39" fillId="26" borderId="32" applyNumberFormat="0" applyAlignment="0" applyProtection="0">
      <alignment vertical="center"/>
    </xf>
    <xf numFmtId="0" fontId="40" fillId="26" borderId="24" applyNumberFormat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30" borderId="2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" fillId="28" borderId="25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47" fillId="29" borderId="0" applyNumberFormat="0" applyBorder="0" applyAlignment="0" applyProtection="0">
      <alignment vertical="center"/>
    </xf>
    <xf numFmtId="0" fontId="5" fillId="28" borderId="25" applyNumberFormat="0" applyFon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25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25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28" borderId="25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25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25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25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8" borderId="25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25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25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25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178" fontId="28" fillId="0" borderId="3" xfId="497" applyNumberFormat="1" applyFont="1" applyBorder="1" applyAlignment="1">
      <alignment horizontal="center" vertical="center"/>
    </xf>
    <xf numFmtId="178" fontId="28" fillId="0" borderId="5" xfId="497" applyNumberFormat="1" applyFont="1" applyBorder="1" applyAlignment="1">
      <alignment horizontal="center" vertical="center"/>
    </xf>
    <xf numFmtId="178" fontId="28" fillId="0" borderId="18" xfId="497" applyNumberFormat="1" applyFont="1" applyBorder="1" applyAlignment="1">
      <alignment horizontal="center" vertical="center"/>
    </xf>
    <xf numFmtId="178" fontId="28" fillId="0" borderId="2" xfId="497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177" fontId="28" fillId="34" borderId="18" xfId="497" applyNumberFormat="1" applyFont="1" applyFill="1" applyBorder="1" applyAlignment="1">
      <alignment horizontal="center" vertical="center"/>
    </xf>
    <xf numFmtId="177" fontId="28" fillId="34" borderId="5" xfId="497" applyNumberFormat="1" applyFont="1" applyFill="1" applyBorder="1" applyAlignment="1">
      <alignment horizontal="center" vertical="center"/>
    </xf>
    <xf numFmtId="177" fontId="28" fillId="34" borderId="2" xfId="497" applyNumberFormat="1" applyFont="1" applyFill="1" applyBorder="1" applyAlignment="1">
      <alignment horizontal="center" vertical="center"/>
    </xf>
    <xf numFmtId="177" fontId="28" fillId="0" borderId="18" xfId="497" applyNumberFormat="1" applyFont="1" applyBorder="1" applyAlignment="1">
      <alignment horizontal="center" vertical="center"/>
    </xf>
    <xf numFmtId="177" fontId="28" fillId="0" borderId="5" xfId="497" applyNumberFormat="1" applyFont="1" applyBorder="1" applyAlignment="1">
      <alignment horizontal="center" vertical="center"/>
    </xf>
    <xf numFmtId="177" fontId="28" fillId="0" borderId="2" xfId="497" applyNumberFormat="1" applyFont="1" applyBorder="1" applyAlignment="1">
      <alignment horizontal="center" vertical="center"/>
    </xf>
    <xf numFmtId="0" fontId="28" fillId="0" borderId="18" xfId="497" applyNumberFormat="1" applyFont="1" applyBorder="1" applyAlignment="1">
      <alignment horizontal="center" vertical="center"/>
    </xf>
    <xf numFmtId="0" fontId="28" fillId="0" borderId="5" xfId="497" applyNumberFormat="1" applyFont="1" applyBorder="1" applyAlignment="1">
      <alignment horizontal="center" vertical="center"/>
    </xf>
    <xf numFmtId="177" fontId="28" fillId="34" borderId="3" xfId="497" applyNumberFormat="1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177" fontId="28" fillId="0" borderId="3" xfId="497" applyNumberFormat="1" applyFont="1" applyBorder="1" applyAlignment="1">
      <alignment horizontal="center" vertical="center"/>
    </xf>
    <xf numFmtId="0" fontId="28" fillId="0" borderId="3" xfId="497" applyNumberFormat="1" applyFont="1" applyBorder="1" applyAlignment="1">
      <alignment horizontal="center" vertical="center"/>
    </xf>
    <xf numFmtId="177" fontId="28" fillId="34" borderId="19" xfId="497" applyNumberFormat="1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vertical="center" wrapText="1"/>
    </xf>
    <xf numFmtId="178" fontId="28" fillId="0" borderId="23" xfId="497" applyNumberFormat="1" applyFont="1" applyBorder="1" applyAlignment="1">
      <alignment horizontal="center" vertical="center"/>
    </xf>
    <xf numFmtId="178" fontId="28" fillId="0" borderId="21" xfId="497" applyNumberFormat="1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41" fontId="29" fillId="33" borderId="60" xfId="497" applyFont="1" applyFill="1" applyBorder="1" applyAlignment="1">
      <alignment horizontal="center" vertical="center"/>
    </xf>
    <xf numFmtId="41" fontId="29" fillId="37" borderId="60" xfId="497" applyFont="1" applyFill="1" applyBorder="1" applyAlignment="1">
      <alignment horizontal="center" vertical="center"/>
    </xf>
    <xf numFmtId="41" fontId="29" fillId="37" borderId="58" xfId="497" applyFont="1" applyFill="1" applyBorder="1" applyAlignment="1">
      <alignment horizontal="center" vertical="center"/>
    </xf>
    <xf numFmtId="41" fontId="29" fillId="38" borderId="59" xfId="497" applyFont="1" applyFill="1" applyBorder="1" applyAlignment="1">
      <alignment horizontal="center" vertical="center"/>
    </xf>
    <xf numFmtId="41" fontId="29" fillId="38" borderId="60" xfId="497" applyFont="1" applyFill="1" applyBorder="1" applyAlignment="1">
      <alignment horizontal="center" vertical="center"/>
    </xf>
    <xf numFmtId="41" fontId="29" fillId="38" borderId="58" xfId="497" applyFont="1" applyFill="1" applyBorder="1" applyAlignment="1">
      <alignment horizontal="center" vertical="center"/>
    </xf>
    <xf numFmtId="41" fontId="29" fillId="36" borderId="59" xfId="497" applyFont="1" applyFill="1" applyBorder="1" applyAlignment="1">
      <alignment horizontal="center" vertical="center"/>
    </xf>
    <xf numFmtId="41" fontId="29" fillId="36" borderId="60" xfId="497" applyFont="1" applyFill="1" applyBorder="1" applyAlignment="1">
      <alignment horizontal="center" vertical="center"/>
    </xf>
    <xf numFmtId="41" fontId="29" fillId="36" borderId="58" xfId="497" applyFont="1" applyFill="1" applyBorder="1" applyAlignment="1">
      <alignment horizontal="center" vertical="center"/>
    </xf>
    <xf numFmtId="41" fontId="30" fillId="40" borderId="59" xfId="497" applyFont="1" applyFill="1" applyBorder="1" applyAlignment="1">
      <alignment horizontal="center" vertical="center"/>
    </xf>
    <xf numFmtId="41" fontId="30" fillId="40" borderId="60" xfId="497" applyFont="1" applyFill="1" applyBorder="1" applyAlignment="1">
      <alignment horizontal="center" vertical="center"/>
    </xf>
    <xf numFmtId="41" fontId="30" fillId="40" borderId="58" xfId="497" applyFont="1" applyFill="1" applyBorder="1" applyAlignment="1">
      <alignment horizontal="center" vertical="center"/>
    </xf>
    <xf numFmtId="41" fontId="29" fillId="39" borderId="59" xfId="497" applyFont="1" applyFill="1" applyBorder="1" applyAlignment="1">
      <alignment horizontal="center" vertical="center"/>
    </xf>
    <xf numFmtId="41" fontId="29" fillId="39" borderId="60" xfId="497" applyFont="1" applyFill="1" applyBorder="1" applyAlignment="1">
      <alignment horizontal="center" vertical="center"/>
    </xf>
    <xf numFmtId="41" fontId="29" fillId="39" borderId="58" xfId="497" applyFont="1" applyFill="1" applyBorder="1" applyAlignment="1">
      <alignment horizontal="center" vertical="center"/>
    </xf>
    <xf numFmtId="41" fontId="29" fillId="0" borderId="49" xfId="497" applyFont="1" applyFill="1" applyBorder="1" applyAlignment="1">
      <alignment horizontal="center" vertical="center"/>
    </xf>
    <xf numFmtId="41" fontId="29" fillId="0" borderId="72" xfId="497" applyFont="1" applyFill="1" applyBorder="1" applyAlignment="1">
      <alignment horizontal="center" vertical="center"/>
    </xf>
    <xf numFmtId="41" fontId="29" fillId="33" borderId="43" xfId="497" applyFont="1" applyFill="1" applyBorder="1" applyAlignment="1">
      <alignment horizontal="center" vertical="center"/>
    </xf>
    <xf numFmtId="41" fontId="29" fillId="33" borderId="37" xfId="497" applyFont="1" applyFill="1" applyBorder="1" applyAlignment="1">
      <alignment horizontal="center" vertical="center"/>
    </xf>
    <xf numFmtId="41" fontId="29" fillId="33" borderId="35" xfId="497" applyFont="1" applyFill="1" applyBorder="1" applyAlignment="1">
      <alignment horizontal="center" vertical="center"/>
    </xf>
    <xf numFmtId="41" fontId="29" fillId="33" borderId="44" xfId="497" applyFont="1" applyFill="1" applyBorder="1" applyAlignment="1">
      <alignment horizontal="center" vertical="center"/>
    </xf>
    <xf numFmtId="41" fontId="29" fillId="33" borderId="36" xfId="497" applyFont="1" applyFill="1" applyBorder="1" applyAlignment="1">
      <alignment horizontal="center" vertical="center"/>
    </xf>
    <xf numFmtId="41" fontId="29" fillId="37" borderId="75" xfId="497" applyFont="1" applyFill="1" applyBorder="1" applyAlignment="1">
      <alignment horizontal="center" vertical="center"/>
    </xf>
    <xf numFmtId="41" fontId="29" fillId="33" borderId="58" xfId="497" applyFont="1" applyFill="1" applyBorder="1" applyAlignment="1">
      <alignment horizontal="center" vertical="center"/>
    </xf>
    <xf numFmtId="176" fontId="28" fillId="34" borderId="16" xfId="497" applyNumberFormat="1" applyFont="1" applyFill="1" applyBorder="1" applyAlignment="1">
      <alignment horizontal="center" vertical="center"/>
    </xf>
    <xf numFmtId="177" fontId="28" fillId="0" borderId="21" xfId="497" applyNumberFormat="1" applyFont="1" applyBorder="1" applyAlignment="1">
      <alignment horizontal="center" vertical="center"/>
    </xf>
    <xf numFmtId="0" fontId="28" fillId="0" borderId="21" xfId="497" applyNumberFormat="1" applyFont="1" applyBorder="1" applyAlignment="1">
      <alignment horizontal="center" vertical="center"/>
    </xf>
    <xf numFmtId="177" fontId="28" fillId="0" borderId="23" xfId="497" applyNumberFormat="1" applyFont="1" applyBorder="1" applyAlignment="1">
      <alignment horizontal="center" vertical="center"/>
    </xf>
    <xf numFmtId="0" fontId="28" fillId="0" borderId="23" xfId="497" applyNumberFormat="1" applyFont="1" applyBorder="1" applyAlignment="1">
      <alignment horizontal="center" vertical="center"/>
    </xf>
    <xf numFmtId="178" fontId="28" fillId="34" borderId="52" xfId="497" applyNumberFormat="1" applyFont="1" applyFill="1" applyBorder="1" applyAlignment="1">
      <alignment horizontal="center" vertical="center"/>
    </xf>
    <xf numFmtId="178" fontId="28" fillId="34" borderId="42" xfId="497" applyNumberFormat="1" applyFont="1" applyFill="1" applyBorder="1" applyAlignment="1">
      <alignment horizontal="center" vertical="center"/>
    </xf>
    <xf numFmtId="178" fontId="28" fillId="34" borderId="53" xfId="497" applyNumberFormat="1" applyFont="1" applyFill="1" applyBorder="1" applyAlignment="1">
      <alignment horizontal="center" vertical="center"/>
    </xf>
    <xf numFmtId="178" fontId="28" fillId="34" borderId="40" xfId="497" applyNumberFormat="1" applyFont="1" applyFill="1" applyBorder="1" applyAlignment="1">
      <alignment horizontal="center" vertical="center"/>
    </xf>
    <xf numFmtId="178" fontId="28" fillId="34" borderId="41" xfId="497" applyNumberFormat="1" applyFont="1" applyFill="1" applyBorder="1" applyAlignment="1">
      <alignment horizontal="center" vertical="center"/>
    </xf>
    <xf numFmtId="177" fontId="29" fillId="35" borderId="46" xfId="497" applyNumberFormat="1" applyFont="1" applyFill="1" applyBorder="1" applyAlignment="1">
      <alignment horizontal="center" vertical="center"/>
    </xf>
    <xf numFmtId="177" fontId="29" fillId="35" borderId="78" xfId="497" applyNumberFormat="1" applyFont="1" applyFill="1" applyBorder="1" applyAlignment="1">
      <alignment horizontal="center" vertical="center"/>
    </xf>
    <xf numFmtId="177" fontId="29" fillId="35" borderId="57" xfId="497" applyNumberFormat="1" applyFont="1" applyFill="1" applyBorder="1" applyAlignment="1">
      <alignment horizontal="right" vertical="center"/>
    </xf>
    <xf numFmtId="0" fontId="30" fillId="0" borderId="41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177" fontId="28" fillId="0" borderId="19" xfId="497" applyNumberFormat="1" applyFont="1" applyBorder="1" applyAlignment="1">
      <alignment horizontal="center" vertical="center"/>
    </xf>
    <xf numFmtId="0" fontId="30" fillId="0" borderId="42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41" fontId="29" fillId="33" borderId="75" xfId="497" applyFont="1" applyFill="1" applyBorder="1" applyAlignment="1">
      <alignment horizontal="center" vertical="center"/>
    </xf>
    <xf numFmtId="176" fontId="28" fillId="34" borderId="13" xfId="497" applyNumberFormat="1" applyFont="1" applyFill="1" applyBorder="1" applyAlignment="1">
      <alignment horizontal="center" vertical="center"/>
    </xf>
    <xf numFmtId="176" fontId="28" fillId="34" borderId="7" xfId="497" applyNumberFormat="1" applyFont="1" applyFill="1" applyBorder="1" applyAlignment="1">
      <alignment horizontal="center" vertical="center"/>
    </xf>
    <xf numFmtId="176" fontId="28" fillId="34" borderId="12" xfId="497" applyNumberFormat="1" applyFont="1" applyFill="1" applyBorder="1" applyAlignment="1">
      <alignment horizontal="center" vertical="center"/>
    </xf>
    <xf numFmtId="176" fontId="28" fillId="34" borderId="9" xfId="497" applyNumberFormat="1" applyFont="1" applyFill="1" applyBorder="1" applyAlignment="1">
      <alignment horizontal="center" vertical="center"/>
    </xf>
    <xf numFmtId="176" fontId="28" fillId="0" borderId="13" xfId="497" applyNumberFormat="1" applyFont="1" applyBorder="1" applyAlignment="1">
      <alignment horizontal="center" vertical="center"/>
    </xf>
    <xf numFmtId="176" fontId="28" fillId="0" borderId="7" xfId="497" applyNumberFormat="1" applyFont="1" applyBorder="1" applyAlignment="1">
      <alignment horizontal="center" vertical="center"/>
    </xf>
    <xf numFmtId="176" fontId="28" fillId="0" borderId="16" xfId="497" applyNumberFormat="1" applyFont="1" applyBorder="1" applyAlignment="1">
      <alignment horizontal="center" vertical="center"/>
    </xf>
    <xf numFmtId="176" fontId="28" fillId="0" borderId="12" xfId="497" applyNumberFormat="1" applyFont="1" applyBorder="1" applyAlignment="1">
      <alignment horizontal="center" vertical="center"/>
    </xf>
    <xf numFmtId="176" fontId="28" fillId="0" borderId="9" xfId="497" applyNumberFormat="1" applyFont="1" applyBorder="1" applyAlignment="1">
      <alignment horizontal="center" vertical="center"/>
    </xf>
    <xf numFmtId="176" fontId="28" fillId="0" borderId="15" xfId="497" applyNumberFormat="1" applyFont="1" applyBorder="1" applyAlignment="1">
      <alignment horizontal="center" vertical="center"/>
    </xf>
    <xf numFmtId="176" fontId="28" fillId="0" borderId="6" xfId="497" applyNumberFormat="1" applyFont="1" applyBorder="1" applyAlignment="1">
      <alignment horizontal="center" vertical="center"/>
    </xf>
    <xf numFmtId="176" fontId="28" fillId="0" borderId="55" xfId="497" applyNumberFormat="1" applyFont="1" applyBorder="1" applyAlignment="1">
      <alignment horizontal="center" vertical="center"/>
    </xf>
    <xf numFmtId="176" fontId="28" fillId="0" borderId="22" xfId="497" applyNumberFormat="1" applyFont="1" applyBorder="1" applyAlignment="1">
      <alignment horizontal="center" vertical="center"/>
    </xf>
    <xf numFmtId="176" fontId="28" fillId="0" borderId="8" xfId="497" applyNumberFormat="1" applyFont="1" applyBorder="1" applyAlignment="1">
      <alignment horizontal="center" vertical="center"/>
    </xf>
    <xf numFmtId="176" fontId="28" fillId="0" borderId="12" xfId="497" applyNumberFormat="1" applyFont="1" applyFill="1" applyBorder="1" applyAlignment="1">
      <alignment horizontal="center" vertical="center"/>
    </xf>
    <xf numFmtId="176" fontId="28" fillId="0" borderId="7" xfId="497" applyNumberFormat="1" applyFont="1" applyFill="1" applyBorder="1" applyAlignment="1">
      <alignment horizontal="center" vertical="center"/>
    </xf>
    <xf numFmtId="176" fontId="28" fillId="0" borderId="9" xfId="497" applyNumberFormat="1" applyFont="1" applyFill="1" applyBorder="1" applyAlignment="1">
      <alignment horizontal="center" vertical="center"/>
    </xf>
    <xf numFmtId="41" fontId="29" fillId="33" borderId="33" xfId="497" applyFont="1" applyFill="1" applyBorder="1" applyAlignment="1">
      <alignment vertical="center" wrapText="1"/>
    </xf>
    <xf numFmtId="41" fontId="29" fillId="33" borderId="50" xfId="497" applyFont="1" applyFill="1" applyBorder="1" applyAlignment="1">
      <alignment vertical="center" wrapText="1"/>
    </xf>
    <xf numFmtId="41" fontId="29" fillId="33" borderId="51" xfId="497" applyFont="1" applyFill="1" applyBorder="1" applyAlignment="1">
      <alignment vertical="center" wrapText="1"/>
    </xf>
    <xf numFmtId="41" fontId="29" fillId="33" borderId="66" xfId="497" applyFont="1" applyFill="1" applyBorder="1" applyAlignment="1">
      <alignment vertical="center" wrapText="1"/>
    </xf>
    <xf numFmtId="41" fontId="29" fillId="33" borderId="76" xfId="497" applyFont="1" applyFill="1" applyBorder="1" applyAlignment="1">
      <alignment vertical="center"/>
    </xf>
    <xf numFmtId="41" fontId="29" fillId="37" borderId="48" xfId="497" applyFont="1" applyFill="1" applyBorder="1" applyAlignment="1">
      <alignment vertical="center"/>
    </xf>
    <xf numFmtId="41" fontId="29" fillId="38" borderId="61" xfId="497" applyFont="1" applyFill="1" applyBorder="1" applyAlignment="1">
      <alignment vertical="center"/>
    </xf>
    <xf numFmtId="41" fontId="29" fillId="36" borderId="61" xfId="497" applyFont="1" applyFill="1" applyBorder="1" applyAlignment="1">
      <alignment vertical="center"/>
    </xf>
    <xf numFmtId="41" fontId="30" fillId="40" borderId="56" xfId="497" applyFont="1" applyFill="1" applyBorder="1" applyAlignment="1">
      <alignment vertical="center"/>
    </xf>
    <xf numFmtId="41" fontId="29" fillId="39" borderId="61" xfId="497" applyFont="1" applyFill="1" applyBorder="1" applyAlignment="1">
      <alignment vertical="center"/>
    </xf>
    <xf numFmtId="41" fontId="30" fillId="0" borderId="56" xfId="497" applyFont="1" applyFill="1" applyBorder="1" applyAlignment="1">
      <alignment vertical="center" wrapText="1"/>
    </xf>
    <xf numFmtId="41" fontId="29" fillId="33" borderId="38" xfId="497" applyFont="1" applyFill="1" applyBorder="1" applyAlignment="1">
      <alignment vertical="center"/>
    </xf>
    <xf numFmtId="41" fontId="29" fillId="33" borderId="45" xfId="497" applyFont="1" applyFill="1" applyBorder="1" applyAlignment="1">
      <alignment vertical="center"/>
    </xf>
    <xf numFmtId="0" fontId="27" fillId="0" borderId="41" xfId="0" applyFont="1" applyBorder="1" applyAlignment="1">
      <alignment vertical="center" wrapText="1"/>
    </xf>
    <xf numFmtId="0" fontId="27" fillId="0" borderId="42" xfId="0" applyFont="1" applyBorder="1" applyAlignment="1">
      <alignment vertical="center" wrapText="1"/>
    </xf>
    <xf numFmtId="0" fontId="27" fillId="0" borderId="53" xfId="0" applyFont="1" applyBorder="1" applyAlignment="1">
      <alignment vertical="center" wrapText="1"/>
    </xf>
    <xf numFmtId="0" fontId="27" fillId="0" borderId="52" xfId="0" applyFont="1" applyBorder="1" applyAlignment="1">
      <alignment vertical="center" wrapText="1"/>
    </xf>
    <xf numFmtId="0" fontId="27" fillId="0" borderId="40" xfId="0" applyFont="1" applyBorder="1" applyAlignment="1">
      <alignment vertical="center" wrapText="1"/>
    </xf>
    <xf numFmtId="0" fontId="27" fillId="0" borderId="77" xfId="0" applyFont="1" applyBorder="1" applyAlignment="1">
      <alignment vertical="center" wrapText="1"/>
    </xf>
    <xf numFmtId="0" fontId="27" fillId="0" borderId="46" xfId="0" applyFont="1" applyBorder="1" applyAlignment="1">
      <alignment vertical="center" wrapText="1"/>
    </xf>
    <xf numFmtId="177" fontId="28" fillId="0" borderId="38" xfId="497" applyNumberFormat="1" applyFont="1" applyBorder="1" applyAlignment="1">
      <alignment horizontal="center" vertical="center"/>
    </xf>
    <xf numFmtId="177" fontId="28" fillId="0" borderId="73" xfId="497" applyNumberFormat="1" applyFont="1" applyBorder="1" applyAlignment="1">
      <alignment horizontal="center" vertical="center"/>
    </xf>
    <xf numFmtId="177" fontId="28" fillId="0" borderId="45" xfId="497" applyNumberFormat="1" applyFont="1" applyBorder="1" applyAlignment="1">
      <alignment horizontal="center" vertical="center"/>
    </xf>
    <xf numFmtId="177" fontId="28" fillId="0" borderId="39" xfId="497" applyNumberFormat="1" applyFont="1" applyBorder="1" applyAlignment="1">
      <alignment horizontal="center" vertical="center"/>
    </xf>
    <xf numFmtId="177" fontId="28" fillId="0" borderId="41" xfId="497" applyNumberFormat="1" applyFont="1" applyBorder="1" applyAlignment="1">
      <alignment horizontal="center" vertical="center"/>
    </xf>
    <xf numFmtId="177" fontId="28" fillId="0" borderId="15" xfId="497" applyNumberFormat="1" applyFont="1" applyBorder="1" applyAlignment="1">
      <alignment horizontal="center" vertical="center"/>
    </xf>
    <xf numFmtId="177" fontId="28" fillId="0" borderId="14" xfId="497" applyNumberFormat="1" applyFont="1" applyBorder="1" applyAlignment="1">
      <alignment horizontal="center" vertical="center"/>
    </xf>
    <xf numFmtId="177" fontId="28" fillId="0" borderId="34" xfId="497" applyNumberFormat="1" applyFont="1" applyBorder="1" applyAlignment="1">
      <alignment horizontal="center" vertical="center"/>
    </xf>
    <xf numFmtId="177" fontId="28" fillId="0" borderId="46" xfId="497" applyNumberFormat="1" applyFont="1" applyBorder="1" applyAlignment="1">
      <alignment horizontal="center" vertical="center"/>
    </xf>
    <xf numFmtId="177" fontId="28" fillId="0" borderId="4" xfId="497" applyNumberFormat="1" applyFont="1" applyBorder="1" applyAlignment="1">
      <alignment horizontal="center" vertical="center"/>
    </xf>
    <xf numFmtId="177" fontId="28" fillId="0" borderId="57" xfId="497" applyNumberFormat="1" applyFont="1" applyBorder="1" applyAlignment="1">
      <alignment horizontal="center" vertical="center"/>
    </xf>
    <xf numFmtId="177" fontId="28" fillId="0" borderId="54" xfId="497" applyNumberFormat="1" applyFont="1" applyBorder="1" applyAlignment="1">
      <alignment horizontal="center" vertical="center"/>
    </xf>
    <xf numFmtId="177" fontId="28" fillId="0" borderId="52" xfId="497" applyNumberFormat="1" applyFont="1" applyBorder="1" applyAlignment="1">
      <alignment horizontal="center" vertical="center"/>
    </xf>
    <xf numFmtId="177" fontId="28" fillId="0" borderId="12" xfId="497" applyNumberFormat="1" applyFont="1" applyBorder="1" applyAlignment="1">
      <alignment horizontal="center" vertical="center"/>
    </xf>
    <xf numFmtId="177" fontId="28" fillId="0" borderId="10" xfId="497" applyNumberFormat="1" applyFont="1" applyBorder="1" applyAlignment="1">
      <alignment horizontal="center" vertical="center"/>
    </xf>
    <xf numFmtId="177" fontId="28" fillId="0" borderId="22" xfId="497" applyNumberFormat="1" applyFont="1" applyBorder="1" applyAlignment="1">
      <alignment horizontal="center" vertical="center"/>
    </xf>
    <xf numFmtId="177" fontId="28" fillId="0" borderId="47" xfId="497" applyNumberFormat="1" applyFont="1" applyBorder="1" applyAlignment="1">
      <alignment horizontal="center" vertical="center"/>
    </xf>
    <xf numFmtId="177" fontId="28" fillId="0" borderId="13" xfId="497" applyNumberFormat="1" applyFont="1" applyBorder="1" applyAlignment="1">
      <alignment horizontal="center" vertical="center"/>
    </xf>
    <xf numFmtId="177" fontId="28" fillId="0" borderId="62" xfId="497" applyNumberFormat="1" applyFont="1" applyBorder="1" applyAlignment="1">
      <alignment horizontal="center" vertical="center"/>
    </xf>
    <xf numFmtId="177" fontId="28" fillId="0" borderId="74" xfId="497" applyNumberFormat="1" applyFont="1" applyBorder="1" applyAlignment="1">
      <alignment horizontal="center" vertical="center"/>
    </xf>
    <xf numFmtId="177" fontId="28" fillId="0" borderId="64" xfId="497" applyNumberFormat="1" applyFont="1" applyBorder="1" applyAlignment="1">
      <alignment horizontal="center" vertical="center"/>
    </xf>
    <xf numFmtId="177" fontId="28" fillId="0" borderId="63" xfId="497" applyNumberFormat="1" applyFont="1" applyBorder="1" applyAlignment="1">
      <alignment horizontal="center" vertical="center"/>
    </xf>
    <xf numFmtId="177" fontId="28" fillId="0" borderId="65" xfId="497" applyNumberFormat="1" applyFont="1" applyBorder="1" applyAlignment="1">
      <alignment horizontal="center" vertical="center"/>
    </xf>
    <xf numFmtId="177" fontId="28" fillId="0" borderId="20" xfId="497" applyNumberFormat="1" applyFont="1" applyBorder="1" applyAlignment="1">
      <alignment horizontal="center" vertical="center"/>
    </xf>
    <xf numFmtId="177" fontId="29" fillId="35" borderId="20" xfId="497" applyNumberFormat="1" applyFont="1" applyFill="1" applyBorder="1" applyAlignment="1">
      <alignment horizontal="center" vertical="center"/>
    </xf>
    <xf numFmtId="177" fontId="29" fillId="35" borderId="54" xfId="497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38" fontId="29" fillId="35" borderId="71" xfId="0" applyNumberFormat="1" applyFont="1" applyFill="1" applyBorder="1" applyAlignment="1">
      <alignment horizontal="center" vertical="center" wrapText="1"/>
    </xf>
    <xf numFmtId="38" fontId="29" fillId="35" borderId="2" xfId="851" applyNumberFormat="1" applyFont="1" applyFill="1" applyBorder="1" applyAlignment="1">
      <alignment horizontal="center" vertical="center"/>
    </xf>
    <xf numFmtId="2" fontId="29" fillId="35" borderId="9" xfId="851" applyNumberFormat="1" applyFont="1" applyFill="1" applyBorder="1" applyAlignment="1">
      <alignment horizontal="center" vertical="center"/>
    </xf>
    <xf numFmtId="38" fontId="29" fillId="35" borderId="40" xfId="851" applyNumberFormat="1" applyFont="1" applyFill="1" applyBorder="1" applyAlignment="1">
      <alignment horizontal="center"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926">
    <cellStyle name="20% - 강조색1" xfId="1" builtinId="30" customBuiltin="1"/>
    <cellStyle name="20% - 강조색1 10" xfId="2" xr:uid="{00000000-0005-0000-0000-000001000000}"/>
    <cellStyle name="20% - 강조색1 11" xfId="3" xr:uid="{00000000-0005-0000-0000-000002000000}"/>
    <cellStyle name="20% - 강조색1 12" xfId="4" xr:uid="{00000000-0005-0000-0000-000003000000}"/>
    <cellStyle name="20% - 강조색1 13" xfId="5" xr:uid="{00000000-0005-0000-0000-000004000000}"/>
    <cellStyle name="20% - 강조색1 14" xfId="6" xr:uid="{00000000-0005-0000-0000-000005000000}"/>
    <cellStyle name="20% - 강조색1 15" xfId="7" xr:uid="{00000000-0005-0000-0000-000006000000}"/>
    <cellStyle name="20% - 강조색1 16" xfId="8" xr:uid="{00000000-0005-0000-0000-000007000000}"/>
    <cellStyle name="20% - 강조색1 17" xfId="692" xr:uid="{00000000-0005-0000-0000-000008000000}"/>
    <cellStyle name="20% - 강조색1 17 2" xfId="779" xr:uid="{D178D349-53E2-4A55-B4A0-1862AC6B7ABF}"/>
    <cellStyle name="20% - 강조색1 17 3" xfId="854" xr:uid="{4034D7DF-A7BA-41DB-8187-A3F9D6B58F6A}"/>
    <cellStyle name="20% - 강조색1 18" xfId="718" xr:uid="{00000000-0005-0000-0000-000009000000}"/>
    <cellStyle name="20% - 강조색1 18 2" xfId="793" xr:uid="{A77C059D-CB4E-4A9C-B760-8D9F1189C542}"/>
    <cellStyle name="20% - 강조색1 18 3" xfId="868" xr:uid="{67010C78-6DA3-48D6-9CBE-E9C39E591FE4}"/>
    <cellStyle name="20% - 강조색1 19" xfId="738" xr:uid="{00000000-0005-0000-0000-00000A000000}"/>
    <cellStyle name="20% - 강조색1 19 2" xfId="813" xr:uid="{FDE51F0D-38C3-4A6D-80E1-5C076CE70AFF}"/>
    <cellStyle name="20% - 강조색1 19 3" xfId="888" xr:uid="{2E272255-C2C8-4800-BD50-ACA30F023B66}"/>
    <cellStyle name="20% - 강조색1 2" xfId="9" xr:uid="{00000000-0005-0000-0000-00000B000000}"/>
    <cellStyle name="20% - 강조색1 20" xfId="758" xr:uid="{00000000-0005-0000-0000-00000C000000}"/>
    <cellStyle name="20% - 강조색1 20 2" xfId="833" xr:uid="{741B6179-7F76-4723-931C-03AE54B7052E}"/>
    <cellStyle name="20% - 강조색1 20 3" xfId="908" xr:uid="{C5CF8AA1-78EA-4229-ADD3-99A4EBEAF9CB}"/>
    <cellStyle name="20% - 강조색1 3" xfId="10" xr:uid="{00000000-0005-0000-0000-00000D000000}"/>
    <cellStyle name="20% - 강조색1 4" xfId="11" xr:uid="{00000000-0005-0000-0000-00000E000000}"/>
    <cellStyle name="20% - 강조색1 5" xfId="12" xr:uid="{00000000-0005-0000-0000-00000F000000}"/>
    <cellStyle name="20% - 강조색1 6" xfId="13" xr:uid="{00000000-0005-0000-0000-000010000000}"/>
    <cellStyle name="20% - 강조색1 7" xfId="14" xr:uid="{00000000-0005-0000-0000-000011000000}"/>
    <cellStyle name="20% - 강조색1 8" xfId="15" xr:uid="{00000000-0005-0000-0000-000012000000}"/>
    <cellStyle name="20% - 강조색1 9" xfId="16" xr:uid="{00000000-0005-0000-0000-000013000000}"/>
    <cellStyle name="20% - 강조색2" xfId="17" builtinId="34" customBuiltin="1"/>
    <cellStyle name="20% - 강조색2 10" xfId="18" xr:uid="{00000000-0005-0000-0000-000015000000}"/>
    <cellStyle name="20% - 강조색2 11" xfId="19" xr:uid="{00000000-0005-0000-0000-000016000000}"/>
    <cellStyle name="20% - 강조색2 12" xfId="20" xr:uid="{00000000-0005-0000-0000-000017000000}"/>
    <cellStyle name="20% - 강조색2 13" xfId="21" xr:uid="{00000000-0005-0000-0000-000018000000}"/>
    <cellStyle name="20% - 강조색2 14" xfId="22" xr:uid="{00000000-0005-0000-0000-000019000000}"/>
    <cellStyle name="20% - 강조색2 15" xfId="23" xr:uid="{00000000-0005-0000-0000-00001A000000}"/>
    <cellStyle name="20% - 강조색2 16" xfId="24" xr:uid="{00000000-0005-0000-0000-00001B000000}"/>
    <cellStyle name="20% - 강조색2 17" xfId="696" xr:uid="{00000000-0005-0000-0000-00001C000000}"/>
    <cellStyle name="20% - 강조색2 17 2" xfId="781" xr:uid="{6188546E-CB35-4330-BBFB-BFA3A99C1F14}"/>
    <cellStyle name="20% - 강조색2 17 3" xfId="856" xr:uid="{36C4D61C-7F3A-472F-82E9-0019C88BCE36}"/>
    <cellStyle name="20% - 강조색2 18" xfId="721" xr:uid="{00000000-0005-0000-0000-00001D000000}"/>
    <cellStyle name="20% - 강조색2 18 2" xfId="796" xr:uid="{330B57D9-ED37-422A-A64F-1BB18DB82EF7}"/>
    <cellStyle name="20% - 강조색2 18 3" xfId="871" xr:uid="{378C5EF5-E4B4-4BE8-A2F3-9C69EE7D400E}"/>
    <cellStyle name="20% - 강조색2 19" xfId="741" xr:uid="{00000000-0005-0000-0000-00001E000000}"/>
    <cellStyle name="20% - 강조색2 19 2" xfId="816" xr:uid="{E0A105B0-1CEF-4C1B-8A9A-DCD92D42514D}"/>
    <cellStyle name="20% - 강조색2 19 3" xfId="891" xr:uid="{5866DCEB-1322-429E-A841-71336B968A79}"/>
    <cellStyle name="20% - 강조색2 2" xfId="25" xr:uid="{00000000-0005-0000-0000-00001F000000}"/>
    <cellStyle name="20% - 강조색2 20" xfId="761" xr:uid="{00000000-0005-0000-0000-000020000000}"/>
    <cellStyle name="20% - 강조색2 20 2" xfId="836" xr:uid="{1717659A-2981-4411-90A7-EC54E2EF3DDC}"/>
    <cellStyle name="20% - 강조색2 20 3" xfId="911" xr:uid="{80B87F58-1236-4BDA-BD40-DE24C522A2D0}"/>
    <cellStyle name="20% - 강조색2 3" xfId="26" xr:uid="{00000000-0005-0000-0000-000021000000}"/>
    <cellStyle name="20% - 강조색2 4" xfId="27" xr:uid="{00000000-0005-0000-0000-000022000000}"/>
    <cellStyle name="20% - 강조색2 5" xfId="28" xr:uid="{00000000-0005-0000-0000-000023000000}"/>
    <cellStyle name="20% - 강조색2 6" xfId="29" xr:uid="{00000000-0005-0000-0000-000024000000}"/>
    <cellStyle name="20% - 강조색2 7" xfId="30" xr:uid="{00000000-0005-0000-0000-000025000000}"/>
    <cellStyle name="20% - 강조색2 8" xfId="31" xr:uid="{00000000-0005-0000-0000-000026000000}"/>
    <cellStyle name="20% - 강조색2 9" xfId="32" xr:uid="{00000000-0005-0000-0000-000027000000}"/>
    <cellStyle name="20% - 강조색3" xfId="33" builtinId="38" customBuiltin="1"/>
    <cellStyle name="20% - 강조색3 10" xfId="34" xr:uid="{00000000-0005-0000-0000-000029000000}"/>
    <cellStyle name="20% - 강조색3 11" xfId="35" xr:uid="{00000000-0005-0000-0000-00002A000000}"/>
    <cellStyle name="20% - 강조색3 12" xfId="36" xr:uid="{00000000-0005-0000-0000-00002B000000}"/>
    <cellStyle name="20% - 강조색3 13" xfId="37" xr:uid="{00000000-0005-0000-0000-00002C000000}"/>
    <cellStyle name="20% - 강조색3 14" xfId="38" xr:uid="{00000000-0005-0000-0000-00002D000000}"/>
    <cellStyle name="20% - 강조색3 15" xfId="39" xr:uid="{00000000-0005-0000-0000-00002E000000}"/>
    <cellStyle name="20% - 강조색3 16" xfId="40" xr:uid="{00000000-0005-0000-0000-00002F000000}"/>
    <cellStyle name="20% - 강조색3 17" xfId="700" xr:uid="{00000000-0005-0000-0000-000030000000}"/>
    <cellStyle name="20% - 강조색3 17 2" xfId="783" xr:uid="{0F7D5120-FD72-403F-815D-F02297B394CE}"/>
    <cellStyle name="20% - 강조색3 17 3" xfId="858" xr:uid="{325FCBCA-69F2-431E-BEB4-8B7476E8A8BC}"/>
    <cellStyle name="20% - 강조색3 18" xfId="724" xr:uid="{00000000-0005-0000-0000-000031000000}"/>
    <cellStyle name="20% - 강조색3 18 2" xfId="799" xr:uid="{101B2993-DC2B-4484-A059-FC12A59624EF}"/>
    <cellStyle name="20% - 강조색3 18 3" xfId="874" xr:uid="{282BD737-560B-40C7-A6BD-F76FAAFB4AB6}"/>
    <cellStyle name="20% - 강조색3 19" xfId="744" xr:uid="{00000000-0005-0000-0000-000032000000}"/>
    <cellStyle name="20% - 강조색3 19 2" xfId="819" xr:uid="{8C2E85D9-9AC7-4AC7-8BA3-92B50290941D}"/>
    <cellStyle name="20% - 강조색3 19 3" xfId="894" xr:uid="{70BFCC26-A837-4390-BA4E-D23E354F1854}"/>
    <cellStyle name="20% - 강조색3 2" xfId="41" xr:uid="{00000000-0005-0000-0000-000033000000}"/>
    <cellStyle name="20% - 강조색3 20" xfId="764" xr:uid="{00000000-0005-0000-0000-000034000000}"/>
    <cellStyle name="20% - 강조색3 20 2" xfId="839" xr:uid="{C46699C4-D6C5-46AE-9D40-9064D85ABD3F}"/>
    <cellStyle name="20% - 강조색3 20 3" xfId="914" xr:uid="{209F1875-B20F-411A-90C7-E8575433EF8C}"/>
    <cellStyle name="20% - 강조색3 3" xfId="42" xr:uid="{00000000-0005-0000-0000-000035000000}"/>
    <cellStyle name="20% - 강조색3 4" xfId="43" xr:uid="{00000000-0005-0000-0000-000036000000}"/>
    <cellStyle name="20% - 강조색3 5" xfId="44" xr:uid="{00000000-0005-0000-0000-000037000000}"/>
    <cellStyle name="20% - 강조색3 6" xfId="45" xr:uid="{00000000-0005-0000-0000-000038000000}"/>
    <cellStyle name="20% - 강조색3 7" xfId="46" xr:uid="{00000000-0005-0000-0000-000039000000}"/>
    <cellStyle name="20% - 강조색3 8" xfId="47" xr:uid="{00000000-0005-0000-0000-00003A000000}"/>
    <cellStyle name="20% - 강조색3 9" xfId="48" xr:uid="{00000000-0005-0000-0000-00003B000000}"/>
    <cellStyle name="20% - 강조색4" xfId="49" builtinId="42" customBuiltin="1"/>
    <cellStyle name="20% - 강조색4 10" xfId="50" xr:uid="{00000000-0005-0000-0000-00003D000000}"/>
    <cellStyle name="20% - 강조색4 11" xfId="51" xr:uid="{00000000-0005-0000-0000-00003E000000}"/>
    <cellStyle name="20% - 강조색4 12" xfId="52" xr:uid="{00000000-0005-0000-0000-00003F000000}"/>
    <cellStyle name="20% - 강조색4 13" xfId="53" xr:uid="{00000000-0005-0000-0000-000040000000}"/>
    <cellStyle name="20% - 강조색4 14" xfId="54" xr:uid="{00000000-0005-0000-0000-000041000000}"/>
    <cellStyle name="20% - 강조색4 15" xfId="55" xr:uid="{00000000-0005-0000-0000-000042000000}"/>
    <cellStyle name="20% - 강조색4 16" xfId="56" xr:uid="{00000000-0005-0000-0000-000043000000}"/>
    <cellStyle name="20% - 강조색4 17" xfId="704" xr:uid="{00000000-0005-0000-0000-000044000000}"/>
    <cellStyle name="20% - 강조색4 17 2" xfId="785" xr:uid="{4A285BC4-58AB-48D2-BF9C-56B7387ECE80}"/>
    <cellStyle name="20% - 강조색4 17 3" xfId="860" xr:uid="{DF182346-7BD4-4A8B-802B-491CDD84E4CD}"/>
    <cellStyle name="20% - 강조색4 18" xfId="727" xr:uid="{00000000-0005-0000-0000-000045000000}"/>
    <cellStyle name="20% - 강조색4 18 2" xfId="802" xr:uid="{825DAE75-DFF1-48BD-9804-DD692339C070}"/>
    <cellStyle name="20% - 강조색4 18 3" xfId="877" xr:uid="{A4FC0881-0B8F-48B7-82C2-33348BF5A60C}"/>
    <cellStyle name="20% - 강조색4 19" xfId="747" xr:uid="{00000000-0005-0000-0000-000046000000}"/>
    <cellStyle name="20% - 강조색4 19 2" xfId="822" xr:uid="{020CBAD0-FE5E-4A1D-A108-8A4F92CA9E64}"/>
    <cellStyle name="20% - 강조색4 19 3" xfId="897" xr:uid="{2BEFF590-12E0-4DA6-93E9-9B71A3299613}"/>
    <cellStyle name="20% - 강조색4 2" xfId="57" xr:uid="{00000000-0005-0000-0000-000047000000}"/>
    <cellStyle name="20% - 강조색4 20" xfId="767" xr:uid="{00000000-0005-0000-0000-000048000000}"/>
    <cellStyle name="20% - 강조색4 20 2" xfId="842" xr:uid="{89919DAD-C96F-49B2-BBB6-BBADC6D40CCF}"/>
    <cellStyle name="20% - 강조색4 20 3" xfId="917" xr:uid="{4A8ECC81-8DF3-40B7-8F4F-9B4624690289}"/>
    <cellStyle name="20% - 강조색4 3" xfId="58" xr:uid="{00000000-0005-0000-0000-000049000000}"/>
    <cellStyle name="20% - 강조색4 4" xfId="59" xr:uid="{00000000-0005-0000-0000-00004A000000}"/>
    <cellStyle name="20% - 강조색4 5" xfId="60" xr:uid="{00000000-0005-0000-0000-00004B000000}"/>
    <cellStyle name="20% - 강조색4 6" xfId="61" xr:uid="{00000000-0005-0000-0000-00004C000000}"/>
    <cellStyle name="20% - 강조색4 7" xfId="62" xr:uid="{00000000-0005-0000-0000-00004D000000}"/>
    <cellStyle name="20% - 강조색4 8" xfId="63" xr:uid="{00000000-0005-0000-0000-00004E000000}"/>
    <cellStyle name="20% - 강조색4 9" xfId="64" xr:uid="{00000000-0005-0000-0000-00004F000000}"/>
    <cellStyle name="20% - 강조색5" xfId="65" builtinId="46" customBuiltin="1"/>
    <cellStyle name="20% - 강조색5 10" xfId="66" xr:uid="{00000000-0005-0000-0000-000051000000}"/>
    <cellStyle name="20% - 강조색5 11" xfId="67" xr:uid="{00000000-0005-0000-0000-000052000000}"/>
    <cellStyle name="20% - 강조색5 12" xfId="68" xr:uid="{00000000-0005-0000-0000-000053000000}"/>
    <cellStyle name="20% - 강조색5 13" xfId="69" xr:uid="{00000000-0005-0000-0000-000054000000}"/>
    <cellStyle name="20% - 강조색5 14" xfId="70" xr:uid="{00000000-0005-0000-0000-000055000000}"/>
    <cellStyle name="20% - 강조색5 15" xfId="71" xr:uid="{00000000-0005-0000-0000-000056000000}"/>
    <cellStyle name="20% - 강조색5 16" xfId="72" xr:uid="{00000000-0005-0000-0000-000057000000}"/>
    <cellStyle name="20% - 강조색5 17" xfId="708" xr:uid="{00000000-0005-0000-0000-000058000000}"/>
    <cellStyle name="20% - 강조색5 17 2" xfId="787" xr:uid="{82CE8559-1F14-4401-8975-6DD700281C17}"/>
    <cellStyle name="20% - 강조색5 17 3" xfId="862" xr:uid="{49A7FE76-2587-4473-80B8-A6F235A382D5}"/>
    <cellStyle name="20% - 강조색5 18" xfId="730" xr:uid="{00000000-0005-0000-0000-000059000000}"/>
    <cellStyle name="20% - 강조색5 18 2" xfId="805" xr:uid="{E2743EA7-FABE-4C7B-B5BA-1E448693AA91}"/>
    <cellStyle name="20% - 강조색5 18 3" xfId="880" xr:uid="{490DE0E6-62DF-45CA-9E4E-A934DA28C481}"/>
    <cellStyle name="20% - 강조색5 19" xfId="750" xr:uid="{00000000-0005-0000-0000-00005A000000}"/>
    <cellStyle name="20% - 강조색5 19 2" xfId="825" xr:uid="{E5BF4606-07DB-45AF-A858-42F53B4B868C}"/>
    <cellStyle name="20% - 강조색5 19 3" xfId="900" xr:uid="{09C24439-E3B8-47D2-AF23-BE1405037CED}"/>
    <cellStyle name="20% - 강조색5 2" xfId="73" xr:uid="{00000000-0005-0000-0000-00005B000000}"/>
    <cellStyle name="20% - 강조색5 20" xfId="770" xr:uid="{00000000-0005-0000-0000-00005C000000}"/>
    <cellStyle name="20% - 강조색5 20 2" xfId="845" xr:uid="{5B0A8661-AD64-4135-80E5-5E8BCB39DDAA}"/>
    <cellStyle name="20% - 강조색5 20 3" xfId="920" xr:uid="{CE75359A-D2EB-4216-A3F6-358FE54B02D4}"/>
    <cellStyle name="20% - 강조색5 3" xfId="74" xr:uid="{00000000-0005-0000-0000-00005D000000}"/>
    <cellStyle name="20% - 강조색5 4" xfId="75" xr:uid="{00000000-0005-0000-0000-00005E000000}"/>
    <cellStyle name="20% - 강조색5 5" xfId="76" xr:uid="{00000000-0005-0000-0000-00005F000000}"/>
    <cellStyle name="20% - 강조색5 6" xfId="77" xr:uid="{00000000-0005-0000-0000-000060000000}"/>
    <cellStyle name="20% - 강조색5 7" xfId="78" xr:uid="{00000000-0005-0000-0000-000061000000}"/>
    <cellStyle name="20% - 강조색5 8" xfId="79" xr:uid="{00000000-0005-0000-0000-000062000000}"/>
    <cellStyle name="20% - 강조색5 9" xfId="80" xr:uid="{00000000-0005-0000-0000-000063000000}"/>
    <cellStyle name="20% - 강조색6" xfId="81" builtinId="50" customBuiltin="1"/>
    <cellStyle name="20% - 강조색6 10" xfId="82" xr:uid="{00000000-0005-0000-0000-000065000000}"/>
    <cellStyle name="20% - 강조색6 11" xfId="83" xr:uid="{00000000-0005-0000-0000-000066000000}"/>
    <cellStyle name="20% - 강조색6 12" xfId="84" xr:uid="{00000000-0005-0000-0000-000067000000}"/>
    <cellStyle name="20% - 강조색6 13" xfId="85" xr:uid="{00000000-0005-0000-0000-000068000000}"/>
    <cellStyle name="20% - 강조색6 14" xfId="86" xr:uid="{00000000-0005-0000-0000-000069000000}"/>
    <cellStyle name="20% - 강조색6 15" xfId="87" xr:uid="{00000000-0005-0000-0000-00006A000000}"/>
    <cellStyle name="20% - 강조색6 16" xfId="88" xr:uid="{00000000-0005-0000-0000-00006B000000}"/>
    <cellStyle name="20% - 강조색6 17" xfId="712" xr:uid="{00000000-0005-0000-0000-00006C000000}"/>
    <cellStyle name="20% - 강조색6 17 2" xfId="789" xr:uid="{9C43DA4E-7432-4521-9354-1CA19E6561F5}"/>
    <cellStyle name="20% - 강조색6 17 3" xfId="864" xr:uid="{9DB8C54C-A30B-432E-8997-F88DCD34B75B}"/>
    <cellStyle name="20% - 강조색6 18" xfId="733" xr:uid="{00000000-0005-0000-0000-00006D000000}"/>
    <cellStyle name="20% - 강조색6 18 2" xfId="808" xr:uid="{A2A20C5B-0371-44FB-B238-5A128E26AB7E}"/>
    <cellStyle name="20% - 강조색6 18 3" xfId="883" xr:uid="{F6D672EC-FA37-4FE0-B137-9A3C244557D4}"/>
    <cellStyle name="20% - 강조색6 19" xfId="753" xr:uid="{00000000-0005-0000-0000-00006E000000}"/>
    <cellStyle name="20% - 강조색6 19 2" xfId="828" xr:uid="{F93ED1E5-8D8F-486F-B1BA-A7CCEE7D23CB}"/>
    <cellStyle name="20% - 강조색6 19 3" xfId="903" xr:uid="{5D00AEC5-E4E9-4A02-BDD6-8B11308639ED}"/>
    <cellStyle name="20% - 강조색6 2" xfId="89" xr:uid="{00000000-0005-0000-0000-00006F000000}"/>
    <cellStyle name="20% - 강조색6 20" xfId="773" xr:uid="{00000000-0005-0000-0000-000070000000}"/>
    <cellStyle name="20% - 강조색6 20 2" xfId="848" xr:uid="{552E7B84-A922-455D-838A-24910B55ABD3}"/>
    <cellStyle name="20% - 강조색6 20 3" xfId="923" xr:uid="{DF210742-FBE8-4565-9FE1-CB08CF1DA2A5}"/>
    <cellStyle name="20% - 강조색6 3" xfId="90" xr:uid="{00000000-0005-0000-0000-000071000000}"/>
    <cellStyle name="20% - 강조색6 4" xfId="91" xr:uid="{00000000-0005-0000-0000-000072000000}"/>
    <cellStyle name="20% - 강조색6 5" xfId="92" xr:uid="{00000000-0005-0000-0000-000073000000}"/>
    <cellStyle name="20% - 강조색6 6" xfId="93" xr:uid="{00000000-0005-0000-0000-000074000000}"/>
    <cellStyle name="20% - 강조색6 7" xfId="94" xr:uid="{00000000-0005-0000-0000-000075000000}"/>
    <cellStyle name="20% - 강조색6 8" xfId="95" xr:uid="{00000000-0005-0000-0000-000076000000}"/>
    <cellStyle name="20% - 강조색6 9" xfId="96" xr:uid="{00000000-0005-0000-0000-000077000000}"/>
    <cellStyle name="40% - 강조색1" xfId="97" builtinId="31" customBuiltin="1"/>
    <cellStyle name="40% - 강조색1 10" xfId="98" xr:uid="{00000000-0005-0000-0000-000079000000}"/>
    <cellStyle name="40% - 강조색1 11" xfId="99" xr:uid="{00000000-0005-0000-0000-00007A000000}"/>
    <cellStyle name="40% - 강조색1 12" xfId="100" xr:uid="{00000000-0005-0000-0000-00007B000000}"/>
    <cellStyle name="40% - 강조색1 13" xfId="101" xr:uid="{00000000-0005-0000-0000-00007C000000}"/>
    <cellStyle name="40% - 강조색1 14" xfId="102" xr:uid="{00000000-0005-0000-0000-00007D000000}"/>
    <cellStyle name="40% - 강조색1 15" xfId="103" xr:uid="{00000000-0005-0000-0000-00007E000000}"/>
    <cellStyle name="40% - 강조색1 16" xfId="104" xr:uid="{00000000-0005-0000-0000-00007F000000}"/>
    <cellStyle name="40% - 강조색1 17" xfId="693" xr:uid="{00000000-0005-0000-0000-000080000000}"/>
    <cellStyle name="40% - 강조색1 17 2" xfId="780" xr:uid="{6C41B288-0BA3-4D3F-BC00-0EEDEC50DD19}"/>
    <cellStyle name="40% - 강조색1 17 3" xfId="855" xr:uid="{86DA89C5-446C-4815-B415-CA258869CF82}"/>
    <cellStyle name="40% - 강조색1 18" xfId="719" xr:uid="{00000000-0005-0000-0000-000081000000}"/>
    <cellStyle name="40% - 강조색1 18 2" xfId="794" xr:uid="{8AAC760C-6B16-44DD-A026-5CC73FCFE048}"/>
    <cellStyle name="40% - 강조색1 18 3" xfId="869" xr:uid="{FBFA58C8-24C6-46A9-9AA6-E8E60869C5B4}"/>
    <cellStyle name="40% - 강조색1 19" xfId="739" xr:uid="{00000000-0005-0000-0000-000082000000}"/>
    <cellStyle name="40% - 강조색1 19 2" xfId="814" xr:uid="{7F735350-D5FC-47C6-9D39-90453D96F487}"/>
    <cellStyle name="40% - 강조색1 19 3" xfId="889" xr:uid="{86F02A90-3599-42F3-97FA-7C7BDD8CD9C5}"/>
    <cellStyle name="40% - 강조색1 2" xfId="105" xr:uid="{00000000-0005-0000-0000-000083000000}"/>
    <cellStyle name="40% - 강조색1 20" xfId="759" xr:uid="{00000000-0005-0000-0000-000084000000}"/>
    <cellStyle name="40% - 강조색1 20 2" xfId="834" xr:uid="{369A3C5B-5027-43C1-8BF3-D599BEAF0BAA}"/>
    <cellStyle name="40% - 강조색1 20 3" xfId="909" xr:uid="{ECBA268A-05EB-4B8D-BD76-A8D387361E2C}"/>
    <cellStyle name="40% - 강조색1 3" xfId="106" xr:uid="{00000000-0005-0000-0000-000085000000}"/>
    <cellStyle name="40% - 강조색1 4" xfId="107" xr:uid="{00000000-0005-0000-0000-000086000000}"/>
    <cellStyle name="40% - 강조색1 5" xfId="108" xr:uid="{00000000-0005-0000-0000-000087000000}"/>
    <cellStyle name="40% - 강조색1 6" xfId="109" xr:uid="{00000000-0005-0000-0000-000088000000}"/>
    <cellStyle name="40% - 강조색1 7" xfId="110" xr:uid="{00000000-0005-0000-0000-000089000000}"/>
    <cellStyle name="40% - 강조색1 8" xfId="111" xr:uid="{00000000-0005-0000-0000-00008A000000}"/>
    <cellStyle name="40% - 강조색1 9" xfId="112" xr:uid="{00000000-0005-0000-0000-00008B000000}"/>
    <cellStyle name="40% - 강조색2" xfId="113" builtinId="35" customBuiltin="1"/>
    <cellStyle name="40% - 강조색2 10" xfId="114" xr:uid="{00000000-0005-0000-0000-00008D000000}"/>
    <cellStyle name="40% - 강조색2 11" xfId="115" xr:uid="{00000000-0005-0000-0000-00008E000000}"/>
    <cellStyle name="40% - 강조색2 12" xfId="116" xr:uid="{00000000-0005-0000-0000-00008F000000}"/>
    <cellStyle name="40% - 강조색2 13" xfId="117" xr:uid="{00000000-0005-0000-0000-000090000000}"/>
    <cellStyle name="40% - 강조색2 14" xfId="118" xr:uid="{00000000-0005-0000-0000-000091000000}"/>
    <cellStyle name="40% - 강조색2 15" xfId="119" xr:uid="{00000000-0005-0000-0000-000092000000}"/>
    <cellStyle name="40% - 강조색2 16" xfId="120" xr:uid="{00000000-0005-0000-0000-000093000000}"/>
    <cellStyle name="40% - 강조색2 17" xfId="697" xr:uid="{00000000-0005-0000-0000-000094000000}"/>
    <cellStyle name="40% - 강조색2 17 2" xfId="782" xr:uid="{5626944D-7DBE-443E-96D5-16FB46C2C317}"/>
    <cellStyle name="40% - 강조색2 17 3" xfId="857" xr:uid="{49782FBF-E699-46F7-871A-40D2D46642DE}"/>
    <cellStyle name="40% - 강조색2 18" xfId="722" xr:uid="{00000000-0005-0000-0000-000095000000}"/>
    <cellStyle name="40% - 강조색2 18 2" xfId="797" xr:uid="{5BF8CB6F-ECB5-49D0-8200-9D11F89A1E8D}"/>
    <cellStyle name="40% - 강조색2 18 3" xfId="872" xr:uid="{4A434A68-14ED-4B1E-8300-0DDADF91D14B}"/>
    <cellStyle name="40% - 강조색2 19" xfId="742" xr:uid="{00000000-0005-0000-0000-000096000000}"/>
    <cellStyle name="40% - 강조색2 19 2" xfId="817" xr:uid="{BC35F5AC-A86A-44C7-91CF-CBE7B07CF282}"/>
    <cellStyle name="40% - 강조색2 19 3" xfId="892" xr:uid="{15DDAACD-494B-4CDD-8858-1BA19F8A83E5}"/>
    <cellStyle name="40% - 강조색2 2" xfId="121" xr:uid="{00000000-0005-0000-0000-000097000000}"/>
    <cellStyle name="40% - 강조색2 20" xfId="762" xr:uid="{00000000-0005-0000-0000-000098000000}"/>
    <cellStyle name="40% - 강조색2 20 2" xfId="837" xr:uid="{352D07E3-B96F-4217-9C0C-C89CFEEF67AF}"/>
    <cellStyle name="40% - 강조색2 20 3" xfId="912" xr:uid="{7FE9D9CC-B630-4B13-B87C-D91FA3537AD7}"/>
    <cellStyle name="40% - 강조색2 3" xfId="122" xr:uid="{00000000-0005-0000-0000-000099000000}"/>
    <cellStyle name="40% - 강조색2 4" xfId="123" xr:uid="{00000000-0005-0000-0000-00009A000000}"/>
    <cellStyle name="40% - 강조색2 5" xfId="124" xr:uid="{00000000-0005-0000-0000-00009B000000}"/>
    <cellStyle name="40% - 강조색2 6" xfId="125" xr:uid="{00000000-0005-0000-0000-00009C000000}"/>
    <cellStyle name="40% - 강조색2 7" xfId="126" xr:uid="{00000000-0005-0000-0000-00009D000000}"/>
    <cellStyle name="40% - 강조색2 8" xfId="127" xr:uid="{00000000-0005-0000-0000-00009E000000}"/>
    <cellStyle name="40% - 강조색2 9" xfId="128" xr:uid="{00000000-0005-0000-0000-00009F000000}"/>
    <cellStyle name="40% - 강조색3" xfId="129" builtinId="39" customBuiltin="1"/>
    <cellStyle name="40% - 강조색3 10" xfId="130" xr:uid="{00000000-0005-0000-0000-0000A1000000}"/>
    <cellStyle name="40% - 강조색3 11" xfId="131" xr:uid="{00000000-0005-0000-0000-0000A2000000}"/>
    <cellStyle name="40% - 강조색3 12" xfId="132" xr:uid="{00000000-0005-0000-0000-0000A3000000}"/>
    <cellStyle name="40% - 강조색3 13" xfId="133" xr:uid="{00000000-0005-0000-0000-0000A4000000}"/>
    <cellStyle name="40% - 강조색3 14" xfId="134" xr:uid="{00000000-0005-0000-0000-0000A5000000}"/>
    <cellStyle name="40% - 강조색3 15" xfId="135" xr:uid="{00000000-0005-0000-0000-0000A6000000}"/>
    <cellStyle name="40% - 강조색3 16" xfId="136" xr:uid="{00000000-0005-0000-0000-0000A7000000}"/>
    <cellStyle name="40% - 강조색3 17" xfId="701" xr:uid="{00000000-0005-0000-0000-0000A8000000}"/>
    <cellStyle name="40% - 강조색3 17 2" xfId="784" xr:uid="{B46CBD6F-132F-4A60-BCD6-8AA27D1451D1}"/>
    <cellStyle name="40% - 강조색3 17 3" xfId="859" xr:uid="{E2A7472A-7F9D-46DE-8F81-56B825A5D7BF}"/>
    <cellStyle name="40% - 강조색3 18" xfId="725" xr:uid="{00000000-0005-0000-0000-0000A9000000}"/>
    <cellStyle name="40% - 강조색3 18 2" xfId="800" xr:uid="{D07259A1-A382-451D-8AEB-C91459045A16}"/>
    <cellStyle name="40% - 강조색3 18 3" xfId="875" xr:uid="{46BA85A5-DD9E-4698-84F1-24D4F97C8328}"/>
    <cellStyle name="40% - 강조색3 19" xfId="745" xr:uid="{00000000-0005-0000-0000-0000AA000000}"/>
    <cellStyle name="40% - 강조색3 19 2" xfId="820" xr:uid="{8D35842C-2B39-413E-916E-10A57BD53C0B}"/>
    <cellStyle name="40% - 강조색3 19 3" xfId="895" xr:uid="{E16EAE92-6F68-4E28-B154-D552A399E7E3}"/>
    <cellStyle name="40% - 강조색3 2" xfId="137" xr:uid="{00000000-0005-0000-0000-0000AB000000}"/>
    <cellStyle name="40% - 강조색3 20" xfId="765" xr:uid="{00000000-0005-0000-0000-0000AC000000}"/>
    <cellStyle name="40% - 강조색3 20 2" xfId="840" xr:uid="{E1BBE2D7-845B-4E37-8B33-42483FE96E66}"/>
    <cellStyle name="40% - 강조색3 20 3" xfId="915" xr:uid="{B15ACE94-C060-4ED0-82FD-0FEA09B8BD01}"/>
    <cellStyle name="40% - 강조색3 3" xfId="138" xr:uid="{00000000-0005-0000-0000-0000AD000000}"/>
    <cellStyle name="40% - 강조색3 4" xfId="139" xr:uid="{00000000-0005-0000-0000-0000AE000000}"/>
    <cellStyle name="40% - 강조색3 5" xfId="140" xr:uid="{00000000-0005-0000-0000-0000AF000000}"/>
    <cellStyle name="40% - 강조색3 6" xfId="141" xr:uid="{00000000-0005-0000-0000-0000B0000000}"/>
    <cellStyle name="40% - 강조색3 7" xfId="142" xr:uid="{00000000-0005-0000-0000-0000B1000000}"/>
    <cellStyle name="40% - 강조색3 8" xfId="143" xr:uid="{00000000-0005-0000-0000-0000B2000000}"/>
    <cellStyle name="40% - 강조색3 9" xfId="144" xr:uid="{00000000-0005-0000-0000-0000B3000000}"/>
    <cellStyle name="40% - 강조색4" xfId="145" builtinId="43" customBuiltin="1"/>
    <cellStyle name="40% - 강조색4 10" xfId="146" xr:uid="{00000000-0005-0000-0000-0000B5000000}"/>
    <cellStyle name="40% - 강조색4 11" xfId="147" xr:uid="{00000000-0005-0000-0000-0000B6000000}"/>
    <cellStyle name="40% - 강조색4 12" xfId="148" xr:uid="{00000000-0005-0000-0000-0000B7000000}"/>
    <cellStyle name="40% - 강조색4 13" xfId="149" xr:uid="{00000000-0005-0000-0000-0000B8000000}"/>
    <cellStyle name="40% - 강조색4 14" xfId="150" xr:uid="{00000000-0005-0000-0000-0000B9000000}"/>
    <cellStyle name="40% - 강조색4 15" xfId="151" xr:uid="{00000000-0005-0000-0000-0000BA000000}"/>
    <cellStyle name="40% - 강조색4 16" xfId="152" xr:uid="{00000000-0005-0000-0000-0000BB000000}"/>
    <cellStyle name="40% - 강조색4 17" xfId="705" xr:uid="{00000000-0005-0000-0000-0000BC000000}"/>
    <cellStyle name="40% - 강조색4 17 2" xfId="786" xr:uid="{E12ADCC6-3888-407E-AD1C-0B45EE1FEE32}"/>
    <cellStyle name="40% - 강조색4 17 3" xfId="861" xr:uid="{662EA2CA-1105-41D8-A795-87EF80DCA3E3}"/>
    <cellStyle name="40% - 강조색4 18" xfId="728" xr:uid="{00000000-0005-0000-0000-0000BD000000}"/>
    <cellStyle name="40% - 강조색4 18 2" xfId="803" xr:uid="{D842E38C-DA26-462F-B5DD-33DFEEE12681}"/>
    <cellStyle name="40% - 강조색4 18 3" xfId="878" xr:uid="{D3EBF800-E7F5-4DEC-BA9C-CA5DE0111209}"/>
    <cellStyle name="40% - 강조색4 19" xfId="748" xr:uid="{00000000-0005-0000-0000-0000BE000000}"/>
    <cellStyle name="40% - 강조색4 19 2" xfId="823" xr:uid="{13CA85D1-47A5-4783-A9CE-C8BD740750ED}"/>
    <cellStyle name="40% - 강조색4 19 3" xfId="898" xr:uid="{CA5C09C2-4035-4895-A016-657FBA65306D}"/>
    <cellStyle name="40% - 강조색4 2" xfId="153" xr:uid="{00000000-0005-0000-0000-0000BF000000}"/>
    <cellStyle name="40% - 강조색4 20" xfId="768" xr:uid="{00000000-0005-0000-0000-0000C0000000}"/>
    <cellStyle name="40% - 강조색4 20 2" xfId="843" xr:uid="{04862221-9748-49A1-87FE-342DF3BC643F}"/>
    <cellStyle name="40% - 강조색4 20 3" xfId="918" xr:uid="{3416ACAB-A354-49EE-B890-8FFC3335CB25}"/>
    <cellStyle name="40% - 강조색4 3" xfId="154" xr:uid="{00000000-0005-0000-0000-0000C1000000}"/>
    <cellStyle name="40% - 강조색4 4" xfId="155" xr:uid="{00000000-0005-0000-0000-0000C2000000}"/>
    <cellStyle name="40% - 강조색4 5" xfId="156" xr:uid="{00000000-0005-0000-0000-0000C3000000}"/>
    <cellStyle name="40% - 강조색4 6" xfId="157" xr:uid="{00000000-0005-0000-0000-0000C4000000}"/>
    <cellStyle name="40% - 강조색4 7" xfId="158" xr:uid="{00000000-0005-0000-0000-0000C5000000}"/>
    <cellStyle name="40% - 강조색4 8" xfId="159" xr:uid="{00000000-0005-0000-0000-0000C6000000}"/>
    <cellStyle name="40% - 강조색4 9" xfId="160" xr:uid="{00000000-0005-0000-0000-0000C7000000}"/>
    <cellStyle name="40% - 강조색5" xfId="161" builtinId="47" customBuiltin="1"/>
    <cellStyle name="40% - 강조색5 10" xfId="162" xr:uid="{00000000-0005-0000-0000-0000C9000000}"/>
    <cellStyle name="40% - 강조색5 11" xfId="163" xr:uid="{00000000-0005-0000-0000-0000CA000000}"/>
    <cellStyle name="40% - 강조색5 12" xfId="164" xr:uid="{00000000-0005-0000-0000-0000CB000000}"/>
    <cellStyle name="40% - 강조색5 13" xfId="165" xr:uid="{00000000-0005-0000-0000-0000CC000000}"/>
    <cellStyle name="40% - 강조색5 14" xfId="166" xr:uid="{00000000-0005-0000-0000-0000CD000000}"/>
    <cellStyle name="40% - 강조색5 15" xfId="167" xr:uid="{00000000-0005-0000-0000-0000CE000000}"/>
    <cellStyle name="40% - 강조색5 16" xfId="168" xr:uid="{00000000-0005-0000-0000-0000CF000000}"/>
    <cellStyle name="40% - 강조색5 17" xfId="709" xr:uid="{00000000-0005-0000-0000-0000D0000000}"/>
    <cellStyle name="40% - 강조색5 17 2" xfId="788" xr:uid="{113D7082-F3A5-4373-BA1C-CEB32070918F}"/>
    <cellStyle name="40% - 강조색5 17 3" xfId="863" xr:uid="{74FDBF63-B934-4670-B334-122D9C69464B}"/>
    <cellStyle name="40% - 강조색5 18" xfId="731" xr:uid="{00000000-0005-0000-0000-0000D1000000}"/>
    <cellStyle name="40% - 강조색5 18 2" xfId="806" xr:uid="{DE1414D0-B3EA-4BC0-98EC-32851C6EFD3C}"/>
    <cellStyle name="40% - 강조색5 18 3" xfId="881" xr:uid="{400E8B4A-79C0-4DFE-803B-CBACCB928ECE}"/>
    <cellStyle name="40% - 강조색5 19" xfId="751" xr:uid="{00000000-0005-0000-0000-0000D2000000}"/>
    <cellStyle name="40% - 강조색5 19 2" xfId="826" xr:uid="{FAFB1B29-DF63-4902-BDE8-CD7DB6F87BAF}"/>
    <cellStyle name="40% - 강조색5 19 3" xfId="901" xr:uid="{FDB92C07-1A0C-4351-909D-739840BD7AD1}"/>
    <cellStyle name="40% - 강조색5 2" xfId="169" xr:uid="{00000000-0005-0000-0000-0000D3000000}"/>
    <cellStyle name="40% - 강조색5 20" xfId="771" xr:uid="{00000000-0005-0000-0000-0000D4000000}"/>
    <cellStyle name="40% - 강조색5 20 2" xfId="846" xr:uid="{19135AD2-EC45-4AAE-81D2-16340D04664E}"/>
    <cellStyle name="40% - 강조색5 20 3" xfId="921" xr:uid="{65DB3819-A31D-449E-93F0-6A8FB37FE3D3}"/>
    <cellStyle name="40% - 강조색5 3" xfId="170" xr:uid="{00000000-0005-0000-0000-0000D5000000}"/>
    <cellStyle name="40% - 강조색5 4" xfId="171" xr:uid="{00000000-0005-0000-0000-0000D6000000}"/>
    <cellStyle name="40% - 강조색5 5" xfId="172" xr:uid="{00000000-0005-0000-0000-0000D7000000}"/>
    <cellStyle name="40% - 강조색5 6" xfId="173" xr:uid="{00000000-0005-0000-0000-0000D8000000}"/>
    <cellStyle name="40% - 강조색5 7" xfId="174" xr:uid="{00000000-0005-0000-0000-0000D9000000}"/>
    <cellStyle name="40% - 강조색5 8" xfId="175" xr:uid="{00000000-0005-0000-0000-0000DA000000}"/>
    <cellStyle name="40% - 강조색5 9" xfId="176" xr:uid="{00000000-0005-0000-0000-0000DB000000}"/>
    <cellStyle name="40% - 강조색6" xfId="177" builtinId="51" customBuiltin="1"/>
    <cellStyle name="40% - 강조색6 10" xfId="178" xr:uid="{00000000-0005-0000-0000-0000DD000000}"/>
    <cellStyle name="40% - 강조색6 11" xfId="179" xr:uid="{00000000-0005-0000-0000-0000DE000000}"/>
    <cellStyle name="40% - 강조색6 12" xfId="180" xr:uid="{00000000-0005-0000-0000-0000DF000000}"/>
    <cellStyle name="40% - 강조색6 13" xfId="181" xr:uid="{00000000-0005-0000-0000-0000E0000000}"/>
    <cellStyle name="40% - 강조색6 14" xfId="182" xr:uid="{00000000-0005-0000-0000-0000E1000000}"/>
    <cellStyle name="40% - 강조색6 15" xfId="183" xr:uid="{00000000-0005-0000-0000-0000E2000000}"/>
    <cellStyle name="40% - 강조색6 16" xfId="184" xr:uid="{00000000-0005-0000-0000-0000E3000000}"/>
    <cellStyle name="40% - 강조색6 17" xfId="713" xr:uid="{00000000-0005-0000-0000-0000E4000000}"/>
    <cellStyle name="40% - 강조색6 17 2" xfId="790" xr:uid="{6D1624B9-EA20-42B6-9EB3-4F7C83953E25}"/>
    <cellStyle name="40% - 강조색6 17 3" xfId="865" xr:uid="{D0FB0865-4843-4359-9798-ABCD9C1056D2}"/>
    <cellStyle name="40% - 강조색6 18" xfId="734" xr:uid="{00000000-0005-0000-0000-0000E5000000}"/>
    <cellStyle name="40% - 강조색6 18 2" xfId="809" xr:uid="{2F495C71-0FCC-430C-A691-836EEB00C2D1}"/>
    <cellStyle name="40% - 강조색6 18 3" xfId="884" xr:uid="{F2017599-18E1-4D4C-B8C0-F82A95F5ADF3}"/>
    <cellStyle name="40% - 강조색6 19" xfId="754" xr:uid="{00000000-0005-0000-0000-0000E6000000}"/>
    <cellStyle name="40% - 강조색6 19 2" xfId="829" xr:uid="{166A54E1-B997-410E-BA2A-0366488FAF50}"/>
    <cellStyle name="40% - 강조색6 19 3" xfId="904" xr:uid="{D3E182EB-8C61-41A8-BFE1-977A39F7CD71}"/>
    <cellStyle name="40% - 강조색6 2" xfId="185" xr:uid="{00000000-0005-0000-0000-0000E7000000}"/>
    <cellStyle name="40% - 강조색6 20" xfId="774" xr:uid="{00000000-0005-0000-0000-0000E8000000}"/>
    <cellStyle name="40% - 강조색6 20 2" xfId="849" xr:uid="{297D2B01-BC87-43E7-A1A7-4BC5C96A5A62}"/>
    <cellStyle name="40% - 강조색6 20 3" xfId="924" xr:uid="{47C46772-07A7-4F9B-BC5A-2AAB92E2E5D8}"/>
    <cellStyle name="40% - 강조색6 3" xfId="186" xr:uid="{00000000-0005-0000-0000-0000E9000000}"/>
    <cellStyle name="40% - 강조색6 4" xfId="187" xr:uid="{00000000-0005-0000-0000-0000EA000000}"/>
    <cellStyle name="40% - 강조색6 5" xfId="188" xr:uid="{00000000-0005-0000-0000-0000EB000000}"/>
    <cellStyle name="40% - 강조색6 6" xfId="189" xr:uid="{00000000-0005-0000-0000-0000EC000000}"/>
    <cellStyle name="40% - 강조색6 7" xfId="190" xr:uid="{00000000-0005-0000-0000-0000ED000000}"/>
    <cellStyle name="40% - 강조색6 8" xfId="191" xr:uid="{00000000-0005-0000-0000-0000EE000000}"/>
    <cellStyle name="40% - 강조색6 9" xfId="192" xr:uid="{00000000-0005-0000-0000-0000EF000000}"/>
    <cellStyle name="60% - 강조색1" xfId="193" builtinId="32" customBuiltin="1"/>
    <cellStyle name="60% - 강조색1 10" xfId="194" xr:uid="{00000000-0005-0000-0000-0000F1000000}"/>
    <cellStyle name="60% - 강조색1 11" xfId="195" xr:uid="{00000000-0005-0000-0000-0000F2000000}"/>
    <cellStyle name="60% - 강조색1 12" xfId="196" xr:uid="{00000000-0005-0000-0000-0000F3000000}"/>
    <cellStyle name="60% - 강조색1 13" xfId="197" xr:uid="{00000000-0005-0000-0000-0000F4000000}"/>
    <cellStyle name="60% - 강조색1 14" xfId="198" xr:uid="{00000000-0005-0000-0000-0000F5000000}"/>
    <cellStyle name="60% - 강조색1 15" xfId="199" xr:uid="{00000000-0005-0000-0000-0000F6000000}"/>
    <cellStyle name="60% - 강조색1 16" xfId="200" xr:uid="{00000000-0005-0000-0000-0000F7000000}"/>
    <cellStyle name="60% - 강조색1 17" xfId="694" xr:uid="{00000000-0005-0000-0000-0000F8000000}"/>
    <cellStyle name="60% - 강조색1 18" xfId="720" xr:uid="{00000000-0005-0000-0000-0000F9000000}"/>
    <cellStyle name="60% - 강조색1 18 2" xfId="795" xr:uid="{E102B54C-DCDE-413D-891D-24503B7A2558}"/>
    <cellStyle name="60% - 강조색1 18 3" xfId="870" xr:uid="{81167B0F-37BC-49BA-A857-EC9A2D403C18}"/>
    <cellStyle name="60% - 강조색1 19" xfId="740" xr:uid="{00000000-0005-0000-0000-0000FA000000}"/>
    <cellStyle name="60% - 강조색1 19 2" xfId="815" xr:uid="{A7D33C3E-7679-4152-9637-F3C1F8163EBD}"/>
    <cellStyle name="60% - 강조색1 19 3" xfId="890" xr:uid="{25E9689A-4289-47A1-A345-DC93A0FB467F}"/>
    <cellStyle name="60% - 강조색1 2" xfId="201" xr:uid="{00000000-0005-0000-0000-0000FB000000}"/>
    <cellStyle name="60% - 강조색1 20" xfId="760" xr:uid="{00000000-0005-0000-0000-0000FC000000}"/>
    <cellStyle name="60% - 강조색1 20 2" xfId="835" xr:uid="{7AF00BD8-75FF-4900-9036-99180E0FF94F}"/>
    <cellStyle name="60% - 강조색1 20 3" xfId="910" xr:uid="{4E22CA80-1657-42E0-9180-125FFCAAB2DD}"/>
    <cellStyle name="60% - 강조색1 3" xfId="202" xr:uid="{00000000-0005-0000-0000-0000FD000000}"/>
    <cellStyle name="60% - 강조색1 4" xfId="203" xr:uid="{00000000-0005-0000-0000-0000FE000000}"/>
    <cellStyle name="60% - 강조색1 5" xfId="204" xr:uid="{00000000-0005-0000-0000-0000FF000000}"/>
    <cellStyle name="60% - 강조색1 6" xfId="205" xr:uid="{00000000-0005-0000-0000-000000010000}"/>
    <cellStyle name="60% - 강조색1 7" xfId="206" xr:uid="{00000000-0005-0000-0000-000001010000}"/>
    <cellStyle name="60% - 강조색1 8" xfId="207" xr:uid="{00000000-0005-0000-0000-000002010000}"/>
    <cellStyle name="60% - 강조색1 9" xfId="208" xr:uid="{00000000-0005-0000-0000-000003010000}"/>
    <cellStyle name="60% - 강조색2" xfId="209" builtinId="36" customBuiltin="1"/>
    <cellStyle name="60% - 강조색2 10" xfId="210" xr:uid="{00000000-0005-0000-0000-000005010000}"/>
    <cellStyle name="60% - 강조색2 11" xfId="211" xr:uid="{00000000-0005-0000-0000-000006010000}"/>
    <cellStyle name="60% - 강조색2 12" xfId="212" xr:uid="{00000000-0005-0000-0000-000007010000}"/>
    <cellStyle name="60% - 강조색2 13" xfId="213" xr:uid="{00000000-0005-0000-0000-000008010000}"/>
    <cellStyle name="60% - 강조색2 14" xfId="214" xr:uid="{00000000-0005-0000-0000-000009010000}"/>
    <cellStyle name="60% - 강조색2 15" xfId="215" xr:uid="{00000000-0005-0000-0000-00000A010000}"/>
    <cellStyle name="60% - 강조색2 16" xfId="216" xr:uid="{00000000-0005-0000-0000-00000B010000}"/>
    <cellStyle name="60% - 강조색2 17" xfId="698" xr:uid="{00000000-0005-0000-0000-00000C010000}"/>
    <cellStyle name="60% - 강조색2 18" xfId="723" xr:uid="{00000000-0005-0000-0000-00000D010000}"/>
    <cellStyle name="60% - 강조색2 18 2" xfId="798" xr:uid="{B30047DE-6CFE-4791-8173-D7EAD33FD52B}"/>
    <cellStyle name="60% - 강조색2 18 3" xfId="873" xr:uid="{BE8A837E-1334-4842-8941-02625C84D1F1}"/>
    <cellStyle name="60% - 강조색2 19" xfId="743" xr:uid="{00000000-0005-0000-0000-00000E010000}"/>
    <cellStyle name="60% - 강조색2 19 2" xfId="818" xr:uid="{2E97CC9D-6106-4512-973D-33282914AD42}"/>
    <cellStyle name="60% - 강조색2 19 3" xfId="893" xr:uid="{3034E08C-8007-4C9C-BD6C-A5EF237CC996}"/>
    <cellStyle name="60% - 강조색2 2" xfId="217" xr:uid="{00000000-0005-0000-0000-00000F010000}"/>
    <cellStyle name="60% - 강조색2 20" xfId="763" xr:uid="{00000000-0005-0000-0000-000010010000}"/>
    <cellStyle name="60% - 강조색2 20 2" xfId="838" xr:uid="{3FD30B12-F98E-4000-B6DE-CD6070F40F67}"/>
    <cellStyle name="60% - 강조색2 20 3" xfId="913" xr:uid="{9FE55966-7C7D-407E-A89A-70F22A50FE28}"/>
    <cellStyle name="60% - 강조색2 3" xfId="218" xr:uid="{00000000-0005-0000-0000-000011010000}"/>
    <cellStyle name="60% - 강조색2 4" xfId="219" xr:uid="{00000000-0005-0000-0000-000012010000}"/>
    <cellStyle name="60% - 강조색2 5" xfId="220" xr:uid="{00000000-0005-0000-0000-000013010000}"/>
    <cellStyle name="60% - 강조색2 6" xfId="221" xr:uid="{00000000-0005-0000-0000-000014010000}"/>
    <cellStyle name="60% - 강조색2 7" xfId="222" xr:uid="{00000000-0005-0000-0000-000015010000}"/>
    <cellStyle name="60% - 강조색2 8" xfId="223" xr:uid="{00000000-0005-0000-0000-000016010000}"/>
    <cellStyle name="60% - 강조색2 9" xfId="224" xr:uid="{00000000-0005-0000-0000-000017010000}"/>
    <cellStyle name="60% - 강조색3" xfId="225" builtinId="40" customBuiltin="1"/>
    <cellStyle name="60% - 강조색3 10" xfId="226" xr:uid="{00000000-0005-0000-0000-000019010000}"/>
    <cellStyle name="60% - 강조색3 11" xfId="227" xr:uid="{00000000-0005-0000-0000-00001A010000}"/>
    <cellStyle name="60% - 강조색3 12" xfId="228" xr:uid="{00000000-0005-0000-0000-00001B010000}"/>
    <cellStyle name="60% - 강조색3 13" xfId="229" xr:uid="{00000000-0005-0000-0000-00001C010000}"/>
    <cellStyle name="60% - 강조색3 14" xfId="230" xr:uid="{00000000-0005-0000-0000-00001D010000}"/>
    <cellStyle name="60% - 강조색3 15" xfId="231" xr:uid="{00000000-0005-0000-0000-00001E010000}"/>
    <cellStyle name="60% - 강조색3 16" xfId="232" xr:uid="{00000000-0005-0000-0000-00001F010000}"/>
    <cellStyle name="60% - 강조색3 17" xfId="702" xr:uid="{00000000-0005-0000-0000-000020010000}"/>
    <cellStyle name="60% - 강조색3 18" xfId="726" xr:uid="{00000000-0005-0000-0000-000021010000}"/>
    <cellStyle name="60% - 강조색3 18 2" xfId="801" xr:uid="{36A520FC-D622-494D-8827-4DA5EEEDB147}"/>
    <cellStyle name="60% - 강조색3 18 3" xfId="876" xr:uid="{C7B6454B-A45C-41C1-813A-F80FB21A5E71}"/>
    <cellStyle name="60% - 강조색3 19" xfId="746" xr:uid="{00000000-0005-0000-0000-000022010000}"/>
    <cellStyle name="60% - 강조색3 19 2" xfId="821" xr:uid="{9DECF67A-49A8-4D92-B117-2E374720237C}"/>
    <cellStyle name="60% - 강조색3 19 3" xfId="896" xr:uid="{7BB1E869-19BA-489E-98C4-813DA3FA7C70}"/>
    <cellStyle name="60% - 강조색3 2" xfId="233" xr:uid="{00000000-0005-0000-0000-000023010000}"/>
    <cellStyle name="60% - 강조색3 20" xfId="766" xr:uid="{00000000-0005-0000-0000-000024010000}"/>
    <cellStyle name="60% - 강조색3 20 2" xfId="841" xr:uid="{55AECC35-E919-4B4D-814C-D407F71F2063}"/>
    <cellStyle name="60% - 강조색3 20 3" xfId="916" xr:uid="{EE453BA9-CA51-4967-A4A2-FC7BA1D4B0BF}"/>
    <cellStyle name="60% - 강조색3 3" xfId="234" xr:uid="{00000000-0005-0000-0000-000025010000}"/>
    <cellStyle name="60% - 강조색3 4" xfId="235" xr:uid="{00000000-0005-0000-0000-000026010000}"/>
    <cellStyle name="60% - 강조색3 5" xfId="236" xr:uid="{00000000-0005-0000-0000-000027010000}"/>
    <cellStyle name="60% - 강조색3 6" xfId="237" xr:uid="{00000000-0005-0000-0000-000028010000}"/>
    <cellStyle name="60% - 강조색3 7" xfId="238" xr:uid="{00000000-0005-0000-0000-000029010000}"/>
    <cellStyle name="60% - 강조색3 8" xfId="239" xr:uid="{00000000-0005-0000-0000-00002A010000}"/>
    <cellStyle name="60% - 강조색3 9" xfId="240" xr:uid="{00000000-0005-0000-0000-00002B010000}"/>
    <cellStyle name="60% - 강조색4" xfId="241" builtinId="44" customBuiltin="1"/>
    <cellStyle name="60% - 강조색4 10" xfId="242" xr:uid="{00000000-0005-0000-0000-00002D010000}"/>
    <cellStyle name="60% - 강조색4 11" xfId="243" xr:uid="{00000000-0005-0000-0000-00002E010000}"/>
    <cellStyle name="60% - 강조색4 12" xfId="244" xr:uid="{00000000-0005-0000-0000-00002F010000}"/>
    <cellStyle name="60% - 강조색4 13" xfId="245" xr:uid="{00000000-0005-0000-0000-000030010000}"/>
    <cellStyle name="60% - 강조색4 14" xfId="246" xr:uid="{00000000-0005-0000-0000-000031010000}"/>
    <cellStyle name="60% - 강조색4 15" xfId="247" xr:uid="{00000000-0005-0000-0000-000032010000}"/>
    <cellStyle name="60% - 강조색4 16" xfId="248" xr:uid="{00000000-0005-0000-0000-000033010000}"/>
    <cellStyle name="60% - 강조색4 17" xfId="706" xr:uid="{00000000-0005-0000-0000-000034010000}"/>
    <cellStyle name="60% - 강조색4 18" xfId="729" xr:uid="{00000000-0005-0000-0000-000035010000}"/>
    <cellStyle name="60% - 강조색4 18 2" xfId="804" xr:uid="{286BA3E4-95BA-4B20-946D-B4FBB95D5E26}"/>
    <cellStyle name="60% - 강조색4 18 3" xfId="879" xr:uid="{68148DB6-6108-49EE-93F6-74372513C8E1}"/>
    <cellStyle name="60% - 강조색4 19" xfId="749" xr:uid="{00000000-0005-0000-0000-000036010000}"/>
    <cellStyle name="60% - 강조색4 19 2" xfId="824" xr:uid="{A8B705B9-3DCD-42FA-8884-9BF08D5EEB4C}"/>
    <cellStyle name="60% - 강조색4 19 3" xfId="899" xr:uid="{224671B7-6E0F-4DA6-ACDB-430D4C910243}"/>
    <cellStyle name="60% - 강조색4 2" xfId="249" xr:uid="{00000000-0005-0000-0000-000037010000}"/>
    <cellStyle name="60% - 강조색4 20" xfId="769" xr:uid="{00000000-0005-0000-0000-000038010000}"/>
    <cellStyle name="60% - 강조색4 20 2" xfId="844" xr:uid="{0B15FDF1-FAB7-4A77-BB8E-C636265F8AF6}"/>
    <cellStyle name="60% - 강조색4 20 3" xfId="919" xr:uid="{01C64FCC-7FEC-4096-BC33-EA1145D77020}"/>
    <cellStyle name="60% - 강조색4 3" xfId="250" xr:uid="{00000000-0005-0000-0000-000039010000}"/>
    <cellStyle name="60% - 강조색4 4" xfId="251" xr:uid="{00000000-0005-0000-0000-00003A010000}"/>
    <cellStyle name="60% - 강조색4 5" xfId="252" xr:uid="{00000000-0005-0000-0000-00003B010000}"/>
    <cellStyle name="60% - 강조색4 6" xfId="253" xr:uid="{00000000-0005-0000-0000-00003C010000}"/>
    <cellStyle name="60% - 강조색4 7" xfId="254" xr:uid="{00000000-0005-0000-0000-00003D010000}"/>
    <cellStyle name="60% - 강조색4 8" xfId="255" xr:uid="{00000000-0005-0000-0000-00003E010000}"/>
    <cellStyle name="60% - 강조색4 9" xfId="256" xr:uid="{00000000-0005-0000-0000-00003F010000}"/>
    <cellStyle name="60% - 강조색5" xfId="257" builtinId="48" customBuiltin="1"/>
    <cellStyle name="60% - 강조색5 10" xfId="258" xr:uid="{00000000-0005-0000-0000-000041010000}"/>
    <cellStyle name="60% - 강조색5 11" xfId="259" xr:uid="{00000000-0005-0000-0000-000042010000}"/>
    <cellStyle name="60% - 강조색5 12" xfId="260" xr:uid="{00000000-0005-0000-0000-000043010000}"/>
    <cellStyle name="60% - 강조색5 13" xfId="261" xr:uid="{00000000-0005-0000-0000-000044010000}"/>
    <cellStyle name="60% - 강조색5 14" xfId="262" xr:uid="{00000000-0005-0000-0000-000045010000}"/>
    <cellStyle name="60% - 강조색5 15" xfId="263" xr:uid="{00000000-0005-0000-0000-000046010000}"/>
    <cellStyle name="60% - 강조색5 16" xfId="264" xr:uid="{00000000-0005-0000-0000-000047010000}"/>
    <cellStyle name="60% - 강조색5 17" xfId="710" xr:uid="{00000000-0005-0000-0000-000048010000}"/>
    <cellStyle name="60% - 강조색5 18" xfId="732" xr:uid="{00000000-0005-0000-0000-000049010000}"/>
    <cellStyle name="60% - 강조색5 18 2" xfId="807" xr:uid="{2736218E-9CCC-4500-8B0B-B32CF33CDAB5}"/>
    <cellStyle name="60% - 강조색5 18 3" xfId="882" xr:uid="{B9F72B91-43C0-4277-A26E-7AA828C0C8B2}"/>
    <cellStyle name="60% - 강조색5 19" xfId="752" xr:uid="{00000000-0005-0000-0000-00004A010000}"/>
    <cellStyle name="60% - 강조색5 19 2" xfId="827" xr:uid="{661C66C3-D564-455A-81D0-4D8D3D9EFAE5}"/>
    <cellStyle name="60% - 강조색5 19 3" xfId="902" xr:uid="{7031E1E0-E521-49A0-BBC3-DCDCF0CB4492}"/>
    <cellStyle name="60% - 강조색5 2" xfId="265" xr:uid="{00000000-0005-0000-0000-00004B010000}"/>
    <cellStyle name="60% - 강조색5 20" xfId="772" xr:uid="{00000000-0005-0000-0000-00004C010000}"/>
    <cellStyle name="60% - 강조색5 20 2" xfId="847" xr:uid="{1C15ED79-A80F-4097-A61D-F7A3036F44BD}"/>
    <cellStyle name="60% - 강조색5 20 3" xfId="922" xr:uid="{46839552-57BD-43DF-9EA7-FC1E612FA1D9}"/>
    <cellStyle name="60% - 강조색5 3" xfId="266" xr:uid="{00000000-0005-0000-0000-00004D010000}"/>
    <cellStyle name="60% - 강조색5 4" xfId="267" xr:uid="{00000000-0005-0000-0000-00004E010000}"/>
    <cellStyle name="60% - 강조색5 5" xfId="268" xr:uid="{00000000-0005-0000-0000-00004F010000}"/>
    <cellStyle name="60% - 강조색5 6" xfId="269" xr:uid="{00000000-0005-0000-0000-000050010000}"/>
    <cellStyle name="60% - 강조색5 7" xfId="270" xr:uid="{00000000-0005-0000-0000-000051010000}"/>
    <cellStyle name="60% - 강조색5 8" xfId="271" xr:uid="{00000000-0005-0000-0000-000052010000}"/>
    <cellStyle name="60% - 강조색5 9" xfId="272" xr:uid="{00000000-0005-0000-0000-000053010000}"/>
    <cellStyle name="60% - 강조색6" xfId="273" builtinId="52" customBuiltin="1"/>
    <cellStyle name="60% - 강조색6 10" xfId="274" xr:uid="{00000000-0005-0000-0000-000055010000}"/>
    <cellStyle name="60% - 강조색6 11" xfId="275" xr:uid="{00000000-0005-0000-0000-000056010000}"/>
    <cellStyle name="60% - 강조색6 12" xfId="276" xr:uid="{00000000-0005-0000-0000-000057010000}"/>
    <cellStyle name="60% - 강조색6 13" xfId="277" xr:uid="{00000000-0005-0000-0000-000058010000}"/>
    <cellStyle name="60% - 강조색6 14" xfId="278" xr:uid="{00000000-0005-0000-0000-000059010000}"/>
    <cellStyle name="60% - 강조색6 15" xfId="279" xr:uid="{00000000-0005-0000-0000-00005A010000}"/>
    <cellStyle name="60% - 강조색6 16" xfId="280" xr:uid="{00000000-0005-0000-0000-00005B010000}"/>
    <cellStyle name="60% - 강조색6 17" xfId="714" xr:uid="{00000000-0005-0000-0000-00005C010000}"/>
    <cellStyle name="60% - 강조색6 18" xfId="735" xr:uid="{00000000-0005-0000-0000-00005D010000}"/>
    <cellStyle name="60% - 강조색6 18 2" xfId="810" xr:uid="{88D0E131-C70D-4E71-86EF-5FC777C79065}"/>
    <cellStyle name="60% - 강조색6 18 3" xfId="885" xr:uid="{CFE5C5A9-C22F-49EA-818F-D2F809FB02B9}"/>
    <cellStyle name="60% - 강조색6 19" xfId="755" xr:uid="{00000000-0005-0000-0000-00005E010000}"/>
    <cellStyle name="60% - 강조색6 19 2" xfId="830" xr:uid="{AC88B872-D273-4AF0-91DF-7347D70E0696}"/>
    <cellStyle name="60% - 강조색6 19 3" xfId="905" xr:uid="{EBE255EB-C219-45BA-BAD1-E87E00E1BFCF}"/>
    <cellStyle name="60% - 강조색6 2" xfId="281" xr:uid="{00000000-0005-0000-0000-00005F010000}"/>
    <cellStyle name="60% - 강조색6 20" xfId="775" xr:uid="{00000000-0005-0000-0000-000060010000}"/>
    <cellStyle name="60% - 강조색6 20 2" xfId="850" xr:uid="{38BC106A-A7C3-4C95-9513-BB94F33E3618}"/>
    <cellStyle name="60% - 강조색6 20 3" xfId="925" xr:uid="{BA164C0B-EFA8-4127-BCC5-BB8F2702CD0A}"/>
    <cellStyle name="60% - 강조색6 3" xfId="282" xr:uid="{00000000-0005-0000-0000-000061010000}"/>
    <cellStyle name="60% - 강조색6 4" xfId="283" xr:uid="{00000000-0005-0000-0000-000062010000}"/>
    <cellStyle name="60% - 강조색6 5" xfId="284" xr:uid="{00000000-0005-0000-0000-000063010000}"/>
    <cellStyle name="60% - 강조색6 6" xfId="285" xr:uid="{00000000-0005-0000-0000-000064010000}"/>
    <cellStyle name="60% - 강조색6 7" xfId="286" xr:uid="{00000000-0005-0000-0000-000065010000}"/>
    <cellStyle name="60% - 강조색6 8" xfId="287" xr:uid="{00000000-0005-0000-0000-000066010000}"/>
    <cellStyle name="60% - 강조색6 9" xfId="288" xr:uid="{00000000-0005-0000-0000-000067010000}"/>
    <cellStyle name="강조색1" xfId="289" builtinId="29" customBuiltin="1"/>
    <cellStyle name="강조색1 10" xfId="290" xr:uid="{00000000-0005-0000-0000-000069010000}"/>
    <cellStyle name="강조색1 11" xfId="291" xr:uid="{00000000-0005-0000-0000-00006A010000}"/>
    <cellStyle name="강조색1 12" xfId="292" xr:uid="{00000000-0005-0000-0000-00006B010000}"/>
    <cellStyle name="강조색1 13" xfId="293" xr:uid="{00000000-0005-0000-0000-00006C010000}"/>
    <cellStyle name="강조색1 14" xfId="294" xr:uid="{00000000-0005-0000-0000-00006D010000}"/>
    <cellStyle name="강조색1 15" xfId="295" xr:uid="{00000000-0005-0000-0000-00006E010000}"/>
    <cellStyle name="강조색1 16" xfId="296" xr:uid="{00000000-0005-0000-0000-00006F010000}"/>
    <cellStyle name="강조색1 17" xfId="691" xr:uid="{00000000-0005-0000-0000-000070010000}"/>
    <cellStyle name="강조색1 2" xfId="297" xr:uid="{00000000-0005-0000-0000-000071010000}"/>
    <cellStyle name="강조색1 3" xfId="298" xr:uid="{00000000-0005-0000-0000-000072010000}"/>
    <cellStyle name="강조색1 4" xfId="299" xr:uid="{00000000-0005-0000-0000-000073010000}"/>
    <cellStyle name="강조색1 5" xfId="300" xr:uid="{00000000-0005-0000-0000-000074010000}"/>
    <cellStyle name="강조색1 6" xfId="301" xr:uid="{00000000-0005-0000-0000-000075010000}"/>
    <cellStyle name="강조색1 7" xfId="302" xr:uid="{00000000-0005-0000-0000-000076010000}"/>
    <cellStyle name="강조색1 8" xfId="303" xr:uid="{00000000-0005-0000-0000-000077010000}"/>
    <cellStyle name="강조색1 9" xfId="304" xr:uid="{00000000-0005-0000-0000-000078010000}"/>
    <cellStyle name="강조색2" xfId="305" builtinId="33" customBuiltin="1"/>
    <cellStyle name="강조색2 10" xfId="306" xr:uid="{00000000-0005-0000-0000-00007A010000}"/>
    <cellStyle name="강조색2 11" xfId="307" xr:uid="{00000000-0005-0000-0000-00007B010000}"/>
    <cellStyle name="강조색2 12" xfId="308" xr:uid="{00000000-0005-0000-0000-00007C010000}"/>
    <cellStyle name="강조색2 13" xfId="309" xr:uid="{00000000-0005-0000-0000-00007D010000}"/>
    <cellStyle name="강조색2 14" xfId="310" xr:uid="{00000000-0005-0000-0000-00007E010000}"/>
    <cellStyle name="강조색2 15" xfId="311" xr:uid="{00000000-0005-0000-0000-00007F010000}"/>
    <cellStyle name="강조색2 16" xfId="312" xr:uid="{00000000-0005-0000-0000-000080010000}"/>
    <cellStyle name="강조색2 17" xfId="695" xr:uid="{00000000-0005-0000-0000-000081010000}"/>
    <cellStyle name="강조색2 2" xfId="313" xr:uid="{00000000-0005-0000-0000-000082010000}"/>
    <cellStyle name="강조색2 3" xfId="314" xr:uid="{00000000-0005-0000-0000-000083010000}"/>
    <cellStyle name="강조색2 4" xfId="315" xr:uid="{00000000-0005-0000-0000-000084010000}"/>
    <cellStyle name="강조색2 5" xfId="316" xr:uid="{00000000-0005-0000-0000-000085010000}"/>
    <cellStyle name="강조색2 6" xfId="317" xr:uid="{00000000-0005-0000-0000-000086010000}"/>
    <cellStyle name="강조색2 7" xfId="318" xr:uid="{00000000-0005-0000-0000-000087010000}"/>
    <cellStyle name="강조색2 8" xfId="319" xr:uid="{00000000-0005-0000-0000-000088010000}"/>
    <cellStyle name="강조색2 9" xfId="320" xr:uid="{00000000-0005-0000-0000-000089010000}"/>
    <cellStyle name="강조색3" xfId="321" builtinId="37" customBuiltin="1"/>
    <cellStyle name="강조색3 10" xfId="322" xr:uid="{00000000-0005-0000-0000-00008B010000}"/>
    <cellStyle name="강조색3 11" xfId="323" xr:uid="{00000000-0005-0000-0000-00008C010000}"/>
    <cellStyle name="강조색3 12" xfId="324" xr:uid="{00000000-0005-0000-0000-00008D010000}"/>
    <cellStyle name="강조색3 13" xfId="325" xr:uid="{00000000-0005-0000-0000-00008E010000}"/>
    <cellStyle name="강조색3 14" xfId="326" xr:uid="{00000000-0005-0000-0000-00008F010000}"/>
    <cellStyle name="강조색3 15" xfId="327" xr:uid="{00000000-0005-0000-0000-000090010000}"/>
    <cellStyle name="강조색3 16" xfId="328" xr:uid="{00000000-0005-0000-0000-000091010000}"/>
    <cellStyle name="강조색3 17" xfId="699" xr:uid="{00000000-0005-0000-0000-000092010000}"/>
    <cellStyle name="강조색3 2" xfId="329" xr:uid="{00000000-0005-0000-0000-000093010000}"/>
    <cellStyle name="강조색3 3" xfId="330" xr:uid="{00000000-0005-0000-0000-000094010000}"/>
    <cellStyle name="강조색3 4" xfId="331" xr:uid="{00000000-0005-0000-0000-000095010000}"/>
    <cellStyle name="강조색3 5" xfId="332" xr:uid="{00000000-0005-0000-0000-000096010000}"/>
    <cellStyle name="강조색3 6" xfId="333" xr:uid="{00000000-0005-0000-0000-000097010000}"/>
    <cellStyle name="강조색3 7" xfId="334" xr:uid="{00000000-0005-0000-0000-000098010000}"/>
    <cellStyle name="강조색3 8" xfId="335" xr:uid="{00000000-0005-0000-0000-000099010000}"/>
    <cellStyle name="강조색3 9" xfId="336" xr:uid="{00000000-0005-0000-0000-00009A010000}"/>
    <cellStyle name="강조색4" xfId="337" builtinId="41" customBuiltin="1"/>
    <cellStyle name="강조색4 10" xfId="338" xr:uid="{00000000-0005-0000-0000-00009C010000}"/>
    <cellStyle name="강조색4 11" xfId="339" xr:uid="{00000000-0005-0000-0000-00009D010000}"/>
    <cellStyle name="강조색4 12" xfId="340" xr:uid="{00000000-0005-0000-0000-00009E010000}"/>
    <cellStyle name="강조색4 13" xfId="341" xr:uid="{00000000-0005-0000-0000-00009F010000}"/>
    <cellStyle name="강조색4 14" xfId="342" xr:uid="{00000000-0005-0000-0000-0000A0010000}"/>
    <cellStyle name="강조색4 15" xfId="343" xr:uid="{00000000-0005-0000-0000-0000A1010000}"/>
    <cellStyle name="강조색4 16" xfId="344" xr:uid="{00000000-0005-0000-0000-0000A2010000}"/>
    <cellStyle name="강조색4 17" xfId="703" xr:uid="{00000000-0005-0000-0000-0000A3010000}"/>
    <cellStyle name="강조색4 2" xfId="345" xr:uid="{00000000-0005-0000-0000-0000A4010000}"/>
    <cellStyle name="강조색4 3" xfId="346" xr:uid="{00000000-0005-0000-0000-0000A5010000}"/>
    <cellStyle name="강조색4 4" xfId="347" xr:uid="{00000000-0005-0000-0000-0000A6010000}"/>
    <cellStyle name="강조색4 5" xfId="348" xr:uid="{00000000-0005-0000-0000-0000A7010000}"/>
    <cellStyle name="강조색4 6" xfId="349" xr:uid="{00000000-0005-0000-0000-0000A8010000}"/>
    <cellStyle name="강조색4 7" xfId="350" xr:uid="{00000000-0005-0000-0000-0000A9010000}"/>
    <cellStyle name="강조색4 8" xfId="351" xr:uid="{00000000-0005-0000-0000-0000AA010000}"/>
    <cellStyle name="강조색4 9" xfId="352" xr:uid="{00000000-0005-0000-0000-0000AB010000}"/>
    <cellStyle name="강조색5" xfId="353" builtinId="45" customBuiltin="1"/>
    <cellStyle name="강조색5 10" xfId="354" xr:uid="{00000000-0005-0000-0000-0000AD010000}"/>
    <cellStyle name="강조색5 11" xfId="355" xr:uid="{00000000-0005-0000-0000-0000AE010000}"/>
    <cellStyle name="강조색5 12" xfId="356" xr:uid="{00000000-0005-0000-0000-0000AF010000}"/>
    <cellStyle name="강조색5 13" xfId="357" xr:uid="{00000000-0005-0000-0000-0000B0010000}"/>
    <cellStyle name="강조색5 14" xfId="358" xr:uid="{00000000-0005-0000-0000-0000B1010000}"/>
    <cellStyle name="강조색5 15" xfId="359" xr:uid="{00000000-0005-0000-0000-0000B2010000}"/>
    <cellStyle name="강조색5 16" xfId="360" xr:uid="{00000000-0005-0000-0000-0000B3010000}"/>
    <cellStyle name="강조색5 17" xfId="707" xr:uid="{00000000-0005-0000-0000-0000B4010000}"/>
    <cellStyle name="강조색5 2" xfId="361" xr:uid="{00000000-0005-0000-0000-0000B5010000}"/>
    <cellStyle name="강조색5 3" xfId="362" xr:uid="{00000000-0005-0000-0000-0000B6010000}"/>
    <cellStyle name="강조색5 4" xfId="363" xr:uid="{00000000-0005-0000-0000-0000B7010000}"/>
    <cellStyle name="강조색5 5" xfId="364" xr:uid="{00000000-0005-0000-0000-0000B8010000}"/>
    <cellStyle name="강조색5 6" xfId="365" xr:uid="{00000000-0005-0000-0000-0000B9010000}"/>
    <cellStyle name="강조색5 7" xfId="366" xr:uid="{00000000-0005-0000-0000-0000BA010000}"/>
    <cellStyle name="강조색5 8" xfId="367" xr:uid="{00000000-0005-0000-0000-0000BB010000}"/>
    <cellStyle name="강조색5 9" xfId="368" xr:uid="{00000000-0005-0000-0000-0000BC010000}"/>
    <cellStyle name="강조색6" xfId="369" builtinId="49" customBuiltin="1"/>
    <cellStyle name="강조색6 10" xfId="370" xr:uid="{00000000-0005-0000-0000-0000BE010000}"/>
    <cellStyle name="강조색6 11" xfId="371" xr:uid="{00000000-0005-0000-0000-0000BF010000}"/>
    <cellStyle name="강조색6 12" xfId="372" xr:uid="{00000000-0005-0000-0000-0000C0010000}"/>
    <cellStyle name="강조색6 13" xfId="373" xr:uid="{00000000-0005-0000-0000-0000C1010000}"/>
    <cellStyle name="강조색6 14" xfId="374" xr:uid="{00000000-0005-0000-0000-0000C2010000}"/>
    <cellStyle name="강조색6 15" xfId="375" xr:uid="{00000000-0005-0000-0000-0000C3010000}"/>
    <cellStyle name="강조색6 16" xfId="376" xr:uid="{00000000-0005-0000-0000-0000C4010000}"/>
    <cellStyle name="강조색6 17" xfId="711" xr:uid="{00000000-0005-0000-0000-0000C5010000}"/>
    <cellStyle name="강조색6 2" xfId="377" xr:uid="{00000000-0005-0000-0000-0000C6010000}"/>
    <cellStyle name="강조색6 3" xfId="378" xr:uid="{00000000-0005-0000-0000-0000C7010000}"/>
    <cellStyle name="강조색6 4" xfId="379" xr:uid="{00000000-0005-0000-0000-0000C8010000}"/>
    <cellStyle name="강조색6 5" xfId="380" xr:uid="{00000000-0005-0000-0000-0000C9010000}"/>
    <cellStyle name="강조색6 6" xfId="381" xr:uid="{00000000-0005-0000-0000-0000CA010000}"/>
    <cellStyle name="강조색6 7" xfId="382" xr:uid="{00000000-0005-0000-0000-0000CB010000}"/>
    <cellStyle name="강조색6 8" xfId="383" xr:uid="{00000000-0005-0000-0000-0000CC010000}"/>
    <cellStyle name="강조색6 9" xfId="384" xr:uid="{00000000-0005-0000-0000-0000CD010000}"/>
    <cellStyle name="경고문" xfId="385" builtinId="11" customBuiltin="1"/>
    <cellStyle name="경고문 10" xfId="386" xr:uid="{00000000-0005-0000-0000-0000CF010000}"/>
    <cellStyle name="경고문 11" xfId="387" xr:uid="{00000000-0005-0000-0000-0000D0010000}"/>
    <cellStyle name="경고문 12" xfId="388" xr:uid="{00000000-0005-0000-0000-0000D1010000}"/>
    <cellStyle name="경고문 13" xfId="389" xr:uid="{00000000-0005-0000-0000-0000D2010000}"/>
    <cellStyle name="경고문 14" xfId="390" xr:uid="{00000000-0005-0000-0000-0000D3010000}"/>
    <cellStyle name="경고문 15" xfId="391" xr:uid="{00000000-0005-0000-0000-0000D4010000}"/>
    <cellStyle name="경고문 16" xfId="392" xr:uid="{00000000-0005-0000-0000-0000D5010000}"/>
    <cellStyle name="경고문 17" xfId="687" xr:uid="{00000000-0005-0000-0000-0000D6010000}"/>
    <cellStyle name="경고문 2" xfId="393" xr:uid="{00000000-0005-0000-0000-0000D7010000}"/>
    <cellStyle name="경고문 3" xfId="394" xr:uid="{00000000-0005-0000-0000-0000D8010000}"/>
    <cellStyle name="경고문 4" xfId="395" xr:uid="{00000000-0005-0000-0000-0000D9010000}"/>
    <cellStyle name="경고문 5" xfId="396" xr:uid="{00000000-0005-0000-0000-0000DA010000}"/>
    <cellStyle name="경고문 6" xfId="397" xr:uid="{00000000-0005-0000-0000-0000DB010000}"/>
    <cellStyle name="경고문 7" xfId="398" xr:uid="{00000000-0005-0000-0000-0000DC010000}"/>
    <cellStyle name="경고문 8" xfId="399" xr:uid="{00000000-0005-0000-0000-0000DD010000}"/>
    <cellStyle name="경고문 9" xfId="400" xr:uid="{00000000-0005-0000-0000-0000DE010000}"/>
    <cellStyle name="계산" xfId="401" builtinId="22" customBuiltin="1"/>
    <cellStyle name="계산 10" xfId="402" xr:uid="{00000000-0005-0000-0000-0000E0010000}"/>
    <cellStyle name="계산 11" xfId="403" xr:uid="{00000000-0005-0000-0000-0000E1010000}"/>
    <cellStyle name="계산 12" xfId="404" xr:uid="{00000000-0005-0000-0000-0000E2010000}"/>
    <cellStyle name="계산 13" xfId="405" xr:uid="{00000000-0005-0000-0000-0000E3010000}"/>
    <cellStyle name="계산 14" xfId="406" xr:uid="{00000000-0005-0000-0000-0000E4010000}"/>
    <cellStyle name="계산 15" xfId="407" xr:uid="{00000000-0005-0000-0000-0000E5010000}"/>
    <cellStyle name="계산 16" xfId="408" xr:uid="{00000000-0005-0000-0000-0000E6010000}"/>
    <cellStyle name="계산 17" xfId="684" xr:uid="{00000000-0005-0000-0000-0000E7010000}"/>
    <cellStyle name="계산 2" xfId="409" xr:uid="{00000000-0005-0000-0000-0000E8010000}"/>
    <cellStyle name="계산 3" xfId="410" xr:uid="{00000000-0005-0000-0000-0000E9010000}"/>
    <cellStyle name="계산 4" xfId="411" xr:uid="{00000000-0005-0000-0000-0000EA010000}"/>
    <cellStyle name="계산 5" xfId="412" xr:uid="{00000000-0005-0000-0000-0000EB010000}"/>
    <cellStyle name="계산 6" xfId="413" xr:uid="{00000000-0005-0000-0000-0000EC010000}"/>
    <cellStyle name="계산 7" xfId="414" xr:uid="{00000000-0005-0000-0000-0000ED010000}"/>
    <cellStyle name="계산 8" xfId="415" xr:uid="{00000000-0005-0000-0000-0000EE010000}"/>
    <cellStyle name="계산 9" xfId="416" xr:uid="{00000000-0005-0000-0000-0000EF010000}"/>
    <cellStyle name="나쁨" xfId="417" builtinId="27" customBuiltin="1"/>
    <cellStyle name="나쁨 10" xfId="418" xr:uid="{00000000-0005-0000-0000-0000F1010000}"/>
    <cellStyle name="나쁨 11" xfId="419" xr:uid="{00000000-0005-0000-0000-0000F2010000}"/>
    <cellStyle name="나쁨 12" xfId="420" xr:uid="{00000000-0005-0000-0000-0000F3010000}"/>
    <cellStyle name="나쁨 13" xfId="421" xr:uid="{00000000-0005-0000-0000-0000F4010000}"/>
    <cellStyle name="나쁨 14" xfId="422" xr:uid="{00000000-0005-0000-0000-0000F5010000}"/>
    <cellStyle name="나쁨 15" xfId="423" xr:uid="{00000000-0005-0000-0000-0000F6010000}"/>
    <cellStyle name="나쁨 16" xfId="424" xr:uid="{00000000-0005-0000-0000-0000F7010000}"/>
    <cellStyle name="나쁨 17" xfId="680" xr:uid="{00000000-0005-0000-0000-0000F8010000}"/>
    <cellStyle name="나쁨 2" xfId="425" xr:uid="{00000000-0005-0000-0000-0000F9010000}"/>
    <cellStyle name="나쁨 3" xfId="426" xr:uid="{00000000-0005-0000-0000-0000FA010000}"/>
    <cellStyle name="나쁨 4" xfId="427" xr:uid="{00000000-0005-0000-0000-0000FB010000}"/>
    <cellStyle name="나쁨 5" xfId="428" xr:uid="{00000000-0005-0000-0000-0000FC010000}"/>
    <cellStyle name="나쁨 6" xfId="429" xr:uid="{00000000-0005-0000-0000-0000FD010000}"/>
    <cellStyle name="나쁨 7" xfId="430" xr:uid="{00000000-0005-0000-0000-0000FE010000}"/>
    <cellStyle name="나쁨 8" xfId="431" xr:uid="{00000000-0005-0000-0000-0000FF010000}"/>
    <cellStyle name="나쁨 9" xfId="432" xr:uid="{00000000-0005-0000-0000-000000020000}"/>
    <cellStyle name="메모" xfId="433" builtinId="10" customBuiltin="1"/>
    <cellStyle name="메모 10" xfId="434" xr:uid="{00000000-0005-0000-0000-000002020000}"/>
    <cellStyle name="메모 11" xfId="435" xr:uid="{00000000-0005-0000-0000-000003020000}"/>
    <cellStyle name="메모 12" xfId="436" xr:uid="{00000000-0005-0000-0000-000004020000}"/>
    <cellStyle name="메모 13" xfId="437" xr:uid="{00000000-0005-0000-0000-000005020000}"/>
    <cellStyle name="메모 14" xfId="438" xr:uid="{00000000-0005-0000-0000-000006020000}"/>
    <cellStyle name="메모 15" xfId="439" xr:uid="{00000000-0005-0000-0000-000007020000}"/>
    <cellStyle name="메모 16" xfId="440" xr:uid="{00000000-0005-0000-0000-000008020000}"/>
    <cellStyle name="메모 17" xfId="688" xr:uid="{00000000-0005-0000-0000-000009020000}"/>
    <cellStyle name="메모 17 2" xfId="778" xr:uid="{92CF29D1-F738-4DA3-9175-9E05E55BF18A}"/>
    <cellStyle name="메모 17 3" xfId="853" xr:uid="{FF0D7991-38D6-44D5-B4BC-6220B3638CFA}"/>
    <cellStyle name="메모 18" xfId="717" xr:uid="{00000000-0005-0000-0000-00000A020000}"/>
    <cellStyle name="메모 18 2" xfId="792" xr:uid="{3C248565-08D5-456A-86FD-BE9BB0D5139C}"/>
    <cellStyle name="메모 18 3" xfId="867" xr:uid="{84D99DE6-2FC2-4AAE-92B7-91AC00651263}"/>
    <cellStyle name="메모 19" xfId="737" xr:uid="{00000000-0005-0000-0000-00000B020000}"/>
    <cellStyle name="메모 19 2" xfId="812" xr:uid="{D4700F7A-AE43-45CE-A0FB-736292B179F7}"/>
    <cellStyle name="메모 19 3" xfId="887" xr:uid="{8B135A61-42EE-46FE-8192-D2CF715E7FA8}"/>
    <cellStyle name="메모 2" xfId="441" xr:uid="{00000000-0005-0000-0000-00000C020000}"/>
    <cellStyle name="메모 20" xfId="757" xr:uid="{00000000-0005-0000-0000-00000D020000}"/>
    <cellStyle name="메모 20 2" xfId="832" xr:uid="{4AB69C6E-0B83-4AF7-B4A6-77AD8ACFE3CF}"/>
    <cellStyle name="메모 20 3" xfId="907" xr:uid="{A7EBA975-C473-424E-A9CA-DD91CF2C776C}"/>
    <cellStyle name="메모 3" xfId="442" xr:uid="{00000000-0005-0000-0000-00000E020000}"/>
    <cellStyle name="메모 4" xfId="443" xr:uid="{00000000-0005-0000-0000-00000F020000}"/>
    <cellStyle name="메모 5" xfId="444" xr:uid="{00000000-0005-0000-0000-000010020000}"/>
    <cellStyle name="메모 6" xfId="445" xr:uid="{00000000-0005-0000-0000-000011020000}"/>
    <cellStyle name="메모 7" xfId="446" xr:uid="{00000000-0005-0000-0000-000012020000}"/>
    <cellStyle name="메모 8" xfId="447" xr:uid="{00000000-0005-0000-0000-000013020000}"/>
    <cellStyle name="메모 9" xfId="448" xr:uid="{00000000-0005-0000-0000-000014020000}"/>
    <cellStyle name="보통" xfId="449" builtinId="28" customBuiltin="1"/>
    <cellStyle name="보통 10" xfId="450" xr:uid="{00000000-0005-0000-0000-000016020000}"/>
    <cellStyle name="보통 11" xfId="451" xr:uid="{00000000-0005-0000-0000-000017020000}"/>
    <cellStyle name="보통 12" xfId="452" xr:uid="{00000000-0005-0000-0000-000018020000}"/>
    <cellStyle name="보통 13" xfId="453" xr:uid="{00000000-0005-0000-0000-000019020000}"/>
    <cellStyle name="보통 14" xfId="454" xr:uid="{00000000-0005-0000-0000-00001A020000}"/>
    <cellStyle name="보통 15" xfId="455" xr:uid="{00000000-0005-0000-0000-00001B020000}"/>
    <cellStyle name="보통 16" xfId="456" xr:uid="{00000000-0005-0000-0000-00001C020000}"/>
    <cellStyle name="보통 17" xfId="681" xr:uid="{00000000-0005-0000-0000-00001D020000}"/>
    <cellStyle name="보통 18" xfId="716" xr:uid="{00000000-0005-0000-0000-00001E020000}"/>
    <cellStyle name="보통 2" xfId="457" xr:uid="{00000000-0005-0000-0000-00001F020000}"/>
    <cellStyle name="보통 3" xfId="458" xr:uid="{00000000-0005-0000-0000-000020020000}"/>
    <cellStyle name="보통 4" xfId="459" xr:uid="{00000000-0005-0000-0000-000021020000}"/>
    <cellStyle name="보통 5" xfId="460" xr:uid="{00000000-0005-0000-0000-000022020000}"/>
    <cellStyle name="보통 6" xfId="461" xr:uid="{00000000-0005-0000-0000-000023020000}"/>
    <cellStyle name="보통 7" xfId="462" xr:uid="{00000000-0005-0000-0000-000024020000}"/>
    <cellStyle name="보통 8" xfId="463" xr:uid="{00000000-0005-0000-0000-000025020000}"/>
    <cellStyle name="보통 9" xfId="464" xr:uid="{00000000-0005-0000-0000-000026020000}"/>
    <cellStyle name="설명 텍스트" xfId="465" builtinId="53" customBuiltin="1"/>
    <cellStyle name="설명 텍스트 10" xfId="466" xr:uid="{00000000-0005-0000-0000-000028020000}"/>
    <cellStyle name="설명 텍스트 11" xfId="467" xr:uid="{00000000-0005-0000-0000-000029020000}"/>
    <cellStyle name="설명 텍스트 12" xfId="468" xr:uid="{00000000-0005-0000-0000-00002A020000}"/>
    <cellStyle name="설명 텍스트 13" xfId="469" xr:uid="{00000000-0005-0000-0000-00002B020000}"/>
    <cellStyle name="설명 텍스트 14" xfId="470" xr:uid="{00000000-0005-0000-0000-00002C020000}"/>
    <cellStyle name="설명 텍스트 15" xfId="471" xr:uid="{00000000-0005-0000-0000-00002D020000}"/>
    <cellStyle name="설명 텍스트 16" xfId="472" xr:uid="{00000000-0005-0000-0000-00002E020000}"/>
    <cellStyle name="설명 텍스트 17" xfId="689" xr:uid="{00000000-0005-0000-0000-00002F020000}"/>
    <cellStyle name="설명 텍스트 2" xfId="473" xr:uid="{00000000-0005-0000-0000-000030020000}"/>
    <cellStyle name="설명 텍스트 3" xfId="474" xr:uid="{00000000-0005-0000-0000-000031020000}"/>
    <cellStyle name="설명 텍스트 4" xfId="475" xr:uid="{00000000-0005-0000-0000-000032020000}"/>
    <cellStyle name="설명 텍스트 5" xfId="476" xr:uid="{00000000-0005-0000-0000-000033020000}"/>
    <cellStyle name="설명 텍스트 6" xfId="477" xr:uid="{00000000-0005-0000-0000-000034020000}"/>
    <cellStyle name="설명 텍스트 7" xfId="478" xr:uid="{00000000-0005-0000-0000-000035020000}"/>
    <cellStyle name="설명 텍스트 8" xfId="479" xr:uid="{00000000-0005-0000-0000-000036020000}"/>
    <cellStyle name="설명 텍스트 9" xfId="480" xr:uid="{00000000-0005-0000-0000-000037020000}"/>
    <cellStyle name="셀 확인" xfId="481" builtinId="23" customBuiltin="1"/>
    <cellStyle name="셀 확인 10" xfId="482" xr:uid="{00000000-0005-0000-0000-000039020000}"/>
    <cellStyle name="셀 확인 11" xfId="483" xr:uid="{00000000-0005-0000-0000-00003A020000}"/>
    <cellStyle name="셀 확인 12" xfId="484" xr:uid="{00000000-0005-0000-0000-00003B020000}"/>
    <cellStyle name="셀 확인 13" xfId="485" xr:uid="{00000000-0005-0000-0000-00003C020000}"/>
    <cellStyle name="셀 확인 14" xfId="486" xr:uid="{00000000-0005-0000-0000-00003D020000}"/>
    <cellStyle name="셀 확인 15" xfId="487" xr:uid="{00000000-0005-0000-0000-00003E020000}"/>
    <cellStyle name="셀 확인 16" xfId="488" xr:uid="{00000000-0005-0000-0000-00003F020000}"/>
    <cellStyle name="셀 확인 17" xfId="686" xr:uid="{00000000-0005-0000-0000-000040020000}"/>
    <cellStyle name="셀 확인 2" xfId="489" xr:uid="{00000000-0005-0000-0000-000041020000}"/>
    <cellStyle name="셀 확인 3" xfId="490" xr:uid="{00000000-0005-0000-0000-000042020000}"/>
    <cellStyle name="셀 확인 4" xfId="491" xr:uid="{00000000-0005-0000-0000-000043020000}"/>
    <cellStyle name="셀 확인 5" xfId="492" xr:uid="{00000000-0005-0000-0000-000044020000}"/>
    <cellStyle name="셀 확인 6" xfId="493" xr:uid="{00000000-0005-0000-0000-000045020000}"/>
    <cellStyle name="셀 확인 7" xfId="494" xr:uid="{00000000-0005-0000-0000-000046020000}"/>
    <cellStyle name="셀 확인 8" xfId="495" xr:uid="{00000000-0005-0000-0000-000047020000}"/>
    <cellStyle name="셀 확인 9" xfId="496" xr:uid="{00000000-0005-0000-0000-000048020000}"/>
    <cellStyle name="쉼표 [0]" xfId="497" builtinId="6"/>
    <cellStyle name="쉼표 [0] 2" xfId="776" xr:uid="{6E17610B-E426-4DE5-94EC-CA1D1269B7E9}"/>
    <cellStyle name="쉼표 [0] 3" xfId="851" xr:uid="{11A71D40-6753-44A1-A056-E65254A6A814}"/>
    <cellStyle name="연결된 셀" xfId="498" builtinId="24" customBuiltin="1"/>
    <cellStyle name="연결된 셀 10" xfId="499" xr:uid="{00000000-0005-0000-0000-00004B020000}"/>
    <cellStyle name="연결된 셀 11" xfId="500" xr:uid="{00000000-0005-0000-0000-00004C020000}"/>
    <cellStyle name="연결된 셀 12" xfId="501" xr:uid="{00000000-0005-0000-0000-00004D020000}"/>
    <cellStyle name="연결된 셀 13" xfId="502" xr:uid="{00000000-0005-0000-0000-00004E020000}"/>
    <cellStyle name="연결된 셀 14" xfId="503" xr:uid="{00000000-0005-0000-0000-00004F020000}"/>
    <cellStyle name="연결된 셀 15" xfId="504" xr:uid="{00000000-0005-0000-0000-000050020000}"/>
    <cellStyle name="연결된 셀 16" xfId="505" xr:uid="{00000000-0005-0000-0000-000051020000}"/>
    <cellStyle name="연결된 셀 17" xfId="685" xr:uid="{00000000-0005-0000-0000-000052020000}"/>
    <cellStyle name="연결된 셀 2" xfId="506" xr:uid="{00000000-0005-0000-0000-000053020000}"/>
    <cellStyle name="연결된 셀 3" xfId="507" xr:uid="{00000000-0005-0000-0000-000054020000}"/>
    <cellStyle name="연결된 셀 4" xfId="508" xr:uid="{00000000-0005-0000-0000-000055020000}"/>
    <cellStyle name="연결된 셀 5" xfId="509" xr:uid="{00000000-0005-0000-0000-000056020000}"/>
    <cellStyle name="연결된 셀 6" xfId="510" xr:uid="{00000000-0005-0000-0000-000057020000}"/>
    <cellStyle name="연결된 셀 7" xfId="511" xr:uid="{00000000-0005-0000-0000-000058020000}"/>
    <cellStyle name="연결된 셀 8" xfId="512" xr:uid="{00000000-0005-0000-0000-000059020000}"/>
    <cellStyle name="연결된 셀 9" xfId="513" xr:uid="{00000000-0005-0000-0000-00005A020000}"/>
    <cellStyle name="요약" xfId="514" builtinId="25" customBuiltin="1"/>
    <cellStyle name="요약 10" xfId="515" xr:uid="{00000000-0005-0000-0000-00005C020000}"/>
    <cellStyle name="요약 11" xfId="516" xr:uid="{00000000-0005-0000-0000-00005D020000}"/>
    <cellStyle name="요약 12" xfId="517" xr:uid="{00000000-0005-0000-0000-00005E020000}"/>
    <cellStyle name="요약 13" xfId="518" xr:uid="{00000000-0005-0000-0000-00005F020000}"/>
    <cellStyle name="요약 14" xfId="519" xr:uid="{00000000-0005-0000-0000-000060020000}"/>
    <cellStyle name="요약 15" xfId="520" xr:uid="{00000000-0005-0000-0000-000061020000}"/>
    <cellStyle name="요약 16" xfId="521" xr:uid="{00000000-0005-0000-0000-000062020000}"/>
    <cellStyle name="요약 17" xfId="690" xr:uid="{00000000-0005-0000-0000-000063020000}"/>
    <cellStyle name="요약 2" xfId="522" xr:uid="{00000000-0005-0000-0000-000064020000}"/>
    <cellStyle name="요약 3" xfId="523" xr:uid="{00000000-0005-0000-0000-000065020000}"/>
    <cellStyle name="요약 4" xfId="524" xr:uid="{00000000-0005-0000-0000-000066020000}"/>
    <cellStyle name="요약 5" xfId="525" xr:uid="{00000000-0005-0000-0000-000067020000}"/>
    <cellStyle name="요약 6" xfId="526" xr:uid="{00000000-0005-0000-0000-000068020000}"/>
    <cellStyle name="요약 7" xfId="527" xr:uid="{00000000-0005-0000-0000-000069020000}"/>
    <cellStyle name="요약 8" xfId="528" xr:uid="{00000000-0005-0000-0000-00006A020000}"/>
    <cellStyle name="요약 9" xfId="529" xr:uid="{00000000-0005-0000-0000-00006B020000}"/>
    <cellStyle name="입력" xfId="530" builtinId="20" customBuiltin="1"/>
    <cellStyle name="입력 10" xfId="531" xr:uid="{00000000-0005-0000-0000-00006D020000}"/>
    <cellStyle name="입력 11" xfId="532" xr:uid="{00000000-0005-0000-0000-00006E020000}"/>
    <cellStyle name="입력 12" xfId="533" xr:uid="{00000000-0005-0000-0000-00006F020000}"/>
    <cellStyle name="입력 13" xfId="534" xr:uid="{00000000-0005-0000-0000-000070020000}"/>
    <cellStyle name="입력 14" xfId="535" xr:uid="{00000000-0005-0000-0000-000071020000}"/>
    <cellStyle name="입력 15" xfId="536" xr:uid="{00000000-0005-0000-0000-000072020000}"/>
    <cellStyle name="입력 16" xfId="537" xr:uid="{00000000-0005-0000-0000-000073020000}"/>
    <cellStyle name="입력 17" xfId="682" xr:uid="{00000000-0005-0000-0000-000074020000}"/>
    <cellStyle name="입력 2" xfId="538" xr:uid="{00000000-0005-0000-0000-000075020000}"/>
    <cellStyle name="입력 3" xfId="539" xr:uid="{00000000-0005-0000-0000-000076020000}"/>
    <cellStyle name="입력 4" xfId="540" xr:uid="{00000000-0005-0000-0000-000077020000}"/>
    <cellStyle name="입력 5" xfId="541" xr:uid="{00000000-0005-0000-0000-000078020000}"/>
    <cellStyle name="입력 6" xfId="542" xr:uid="{00000000-0005-0000-0000-000079020000}"/>
    <cellStyle name="입력 7" xfId="543" xr:uid="{00000000-0005-0000-0000-00007A020000}"/>
    <cellStyle name="입력 8" xfId="544" xr:uid="{00000000-0005-0000-0000-00007B020000}"/>
    <cellStyle name="입력 9" xfId="545" xr:uid="{00000000-0005-0000-0000-00007C020000}"/>
    <cellStyle name="제목" xfId="546" builtinId="15" customBuiltin="1"/>
    <cellStyle name="제목 1" xfId="547" builtinId="16" customBuiltin="1"/>
    <cellStyle name="제목 1 10" xfId="548" xr:uid="{00000000-0005-0000-0000-00007F020000}"/>
    <cellStyle name="제목 1 11" xfId="549" xr:uid="{00000000-0005-0000-0000-000080020000}"/>
    <cellStyle name="제목 1 12" xfId="550" xr:uid="{00000000-0005-0000-0000-000081020000}"/>
    <cellStyle name="제목 1 13" xfId="551" xr:uid="{00000000-0005-0000-0000-000082020000}"/>
    <cellStyle name="제목 1 14" xfId="552" xr:uid="{00000000-0005-0000-0000-000083020000}"/>
    <cellStyle name="제목 1 15" xfId="553" xr:uid="{00000000-0005-0000-0000-000084020000}"/>
    <cellStyle name="제목 1 16" xfId="554" xr:uid="{00000000-0005-0000-0000-000085020000}"/>
    <cellStyle name="제목 1 17" xfId="675" xr:uid="{00000000-0005-0000-0000-000086020000}"/>
    <cellStyle name="제목 1 2" xfId="555" xr:uid="{00000000-0005-0000-0000-000087020000}"/>
    <cellStyle name="제목 1 3" xfId="556" xr:uid="{00000000-0005-0000-0000-000088020000}"/>
    <cellStyle name="제목 1 4" xfId="557" xr:uid="{00000000-0005-0000-0000-000089020000}"/>
    <cellStyle name="제목 1 5" xfId="558" xr:uid="{00000000-0005-0000-0000-00008A020000}"/>
    <cellStyle name="제목 1 6" xfId="559" xr:uid="{00000000-0005-0000-0000-00008B020000}"/>
    <cellStyle name="제목 1 7" xfId="560" xr:uid="{00000000-0005-0000-0000-00008C020000}"/>
    <cellStyle name="제목 1 8" xfId="561" xr:uid="{00000000-0005-0000-0000-00008D020000}"/>
    <cellStyle name="제목 1 9" xfId="562" xr:uid="{00000000-0005-0000-0000-00008E020000}"/>
    <cellStyle name="제목 10" xfId="563" xr:uid="{00000000-0005-0000-0000-00008F020000}"/>
    <cellStyle name="제목 11" xfId="564" xr:uid="{00000000-0005-0000-0000-000090020000}"/>
    <cellStyle name="제목 12" xfId="565" xr:uid="{00000000-0005-0000-0000-000091020000}"/>
    <cellStyle name="제목 13" xfId="566" xr:uid="{00000000-0005-0000-0000-000092020000}"/>
    <cellStyle name="제목 14" xfId="567" xr:uid="{00000000-0005-0000-0000-000093020000}"/>
    <cellStyle name="제목 15" xfId="568" xr:uid="{00000000-0005-0000-0000-000094020000}"/>
    <cellStyle name="제목 16" xfId="569" xr:uid="{00000000-0005-0000-0000-000095020000}"/>
    <cellStyle name="제목 17" xfId="570" xr:uid="{00000000-0005-0000-0000-000096020000}"/>
    <cellStyle name="제목 18" xfId="571" xr:uid="{00000000-0005-0000-0000-000097020000}"/>
    <cellStyle name="제목 19" xfId="572" xr:uid="{00000000-0005-0000-0000-000098020000}"/>
    <cellStyle name="제목 2" xfId="573" builtinId="17" customBuiltin="1"/>
    <cellStyle name="제목 2 10" xfId="574" xr:uid="{00000000-0005-0000-0000-00009A020000}"/>
    <cellStyle name="제목 2 11" xfId="575" xr:uid="{00000000-0005-0000-0000-00009B020000}"/>
    <cellStyle name="제목 2 12" xfId="576" xr:uid="{00000000-0005-0000-0000-00009C020000}"/>
    <cellStyle name="제목 2 13" xfId="577" xr:uid="{00000000-0005-0000-0000-00009D020000}"/>
    <cellStyle name="제목 2 14" xfId="578" xr:uid="{00000000-0005-0000-0000-00009E020000}"/>
    <cellStyle name="제목 2 15" xfId="579" xr:uid="{00000000-0005-0000-0000-00009F020000}"/>
    <cellStyle name="제목 2 16" xfId="580" xr:uid="{00000000-0005-0000-0000-0000A0020000}"/>
    <cellStyle name="제목 2 17" xfId="676" xr:uid="{00000000-0005-0000-0000-0000A1020000}"/>
    <cellStyle name="제목 2 2" xfId="581" xr:uid="{00000000-0005-0000-0000-0000A2020000}"/>
    <cellStyle name="제목 2 3" xfId="582" xr:uid="{00000000-0005-0000-0000-0000A3020000}"/>
    <cellStyle name="제목 2 4" xfId="583" xr:uid="{00000000-0005-0000-0000-0000A4020000}"/>
    <cellStyle name="제목 2 5" xfId="584" xr:uid="{00000000-0005-0000-0000-0000A5020000}"/>
    <cellStyle name="제목 2 6" xfId="585" xr:uid="{00000000-0005-0000-0000-0000A6020000}"/>
    <cellStyle name="제목 2 7" xfId="586" xr:uid="{00000000-0005-0000-0000-0000A7020000}"/>
    <cellStyle name="제목 2 8" xfId="587" xr:uid="{00000000-0005-0000-0000-0000A8020000}"/>
    <cellStyle name="제목 2 9" xfId="588" xr:uid="{00000000-0005-0000-0000-0000A9020000}"/>
    <cellStyle name="제목 20" xfId="674" xr:uid="{00000000-0005-0000-0000-0000AA020000}"/>
    <cellStyle name="제목 3" xfId="589" builtinId="18" customBuiltin="1"/>
    <cellStyle name="제목 3 10" xfId="590" xr:uid="{00000000-0005-0000-0000-0000AC020000}"/>
    <cellStyle name="제목 3 11" xfId="591" xr:uid="{00000000-0005-0000-0000-0000AD020000}"/>
    <cellStyle name="제목 3 12" xfId="592" xr:uid="{00000000-0005-0000-0000-0000AE020000}"/>
    <cellStyle name="제목 3 13" xfId="593" xr:uid="{00000000-0005-0000-0000-0000AF020000}"/>
    <cellStyle name="제목 3 14" xfId="594" xr:uid="{00000000-0005-0000-0000-0000B0020000}"/>
    <cellStyle name="제목 3 15" xfId="595" xr:uid="{00000000-0005-0000-0000-0000B1020000}"/>
    <cellStyle name="제목 3 16" xfId="596" xr:uid="{00000000-0005-0000-0000-0000B2020000}"/>
    <cellStyle name="제목 3 17" xfId="677" xr:uid="{00000000-0005-0000-0000-0000B3020000}"/>
    <cellStyle name="제목 3 2" xfId="597" xr:uid="{00000000-0005-0000-0000-0000B4020000}"/>
    <cellStyle name="제목 3 3" xfId="598" xr:uid="{00000000-0005-0000-0000-0000B5020000}"/>
    <cellStyle name="제목 3 4" xfId="599" xr:uid="{00000000-0005-0000-0000-0000B6020000}"/>
    <cellStyle name="제목 3 5" xfId="600" xr:uid="{00000000-0005-0000-0000-0000B7020000}"/>
    <cellStyle name="제목 3 6" xfId="601" xr:uid="{00000000-0005-0000-0000-0000B8020000}"/>
    <cellStyle name="제목 3 7" xfId="602" xr:uid="{00000000-0005-0000-0000-0000B9020000}"/>
    <cellStyle name="제목 3 8" xfId="603" xr:uid="{00000000-0005-0000-0000-0000BA020000}"/>
    <cellStyle name="제목 3 9" xfId="604" xr:uid="{00000000-0005-0000-0000-0000BB020000}"/>
    <cellStyle name="제목 4" xfId="605" builtinId="19" customBuiltin="1"/>
    <cellStyle name="제목 4 10" xfId="606" xr:uid="{00000000-0005-0000-0000-0000BD020000}"/>
    <cellStyle name="제목 4 11" xfId="607" xr:uid="{00000000-0005-0000-0000-0000BE020000}"/>
    <cellStyle name="제목 4 12" xfId="608" xr:uid="{00000000-0005-0000-0000-0000BF020000}"/>
    <cellStyle name="제목 4 13" xfId="609" xr:uid="{00000000-0005-0000-0000-0000C0020000}"/>
    <cellStyle name="제목 4 14" xfId="610" xr:uid="{00000000-0005-0000-0000-0000C1020000}"/>
    <cellStyle name="제목 4 15" xfId="611" xr:uid="{00000000-0005-0000-0000-0000C2020000}"/>
    <cellStyle name="제목 4 16" xfId="612" xr:uid="{00000000-0005-0000-0000-0000C3020000}"/>
    <cellStyle name="제목 4 17" xfId="678" xr:uid="{00000000-0005-0000-0000-0000C4020000}"/>
    <cellStyle name="제목 4 2" xfId="613" xr:uid="{00000000-0005-0000-0000-0000C5020000}"/>
    <cellStyle name="제목 4 3" xfId="614" xr:uid="{00000000-0005-0000-0000-0000C6020000}"/>
    <cellStyle name="제목 4 4" xfId="615" xr:uid="{00000000-0005-0000-0000-0000C7020000}"/>
    <cellStyle name="제목 4 5" xfId="616" xr:uid="{00000000-0005-0000-0000-0000C8020000}"/>
    <cellStyle name="제목 4 6" xfId="617" xr:uid="{00000000-0005-0000-0000-0000C9020000}"/>
    <cellStyle name="제목 4 7" xfId="618" xr:uid="{00000000-0005-0000-0000-0000CA020000}"/>
    <cellStyle name="제목 4 8" xfId="619" xr:uid="{00000000-0005-0000-0000-0000CB020000}"/>
    <cellStyle name="제목 4 9" xfId="620" xr:uid="{00000000-0005-0000-0000-0000CC020000}"/>
    <cellStyle name="제목 5" xfId="621" xr:uid="{00000000-0005-0000-0000-0000CD020000}"/>
    <cellStyle name="제목 6" xfId="622" xr:uid="{00000000-0005-0000-0000-0000CE020000}"/>
    <cellStyle name="제목 7" xfId="623" xr:uid="{00000000-0005-0000-0000-0000CF020000}"/>
    <cellStyle name="제목 8" xfId="624" xr:uid="{00000000-0005-0000-0000-0000D0020000}"/>
    <cellStyle name="제목 9" xfId="625" xr:uid="{00000000-0005-0000-0000-0000D1020000}"/>
    <cellStyle name="좋음" xfId="626" builtinId="26" customBuiltin="1"/>
    <cellStyle name="좋음 10" xfId="627" xr:uid="{00000000-0005-0000-0000-0000D3020000}"/>
    <cellStyle name="좋음 11" xfId="628" xr:uid="{00000000-0005-0000-0000-0000D4020000}"/>
    <cellStyle name="좋음 12" xfId="629" xr:uid="{00000000-0005-0000-0000-0000D5020000}"/>
    <cellStyle name="좋음 13" xfId="630" xr:uid="{00000000-0005-0000-0000-0000D6020000}"/>
    <cellStyle name="좋음 14" xfId="631" xr:uid="{00000000-0005-0000-0000-0000D7020000}"/>
    <cellStyle name="좋음 15" xfId="632" xr:uid="{00000000-0005-0000-0000-0000D8020000}"/>
    <cellStyle name="좋음 16" xfId="633" xr:uid="{00000000-0005-0000-0000-0000D9020000}"/>
    <cellStyle name="좋음 17" xfId="679" xr:uid="{00000000-0005-0000-0000-0000DA020000}"/>
    <cellStyle name="좋음 2" xfId="634" xr:uid="{00000000-0005-0000-0000-0000DB020000}"/>
    <cellStyle name="좋음 3" xfId="635" xr:uid="{00000000-0005-0000-0000-0000DC020000}"/>
    <cellStyle name="좋음 4" xfId="636" xr:uid="{00000000-0005-0000-0000-0000DD020000}"/>
    <cellStyle name="좋음 5" xfId="637" xr:uid="{00000000-0005-0000-0000-0000DE020000}"/>
    <cellStyle name="좋음 6" xfId="638" xr:uid="{00000000-0005-0000-0000-0000DF020000}"/>
    <cellStyle name="좋음 7" xfId="639" xr:uid="{00000000-0005-0000-0000-0000E0020000}"/>
    <cellStyle name="좋음 8" xfId="640" xr:uid="{00000000-0005-0000-0000-0000E1020000}"/>
    <cellStyle name="좋음 9" xfId="641" xr:uid="{00000000-0005-0000-0000-0000E2020000}"/>
    <cellStyle name="출력" xfId="642" builtinId="21" customBuiltin="1"/>
    <cellStyle name="출력 10" xfId="643" xr:uid="{00000000-0005-0000-0000-0000E4020000}"/>
    <cellStyle name="출력 11" xfId="644" xr:uid="{00000000-0005-0000-0000-0000E5020000}"/>
    <cellStyle name="출력 12" xfId="645" xr:uid="{00000000-0005-0000-0000-0000E6020000}"/>
    <cellStyle name="출력 13" xfId="646" xr:uid="{00000000-0005-0000-0000-0000E7020000}"/>
    <cellStyle name="출력 14" xfId="647" xr:uid="{00000000-0005-0000-0000-0000E8020000}"/>
    <cellStyle name="출력 15" xfId="648" xr:uid="{00000000-0005-0000-0000-0000E9020000}"/>
    <cellStyle name="출력 16" xfId="649" xr:uid="{00000000-0005-0000-0000-0000EA020000}"/>
    <cellStyle name="출력 17" xfId="683" xr:uid="{00000000-0005-0000-0000-0000EB020000}"/>
    <cellStyle name="출력 2" xfId="650" xr:uid="{00000000-0005-0000-0000-0000EC020000}"/>
    <cellStyle name="출력 3" xfId="651" xr:uid="{00000000-0005-0000-0000-0000ED020000}"/>
    <cellStyle name="출력 4" xfId="652" xr:uid="{00000000-0005-0000-0000-0000EE020000}"/>
    <cellStyle name="출력 5" xfId="653" xr:uid="{00000000-0005-0000-0000-0000EF020000}"/>
    <cellStyle name="출력 6" xfId="654" xr:uid="{00000000-0005-0000-0000-0000F0020000}"/>
    <cellStyle name="출력 7" xfId="655" xr:uid="{00000000-0005-0000-0000-0000F1020000}"/>
    <cellStyle name="출력 8" xfId="656" xr:uid="{00000000-0005-0000-0000-0000F2020000}"/>
    <cellStyle name="출력 9" xfId="657" xr:uid="{00000000-0005-0000-0000-0000F3020000}"/>
    <cellStyle name="표준" xfId="0" builtinId="0"/>
    <cellStyle name="표준 10" xfId="658" xr:uid="{00000000-0005-0000-0000-0000F5020000}"/>
    <cellStyle name="표준 11" xfId="659" xr:uid="{00000000-0005-0000-0000-0000F6020000}"/>
    <cellStyle name="표준 12" xfId="660" xr:uid="{00000000-0005-0000-0000-0000F7020000}"/>
    <cellStyle name="표준 13" xfId="661" xr:uid="{00000000-0005-0000-0000-0000F8020000}"/>
    <cellStyle name="표준 14" xfId="662" xr:uid="{00000000-0005-0000-0000-0000F9020000}"/>
    <cellStyle name="표준 15" xfId="663" xr:uid="{00000000-0005-0000-0000-0000FA020000}"/>
    <cellStyle name="표준 16" xfId="664" xr:uid="{00000000-0005-0000-0000-0000FB020000}"/>
    <cellStyle name="표준 17" xfId="673" xr:uid="{00000000-0005-0000-0000-0000FC020000}"/>
    <cellStyle name="표준 17 2" xfId="777" xr:uid="{EFE03836-8D80-405B-AC89-8C7D663E00E8}"/>
    <cellStyle name="표준 17 3" xfId="852" xr:uid="{0BBB68D6-794C-4450-9984-8DEB115EA8B0}"/>
    <cellStyle name="표준 18" xfId="715" xr:uid="{00000000-0005-0000-0000-0000FD020000}"/>
    <cellStyle name="표준 18 2" xfId="791" xr:uid="{FA357F33-10F1-455B-A060-23EF94BB4BD5}"/>
    <cellStyle name="표준 18 3" xfId="866" xr:uid="{E4418FC8-1476-4078-8343-194011C873E9}"/>
    <cellStyle name="표준 19" xfId="736" xr:uid="{00000000-0005-0000-0000-0000FE020000}"/>
    <cellStyle name="표준 19 2" xfId="811" xr:uid="{004F303F-4CAE-45A2-B31A-2ADA3AE6B722}"/>
    <cellStyle name="표준 19 3" xfId="886" xr:uid="{F5C5BCE3-1F4D-45A8-895A-5091AE5D7822}"/>
    <cellStyle name="표준 2" xfId="665" xr:uid="{00000000-0005-0000-0000-0000FF020000}"/>
    <cellStyle name="표준 20" xfId="756" xr:uid="{00000000-0005-0000-0000-000000030000}"/>
    <cellStyle name="표준 20 2" xfId="831" xr:uid="{4761DC7A-FEAD-4D0E-9B68-E45BD2C80739}"/>
    <cellStyle name="표준 20 3" xfId="906" xr:uid="{18137CEB-2CEA-4B36-B70C-AECB030C3B7C}"/>
    <cellStyle name="표준 3" xfId="666" xr:uid="{00000000-0005-0000-0000-000001030000}"/>
    <cellStyle name="표준 4" xfId="667" xr:uid="{00000000-0005-0000-0000-000002030000}"/>
    <cellStyle name="표준 5" xfId="668" xr:uid="{00000000-0005-0000-0000-000003030000}"/>
    <cellStyle name="표준 6" xfId="669" xr:uid="{00000000-0005-0000-0000-000004030000}"/>
    <cellStyle name="표준 7" xfId="670" xr:uid="{00000000-0005-0000-0000-000005030000}"/>
    <cellStyle name="표준 8" xfId="671" xr:uid="{00000000-0005-0000-0000-000006030000}"/>
    <cellStyle name="표준 9" xfId="672" xr:uid="{00000000-0005-0000-0000-000007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5"/>
  <sheetViews>
    <sheetView tabSelected="1" topLeftCell="A38" zoomScale="80" zoomScaleNormal="80" workbookViewId="0">
      <selection activeCell="F40" sqref="F40"/>
    </sheetView>
  </sheetViews>
  <sheetFormatPr defaultRowHeight="17.399999999999999" x14ac:dyDescent="0.4"/>
  <sheetData>
    <row r="1" spans="1:30" ht="17.25" customHeight="1" thickBot="1" x14ac:dyDescent="0.45">
      <c r="A1" s="90" t="s">
        <v>79</v>
      </c>
      <c r="B1" s="90" t="s">
        <v>0</v>
      </c>
      <c r="C1" s="93" t="s">
        <v>54</v>
      </c>
      <c r="D1" s="94" t="s">
        <v>77</v>
      </c>
      <c r="E1" s="94" t="s">
        <v>77</v>
      </c>
      <c r="F1" s="94" t="s">
        <v>77</v>
      </c>
      <c r="G1" s="95" t="s">
        <v>16</v>
      </c>
      <c r="H1" s="95" t="s">
        <v>16</v>
      </c>
      <c r="I1" s="95" t="s">
        <v>16</v>
      </c>
      <c r="J1" s="96" t="s">
        <v>17</v>
      </c>
      <c r="K1" s="96" t="s">
        <v>17</v>
      </c>
      <c r="L1" s="96" t="s">
        <v>17</v>
      </c>
      <c r="M1" s="97" t="s">
        <v>18</v>
      </c>
      <c r="N1" s="97" t="s">
        <v>18</v>
      </c>
      <c r="O1" s="97" t="s">
        <v>18</v>
      </c>
      <c r="P1" s="98" t="s">
        <v>19</v>
      </c>
      <c r="Q1" s="98" t="s">
        <v>19</v>
      </c>
      <c r="R1" s="98" t="s">
        <v>19</v>
      </c>
      <c r="S1" s="99" t="s">
        <v>12</v>
      </c>
      <c r="T1" s="99" t="s">
        <v>12</v>
      </c>
      <c r="U1" s="99" t="s">
        <v>12</v>
      </c>
      <c r="V1" s="100" t="s">
        <v>78</v>
      </c>
      <c r="W1" s="100" t="s">
        <v>78</v>
      </c>
      <c r="X1" s="100" t="s">
        <v>78</v>
      </c>
      <c r="Y1" s="101" t="s">
        <v>9</v>
      </c>
      <c r="Z1" s="101" t="s">
        <v>9</v>
      </c>
      <c r="AA1" s="102" t="s">
        <v>14</v>
      </c>
      <c r="AB1" s="102" t="s">
        <v>14</v>
      </c>
      <c r="AC1" s="102" t="s">
        <v>15</v>
      </c>
      <c r="AD1" s="102" t="s">
        <v>15</v>
      </c>
    </row>
    <row r="2" spans="1:30" ht="39" thickBot="1" x14ac:dyDescent="0.45">
      <c r="A2" s="91" t="s">
        <v>52</v>
      </c>
      <c r="B2" s="92" t="s">
        <v>53</v>
      </c>
      <c r="C2" s="93" t="s">
        <v>54</v>
      </c>
      <c r="D2" s="72" t="s">
        <v>7</v>
      </c>
      <c r="E2" s="29" t="s">
        <v>8</v>
      </c>
      <c r="F2" s="52" t="s">
        <v>6</v>
      </c>
      <c r="G2" s="51" t="s">
        <v>7</v>
      </c>
      <c r="H2" s="30" t="s">
        <v>8</v>
      </c>
      <c r="I2" s="31" t="s">
        <v>6</v>
      </c>
      <c r="J2" s="32" t="s">
        <v>7</v>
      </c>
      <c r="K2" s="33" t="s">
        <v>8</v>
      </c>
      <c r="L2" s="34" t="s">
        <v>6</v>
      </c>
      <c r="M2" s="35" t="s">
        <v>7</v>
      </c>
      <c r="N2" s="36" t="s">
        <v>8</v>
      </c>
      <c r="O2" s="37" t="s">
        <v>6</v>
      </c>
      <c r="P2" s="38" t="s">
        <v>7</v>
      </c>
      <c r="Q2" s="39" t="s">
        <v>8</v>
      </c>
      <c r="R2" s="40" t="s">
        <v>6</v>
      </c>
      <c r="S2" s="41" t="s">
        <v>7</v>
      </c>
      <c r="T2" s="42" t="s">
        <v>8</v>
      </c>
      <c r="U2" s="43" t="s">
        <v>6</v>
      </c>
      <c r="V2" s="44" t="s">
        <v>21</v>
      </c>
      <c r="W2" s="45" t="s">
        <v>22</v>
      </c>
      <c r="X2" s="45" t="s">
        <v>23</v>
      </c>
      <c r="Y2" s="46" t="s">
        <v>7</v>
      </c>
      <c r="Z2" s="47" t="s">
        <v>8</v>
      </c>
      <c r="AA2" s="48" t="s">
        <v>7</v>
      </c>
      <c r="AB2" s="49" t="s">
        <v>8</v>
      </c>
      <c r="AC2" s="48" t="s">
        <v>7</v>
      </c>
      <c r="AD2" s="50" t="s">
        <v>8</v>
      </c>
    </row>
    <row r="3" spans="1:30" ht="17.25" customHeight="1" x14ac:dyDescent="0.4">
      <c r="A3" s="103" t="s">
        <v>55</v>
      </c>
      <c r="B3" t="s">
        <v>24</v>
      </c>
      <c r="C3" s="24">
        <v>80</v>
      </c>
      <c r="D3" s="62">
        <v>74</v>
      </c>
      <c r="E3" s="16">
        <v>326</v>
      </c>
      <c r="F3" s="73">
        <v>4.4054054054054053</v>
      </c>
      <c r="G3" s="66">
        <v>29</v>
      </c>
      <c r="H3" s="18">
        <v>183</v>
      </c>
      <c r="I3" s="77">
        <v>6.3103448275862073</v>
      </c>
      <c r="J3" s="17">
        <v>20</v>
      </c>
      <c r="K3" s="18">
        <v>77</v>
      </c>
      <c r="L3" s="77">
        <v>3.85</v>
      </c>
      <c r="M3" s="17">
        <v>9</v>
      </c>
      <c r="N3" s="19">
        <v>26</v>
      </c>
      <c r="O3" s="77">
        <v>2.8888888888888888</v>
      </c>
      <c r="P3" s="17">
        <v>7</v>
      </c>
      <c r="Q3" s="18">
        <v>15</v>
      </c>
      <c r="R3" s="77">
        <v>2.1428571428571428</v>
      </c>
      <c r="S3" s="17">
        <v>8</v>
      </c>
      <c r="T3" s="18">
        <v>22</v>
      </c>
      <c r="U3" s="77">
        <v>2.75</v>
      </c>
      <c r="V3" s="17">
        <v>1</v>
      </c>
      <c r="W3" s="1">
        <v>3</v>
      </c>
      <c r="X3" s="82">
        <v>3</v>
      </c>
      <c r="Y3" s="110">
        <v>8</v>
      </c>
      <c r="Z3" s="111">
        <v>5</v>
      </c>
      <c r="AA3" s="112">
        <v>8</v>
      </c>
      <c r="AB3" s="111">
        <v>12</v>
      </c>
      <c r="AC3" s="112">
        <v>8</v>
      </c>
      <c r="AD3" s="113">
        <v>5</v>
      </c>
    </row>
    <row r="4" spans="1:30" ht="34.799999999999997" x14ac:dyDescent="0.4">
      <c r="A4" s="104" t="s">
        <v>55</v>
      </c>
      <c r="B4" t="s">
        <v>25</v>
      </c>
      <c r="C4" s="25">
        <v>45</v>
      </c>
      <c r="D4" s="59">
        <v>41</v>
      </c>
      <c r="E4" s="9">
        <v>112</v>
      </c>
      <c r="F4" s="74">
        <v>2.7317073170731709</v>
      </c>
      <c r="G4" s="69">
        <v>16</v>
      </c>
      <c r="H4" s="18">
        <v>53</v>
      </c>
      <c r="I4" s="78">
        <v>3.3125</v>
      </c>
      <c r="J4" s="6">
        <v>12</v>
      </c>
      <c r="K4" s="18">
        <v>31</v>
      </c>
      <c r="L4" s="78">
        <v>2.5833333333333335</v>
      </c>
      <c r="M4" s="6">
        <v>5</v>
      </c>
      <c r="N4" s="19">
        <v>14</v>
      </c>
      <c r="O4" s="78">
        <v>2.8</v>
      </c>
      <c r="P4" s="6">
        <v>4</v>
      </c>
      <c r="Q4" s="18">
        <v>6</v>
      </c>
      <c r="R4" s="78">
        <v>1.5</v>
      </c>
      <c r="S4" s="6">
        <v>4</v>
      </c>
      <c r="T4" s="18">
        <v>8</v>
      </c>
      <c r="U4" s="78">
        <v>2</v>
      </c>
      <c r="V4" s="6">
        <v>0</v>
      </c>
      <c r="W4" s="1">
        <v>0</v>
      </c>
      <c r="X4" s="83">
        <v>0</v>
      </c>
      <c r="Y4" s="114">
        <v>4</v>
      </c>
      <c r="Z4" s="115">
        <v>3</v>
      </c>
      <c r="AA4" s="116">
        <v>4</v>
      </c>
      <c r="AB4" s="115">
        <v>4</v>
      </c>
      <c r="AC4" s="116">
        <v>4</v>
      </c>
      <c r="AD4" s="117">
        <v>7</v>
      </c>
    </row>
    <row r="5" spans="1:30" ht="34.799999999999997" x14ac:dyDescent="0.4">
      <c r="A5" s="104" t="s">
        <v>56</v>
      </c>
      <c r="B5" t="s">
        <v>26</v>
      </c>
      <c r="C5" s="25">
        <v>42</v>
      </c>
      <c r="D5" s="59">
        <v>38</v>
      </c>
      <c r="E5" s="9">
        <v>129</v>
      </c>
      <c r="F5" s="74">
        <v>3.3947368421052633</v>
      </c>
      <c r="G5" s="69">
        <v>15</v>
      </c>
      <c r="H5" s="18">
        <v>59</v>
      </c>
      <c r="I5" s="78">
        <v>3.9333333333333331</v>
      </c>
      <c r="J5" s="6">
        <v>13</v>
      </c>
      <c r="K5" s="18">
        <v>41</v>
      </c>
      <c r="L5" s="78">
        <v>3.1538461538461537</v>
      </c>
      <c r="M5" s="6">
        <v>4</v>
      </c>
      <c r="N5" s="19">
        <v>10</v>
      </c>
      <c r="O5" s="78">
        <v>2.5</v>
      </c>
      <c r="P5" s="6">
        <v>3</v>
      </c>
      <c r="Q5" s="18">
        <v>11</v>
      </c>
      <c r="R5" s="78">
        <v>3.6666666666666665</v>
      </c>
      <c r="S5" s="6">
        <v>3</v>
      </c>
      <c r="T5" s="18">
        <v>8</v>
      </c>
      <c r="U5" s="78">
        <v>2.6666666666666665</v>
      </c>
      <c r="V5" s="6">
        <v>0</v>
      </c>
      <c r="W5" s="1">
        <v>0</v>
      </c>
      <c r="X5" s="83">
        <v>0</v>
      </c>
      <c r="Y5" s="114">
        <v>4</v>
      </c>
      <c r="Z5" s="115">
        <v>1</v>
      </c>
      <c r="AA5" s="116">
        <v>4</v>
      </c>
      <c r="AB5" s="115">
        <v>2</v>
      </c>
      <c r="AC5" s="116">
        <v>4</v>
      </c>
      <c r="AD5" s="117">
        <v>2</v>
      </c>
    </row>
    <row r="6" spans="1:30" ht="34.799999999999997" x14ac:dyDescent="0.4">
      <c r="A6" s="104" t="s">
        <v>55</v>
      </c>
      <c r="B6" t="s">
        <v>27</v>
      </c>
      <c r="C6" s="25">
        <v>40</v>
      </c>
      <c r="D6" s="59">
        <v>37</v>
      </c>
      <c r="E6" s="9">
        <v>137</v>
      </c>
      <c r="F6" s="74">
        <v>3.7027027027027026</v>
      </c>
      <c r="G6" s="69">
        <v>14</v>
      </c>
      <c r="H6" s="18">
        <v>63</v>
      </c>
      <c r="I6" s="78">
        <v>4.5</v>
      </c>
      <c r="J6" s="6">
        <v>14</v>
      </c>
      <c r="K6" s="18">
        <v>46</v>
      </c>
      <c r="L6" s="78">
        <v>3.2857142857142856</v>
      </c>
      <c r="M6" s="6">
        <v>4</v>
      </c>
      <c r="N6" s="19">
        <v>16</v>
      </c>
      <c r="O6" s="78">
        <v>4</v>
      </c>
      <c r="P6" s="6">
        <v>3</v>
      </c>
      <c r="Q6" s="18">
        <v>6</v>
      </c>
      <c r="R6" s="78">
        <v>2</v>
      </c>
      <c r="S6" s="6">
        <v>2</v>
      </c>
      <c r="T6" s="18">
        <v>6</v>
      </c>
      <c r="U6" s="78">
        <v>3</v>
      </c>
      <c r="V6" s="6">
        <v>0</v>
      </c>
      <c r="W6" s="1">
        <v>0</v>
      </c>
      <c r="X6" s="83">
        <v>0</v>
      </c>
      <c r="Y6" s="114">
        <v>4</v>
      </c>
      <c r="Z6" s="115">
        <v>2</v>
      </c>
      <c r="AA6" s="116">
        <v>4</v>
      </c>
      <c r="AB6" s="115">
        <v>1</v>
      </c>
      <c r="AC6" s="116">
        <v>4</v>
      </c>
      <c r="AD6" s="117">
        <v>0</v>
      </c>
    </row>
    <row r="7" spans="1:30" ht="34.799999999999997" x14ac:dyDescent="0.4">
      <c r="A7" s="104" t="s">
        <v>57</v>
      </c>
      <c r="B7" t="s">
        <v>28</v>
      </c>
      <c r="C7" s="25">
        <v>60</v>
      </c>
      <c r="D7" s="59">
        <v>55</v>
      </c>
      <c r="E7" s="9">
        <v>265</v>
      </c>
      <c r="F7" s="74">
        <v>4.8181818181818183</v>
      </c>
      <c r="G7" s="69">
        <v>22</v>
      </c>
      <c r="H7" s="18">
        <v>163</v>
      </c>
      <c r="I7" s="78">
        <v>7.4090909090909092</v>
      </c>
      <c r="J7" s="6">
        <v>13</v>
      </c>
      <c r="K7" s="18">
        <v>45</v>
      </c>
      <c r="L7" s="78">
        <v>3.4615384615384617</v>
      </c>
      <c r="M7" s="6">
        <v>9</v>
      </c>
      <c r="N7" s="19">
        <v>25</v>
      </c>
      <c r="O7" s="78">
        <v>2.7777777777777777</v>
      </c>
      <c r="P7" s="6">
        <v>6</v>
      </c>
      <c r="Q7" s="18">
        <v>15</v>
      </c>
      <c r="R7" s="78">
        <v>2.5</v>
      </c>
      <c r="S7" s="6">
        <v>4</v>
      </c>
      <c r="T7" s="18">
        <v>15</v>
      </c>
      <c r="U7" s="78">
        <v>3.75</v>
      </c>
      <c r="V7" s="6">
        <v>1</v>
      </c>
      <c r="W7" s="1">
        <v>2</v>
      </c>
      <c r="X7" s="83">
        <v>2</v>
      </c>
      <c r="Y7" s="114">
        <v>6</v>
      </c>
      <c r="Z7" s="115">
        <v>3</v>
      </c>
      <c r="AA7" s="116">
        <v>6</v>
      </c>
      <c r="AB7" s="115">
        <v>7</v>
      </c>
      <c r="AC7" s="116">
        <v>6</v>
      </c>
      <c r="AD7" s="117">
        <v>2</v>
      </c>
    </row>
    <row r="8" spans="1:30" ht="34.799999999999997" x14ac:dyDescent="0.4">
      <c r="A8" s="105" t="s">
        <v>56</v>
      </c>
      <c r="B8" t="s">
        <v>29</v>
      </c>
      <c r="C8" s="26">
        <v>36</v>
      </c>
      <c r="D8" s="60">
        <v>33</v>
      </c>
      <c r="E8" s="20">
        <v>146</v>
      </c>
      <c r="F8" s="53">
        <v>4.4242424242424239</v>
      </c>
      <c r="G8" s="70">
        <v>11</v>
      </c>
      <c r="H8" s="68">
        <v>85</v>
      </c>
      <c r="I8" s="79">
        <v>7.7272727272727275</v>
      </c>
      <c r="J8" s="21">
        <v>8</v>
      </c>
      <c r="K8" s="54">
        <v>24</v>
      </c>
      <c r="L8" s="79">
        <v>3</v>
      </c>
      <c r="M8" s="21">
        <v>7</v>
      </c>
      <c r="N8" s="55">
        <v>17</v>
      </c>
      <c r="O8" s="79">
        <v>2.4285714285714284</v>
      </c>
      <c r="P8" s="21">
        <v>4</v>
      </c>
      <c r="Q8" s="54">
        <v>12</v>
      </c>
      <c r="R8" s="79">
        <v>3</v>
      </c>
      <c r="S8" s="21">
        <v>3</v>
      </c>
      <c r="T8" s="68">
        <v>8</v>
      </c>
      <c r="U8" s="79">
        <v>2.6666666666666665</v>
      </c>
      <c r="V8" s="21">
        <v>0</v>
      </c>
      <c r="W8" s="23">
        <v>0</v>
      </c>
      <c r="X8" s="84">
        <v>0</v>
      </c>
      <c r="Y8" s="118">
        <v>3</v>
      </c>
      <c r="Z8" s="119">
        <v>0</v>
      </c>
      <c r="AA8" s="120">
        <v>3</v>
      </c>
      <c r="AB8" s="119">
        <v>6</v>
      </c>
      <c r="AC8" s="120">
        <v>3</v>
      </c>
      <c r="AD8" s="121">
        <v>3</v>
      </c>
    </row>
    <row r="9" spans="1:30" ht="17.25" customHeight="1" x14ac:dyDescent="0.4">
      <c r="A9" s="106" t="s">
        <v>58</v>
      </c>
      <c r="B9" t="s">
        <v>80</v>
      </c>
      <c r="C9" s="27">
        <v>55</v>
      </c>
      <c r="D9" s="58">
        <v>50</v>
      </c>
      <c r="E9" s="8">
        <v>213</v>
      </c>
      <c r="F9" s="75">
        <v>4.26</v>
      </c>
      <c r="G9" s="71">
        <v>17</v>
      </c>
      <c r="H9" s="11">
        <v>96</v>
      </c>
      <c r="I9" s="80">
        <v>5.6470588235294121</v>
      </c>
      <c r="J9" s="5">
        <v>10</v>
      </c>
      <c r="K9" s="11">
        <v>49</v>
      </c>
      <c r="L9" s="80">
        <v>4.9000000000000004</v>
      </c>
      <c r="M9" s="5">
        <v>10</v>
      </c>
      <c r="N9" s="14">
        <v>29</v>
      </c>
      <c r="O9" s="80">
        <v>2.9</v>
      </c>
      <c r="P9" s="5">
        <v>8</v>
      </c>
      <c r="Q9" s="11">
        <v>24</v>
      </c>
      <c r="R9" s="80">
        <v>3</v>
      </c>
      <c r="S9" s="5">
        <v>5</v>
      </c>
      <c r="T9" s="11">
        <v>15</v>
      </c>
      <c r="U9" s="80">
        <v>3</v>
      </c>
      <c r="V9" s="5">
        <v>0</v>
      </c>
      <c r="W9" s="3">
        <v>0</v>
      </c>
      <c r="X9" s="85">
        <v>0</v>
      </c>
      <c r="Y9" s="122">
        <v>5</v>
      </c>
      <c r="Z9" s="123">
        <v>6</v>
      </c>
      <c r="AA9" s="124">
        <v>5</v>
      </c>
      <c r="AB9" s="125">
        <v>3</v>
      </c>
      <c r="AC9" s="124">
        <v>5</v>
      </c>
      <c r="AD9" s="126">
        <v>1</v>
      </c>
    </row>
    <row r="10" spans="1:30" ht="34.799999999999997" x14ac:dyDescent="0.4">
      <c r="A10" s="104" t="s">
        <v>59</v>
      </c>
      <c r="B10" t="s">
        <v>30</v>
      </c>
      <c r="C10" s="25">
        <v>90</v>
      </c>
      <c r="D10" s="59">
        <v>81</v>
      </c>
      <c r="E10" s="9">
        <v>418</v>
      </c>
      <c r="F10" s="74">
        <v>5.1604938271604937</v>
      </c>
      <c r="G10" s="69">
        <v>27</v>
      </c>
      <c r="H10" s="18">
        <v>230</v>
      </c>
      <c r="I10" s="78">
        <v>8.518518518518519</v>
      </c>
      <c r="J10" s="6">
        <v>14</v>
      </c>
      <c r="K10" s="18">
        <v>46</v>
      </c>
      <c r="L10" s="78">
        <v>3.2857142857142856</v>
      </c>
      <c r="M10" s="6">
        <v>19</v>
      </c>
      <c r="N10" s="19">
        <v>59</v>
      </c>
      <c r="O10" s="78">
        <v>3.1052631578947367</v>
      </c>
      <c r="P10" s="6">
        <v>10</v>
      </c>
      <c r="Q10" s="18">
        <v>32</v>
      </c>
      <c r="R10" s="78">
        <v>3.2</v>
      </c>
      <c r="S10" s="6">
        <v>9</v>
      </c>
      <c r="T10" s="18">
        <v>47</v>
      </c>
      <c r="U10" s="78">
        <v>5.2222222222222223</v>
      </c>
      <c r="V10" s="6">
        <v>2</v>
      </c>
      <c r="W10" s="1">
        <v>4</v>
      </c>
      <c r="X10" s="83">
        <v>2</v>
      </c>
      <c r="Y10" s="114">
        <v>9</v>
      </c>
      <c r="Z10" s="127">
        <v>21</v>
      </c>
      <c r="AA10" s="116">
        <v>9</v>
      </c>
      <c r="AB10" s="115">
        <v>7</v>
      </c>
      <c r="AC10" s="116">
        <v>9</v>
      </c>
      <c r="AD10" s="117">
        <v>5</v>
      </c>
    </row>
    <row r="11" spans="1:30" ht="34.799999999999997" x14ac:dyDescent="0.4">
      <c r="A11" s="104" t="s">
        <v>60</v>
      </c>
      <c r="B11" t="s">
        <v>31</v>
      </c>
      <c r="C11" s="25">
        <v>32</v>
      </c>
      <c r="D11" s="59">
        <v>29</v>
      </c>
      <c r="E11" s="9">
        <v>137</v>
      </c>
      <c r="F11" s="74">
        <v>4.7241379310344831</v>
      </c>
      <c r="G11" s="69">
        <v>11</v>
      </c>
      <c r="H11" s="18">
        <v>65</v>
      </c>
      <c r="I11" s="78">
        <v>5.9090909090909092</v>
      </c>
      <c r="J11" s="6">
        <v>7</v>
      </c>
      <c r="K11" s="18">
        <v>31</v>
      </c>
      <c r="L11" s="78">
        <v>4.4285714285714288</v>
      </c>
      <c r="M11" s="6">
        <v>4</v>
      </c>
      <c r="N11" s="19">
        <v>16</v>
      </c>
      <c r="O11" s="78">
        <v>4</v>
      </c>
      <c r="P11" s="6">
        <v>4</v>
      </c>
      <c r="Q11" s="18">
        <v>13</v>
      </c>
      <c r="R11" s="78">
        <v>3.25</v>
      </c>
      <c r="S11" s="6">
        <v>3</v>
      </c>
      <c r="T11" s="18">
        <v>12</v>
      </c>
      <c r="U11" s="78">
        <v>4</v>
      </c>
      <c r="V11" s="6">
        <v>0</v>
      </c>
      <c r="W11" s="1">
        <v>0</v>
      </c>
      <c r="X11" s="83">
        <v>0</v>
      </c>
      <c r="Y11" s="114">
        <v>3</v>
      </c>
      <c r="Z11" s="127">
        <v>1</v>
      </c>
      <c r="AA11" s="116">
        <v>3</v>
      </c>
      <c r="AB11" s="115">
        <v>2</v>
      </c>
      <c r="AC11" s="116">
        <v>3</v>
      </c>
      <c r="AD11" s="117">
        <v>3</v>
      </c>
    </row>
    <row r="12" spans="1:30" ht="34.799999999999997" x14ac:dyDescent="0.4">
      <c r="A12" s="104" t="s">
        <v>59</v>
      </c>
      <c r="B12" t="s">
        <v>32</v>
      </c>
      <c r="C12" s="25">
        <v>46</v>
      </c>
      <c r="D12" s="59">
        <v>42</v>
      </c>
      <c r="E12" s="9">
        <v>347</v>
      </c>
      <c r="F12" s="74">
        <v>8.2619047619047628</v>
      </c>
      <c r="G12" s="69">
        <v>15</v>
      </c>
      <c r="H12" s="18">
        <v>205</v>
      </c>
      <c r="I12" s="78">
        <v>13.666666666666666</v>
      </c>
      <c r="J12" s="6">
        <v>10</v>
      </c>
      <c r="K12" s="18">
        <v>63</v>
      </c>
      <c r="L12" s="78">
        <v>6.3</v>
      </c>
      <c r="M12" s="6">
        <v>5</v>
      </c>
      <c r="N12" s="19">
        <v>24</v>
      </c>
      <c r="O12" s="78">
        <v>4.8</v>
      </c>
      <c r="P12" s="6">
        <v>8</v>
      </c>
      <c r="Q12" s="18">
        <v>35</v>
      </c>
      <c r="R12" s="78">
        <v>4.375</v>
      </c>
      <c r="S12" s="6">
        <v>4</v>
      </c>
      <c r="T12" s="18">
        <v>20</v>
      </c>
      <c r="U12" s="78">
        <v>5</v>
      </c>
      <c r="V12" s="6">
        <v>0</v>
      </c>
      <c r="W12" s="1">
        <v>0</v>
      </c>
      <c r="X12" s="83">
        <v>0</v>
      </c>
      <c r="Y12" s="114">
        <v>4</v>
      </c>
      <c r="Z12" s="127">
        <v>11</v>
      </c>
      <c r="AA12" s="116">
        <v>4</v>
      </c>
      <c r="AB12" s="115">
        <v>5</v>
      </c>
      <c r="AC12" s="116">
        <v>4</v>
      </c>
      <c r="AD12" s="117">
        <v>7</v>
      </c>
    </row>
    <row r="13" spans="1:30" ht="34.799999999999997" x14ac:dyDescent="0.4">
      <c r="A13" s="104" t="s">
        <v>59</v>
      </c>
      <c r="B13" t="s">
        <v>33</v>
      </c>
      <c r="C13" s="25">
        <v>50</v>
      </c>
      <c r="D13" s="59">
        <v>46</v>
      </c>
      <c r="E13" s="9">
        <v>154</v>
      </c>
      <c r="F13" s="74">
        <v>3.347826086956522</v>
      </c>
      <c r="G13" s="69">
        <v>16</v>
      </c>
      <c r="H13" s="18">
        <v>56</v>
      </c>
      <c r="I13" s="78">
        <v>3.5</v>
      </c>
      <c r="J13" s="6">
        <v>13</v>
      </c>
      <c r="K13" s="18">
        <v>53</v>
      </c>
      <c r="L13" s="78">
        <v>4.0769230769230766</v>
      </c>
      <c r="M13" s="6">
        <v>6</v>
      </c>
      <c r="N13" s="19">
        <v>25</v>
      </c>
      <c r="O13" s="78">
        <v>4.166666666666667</v>
      </c>
      <c r="P13" s="6">
        <v>6</v>
      </c>
      <c r="Q13" s="18">
        <v>11</v>
      </c>
      <c r="R13" s="78">
        <v>1.8333333333333333</v>
      </c>
      <c r="S13" s="6">
        <v>4</v>
      </c>
      <c r="T13" s="18">
        <v>8</v>
      </c>
      <c r="U13" s="78">
        <v>2</v>
      </c>
      <c r="V13" s="6">
        <v>1</v>
      </c>
      <c r="W13" s="1">
        <v>1</v>
      </c>
      <c r="X13" s="83">
        <v>1</v>
      </c>
      <c r="Y13" s="114">
        <v>5</v>
      </c>
      <c r="Z13" s="127">
        <v>3</v>
      </c>
      <c r="AA13" s="116">
        <v>5</v>
      </c>
      <c r="AB13" s="115">
        <v>3</v>
      </c>
      <c r="AC13" s="116">
        <v>5</v>
      </c>
      <c r="AD13" s="117">
        <v>1</v>
      </c>
    </row>
    <row r="14" spans="1:30" ht="34.799999999999997" x14ac:dyDescent="0.4">
      <c r="A14" s="104" t="s">
        <v>59</v>
      </c>
      <c r="B14" t="s">
        <v>34</v>
      </c>
      <c r="C14" s="25">
        <v>55</v>
      </c>
      <c r="D14" s="59">
        <v>50</v>
      </c>
      <c r="E14" s="9">
        <v>285</v>
      </c>
      <c r="F14" s="74">
        <v>5.7</v>
      </c>
      <c r="G14" s="69">
        <v>17</v>
      </c>
      <c r="H14" s="18">
        <v>102</v>
      </c>
      <c r="I14" s="78">
        <v>6</v>
      </c>
      <c r="J14" s="6">
        <v>13</v>
      </c>
      <c r="K14" s="18">
        <v>59</v>
      </c>
      <c r="L14" s="78">
        <v>4.5384615384615383</v>
      </c>
      <c r="M14" s="6">
        <v>6</v>
      </c>
      <c r="N14" s="19">
        <v>28</v>
      </c>
      <c r="O14" s="78">
        <v>4.666666666666667</v>
      </c>
      <c r="P14" s="6">
        <v>8</v>
      </c>
      <c r="Q14" s="18">
        <v>40</v>
      </c>
      <c r="R14" s="78">
        <v>5</v>
      </c>
      <c r="S14" s="6">
        <v>6</v>
      </c>
      <c r="T14" s="18">
        <v>56</v>
      </c>
      <c r="U14" s="78">
        <v>9.3333333333333339</v>
      </c>
      <c r="V14" s="6">
        <v>0</v>
      </c>
      <c r="W14" s="1">
        <v>0</v>
      </c>
      <c r="X14" s="83">
        <v>0</v>
      </c>
      <c r="Y14" s="114">
        <v>5</v>
      </c>
      <c r="Z14" s="127">
        <v>10</v>
      </c>
      <c r="AA14" s="116">
        <v>5</v>
      </c>
      <c r="AB14" s="115">
        <v>7</v>
      </c>
      <c r="AC14" s="116">
        <v>5</v>
      </c>
      <c r="AD14" s="117">
        <v>7</v>
      </c>
    </row>
    <row r="15" spans="1:30" ht="34.799999999999997" x14ac:dyDescent="0.4">
      <c r="A15" s="104" t="s">
        <v>59</v>
      </c>
      <c r="B15" t="s">
        <v>81</v>
      </c>
      <c r="C15" s="25">
        <v>46</v>
      </c>
      <c r="D15" s="59">
        <v>42</v>
      </c>
      <c r="E15" s="9">
        <v>224</v>
      </c>
      <c r="F15" s="74">
        <v>5.333333333333333</v>
      </c>
      <c r="G15" s="69">
        <v>14</v>
      </c>
      <c r="H15" s="18">
        <v>87</v>
      </c>
      <c r="I15" s="78">
        <v>6.2142857142857144</v>
      </c>
      <c r="J15" s="6">
        <v>13</v>
      </c>
      <c r="K15" s="18">
        <v>72</v>
      </c>
      <c r="L15" s="78">
        <v>5.5384615384615383</v>
      </c>
      <c r="M15" s="6">
        <v>6</v>
      </c>
      <c r="N15" s="19">
        <v>20</v>
      </c>
      <c r="O15" s="78">
        <v>3.3333333333333335</v>
      </c>
      <c r="P15" s="6">
        <v>5</v>
      </c>
      <c r="Q15" s="18">
        <v>24</v>
      </c>
      <c r="R15" s="78">
        <v>4.8</v>
      </c>
      <c r="S15" s="6">
        <v>4</v>
      </c>
      <c r="T15" s="18">
        <v>21</v>
      </c>
      <c r="U15" s="78">
        <v>5.25</v>
      </c>
      <c r="V15" s="6">
        <v>0</v>
      </c>
      <c r="W15" s="1">
        <v>0</v>
      </c>
      <c r="X15" s="83">
        <v>0</v>
      </c>
      <c r="Y15" s="114">
        <v>4</v>
      </c>
      <c r="Z15" s="127">
        <v>3</v>
      </c>
      <c r="AA15" s="116">
        <v>4</v>
      </c>
      <c r="AB15" s="115">
        <v>1</v>
      </c>
      <c r="AC15" s="116">
        <v>4</v>
      </c>
      <c r="AD15" s="117">
        <v>4</v>
      </c>
    </row>
    <row r="16" spans="1:30" ht="34.799999999999997" x14ac:dyDescent="0.4">
      <c r="A16" s="107" t="s">
        <v>59</v>
      </c>
      <c r="B16" t="s">
        <v>82</v>
      </c>
      <c r="C16" s="28">
        <v>33</v>
      </c>
      <c r="D16" s="61">
        <v>30</v>
      </c>
      <c r="E16" s="10">
        <v>160</v>
      </c>
      <c r="F16" s="76">
        <v>5.333333333333333</v>
      </c>
      <c r="G16" s="67">
        <v>11</v>
      </c>
      <c r="H16" s="56">
        <v>97</v>
      </c>
      <c r="I16" s="81">
        <v>8.8181818181818183</v>
      </c>
      <c r="J16" s="7">
        <v>10</v>
      </c>
      <c r="K16" s="56">
        <v>42</v>
      </c>
      <c r="L16" s="81">
        <v>4.2</v>
      </c>
      <c r="M16" s="7">
        <v>4</v>
      </c>
      <c r="N16" s="57">
        <v>9</v>
      </c>
      <c r="O16" s="81">
        <v>2.25</v>
      </c>
      <c r="P16" s="7">
        <v>2</v>
      </c>
      <c r="Q16" s="56">
        <v>6</v>
      </c>
      <c r="R16" s="81">
        <v>3</v>
      </c>
      <c r="S16" s="7">
        <v>3</v>
      </c>
      <c r="T16" s="56">
        <v>6</v>
      </c>
      <c r="U16" s="81">
        <v>2</v>
      </c>
      <c r="V16" s="7">
        <v>0</v>
      </c>
      <c r="W16" s="22">
        <v>0</v>
      </c>
      <c r="X16" s="86">
        <v>0</v>
      </c>
      <c r="Y16" s="128">
        <v>3</v>
      </c>
      <c r="Z16" s="129">
        <v>1</v>
      </c>
      <c r="AA16" s="130">
        <v>3</v>
      </c>
      <c r="AB16" s="131">
        <v>0</v>
      </c>
      <c r="AC16" s="130">
        <v>3</v>
      </c>
      <c r="AD16" s="132">
        <v>0</v>
      </c>
    </row>
    <row r="17" spans="1:30" ht="17.25" customHeight="1" x14ac:dyDescent="0.4">
      <c r="A17" s="103" t="s">
        <v>61</v>
      </c>
      <c r="B17" t="s">
        <v>83</v>
      </c>
      <c r="C17" s="27">
        <v>30</v>
      </c>
      <c r="D17" s="62">
        <v>27</v>
      </c>
      <c r="E17" s="16">
        <v>91</v>
      </c>
      <c r="F17" s="75">
        <v>3.3703703703703702</v>
      </c>
      <c r="G17" s="71">
        <v>8</v>
      </c>
      <c r="H17" s="11">
        <v>30</v>
      </c>
      <c r="I17" s="80">
        <v>3.75</v>
      </c>
      <c r="J17" s="5">
        <v>7</v>
      </c>
      <c r="K17" s="11">
        <v>23</v>
      </c>
      <c r="L17" s="80">
        <v>3.2857142857142856</v>
      </c>
      <c r="M17" s="5">
        <v>7</v>
      </c>
      <c r="N17" s="14">
        <v>23</v>
      </c>
      <c r="O17" s="80">
        <v>3.2857142857142856</v>
      </c>
      <c r="P17" s="5">
        <v>3</v>
      </c>
      <c r="Q17" s="11">
        <v>8</v>
      </c>
      <c r="R17" s="80">
        <v>2.6666666666666665</v>
      </c>
      <c r="S17" s="5">
        <v>2</v>
      </c>
      <c r="T17" s="11">
        <v>7</v>
      </c>
      <c r="U17" s="80">
        <v>3.5</v>
      </c>
      <c r="V17" s="5">
        <v>0</v>
      </c>
      <c r="W17" s="3">
        <v>0</v>
      </c>
      <c r="X17" s="80">
        <v>0</v>
      </c>
      <c r="Y17" s="114">
        <v>3</v>
      </c>
      <c r="Z17" s="127">
        <v>0</v>
      </c>
      <c r="AA17" s="116">
        <v>3</v>
      </c>
      <c r="AB17" s="115">
        <v>3</v>
      </c>
      <c r="AC17" s="116">
        <v>3</v>
      </c>
      <c r="AD17" s="117">
        <v>0</v>
      </c>
    </row>
    <row r="18" spans="1:30" ht="19.2" x14ac:dyDescent="0.4">
      <c r="A18" s="104" t="s">
        <v>61</v>
      </c>
      <c r="B18" t="s">
        <v>35</v>
      </c>
      <c r="C18" s="25">
        <v>45</v>
      </c>
      <c r="D18" s="59">
        <v>41</v>
      </c>
      <c r="E18" s="9">
        <v>170</v>
      </c>
      <c r="F18" s="74">
        <v>4.1463414634146343</v>
      </c>
      <c r="G18" s="69">
        <v>15</v>
      </c>
      <c r="H18" s="18">
        <v>100</v>
      </c>
      <c r="I18" s="78">
        <v>6.666666666666667</v>
      </c>
      <c r="J18" s="6">
        <v>10</v>
      </c>
      <c r="K18" s="18">
        <v>37</v>
      </c>
      <c r="L18" s="78">
        <v>3.7</v>
      </c>
      <c r="M18" s="6">
        <v>8</v>
      </c>
      <c r="N18" s="19">
        <v>19</v>
      </c>
      <c r="O18" s="78">
        <v>2.375</v>
      </c>
      <c r="P18" s="6">
        <v>4</v>
      </c>
      <c r="Q18" s="18">
        <v>5</v>
      </c>
      <c r="R18" s="78">
        <v>1.25</v>
      </c>
      <c r="S18" s="6">
        <v>4</v>
      </c>
      <c r="T18" s="18">
        <v>9</v>
      </c>
      <c r="U18" s="78">
        <v>2.25</v>
      </c>
      <c r="V18" s="6">
        <v>0</v>
      </c>
      <c r="W18" s="1">
        <v>0</v>
      </c>
      <c r="X18" s="78">
        <v>0</v>
      </c>
      <c r="Y18" s="114">
        <v>4</v>
      </c>
      <c r="Z18" s="127">
        <v>1</v>
      </c>
      <c r="AA18" s="116">
        <v>4</v>
      </c>
      <c r="AB18" s="115">
        <v>2</v>
      </c>
      <c r="AC18" s="116">
        <v>4</v>
      </c>
      <c r="AD18" s="117">
        <v>1</v>
      </c>
    </row>
    <row r="19" spans="1:30" ht="19.2" x14ac:dyDescent="0.4">
      <c r="A19" s="104" t="s">
        <v>61</v>
      </c>
      <c r="B19" t="s">
        <v>36</v>
      </c>
      <c r="C19" s="25">
        <v>40</v>
      </c>
      <c r="D19" s="59">
        <v>37</v>
      </c>
      <c r="E19" s="9">
        <v>95</v>
      </c>
      <c r="F19" s="74">
        <v>2.5675675675675675</v>
      </c>
      <c r="G19" s="69">
        <v>14</v>
      </c>
      <c r="H19" s="18">
        <v>49</v>
      </c>
      <c r="I19" s="78">
        <v>3.5</v>
      </c>
      <c r="J19" s="6">
        <v>10</v>
      </c>
      <c r="K19" s="18">
        <v>26</v>
      </c>
      <c r="L19" s="78">
        <v>2.6</v>
      </c>
      <c r="M19" s="6">
        <v>7</v>
      </c>
      <c r="N19" s="19">
        <v>11</v>
      </c>
      <c r="O19" s="78">
        <v>1.5714285714285714</v>
      </c>
      <c r="P19" s="6">
        <v>3</v>
      </c>
      <c r="Q19" s="18">
        <v>4</v>
      </c>
      <c r="R19" s="78">
        <v>1.3333333333333333</v>
      </c>
      <c r="S19" s="6">
        <v>3</v>
      </c>
      <c r="T19" s="18">
        <v>5</v>
      </c>
      <c r="U19" s="78">
        <v>1.6666666666666667</v>
      </c>
      <c r="V19" s="6">
        <v>0</v>
      </c>
      <c r="W19" s="1">
        <v>0</v>
      </c>
      <c r="X19" s="78">
        <v>0</v>
      </c>
      <c r="Y19" s="114">
        <v>4</v>
      </c>
      <c r="Z19" s="127">
        <v>0</v>
      </c>
      <c r="AA19" s="116">
        <v>4</v>
      </c>
      <c r="AB19" s="115">
        <v>0</v>
      </c>
      <c r="AC19" s="116">
        <v>4</v>
      </c>
      <c r="AD19" s="117">
        <v>0</v>
      </c>
    </row>
    <row r="20" spans="1:30" ht="19.2" x14ac:dyDescent="0.4">
      <c r="A20" s="104" t="s">
        <v>61</v>
      </c>
      <c r="B20" t="s">
        <v>37</v>
      </c>
      <c r="C20" s="25">
        <v>55</v>
      </c>
      <c r="D20" s="59">
        <v>51</v>
      </c>
      <c r="E20" s="9">
        <v>193</v>
      </c>
      <c r="F20" s="74">
        <v>3.784313725490196</v>
      </c>
      <c r="G20" s="69">
        <v>15</v>
      </c>
      <c r="H20" s="18">
        <v>88</v>
      </c>
      <c r="I20" s="78">
        <v>5.8666666666666663</v>
      </c>
      <c r="J20" s="6">
        <v>14</v>
      </c>
      <c r="K20" s="18">
        <v>65</v>
      </c>
      <c r="L20" s="78">
        <v>4.6428571428571432</v>
      </c>
      <c r="M20" s="6">
        <v>10</v>
      </c>
      <c r="N20" s="19">
        <v>21</v>
      </c>
      <c r="O20" s="78">
        <v>2.1</v>
      </c>
      <c r="P20" s="6">
        <v>6</v>
      </c>
      <c r="Q20" s="18">
        <v>7</v>
      </c>
      <c r="R20" s="78">
        <v>1.1666666666666667</v>
      </c>
      <c r="S20" s="6">
        <v>6</v>
      </c>
      <c r="T20" s="18">
        <v>12</v>
      </c>
      <c r="U20" s="78">
        <v>2</v>
      </c>
      <c r="V20" s="6">
        <v>0</v>
      </c>
      <c r="W20" s="1">
        <v>0</v>
      </c>
      <c r="X20" s="78">
        <v>0</v>
      </c>
      <c r="Y20" s="114">
        <v>5</v>
      </c>
      <c r="Z20" s="127">
        <v>3</v>
      </c>
      <c r="AA20" s="116">
        <v>5</v>
      </c>
      <c r="AB20" s="115">
        <v>10</v>
      </c>
      <c r="AC20" s="116">
        <v>5</v>
      </c>
      <c r="AD20" s="117">
        <v>0</v>
      </c>
    </row>
    <row r="21" spans="1:30" ht="19.2" x14ac:dyDescent="0.4">
      <c r="A21" s="104" t="s">
        <v>61</v>
      </c>
      <c r="B21" t="s">
        <v>38</v>
      </c>
      <c r="C21" s="25">
        <v>50</v>
      </c>
      <c r="D21" s="59">
        <v>45</v>
      </c>
      <c r="E21" s="9">
        <v>132</v>
      </c>
      <c r="F21" s="74">
        <v>2.9333333333333331</v>
      </c>
      <c r="G21" s="69">
        <v>16</v>
      </c>
      <c r="H21" s="18">
        <v>61</v>
      </c>
      <c r="I21" s="78">
        <v>3.8125</v>
      </c>
      <c r="J21" s="6">
        <v>13</v>
      </c>
      <c r="K21" s="18">
        <v>40</v>
      </c>
      <c r="L21" s="78">
        <v>3.0769230769230771</v>
      </c>
      <c r="M21" s="6">
        <v>8</v>
      </c>
      <c r="N21" s="19">
        <v>12</v>
      </c>
      <c r="O21" s="78">
        <v>1.5</v>
      </c>
      <c r="P21" s="6">
        <v>4</v>
      </c>
      <c r="Q21" s="18">
        <v>10</v>
      </c>
      <c r="R21" s="78">
        <v>2.5</v>
      </c>
      <c r="S21" s="6">
        <v>4</v>
      </c>
      <c r="T21" s="18">
        <v>9</v>
      </c>
      <c r="U21" s="78">
        <v>2.25</v>
      </c>
      <c r="V21" s="6">
        <v>0</v>
      </c>
      <c r="W21" s="1">
        <v>0</v>
      </c>
      <c r="X21" s="78">
        <v>0</v>
      </c>
      <c r="Y21" s="114">
        <v>5</v>
      </c>
      <c r="Z21" s="127">
        <v>2</v>
      </c>
      <c r="AA21" s="116">
        <v>5</v>
      </c>
      <c r="AB21" s="115">
        <v>4</v>
      </c>
      <c r="AC21" s="116">
        <v>5</v>
      </c>
      <c r="AD21" s="117">
        <v>1</v>
      </c>
    </row>
    <row r="22" spans="1:30" ht="19.2" x14ac:dyDescent="0.4">
      <c r="A22" s="104" t="s">
        <v>61</v>
      </c>
      <c r="B22" t="s">
        <v>39</v>
      </c>
      <c r="C22" s="25">
        <v>31</v>
      </c>
      <c r="D22" s="59">
        <v>29</v>
      </c>
      <c r="E22" s="9">
        <v>116</v>
      </c>
      <c r="F22" s="74">
        <v>4</v>
      </c>
      <c r="G22" s="69">
        <v>14</v>
      </c>
      <c r="H22" s="18">
        <v>62</v>
      </c>
      <c r="I22" s="78">
        <v>4.4285714285714288</v>
      </c>
      <c r="J22" s="6">
        <v>6</v>
      </c>
      <c r="K22" s="18">
        <v>23</v>
      </c>
      <c r="L22" s="78">
        <v>3.8333333333333335</v>
      </c>
      <c r="M22" s="6">
        <v>5</v>
      </c>
      <c r="N22" s="19">
        <v>14</v>
      </c>
      <c r="O22" s="78">
        <v>2.8</v>
      </c>
      <c r="P22" s="6">
        <v>2</v>
      </c>
      <c r="Q22" s="18">
        <v>5</v>
      </c>
      <c r="R22" s="78">
        <v>2.5</v>
      </c>
      <c r="S22" s="6">
        <v>2</v>
      </c>
      <c r="T22" s="18">
        <v>12</v>
      </c>
      <c r="U22" s="78">
        <v>6</v>
      </c>
      <c r="V22" s="6">
        <v>0</v>
      </c>
      <c r="W22" s="1">
        <v>0</v>
      </c>
      <c r="X22" s="78">
        <v>0</v>
      </c>
      <c r="Y22" s="114">
        <v>3</v>
      </c>
      <c r="Z22" s="127">
        <v>2</v>
      </c>
      <c r="AA22" s="116">
        <v>3</v>
      </c>
      <c r="AB22" s="115">
        <v>6</v>
      </c>
      <c r="AC22" s="116">
        <v>3</v>
      </c>
      <c r="AD22" s="117">
        <v>1</v>
      </c>
    </row>
    <row r="23" spans="1:30" ht="19.2" x14ac:dyDescent="0.4">
      <c r="A23" s="104" t="s">
        <v>61</v>
      </c>
      <c r="B23" t="s">
        <v>40</v>
      </c>
      <c r="C23" s="25">
        <v>30</v>
      </c>
      <c r="D23" s="59">
        <v>27</v>
      </c>
      <c r="E23" s="9">
        <v>97</v>
      </c>
      <c r="F23" s="74">
        <v>3.5925925925925926</v>
      </c>
      <c r="G23" s="69">
        <v>11</v>
      </c>
      <c r="H23" s="18">
        <v>46</v>
      </c>
      <c r="I23" s="78">
        <v>4.1818181818181817</v>
      </c>
      <c r="J23" s="6">
        <v>8</v>
      </c>
      <c r="K23" s="18">
        <v>30</v>
      </c>
      <c r="L23" s="78">
        <v>3.75</v>
      </c>
      <c r="M23" s="6">
        <v>4</v>
      </c>
      <c r="N23" s="19">
        <v>8</v>
      </c>
      <c r="O23" s="78">
        <v>2</v>
      </c>
      <c r="P23" s="6">
        <v>2</v>
      </c>
      <c r="Q23" s="18">
        <v>4</v>
      </c>
      <c r="R23" s="78">
        <v>2</v>
      </c>
      <c r="S23" s="6">
        <v>2</v>
      </c>
      <c r="T23" s="18">
        <v>9</v>
      </c>
      <c r="U23" s="78">
        <v>4.5</v>
      </c>
      <c r="V23" s="6">
        <v>0</v>
      </c>
      <c r="W23" s="1">
        <v>0</v>
      </c>
      <c r="X23" s="78">
        <v>0</v>
      </c>
      <c r="Y23" s="114">
        <v>3</v>
      </c>
      <c r="Z23" s="127">
        <v>0</v>
      </c>
      <c r="AA23" s="116">
        <v>3</v>
      </c>
      <c r="AB23" s="115">
        <v>1</v>
      </c>
      <c r="AC23" s="116">
        <v>3</v>
      </c>
      <c r="AD23" s="117">
        <v>0</v>
      </c>
    </row>
    <row r="24" spans="1:30" ht="19.2" x14ac:dyDescent="0.4">
      <c r="A24" s="104" t="s">
        <v>61</v>
      </c>
      <c r="B24" t="s">
        <v>84</v>
      </c>
      <c r="C24" s="25">
        <v>43</v>
      </c>
      <c r="D24" s="59">
        <v>39</v>
      </c>
      <c r="E24" s="9">
        <v>159</v>
      </c>
      <c r="F24" s="74">
        <v>4.0769230769230766</v>
      </c>
      <c r="G24" s="69">
        <v>14</v>
      </c>
      <c r="H24" s="18">
        <v>60</v>
      </c>
      <c r="I24" s="78">
        <v>4.2857142857142856</v>
      </c>
      <c r="J24" s="6">
        <v>10</v>
      </c>
      <c r="K24" s="18">
        <v>47</v>
      </c>
      <c r="L24" s="78">
        <v>4.7</v>
      </c>
      <c r="M24" s="6">
        <v>9</v>
      </c>
      <c r="N24" s="19">
        <v>30</v>
      </c>
      <c r="O24" s="78">
        <v>3.3333333333333335</v>
      </c>
      <c r="P24" s="6">
        <v>3</v>
      </c>
      <c r="Q24" s="18">
        <v>10</v>
      </c>
      <c r="R24" s="78">
        <v>3.3333333333333335</v>
      </c>
      <c r="S24" s="6">
        <v>3</v>
      </c>
      <c r="T24" s="18">
        <v>12</v>
      </c>
      <c r="U24" s="78">
        <v>4</v>
      </c>
      <c r="V24" s="6">
        <v>0</v>
      </c>
      <c r="W24" s="1">
        <v>0</v>
      </c>
      <c r="X24" s="78">
        <v>0</v>
      </c>
      <c r="Y24" s="114">
        <v>4</v>
      </c>
      <c r="Z24" s="127">
        <v>1</v>
      </c>
      <c r="AA24" s="116">
        <v>4</v>
      </c>
      <c r="AB24" s="115">
        <v>3</v>
      </c>
      <c r="AC24" s="116">
        <v>4</v>
      </c>
      <c r="AD24" s="117">
        <v>3</v>
      </c>
    </row>
    <row r="25" spans="1:30" ht="19.2" x14ac:dyDescent="0.4">
      <c r="A25" s="104" t="s">
        <v>61</v>
      </c>
      <c r="B25" t="s">
        <v>85</v>
      </c>
      <c r="C25" s="25">
        <v>39</v>
      </c>
      <c r="D25" s="59">
        <v>36</v>
      </c>
      <c r="E25" s="9">
        <v>190</v>
      </c>
      <c r="F25" s="74">
        <v>5.2777777777777777</v>
      </c>
      <c r="G25" s="69">
        <v>10</v>
      </c>
      <c r="H25" s="18">
        <v>87</v>
      </c>
      <c r="I25" s="78">
        <v>8.6999999999999993</v>
      </c>
      <c r="J25" s="6">
        <v>8</v>
      </c>
      <c r="K25" s="18">
        <v>25</v>
      </c>
      <c r="L25" s="78">
        <v>3.125</v>
      </c>
      <c r="M25" s="6">
        <v>8</v>
      </c>
      <c r="N25" s="19">
        <v>42</v>
      </c>
      <c r="O25" s="78">
        <v>5.25</v>
      </c>
      <c r="P25" s="6">
        <v>6</v>
      </c>
      <c r="Q25" s="18">
        <v>17</v>
      </c>
      <c r="R25" s="78">
        <v>2.8333333333333335</v>
      </c>
      <c r="S25" s="6">
        <v>4</v>
      </c>
      <c r="T25" s="18">
        <v>19</v>
      </c>
      <c r="U25" s="78">
        <v>4.75</v>
      </c>
      <c r="V25" s="6">
        <v>0</v>
      </c>
      <c r="W25" s="1">
        <v>0</v>
      </c>
      <c r="X25" s="78">
        <v>0</v>
      </c>
      <c r="Y25" s="114">
        <v>3</v>
      </c>
      <c r="Z25" s="127">
        <v>8</v>
      </c>
      <c r="AA25" s="116">
        <v>3</v>
      </c>
      <c r="AB25" s="115">
        <v>9</v>
      </c>
      <c r="AC25" s="116">
        <v>3</v>
      </c>
      <c r="AD25" s="117">
        <v>4</v>
      </c>
    </row>
    <row r="26" spans="1:30" ht="19.2" x14ac:dyDescent="0.4">
      <c r="A26" s="104" t="s">
        <v>61</v>
      </c>
      <c r="B26" t="s">
        <v>86</v>
      </c>
      <c r="C26" s="25">
        <v>40</v>
      </c>
      <c r="D26" s="59">
        <v>36</v>
      </c>
      <c r="E26" s="9">
        <v>102</v>
      </c>
      <c r="F26" s="74">
        <v>2.8333333333333335</v>
      </c>
      <c r="G26" s="69">
        <v>13</v>
      </c>
      <c r="H26" s="18">
        <v>49</v>
      </c>
      <c r="I26" s="78">
        <v>3.7692307692307692</v>
      </c>
      <c r="J26" s="6">
        <v>9</v>
      </c>
      <c r="K26" s="18">
        <v>20</v>
      </c>
      <c r="L26" s="78">
        <v>2.2222222222222223</v>
      </c>
      <c r="M26" s="6">
        <v>6</v>
      </c>
      <c r="N26" s="19">
        <v>14</v>
      </c>
      <c r="O26" s="78">
        <v>2.3333333333333335</v>
      </c>
      <c r="P26" s="6">
        <v>5</v>
      </c>
      <c r="Q26" s="18">
        <v>11</v>
      </c>
      <c r="R26" s="78">
        <v>2.2000000000000002</v>
      </c>
      <c r="S26" s="6">
        <v>3</v>
      </c>
      <c r="T26" s="18">
        <v>8</v>
      </c>
      <c r="U26" s="78">
        <v>2.6666666666666665</v>
      </c>
      <c r="V26" s="6">
        <v>0</v>
      </c>
      <c r="W26" s="1">
        <v>0</v>
      </c>
      <c r="X26" s="78">
        <v>0</v>
      </c>
      <c r="Y26" s="114">
        <v>4</v>
      </c>
      <c r="Z26" s="127">
        <v>0</v>
      </c>
      <c r="AA26" s="116">
        <v>4</v>
      </c>
      <c r="AB26" s="115">
        <v>3</v>
      </c>
      <c r="AC26" s="116">
        <v>4</v>
      </c>
      <c r="AD26" s="117">
        <v>1</v>
      </c>
    </row>
    <row r="27" spans="1:30" ht="19.2" x14ac:dyDescent="0.4">
      <c r="A27" s="104" t="s">
        <v>61</v>
      </c>
      <c r="B27" t="s">
        <v>41</v>
      </c>
      <c r="C27" s="25">
        <v>65</v>
      </c>
      <c r="D27" s="59">
        <v>60</v>
      </c>
      <c r="E27" s="9">
        <v>262</v>
      </c>
      <c r="F27" s="74">
        <v>4.3666666666666663</v>
      </c>
      <c r="G27" s="69">
        <v>27</v>
      </c>
      <c r="H27" s="18">
        <v>178</v>
      </c>
      <c r="I27" s="78">
        <v>6.5925925925925926</v>
      </c>
      <c r="J27" s="6">
        <v>14</v>
      </c>
      <c r="K27" s="18">
        <v>33</v>
      </c>
      <c r="L27" s="78">
        <v>2.3571428571428572</v>
      </c>
      <c r="M27" s="6">
        <v>11</v>
      </c>
      <c r="N27" s="19">
        <v>34</v>
      </c>
      <c r="O27" s="78">
        <v>3.0909090909090908</v>
      </c>
      <c r="P27" s="6">
        <v>4</v>
      </c>
      <c r="Q27" s="18">
        <v>8</v>
      </c>
      <c r="R27" s="78">
        <v>2</v>
      </c>
      <c r="S27" s="6">
        <v>4</v>
      </c>
      <c r="T27" s="18">
        <v>9</v>
      </c>
      <c r="U27" s="78">
        <v>2.25</v>
      </c>
      <c r="V27" s="6">
        <v>0</v>
      </c>
      <c r="W27" s="1">
        <v>0</v>
      </c>
      <c r="X27" s="78">
        <v>0</v>
      </c>
      <c r="Y27" s="114">
        <v>6</v>
      </c>
      <c r="Z27" s="127">
        <v>3</v>
      </c>
      <c r="AA27" s="116">
        <v>6</v>
      </c>
      <c r="AB27" s="115">
        <v>5</v>
      </c>
      <c r="AC27" s="116">
        <v>6</v>
      </c>
      <c r="AD27" s="117">
        <v>2</v>
      </c>
    </row>
    <row r="28" spans="1:30" ht="19.2" x14ac:dyDescent="0.4">
      <c r="A28" s="104" t="s">
        <v>61</v>
      </c>
      <c r="B28" t="s">
        <v>42</v>
      </c>
      <c r="C28" s="25">
        <v>50</v>
      </c>
      <c r="D28" s="59">
        <v>46</v>
      </c>
      <c r="E28" s="9">
        <v>180</v>
      </c>
      <c r="F28" s="74">
        <v>3.9130434782608696</v>
      </c>
      <c r="G28" s="69">
        <v>20</v>
      </c>
      <c r="H28" s="18">
        <v>115</v>
      </c>
      <c r="I28" s="78">
        <v>5.75</v>
      </c>
      <c r="J28" s="6">
        <v>12</v>
      </c>
      <c r="K28" s="18">
        <v>32</v>
      </c>
      <c r="L28" s="78">
        <v>2.6666666666666665</v>
      </c>
      <c r="M28" s="6">
        <v>6</v>
      </c>
      <c r="N28" s="19">
        <v>16</v>
      </c>
      <c r="O28" s="78">
        <v>2.6666666666666665</v>
      </c>
      <c r="P28" s="6">
        <v>4</v>
      </c>
      <c r="Q28" s="18">
        <v>7</v>
      </c>
      <c r="R28" s="78">
        <v>1.75</v>
      </c>
      <c r="S28" s="6">
        <v>4</v>
      </c>
      <c r="T28" s="18">
        <v>10</v>
      </c>
      <c r="U28" s="78">
        <v>2.5</v>
      </c>
      <c r="V28" s="6">
        <v>0</v>
      </c>
      <c r="W28" s="1">
        <v>0</v>
      </c>
      <c r="X28" s="78">
        <v>0</v>
      </c>
      <c r="Y28" s="114">
        <v>5</v>
      </c>
      <c r="Z28" s="127">
        <v>2</v>
      </c>
      <c r="AA28" s="116">
        <v>5</v>
      </c>
      <c r="AB28" s="115">
        <v>7</v>
      </c>
      <c r="AC28" s="116">
        <v>5</v>
      </c>
      <c r="AD28" s="117">
        <v>2</v>
      </c>
    </row>
    <row r="29" spans="1:30" ht="19.2" x14ac:dyDescent="0.4">
      <c r="A29" s="105" t="s">
        <v>61</v>
      </c>
      <c r="B29" t="s">
        <v>43</v>
      </c>
      <c r="C29" s="25">
        <v>45</v>
      </c>
      <c r="D29" s="60">
        <v>41</v>
      </c>
      <c r="E29" s="20">
        <v>136</v>
      </c>
      <c r="F29" s="53">
        <v>3.3170731707317072</v>
      </c>
      <c r="G29" s="67">
        <v>17</v>
      </c>
      <c r="H29" s="56">
        <v>60</v>
      </c>
      <c r="I29" s="81">
        <v>3.5294117647058822</v>
      </c>
      <c r="J29" s="7">
        <v>10</v>
      </c>
      <c r="K29" s="56">
        <v>26</v>
      </c>
      <c r="L29" s="81">
        <v>2.6</v>
      </c>
      <c r="M29" s="7">
        <v>6</v>
      </c>
      <c r="N29" s="57">
        <v>17</v>
      </c>
      <c r="O29" s="81">
        <v>2.8333333333333335</v>
      </c>
      <c r="P29" s="7">
        <v>4</v>
      </c>
      <c r="Q29" s="56">
        <v>17</v>
      </c>
      <c r="R29" s="81">
        <v>4.25</v>
      </c>
      <c r="S29" s="7">
        <v>4</v>
      </c>
      <c r="T29" s="56">
        <v>16</v>
      </c>
      <c r="U29" s="81">
        <v>4</v>
      </c>
      <c r="V29" s="7">
        <v>0</v>
      </c>
      <c r="W29" s="22">
        <v>0</v>
      </c>
      <c r="X29" s="81">
        <v>0</v>
      </c>
      <c r="Y29" s="118">
        <v>4</v>
      </c>
      <c r="Z29" s="133">
        <v>3</v>
      </c>
      <c r="AA29" s="120">
        <v>4</v>
      </c>
      <c r="AB29" s="119">
        <v>12</v>
      </c>
      <c r="AC29" s="120">
        <v>4</v>
      </c>
      <c r="AD29" s="121">
        <v>1</v>
      </c>
    </row>
    <row r="30" spans="1:30" ht="17.25" customHeight="1" x14ac:dyDescent="0.4">
      <c r="A30" s="106" t="s">
        <v>62</v>
      </c>
      <c r="B30" t="s">
        <v>13</v>
      </c>
      <c r="C30" s="27">
        <v>38</v>
      </c>
      <c r="D30" s="58">
        <v>34</v>
      </c>
      <c r="E30" s="8">
        <v>128</v>
      </c>
      <c r="F30" s="75">
        <v>3.7647058823529411</v>
      </c>
      <c r="G30" s="71">
        <v>16</v>
      </c>
      <c r="H30" s="11">
        <v>96</v>
      </c>
      <c r="I30" s="80">
        <v>6</v>
      </c>
      <c r="J30" s="5">
        <v>5</v>
      </c>
      <c r="K30" s="11">
        <v>10</v>
      </c>
      <c r="L30" s="80">
        <v>2</v>
      </c>
      <c r="M30" s="5">
        <v>6</v>
      </c>
      <c r="N30" s="14">
        <v>11</v>
      </c>
      <c r="O30" s="80">
        <v>1.8333333333333333</v>
      </c>
      <c r="P30" s="17">
        <v>5</v>
      </c>
      <c r="Q30" s="18">
        <v>9</v>
      </c>
      <c r="R30" s="77">
        <v>1.8</v>
      </c>
      <c r="S30" s="17">
        <v>2</v>
      </c>
      <c r="T30" s="18">
        <v>2</v>
      </c>
      <c r="U30" s="77">
        <v>1</v>
      </c>
      <c r="V30" s="5">
        <v>0</v>
      </c>
      <c r="W30" s="3">
        <v>0</v>
      </c>
      <c r="X30" s="80">
        <v>0</v>
      </c>
      <c r="Y30" s="122">
        <v>2</v>
      </c>
      <c r="Z30" s="123">
        <v>3</v>
      </c>
      <c r="AA30" s="124">
        <v>0</v>
      </c>
      <c r="AB30" s="125">
        <v>0</v>
      </c>
      <c r="AC30" s="124">
        <v>1</v>
      </c>
      <c r="AD30" s="126">
        <v>2</v>
      </c>
    </row>
    <row r="31" spans="1:30" ht="19.2" x14ac:dyDescent="0.4">
      <c r="A31" s="105" t="s">
        <v>62</v>
      </c>
      <c r="B31" t="s">
        <v>1</v>
      </c>
      <c r="C31" s="26">
        <v>39</v>
      </c>
      <c r="D31" s="60">
        <v>35</v>
      </c>
      <c r="E31" s="20">
        <v>91</v>
      </c>
      <c r="F31" s="53">
        <v>2.6</v>
      </c>
      <c r="G31" s="67">
        <v>10</v>
      </c>
      <c r="H31" s="56">
        <v>44</v>
      </c>
      <c r="I31" s="81">
        <v>4.4000000000000004</v>
      </c>
      <c r="J31" s="7">
        <v>6</v>
      </c>
      <c r="K31" s="56">
        <v>12</v>
      </c>
      <c r="L31" s="81">
        <v>2</v>
      </c>
      <c r="M31" s="7">
        <v>9</v>
      </c>
      <c r="N31" s="57">
        <v>15</v>
      </c>
      <c r="O31" s="81">
        <v>1.6666666666666667</v>
      </c>
      <c r="P31" s="21">
        <v>8</v>
      </c>
      <c r="Q31" s="13">
        <v>18</v>
      </c>
      <c r="R31" s="79">
        <v>2.25</v>
      </c>
      <c r="S31" s="21">
        <v>2</v>
      </c>
      <c r="T31" s="54">
        <v>2</v>
      </c>
      <c r="U31" s="79">
        <v>1</v>
      </c>
      <c r="V31" s="7">
        <v>0</v>
      </c>
      <c r="W31" s="22">
        <v>0</v>
      </c>
      <c r="X31" s="81">
        <v>0</v>
      </c>
      <c r="Y31" s="128">
        <v>2</v>
      </c>
      <c r="Z31" s="129">
        <v>7</v>
      </c>
      <c r="AA31" s="130">
        <v>0</v>
      </c>
      <c r="AB31" s="131">
        <v>0</v>
      </c>
      <c r="AC31" s="130">
        <v>1</v>
      </c>
      <c r="AD31" s="132">
        <v>1</v>
      </c>
    </row>
    <row r="32" spans="1:30" ht="17.25" customHeight="1" x14ac:dyDescent="0.4">
      <c r="A32" s="106" t="s">
        <v>20</v>
      </c>
      <c r="B32" t="s">
        <v>2</v>
      </c>
      <c r="C32" s="27">
        <v>147</v>
      </c>
      <c r="D32" s="58">
        <v>134</v>
      </c>
      <c r="E32" s="8">
        <v>681</v>
      </c>
      <c r="F32" s="75">
        <v>5.0820895522388057</v>
      </c>
      <c r="G32" s="71">
        <v>42</v>
      </c>
      <c r="H32" s="11">
        <v>250</v>
      </c>
      <c r="I32" s="80">
        <v>5.9523809523809526</v>
      </c>
      <c r="J32" s="5">
        <v>0</v>
      </c>
      <c r="K32" s="11">
        <v>0</v>
      </c>
      <c r="L32" s="80">
        <v>0</v>
      </c>
      <c r="M32" s="5">
        <v>0</v>
      </c>
      <c r="N32" s="14">
        <v>0</v>
      </c>
      <c r="O32" s="80">
        <v>0</v>
      </c>
      <c r="P32" s="5">
        <v>53</v>
      </c>
      <c r="Q32" s="11">
        <v>298</v>
      </c>
      <c r="R32" s="80">
        <v>5.6226415094339623</v>
      </c>
      <c r="S32" s="5">
        <v>36</v>
      </c>
      <c r="T32" s="11">
        <v>125</v>
      </c>
      <c r="U32" s="80">
        <v>3.4722222222222223</v>
      </c>
      <c r="V32" s="5">
        <v>3</v>
      </c>
      <c r="W32" s="3">
        <v>8</v>
      </c>
      <c r="X32" s="87">
        <v>2.6666666666666665</v>
      </c>
      <c r="Y32" s="122">
        <v>0</v>
      </c>
      <c r="Z32" s="123">
        <v>0</v>
      </c>
      <c r="AA32" s="124">
        <v>0</v>
      </c>
      <c r="AB32" s="125">
        <v>0</v>
      </c>
      <c r="AC32" s="124">
        <v>0</v>
      </c>
      <c r="AD32" s="126">
        <v>0</v>
      </c>
    </row>
    <row r="33" spans="1:30" ht="34.799999999999997" x14ac:dyDescent="0.4">
      <c r="A33" s="104" t="s">
        <v>20</v>
      </c>
      <c r="B33" t="s">
        <v>3</v>
      </c>
      <c r="C33" s="25">
        <v>43</v>
      </c>
      <c r="D33" s="59">
        <v>39</v>
      </c>
      <c r="E33" s="9">
        <v>302</v>
      </c>
      <c r="F33" s="74">
        <v>7.7435897435897436</v>
      </c>
      <c r="G33" s="69">
        <v>16</v>
      </c>
      <c r="H33" s="18">
        <v>195</v>
      </c>
      <c r="I33" s="78">
        <v>12.1875</v>
      </c>
      <c r="J33" s="6">
        <v>0</v>
      </c>
      <c r="K33" s="18">
        <v>0</v>
      </c>
      <c r="L33" s="78">
        <v>0</v>
      </c>
      <c r="M33" s="6">
        <v>0</v>
      </c>
      <c r="N33" s="19">
        <v>0</v>
      </c>
      <c r="O33" s="78">
        <v>0</v>
      </c>
      <c r="P33" s="6">
        <v>19</v>
      </c>
      <c r="Q33" s="18">
        <v>79</v>
      </c>
      <c r="R33" s="78">
        <v>4.1578947368421053</v>
      </c>
      <c r="S33" s="6">
        <v>4</v>
      </c>
      <c r="T33" s="18">
        <v>28</v>
      </c>
      <c r="U33" s="78">
        <v>7</v>
      </c>
      <c r="V33" s="6">
        <v>0</v>
      </c>
      <c r="W33" s="2">
        <v>0</v>
      </c>
      <c r="X33" s="88">
        <v>0</v>
      </c>
      <c r="Y33" s="114">
        <v>0</v>
      </c>
      <c r="Z33" s="127">
        <v>0</v>
      </c>
      <c r="AA33" s="116">
        <v>0</v>
      </c>
      <c r="AB33" s="115">
        <v>0</v>
      </c>
      <c r="AC33" s="116">
        <v>0</v>
      </c>
      <c r="AD33" s="117">
        <v>0</v>
      </c>
    </row>
    <row r="34" spans="1:30" ht="34.799999999999997" x14ac:dyDescent="0.4">
      <c r="A34" s="104" t="s">
        <v>20</v>
      </c>
      <c r="B34" t="s">
        <v>4</v>
      </c>
      <c r="C34" s="25">
        <v>33</v>
      </c>
      <c r="D34" s="59">
        <v>30</v>
      </c>
      <c r="E34" s="9">
        <v>171</v>
      </c>
      <c r="F34" s="74">
        <v>5.7</v>
      </c>
      <c r="G34" s="69">
        <v>0</v>
      </c>
      <c r="H34" s="18">
        <v>0</v>
      </c>
      <c r="I34" s="78">
        <v>0</v>
      </c>
      <c r="J34" s="6">
        <v>0</v>
      </c>
      <c r="K34" s="18">
        <v>0</v>
      </c>
      <c r="L34" s="78">
        <v>0</v>
      </c>
      <c r="M34" s="6">
        <v>0</v>
      </c>
      <c r="N34" s="19">
        <v>0</v>
      </c>
      <c r="O34" s="78">
        <v>0</v>
      </c>
      <c r="P34" s="6">
        <v>26</v>
      </c>
      <c r="Q34" s="18">
        <v>142</v>
      </c>
      <c r="R34" s="78">
        <v>5.4615384615384617</v>
      </c>
      <c r="S34" s="6">
        <v>4</v>
      </c>
      <c r="T34" s="18">
        <v>29</v>
      </c>
      <c r="U34" s="78">
        <v>7.25</v>
      </c>
      <c r="V34" s="6">
        <v>0</v>
      </c>
      <c r="W34" s="2">
        <v>0</v>
      </c>
      <c r="X34" s="88">
        <v>0</v>
      </c>
      <c r="Y34" s="114">
        <v>0</v>
      </c>
      <c r="Z34" s="127">
        <v>0</v>
      </c>
      <c r="AA34" s="116">
        <v>0</v>
      </c>
      <c r="AB34" s="115">
        <v>0</v>
      </c>
      <c r="AC34" s="116">
        <v>0</v>
      </c>
      <c r="AD34" s="117">
        <v>0</v>
      </c>
    </row>
    <row r="35" spans="1:30" ht="34.799999999999997" x14ac:dyDescent="0.4">
      <c r="A35" s="104" t="s">
        <v>20</v>
      </c>
      <c r="B35" t="s">
        <v>5</v>
      </c>
      <c r="C35" s="25">
        <v>41</v>
      </c>
      <c r="D35" s="59">
        <v>37</v>
      </c>
      <c r="E35" s="9">
        <v>258</v>
      </c>
      <c r="F35" s="74">
        <v>6.9729729729729728</v>
      </c>
      <c r="G35" s="69">
        <v>0</v>
      </c>
      <c r="H35" s="18">
        <v>0</v>
      </c>
      <c r="I35" s="78">
        <v>0</v>
      </c>
      <c r="J35" s="6">
        <v>0</v>
      </c>
      <c r="K35" s="18">
        <v>0</v>
      </c>
      <c r="L35" s="78">
        <v>0</v>
      </c>
      <c r="M35" s="6">
        <v>0</v>
      </c>
      <c r="N35" s="19">
        <v>0</v>
      </c>
      <c r="O35" s="78">
        <v>0</v>
      </c>
      <c r="P35" s="6">
        <v>37</v>
      </c>
      <c r="Q35" s="18">
        <v>258</v>
      </c>
      <c r="R35" s="78">
        <v>6.9729729729729728</v>
      </c>
      <c r="S35" s="6">
        <v>0</v>
      </c>
      <c r="T35" s="18">
        <v>0</v>
      </c>
      <c r="U35" s="78">
        <v>0</v>
      </c>
      <c r="V35" s="6">
        <v>0</v>
      </c>
      <c r="W35" s="2">
        <v>0</v>
      </c>
      <c r="X35" s="88">
        <v>0</v>
      </c>
      <c r="Y35" s="114">
        <v>0</v>
      </c>
      <c r="Z35" s="127">
        <v>0</v>
      </c>
      <c r="AA35" s="116">
        <v>0</v>
      </c>
      <c r="AB35" s="115">
        <v>0</v>
      </c>
      <c r="AC35" s="116">
        <v>0</v>
      </c>
      <c r="AD35" s="117">
        <v>0</v>
      </c>
    </row>
    <row r="36" spans="1:30" ht="34.799999999999997" x14ac:dyDescent="0.4">
      <c r="A36" s="104" t="s">
        <v>63</v>
      </c>
      <c r="B36" t="s">
        <v>10</v>
      </c>
      <c r="C36" s="25">
        <v>40</v>
      </c>
      <c r="D36" s="59">
        <v>37</v>
      </c>
      <c r="E36" s="9">
        <v>212</v>
      </c>
      <c r="F36" s="74">
        <v>5.7297297297297298</v>
      </c>
      <c r="G36" s="69">
        <v>11</v>
      </c>
      <c r="H36" s="18">
        <v>129</v>
      </c>
      <c r="I36" s="78">
        <v>11.727272727272727</v>
      </c>
      <c r="J36" s="6">
        <v>0</v>
      </c>
      <c r="K36" s="18">
        <v>0</v>
      </c>
      <c r="L36" s="78">
        <v>0</v>
      </c>
      <c r="M36" s="6">
        <v>0</v>
      </c>
      <c r="N36" s="19">
        <v>0</v>
      </c>
      <c r="O36" s="78">
        <v>0</v>
      </c>
      <c r="P36" s="6">
        <v>22</v>
      </c>
      <c r="Q36" s="18">
        <v>56</v>
      </c>
      <c r="R36" s="78">
        <v>2.5454545454545454</v>
      </c>
      <c r="S36" s="6">
        <v>4</v>
      </c>
      <c r="T36" s="18">
        <v>27</v>
      </c>
      <c r="U36" s="78">
        <v>6.75</v>
      </c>
      <c r="V36" s="6">
        <v>0</v>
      </c>
      <c r="W36" s="2">
        <v>0</v>
      </c>
      <c r="X36" s="88">
        <v>0</v>
      </c>
      <c r="Y36" s="114">
        <v>0</v>
      </c>
      <c r="Z36" s="127">
        <v>0</v>
      </c>
      <c r="AA36" s="116">
        <v>0</v>
      </c>
      <c r="AB36" s="115">
        <v>0</v>
      </c>
      <c r="AC36" s="116">
        <v>0</v>
      </c>
      <c r="AD36" s="117">
        <v>0</v>
      </c>
    </row>
    <row r="37" spans="1:30" ht="34.799999999999997" x14ac:dyDescent="0.4">
      <c r="A37" s="104" t="s">
        <v>20</v>
      </c>
      <c r="B37" t="s">
        <v>11</v>
      </c>
      <c r="C37" s="25">
        <v>42</v>
      </c>
      <c r="D37" s="59">
        <v>39</v>
      </c>
      <c r="E37" s="9">
        <v>271</v>
      </c>
      <c r="F37" s="74">
        <v>6.9487179487179489</v>
      </c>
      <c r="G37" s="69">
        <v>12</v>
      </c>
      <c r="H37" s="18">
        <v>129</v>
      </c>
      <c r="I37" s="78">
        <v>10.75</v>
      </c>
      <c r="J37" s="6">
        <v>0</v>
      </c>
      <c r="K37" s="18">
        <v>0</v>
      </c>
      <c r="L37" s="78">
        <v>0</v>
      </c>
      <c r="M37" s="6">
        <v>0</v>
      </c>
      <c r="N37" s="19">
        <v>0</v>
      </c>
      <c r="O37" s="78">
        <v>0</v>
      </c>
      <c r="P37" s="6">
        <v>23</v>
      </c>
      <c r="Q37" s="18">
        <v>118</v>
      </c>
      <c r="R37" s="78">
        <v>5.1304347826086953</v>
      </c>
      <c r="S37" s="6">
        <v>4</v>
      </c>
      <c r="T37" s="18">
        <v>24</v>
      </c>
      <c r="U37" s="78">
        <v>6</v>
      </c>
      <c r="V37" s="6">
        <v>0</v>
      </c>
      <c r="W37" s="2">
        <v>0</v>
      </c>
      <c r="X37" s="88">
        <v>0</v>
      </c>
      <c r="Y37" s="114">
        <v>0</v>
      </c>
      <c r="Z37" s="127">
        <v>0</v>
      </c>
      <c r="AA37" s="116">
        <v>0</v>
      </c>
      <c r="AB37" s="115">
        <v>0</v>
      </c>
      <c r="AC37" s="116">
        <v>0</v>
      </c>
      <c r="AD37" s="117">
        <v>0</v>
      </c>
    </row>
    <row r="38" spans="1:30" ht="34.799999999999997" x14ac:dyDescent="0.4">
      <c r="A38" s="104" t="s">
        <v>20</v>
      </c>
      <c r="B38" t="s">
        <v>44</v>
      </c>
      <c r="C38" s="25">
        <v>51</v>
      </c>
      <c r="D38" s="59">
        <v>47</v>
      </c>
      <c r="E38" s="9">
        <v>159</v>
      </c>
      <c r="F38" s="74">
        <v>3.3829787234042552</v>
      </c>
      <c r="G38" s="69">
        <v>0</v>
      </c>
      <c r="H38" s="18">
        <v>0</v>
      </c>
      <c r="I38" s="78">
        <v>0</v>
      </c>
      <c r="J38" s="6">
        <v>0</v>
      </c>
      <c r="K38" s="18">
        <v>0</v>
      </c>
      <c r="L38" s="78">
        <v>0</v>
      </c>
      <c r="M38" s="6">
        <v>0</v>
      </c>
      <c r="N38" s="19">
        <v>0</v>
      </c>
      <c r="O38" s="78">
        <v>0</v>
      </c>
      <c r="P38" s="6">
        <v>0</v>
      </c>
      <c r="Q38" s="18">
        <v>0</v>
      </c>
      <c r="R38" s="78">
        <v>0</v>
      </c>
      <c r="S38" s="6">
        <v>0</v>
      </c>
      <c r="T38" s="18">
        <v>0</v>
      </c>
      <c r="U38" s="78">
        <v>0</v>
      </c>
      <c r="V38" s="6">
        <v>0</v>
      </c>
      <c r="W38" s="2">
        <v>0</v>
      </c>
      <c r="X38" s="88">
        <v>0</v>
      </c>
      <c r="Y38" s="114">
        <v>0</v>
      </c>
      <c r="Z38" s="127">
        <v>0</v>
      </c>
      <c r="AA38" s="116">
        <v>0</v>
      </c>
      <c r="AB38" s="115">
        <v>0</v>
      </c>
      <c r="AC38" s="116">
        <v>0</v>
      </c>
      <c r="AD38" s="117">
        <v>0</v>
      </c>
    </row>
    <row r="39" spans="1:30" ht="34.799999999999997" x14ac:dyDescent="0.4">
      <c r="A39" s="104" t="s">
        <v>20</v>
      </c>
      <c r="B39" t="s">
        <v>45</v>
      </c>
      <c r="C39" s="25">
        <v>42</v>
      </c>
      <c r="D39" s="59">
        <v>38</v>
      </c>
      <c r="E39" s="9">
        <v>201</v>
      </c>
      <c r="F39" s="74">
        <v>5.2894736842105265</v>
      </c>
      <c r="G39" s="69">
        <v>18</v>
      </c>
      <c r="H39" s="18">
        <v>105</v>
      </c>
      <c r="I39" s="78">
        <v>5.833333333333333</v>
      </c>
      <c r="J39" s="6">
        <v>5</v>
      </c>
      <c r="K39" s="18">
        <v>43</v>
      </c>
      <c r="L39" s="78">
        <v>8.6</v>
      </c>
      <c r="M39" s="6">
        <v>4</v>
      </c>
      <c r="N39" s="19">
        <v>17</v>
      </c>
      <c r="O39" s="78">
        <v>4.25</v>
      </c>
      <c r="P39" s="6">
        <v>7</v>
      </c>
      <c r="Q39" s="18">
        <v>18</v>
      </c>
      <c r="R39" s="78">
        <v>2.5714285714285716</v>
      </c>
      <c r="S39" s="6">
        <v>4</v>
      </c>
      <c r="T39" s="18">
        <v>18</v>
      </c>
      <c r="U39" s="78">
        <v>4.5</v>
      </c>
      <c r="V39" s="6">
        <v>0</v>
      </c>
      <c r="W39" s="2">
        <v>0</v>
      </c>
      <c r="X39" s="88">
        <v>0</v>
      </c>
      <c r="Y39" s="114">
        <v>4</v>
      </c>
      <c r="Z39" s="127">
        <v>2</v>
      </c>
      <c r="AA39" s="116">
        <v>4</v>
      </c>
      <c r="AB39" s="115">
        <v>6</v>
      </c>
      <c r="AC39" s="116">
        <v>4</v>
      </c>
      <c r="AD39" s="117">
        <v>2</v>
      </c>
    </row>
    <row r="40" spans="1:30" ht="34.799999999999997" x14ac:dyDescent="0.4">
      <c r="A40" s="104" t="s">
        <v>64</v>
      </c>
      <c r="B40" t="s">
        <v>46</v>
      </c>
      <c r="C40" s="25">
        <v>61</v>
      </c>
      <c r="D40" s="59">
        <v>56</v>
      </c>
      <c r="E40" s="9">
        <v>234</v>
      </c>
      <c r="F40" s="74">
        <v>4.1785714285714288</v>
      </c>
      <c r="G40" s="69">
        <v>16</v>
      </c>
      <c r="H40" s="18">
        <v>90</v>
      </c>
      <c r="I40" s="78">
        <v>5.625</v>
      </c>
      <c r="J40" s="6">
        <v>18</v>
      </c>
      <c r="K40" s="18">
        <v>68</v>
      </c>
      <c r="L40" s="78">
        <v>3.7777777777777777</v>
      </c>
      <c r="M40" s="6">
        <v>10</v>
      </c>
      <c r="N40" s="19">
        <v>34</v>
      </c>
      <c r="O40" s="78">
        <v>3.4</v>
      </c>
      <c r="P40" s="6">
        <v>5</v>
      </c>
      <c r="Q40" s="18">
        <v>17</v>
      </c>
      <c r="R40" s="78">
        <v>3.4</v>
      </c>
      <c r="S40" s="6">
        <v>7</v>
      </c>
      <c r="T40" s="18">
        <v>25</v>
      </c>
      <c r="U40" s="78">
        <v>3.5714285714285716</v>
      </c>
      <c r="V40" s="6">
        <v>0</v>
      </c>
      <c r="W40" s="2">
        <v>0</v>
      </c>
      <c r="X40" s="88">
        <v>0</v>
      </c>
      <c r="Y40" s="114">
        <v>6</v>
      </c>
      <c r="Z40" s="127">
        <v>4</v>
      </c>
      <c r="AA40" s="116">
        <v>6</v>
      </c>
      <c r="AB40" s="115">
        <v>3</v>
      </c>
      <c r="AC40" s="116">
        <v>6</v>
      </c>
      <c r="AD40" s="117">
        <v>4</v>
      </c>
    </row>
    <row r="41" spans="1:30" ht="34.799999999999997" x14ac:dyDescent="0.4">
      <c r="A41" s="104" t="s">
        <v>20</v>
      </c>
      <c r="B41" t="s">
        <v>47</v>
      </c>
      <c r="C41" s="25">
        <v>40</v>
      </c>
      <c r="D41" s="59">
        <v>37</v>
      </c>
      <c r="E41" s="9">
        <v>159</v>
      </c>
      <c r="F41" s="74">
        <v>4.2972972972972974</v>
      </c>
      <c r="G41" s="69">
        <v>10</v>
      </c>
      <c r="H41" s="18">
        <v>53</v>
      </c>
      <c r="I41" s="78">
        <v>5.3</v>
      </c>
      <c r="J41" s="6">
        <v>12</v>
      </c>
      <c r="K41" s="18">
        <v>64</v>
      </c>
      <c r="L41" s="78">
        <v>5.333333333333333</v>
      </c>
      <c r="M41" s="6">
        <v>7</v>
      </c>
      <c r="N41" s="19">
        <v>21</v>
      </c>
      <c r="O41" s="78">
        <v>3</v>
      </c>
      <c r="P41" s="6">
        <v>4</v>
      </c>
      <c r="Q41" s="18">
        <v>6</v>
      </c>
      <c r="R41" s="78">
        <v>1.5</v>
      </c>
      <c r="S41" s="6">
        <v>4</v>
      </c>
      <c r="T41" s="18">
        <v>15</v>
      </c>
      <c r="U41" s="78">
        <v>3.75</v>
      </c>
      <c r="V41" s="6">
        <v>0</v>
      </c>
      <c r="W41" s="2">
        <v>0</v>
      </c>
      <c r="X41" s="88">
        <v>0</v>
      </c>
      <c r="Y41" s="114">
        <v>4</v>
      </c>
      <c r="Z41" s="127">
        <v>3</v>
      </c>
      <c r="AA41" s="116">
        <v>4</v>
      </c>
      <c r="AB41" s="115">
        <v>2</v>
      </c>
      <c r="AC41" s="116">
        <v>4</v>
      </c>
      <c r="AD41" s="117">
        <v>0</v>
      </c>
    </row>
    <row r="42" spans="1:30" ht="34.799999999999997" x14ac:dyDescent="0.4">
      <c r="A42" s="107" t="s">
        <v>64</v>
      </c>
      <c r="B42" t="s">
        <v>87</v>
      </c>
      <c r="C42" s="28">
        <v>40</v>
      </c>
      <c r="D42" s="61">
        <v>37</v>
      </c>
      <c r="E42" s="10">
        <v>309</v>
      </c>
      <c r="F42" s="76">
        <v>8.3513513513513509</v>
      </c>
      <c r="G42" s="67">
        <v>13</v>
      </c>
      <c r="H42" s="56">
        <v>138</v>
      </c>
      <c r="I42" s="81">
        <v>10.615384615384615</v>
      </c>
      <c r="J42" s="7">
        <v>9</v>
      </c>
      <c r="K42" s="56">
        <v>60</v>
      </c>
      <c r="L42" s="81">
        <v>6.666666666666667</v>
      </c>
      <c r="M42" s="7">
        <v>7</v>
      </c>
      <c r="N42" s="57">
        <v>46</v>
      </c>
      <c r="O42" s="81">
        <v>6.5714285714285712</v>
      </c>
      <c r="P42" s="7">
        <v>5</v>
      </c>
      <c r="Q42" s="56">
        <v>47</v>
      </c>
      <c r="R42" s="81">
        <v>9.4</v>
      </c>
      <c r="S42" s="7">
        <v>3</v>
      </c>
      <c r="T42" s="56">
        <v>18</v>
      </c>
      <c r="U42" s="81">
        <v>6</v>
      </c>
      <c r="V42" s="7">
        <v>0</v>
      </c>
      <c r="W42" s="4">
        <v>0</v>
      </c>
      <c r="X42" s="89">
        <v>0</v>
      </c>
      <c r="Y42" s="128">
        <v>4</v>
      </c>
      <c r="Z42" s="129">
        <v>9</v>
      </c>
      <c r="AA42" s="130">
        <v>0</v>
      </c>
      <c r="AB42" s="131">
        <v>0</v>
      </c>
      <c r="AC42" s="130">
        <v>0</v>
      </c>
      <c r="AD42" s="132">
        <v>0</v>
      </c>
    </row>
    <row r="43" spans="1:30" ht="17.25" customHeight="1" x14ac:dyDescent="0.4">
      <c r="A43" s="108" t="s">
        <v>65</v>
      </c>
      <c r="B43" t="s">
        <v>48</v>
      </c>
      <c r="C43" s="27">
        <v>30</v>
      </c>
      <c r="D43" s="58">
        <v>27</v>
      </c>
      <c r="E43" s="8">
        <v>355</v>
      </c>
      <c r="F43" s="75">
        <v>13.148148148148149</v>
      </c>
      <c r="G43" s="71">
        <v>15</v>
      </c>
      <c r="H43" s="11">
        <v>222</v>
      </c>
      <c r="I43" s="80">
        <v>14.8</v>
      </c>
      <c r="J43" s="5">
        <v>0</v>
      </c>
      <c r="K43" s="11">
        <v>0</v>
      </c>
      <c r="L43" s="80">
        <v>0</v>
      </c>
      <c r="M43" s="5">
        <v>0</v>
      </c>
      <c r="N43" s="14">
        <v>0</v>
      </c>
      <c r="O43" s="80">
        <v>0</v>
      </c>
      <c r="P43" s="5">
        <v>10</v>
      </c>
      <c r="Q43" s="11">
        <v>122</v>
      </c>
      <c r="R43" s="80">
        <v>12.2</v>
      </c>
      <c r="S43" s="5">
        <v>2</v>
      </c>
      <c r="T43" s="11">
        <v>11</v>
      </c>
      <c r="U43" s="80">
        <v>5.5</v>
      </c>
      <c r="V43" s="5">
        <v>0</v>
      </c>
      <c r="W43" s="3">
        <v>0</v>
      </c>
      <c r="X43" s="87">
        <v>0</v>
      </c>
      <c r="Y43" s="122">
        <v>0</v>
      </c>
      <c r="Z43" s="123">
        <v>0</v>
      </c>
      <c r="AA43" s="124">
        <v>0</v>
      </c>
      <c r="AB43" s="123">
        <v>0</v>
      </c>
      <c r="AC43" s="124">
        <v>0</v>
      </c>
      <c r="AD43" s="126">
        <v>0</v>
      </c>
    </row>
    <row r="44" spans="1:30" ht="19.2" x14ac:dyDescent="0.4">
      <c r="A44" s="109" t="s">
        <v>65</v>
      </c>
      <c r="B44" t="s">
        <v>49</v>
      </c>
      <c r="C44" s="25">
        <v>40</v>
      </c>
      <c r="D44" s="59">
        <v>37</v>
      </c>
      <c r="E44" s="9">
        <v>190</v>
      </c>
      <c r="F44" s="74">
        <v>5.1351351351351351</v>
      </c>
      <c r="G44" s="69">
        <v>20</v>
      </c>
      <c r="H44" s="12">
        <v>112</v>
      </c>
      <c r="I44" s="78">
        <v>5.6</v>
      </c>
      <c r="J44" s="6">
        <v>5</v>
      </c>
      <c r="K44" s="12">
        <v>23</v>
      </c>
      <c r="L44" s="78">
        <v>4.5999999999999996</v>
      </c>
      <c r="M44" s="6">
        <v>5</v>
      </c>
      <c r="N44" s="15">
        <v>36</v>
      </c>
      <c r="O44" s="78">
        <v>7.2</v>
      </c>
      <c r="P44" s="6">
        <v>4</v>
      </c>
      <c r="Q44" s="12">
        <v>9</v>
      </c>
      <c r="R44" s="78">
        <v>2.25</v>
      </c>
      <c r="S44" s="6">
        <v>3</v>
      </c>
      <c r="T44" s="12">
        <v>10</v>
      </c>
      <c r="U44" s="78">
        <v>3.3333333333333335</v>
      </c>
      <c r="V44" s="6">
        <v>0</v>
      </c>
      <c r="W44" s="2">
        <v>0</v>
      </c>
      <c r="X44" s="88">
        <v>0</v>
      </c>
      <c r="Y44" s="114">
        <v>4</v>
      </c>
      <c r="Z44" s="127">
        <v>9</v>
      </c>
      <c r="AA44" s="116">
        <v>4</v>
      </c>
      <c r="AB44" s="127">
        <v>12</v>
      </c>
      <c r="AC44" s="116">
        <v>4</v>
      </c>
      <c r="AD44" s="117">
        <v>1</v>
      </c>
    </row>
    <row r="45" spans="1:30" ht="19.2" x14ac:dyDescent="0.4">
      <c r="A45" s="109" t="s">
        <v>66</v>
      </c>
      <c r="B45" t="s">
        <v>50</v>
      </c>
      <c r="C45" s="25">
        <v>65</v>
      </c>
      <c r="D45" s="59">
        <v>63</v>
      </c>
      <c r="E45" s="9">
        <v>401</v>
      </c>
      <c r="F45" s="74">
        <v>6.3650793650793647</v>
      </c>
      <c r="G45" s="69">
        <v>13</v>
      </c>
      <c r="H45" s="12">
        <v>107</v>
      </c>
      <c r="I45" s="78">
        <v>8.2307692307692299</v>
      </c>
      <c r="J45" s="6">
        <v>0</v>
      </c>
      <c r="K45" s="12">
        <v>0</v>
      </c>
      <c r="L45" s="78">
        <v>0</v>
      </c>
      <c r="M45" s="6">
        <v>0</v>
      </c>
      <c r="N45" s="15">
        <v>0</v>
      </c>
      <c r="O45" s="78">
        <v>0</v>
      </c>
      <c r="P45" s="6">
        <v>50</v>
      </c>
      <c r="Q45" s="12">
        <v>294</v>
      </c>
      <c r="R45" s="78">
        <v>5.88</v>
      </c>
      <c r="S45" s="6">
        <v>0</v>
      </c>
      <c r="T45" s="12">
        <v>0</v>
      </c>
      <c r="U45" s="78">
        <v>0</v>
      </c>
      <c r="V45" s="6">
        <v>0</v>
      </c>
      <c r="W45" s="2">
        <v>0</v>
      </c>
      <c r="X45" s="88">
        <v>0</v>
      </c>
      <c r="Y45" s="114">
        <v>0</v>
      </c>
      <c r="Z45" s="127">
        <v>0</v>
      </c>
      <c r="AA45" s="116">
        <v>0</v>
      </c>
      <c r="AB45" s="127">
        <v>0</v>
      </c>
      <c r="AC45" s="116">
        <v>0</v>
      </c>
      <c r="AD45" s="117">
        <v>0</v>
      </c>
    </row>
    <row r="46" spans="1:30" ht="19.2" x14ac:dyDescent="0.4">
      <c r="A46" s="109" t="s">
        <v>66</v>
      </c>
      <c r="B46" t="s">
        <v>51</v>
      </c>
      <c r="C46" s="25">
        <v>40</v>
      </c>
      <c r="D46" s="59">
        <v>37</v>
      </c>
      <c r="E46" s="9">
        <v>178</v>
      </c>
      <c r="F46" s="74">
        <v>4.8108108108108105</v>
      </c>
      <c r="G46" s="69">
        <v>13</v>
      </c>
      <c r="H46" s="12">
        <v>108</v>
      </c>
      <c r="I46" s="78">
        <v>8.3076923076923084</v>
      </c>
      <c r="J46" s="6">
        <v>8</v>
      </c>
      <c r="K46" s="12">
        <v>32</v>
      </c>
      <c r="L46" s="78">
        <v>4</v>
      </c>
      <c r="M46" s="6">
        <v>5</v>
      </c>
      <c r="N46" s="15">
        <v>16</v>
      </c>
      <c r="O46" s="78">
        <v>3.2</v>
      </c>
      <c r="P46" s="6">
        <v>7</v>
      </c>
      <c r="Q46" s="12">
        <v>12</v>
      </c>
      <c r="R46" s="78">
        <v>1.7142857142857142</v>
      </c>
      <c r="S46" s="6">
        <v>4</v>
      </c>
      <c r="T46" s="12">
        <v>10</v>
      </c>
      <c r="U46" s="78">
        <v>2.5</v>
      </c>
      <c r="V46" s="6">
        <v>0</v>
      </c>
      <c r="W46" s="2">
        <v>0</v>
      </c>
      <c r="X46" s="88">
        <v>0</v>
      </c>
      <c r="Y46" s="114">
        <v>4</v>
      </c>
      <c r="Z46" s="127">
        <v>3</v>
      </c>
      <c r="AA46" s="116">
        <v>4</v>
      </c>
      <c r="AB46" s="127">
        <v>8</v>
      </c>
      <c r="AC46" s="116">
        <v>4</v>
      </c>
      <c r="AD46" s="117">
        <v>1</v>
      </c>
    </row>
    <row r="47" spans="1:30" ht="19.2" x14ac:dyDescent="0.4">
      <c r="A47" t="s">
        <v>67</v>
      </c>
      <c r="B47" t="s">
        <v>67</v>
      </c>
      <c r="C47">
        <f>SUM(C3:C46)</f>
        <v>2105</v>
      </c>
      <c r="D47">
        <f>SUM(D3:D46)</f>
        <v>1927</v>
      </c>
      <c r="E47">
        <f>SUM(E3:E46)</f>
        <v>9276</v>
      </c>
      <c r="F47" s="136">
        <f>AVERAGE(F3:F46)</f>
        <v>4.8472271389433237</v>
      </c>
      <c r="G47">
        <f>SUM(G3:G46)</f>
        <v>654</v>
      </c>
      <c r="H47">
        <f>SUM(H3:H46)</f>
        <v>4307</v>
      </c>
      <c r="I47" s="136">
        <f>AVERAGE(I3:I46)</f>
        <v>6.1733829493262702</v>
      </c>
      <c r="J47">
        <f>SUM(J3:J46)</f>
        <v>369</v>
      </c>
      <c r="K47">
        <f>SUM(K3:K46)</f>
        <v>1418</v>
      </c>
      <c r="L47" s="136">
        <f>AVERAGE(L3:L46)</f>
        <v>3.0940954878454878</v>
      </c>
      <c r="M47">
        <f>SUM(M3:M46)</f>
        <v>246</v>
      </c>
      <c r="N47">
        <f>SUM(N3:N46)</f>
        <v>775</v>
      </c>
      <c r="O47" s="136">
        <f>AVERAGE(O3:O46)</f>
        <v>2.565416252407879</v>
      </c>
      <c r="P47">
        <f>SUM(P3:P46)</f>
        <v>413</v>
      </c>
      <c r="Q47">
        <f>SUM(Q3:Q46)</f>
        <v>1866</v>
      </c>
      <c r="R47" s="136">
        <f>AVERAGE(R3:R46)</f>
        <v>3.3160873129717161</v>
      </c>
      <c r="S47">
        <f>SUM(S3:S46)</f>
        <v>190</v>
      </c>
      <c r="T47">
        <f>SUM(T3:T46)</f>
        <v>733</v>
      </c>
      <c r="U47" s="136">
        <f>AVERAGE(U3:U46)</f>
        <v>3.5590728715728726</v>
      </c>
      <c r="V47">
        <f>SUM(V3:V46)</f>
        <v>8</v>
      </c>
      <c r="W47">
        <f>SUM(W3:W46)</f>
        <v>18</v>
      </c>
      <c r="X47" s="136">
        <f>AVERAGE(X3:X46)</f>
        <v>0.2424242424242424</v>
      </c>
      <c r="Y47" s="63">
        <v>0</v>
      </c>
      <c r="Z47" s="134">
        <v>0</v>
      </c>
      <c r="AA47" s="64">
        <v>0</v>
      </c>
      <c r="AB47" s="134">
        <v>0</v>
      </c>
      <c r="AC47" s="65">
        <v>0</v>
      </c>
      <c r="AD47" s="135">
        <v>0</v>
      </c>
    </row>
    <row r="48" spans="1:30" ht="19.2" x14ac:dyDescent="0.4">
      <c r="A48" t="s">
        <v>68</v>
      </c>
      <c r="B48" t="s">
        <v>68</v>
      </c>
      <c r="C48" s="138">
        <v>143</v>
      </c>
      <c r="D48" s="141">
        <v>143</v>
      </c>
      <c r="E48" s="139">
        <v>365</v>
      </c>
      <c r="F48" s="140">
        <v>2.5524475524475525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</v>
      </c>
      <c r="W48">
        <v>5</v>
      </c>
      <c r="X48">
        <v>0</v>
      </c>
      <c r="Y48" s="63">
        <v>76</v>
      </c>
      <c r="Z48" s="134">
        <v>135</v>
      </c>
      <c r="AA48" s="64">
        <v>37</v>
      </c>
      <c r="AB48" s="134">
        <v>156</v>
      </c>
      <c r="AC48" s="65">
        <v>30</v>
      </c>
      <c r="AD48" s="135">
        <v>74</v>
      </c>
    </row>
    <row r="49" spans="1:30" ht="19.2" x14ac:dyDescent="0.4">
      <c r="A49" t="s">
        <v>69</v>
      </c>
      <c r="B49" t="s">
        <v>69</v>
      </c>
      <c r="C49" s="137">
        <f>SUM(C3:C46) + 143</f>
        <v>2248</v>
      </c>
      <c r="D49" s="137">
        <f>SUM(D3:D46)</f>
        <v>1927</v>
      </c>
      <c r="E49" s="137">
        <f>SUM(E3:E46)</f>
        <v>9276</v>
      </c>
      <c r="F49" s="142">
        <f>AVERAGE(F3:F48)</f>
        <v>4.7973406261934155</v>
      </c>
      <c r="G49" s="137">
        <f t="shared" ref="G49:W49" si="0">SUM(G3:G46)</f>
        <v>654</v>
      </c>
      <c r="H49" s="137">
        <f t="shared" si="0"/>
        <v>4307</v>
      </c>
      <c r="I49" s="142">
        <f>AVERAGE(I3:I46)</f>
        <v>6.1733829493262702</v>
      </c>
      <c r="J49" s="137">
        <f t="shared" si="0"/>
        <v>369</v>
      </c>
      <c r="K49" s="137">
        <f t="shared" si="0"/>
        <v>1418</v>
      </c>
      <c r="L49" s="142">
        <f>AVERAGE(L3:L46)</f>
        <v>3.0940954878454878</v>
      </c>
      <c r="M49" s="137">
        <f t="shared" si="0"/>
        <v>246</v>
      </c>
      <c r="N49" s="137">
        <f t="shared" si="0"/>
        <v>775</v>
      </c>
      <c r="O49" s="142">
        <f>AVERAGE(O3:O46)</f>
        <v>2.565416252407879</v>
      </c>
      <c r="P49" s="137">
        <f t="shared" si="0"/>
        <v>413</v>
      </c>
      <c r="Q49" s="137">
        <f t="shared" si="0"/>
        <v>1866</v>
      </c>
      <c r="R49" s="142">
        <f>AVERAGE(R3:R46)</f>
        <v>3.3160873129717161</v>
      </c>
      <c r="S49" s="137">
        <f t="shared" si="0"/>
        <v>190</v>
      </c>
      <c r="T49" s="137">
        <f t="shared" si="0"/>
        <v>733</v>
      </c>
      <c r="U49" s="142">
        <f>AVERAGE(U3:U46)</f>
        <v>3.5590728715728726</v>
      </c>
      <c r="V49" s="137">
        <f t="shared" si="0"/>
        <v>8</v>
      </c>
      <c r="W49" s="137">
        <f t="shared" si="0"/>
        <v>18</v>
      </c>
      <c r="X49" s="142">
        <f>AVERAGE(X3:X46)</f>
        <v>0.2424242424242424</v>
      </c>
      <c r="Y49" s="63">
        <v>76</v>
      </c>
      <c r="Z49" s="134">
        <v>135</v>
      </c>
      <c r="AA49" s="64">
        <v>37</v>
      </c>
      <c r="AB49" s="134">
        <v>156</v>
      </c>
      <c r="AC49" s="65">
        <v>30</v>
      </c>
      <c r="AD49" s="135">
        <v>74</v>
      </c>
    </row>
    <row r="50" spans="1:30" x14ac:dyDescent="0.4">
      <c r="A50" t="s">
        <v>70</v>
      </c>
      <c r="B50" t="s">
        <v>71</v>
      </c>
      <c r="C50">
        <f>SUM(C3:C8)</f>
        <v>303</v>
      </c>
      <c r="D50">
        <f>SUM(D3:D8)</f>
        <v>278</v>
      </c>
      <c r="E50" s="143">
        <f>SUM(E3:E8)</f>
        <v>1115</v>
      </c>
      <c r="F50" s="136">
        <f>AVERAGE(F3:F8)</f>
        <v>3.91282941828513</v>
      </c>
      <c r="G50">
        <f>SUM(G3:G8)</f>
        <v>107</v>
      </c>
      <c r="H50">
        <f>SUM(G3:G8)</f>
        <v>107</v>
      </c>
      <c r="I50" s="136">
        <f>AVERAGE(I3:I8)</f>
        <v>5.5320902995471961</v>
      </c>
      <c r="J50">
        <f>SUM(J3:J8)</f>
        <v>80</v>
      </c>
      <c r="K50">
        <f>SUM(K3:K8)</f>
        <v>264</v>
      </c>
      <c r="L50" s="136">
        <f>AVERAGE(L3:L8)</f>
        <v>3.2224053724053725</v>
      </c>
      <c r="M50">
        <f>SUM(M3:M8)</f>
        <v>38</v>
      </c>
      <c r="N50">
        <f>SUM(N3:N8)</f>
        <v>108</v>
      </c>
      <c r="O50" s="136">
        <f>AVERAGE(O3:O8)</f>
        <v>2.8992063492063487</v>
      </c>
      <c r="P50">
        <f>SUM(P3:P8)</f>
        <v>27</v>
      </c>
      <c r="Q50">
        <f>SUM(Q3:Q8)</f>
        <v>65</v>
      </c>
      <c r="R50" s="136">
        <f>AVERAGE(R3:R8)</f>
        <v>2.4682539682539684</v>
      </c>
      <c r="S50">
        <f>SUM(S3:S8)</f>
        <v>24</v>
      </c>
      <c r="T50">
        <f>SUM(T3:T8)</f>
        <v>67</v>
      </c>
      <c r="U50" s="136">
        <f>AVERAGE(U3:U8)</f>
        <v>2.8055555555555554</v>
      </c>
      <c r="V50">
        <f>SUM(V3:V8)</f>
        <v>2</v>
      </c>
      <c r="W50">
        <f>SUM(W3:W8)</f>
        <v>5</v>
      </c>
      <c r="X50" s="136">
        <f>AVERAGE(X3:X8)</f>
        <v>0.83333333333333337</v>
      </c>
    </row>
    <row r="51" spans="1:30" ht="17.25" customHeight="1" x14ac:dyDescent="0.4">
      <c r="A51" t="s">
        <v>70</v>
      </c>
      <c r="B51" t="s">
        <v>72</v>
      </c>
      <c r="C51">
        <f>SUM(C9:C16)</f>
        <v>407</v>
      </c>
      <c r="D51">
        <f>SUM(D9:D16)</f>
        <v>370</v>
      </c>
      <c r="E51">
        <f>SUM(E9:E16)</f>
        <v>1938</v>
      </c>
      <c r="F51" s="136">
        <f>AVERAGE(F9:F16)</f>
        <v>5.2651286592153665</v>
      </c>
      <c r="G51">
        <f>SUM(G9:G16)</f>
        <v>128</v>
      </c>
      <c r="H51">
        <f>SUM(H9:H16)</f>
        <v>938</v>
      </c>
      <c r="I51" s="136">
        <f>AVERAGE(I9:I16)</f>
        <v>7.2842253062841307</v>
      </c>
      <c r="J51">
        <f>SUM(J9:J16)</f>
        <v>90</v>
      </c>
      <c r="K51">
        <f>SUM(K9:K16)</f>
        <v>415</v>
      </c>
      <c r="L51" s="136">
        <f>AVERAGE(L9:L16)</f>
        <v>4.6585164835164843</v>
      </c>
      <c r="M51">
        <f>SUM(M9:M16)</f>
        <v>60</v>
      </c>
      <c r="N51">
        <f>SUM(N9:N16)</f>
        <v>210</v>
      </c>
      <c r="O51" s="136">
        <f>AVERAGE(O9:O16)</f>
        <v>3.6527412280701754</v>
      </c>
      <c r="P51">
        <f>SUM(P9:P16)</f>
        <v>51</v>
      </c>
      <c r="Q51">
        <f>SUM(Q9:Q16)</f>
        <v>185</v>
      </c>
      <c r="R51" s="136">
        <f>AVERAGE(R9:R16)</f>
        <v>3.5572916666666665</v>
      </c>
      <c r="S51">
        <f>SUM(S9:S16)</f>
        <v>38</v>
      </c>
      <c r="T51">
        <f>SUM(T9:T16)</f>
        <v>185</v>
      </c>
      <c r="U51" s="136">
        <f>AVERAGE(U9:U16)</f>
        <v>4.4756944444444446</v>
      </c>
      <c r="V51">
        <f>SUM(V9:V16)</f>
        <v>3</v>
      </c>
      <c r="W51">
        <f>SUM(W9:W16)</f>
        <v>5</v>
      </c>
      <c r="X51" s="136">
        <f>AVERAGE(X9:X16)</f>
        <v>0.375</v>
      </c>
    </row>
    <row r="52" spans="1:30" x14ac:dyDescent="0.4">
      <c r="A52" t="s">
        <v>70</v>
      </c>
      <c r="B52" t="s">
        <v>73</v>
      </c>
      <c r="C52">
        <f>SUM(C17:C29)</f>
        <v>563</v>
      </c>
      <c r="D52">
        <f>SUM(D17:D29)</f>
        <v>515</v>
      </c>
      <c r="E52">
        <f>SUM(E17:E29)</f>
        <v>1923</v>
      </c>
      <c r="F52" s="136">
        <f>AVERAGE(F17:F29)</f>
        <v>3.7061028120355481</v>
      </c>
      <c r="G52">
        <f>SUM(G17:G29)</f>
        <v>194</v>
      </c>
      <c r="H52">
        <f>SUM(H17:H29)</f>
        <v>985</v>
      </c>
      <c r="I52" s="136">
        <f>AVERAGE(I17:I29)</f>
        <v>4.9871671043051133</v>
      </c>
      <c r="J52">
        <f>SUM(J17:J29)</f>
        <v>131</v>
      </c>
      <c r="K52">
        <f>SUM(K17:K29)</f>
        <v>427</v>
      </c>
      <c r="L52" s="136">
        <f>AVERAGE(L17:L29)</f>
        <v>3.2738353526815063</v>
      </c>
      <c r="M52">
        <f>SUM(M17:M29)</f>
        <v>95</v>
      </c>
      <c r="N52">
        <f>SUM(N17:N29)</f>
        <v>261</v>
      </c>
      <c r="O52" s="136">
        <f>AVERAGE(O17:O29)</f>
        <v>2.7030552780552779</v>
      </c>
      <c r="P52">
        <f>SUM(P17:P29)</f>
        <v>50</v>
      </c>
      <c r="Q52">
        <f>SUM(Q17:Q29)</f>
        <v>113</v>
      </c>
      <c r="R52" s="136">
        <f>AVERAGE(R17:R29)</f>
        <v>2.2910256410256409</v>
      </c>
      <c r="S52">
        <f>SUM(S17:S29)</f>
        <v>45</v>
      </c>
      <c r="T52">
        <f>SUM(T17:T29)</f>
        <v>137</v>
      </c>
      <c r="U52" s="136">
        <f>AVERAGE(U17:U29)</f>
        <v>3.2564102564102564</v>
      </c>
      <c r="V52">
        <f>SUM(V17:V29)</f>
        <v>0</v>
      </c>
      <c r="W52">
        <f>SUM(W17:W29)</f>
        <v>0</v>
      </c>
      <c r="X52" s="136">
        <f>AVERAGE(X17:X29)</f>
        <v>0</v>
      </c>
    </row>
    <row r="53" spans="1:30" x14ac:dyDescent="0.4">
      <c r="A53" t="s">
        <v>70</v>
      </c>
      <c r="B53" t="s">
        <v>74</v>
      </c>
      <c r="C53">
        <f>SUM(C30:C31)</f>
        <v>77</v>
      </c>
      <c r="D53">
        <f>SUM(D30:D31)</f>
        <v>69</v>
      </c>
      <c r="E53">
        <f>SUM(E30:E31)</f>
        <v>219</v>
      </c>
      <c r="F53" s="136">
        <f>AVERAGE(F30:F31)</f>
        <v>3.1823529411764708</v>
      </c>
      <c r="G53">
        <f>SUM(G30:G31)</f>
        <v>26</v>
      </c>
      <c r="H53">
        <f>SUM(H30:H31)</f>
        <v>140</v>
      </c>
      <c r="I53" s="136">
        <f>AVERAGE(I30:I31)</f>
        <v>5.2</v>
      </c>
      <c r="J53">
        <f>SUM(J30:J31)</f>
        <v>11</v>
      </c>
      <c r="K53">
        <f>SUM(K30:K31)</f>
        <v>22</v>
      </c>
      <c r="L53" s="136">
        <f>AVERAGE(L30:L31)</f>
        <v>2</v>
      </c>
      <c r="M53">
        <f>SUM(M30:M31)</f>
        <v>15</v>
      </c>
      <c r="N53">
        <f>SUM(N30:N31)</f>
        <v>26</v>
      </c>
      <c r="O53" s="136">
        <f>AVERAGE(O30:O31)</f>
        <v>1.75</v>
      </c>
      <c r="P53">
        <f>SUM(P30:P31)</f>
        <v>13</v>
      </c>
      <c r="Q53">
        <f>SUM(Q30:Q31)</f>
        <v>27</v>
      </c>
      <c r="R53" s="136">
        <f>AVERAGE(R30:R31)</f>
        <v>2.0249999999999999</v>
      </c>
      <c r="S53">
        <f>SUM(S30:S31)</f>
        <v>4</v>
      </c>
      <c r="T53">
        <f>SUM(T30:T31)</f>
        <v>4</v>
      </c>
      <c r="U53" s="136">
        <f>AVERAGE(U30:U31)</f>
        <v>1</v>
      </c>
      <c r="V53">
        <f>SUM(V30:V31)</f>
        <v>0</v>
      </c>
      <c r="W53">
        <f>SUM(W30:W31)</f>
        <v>0</v>
      </c>
      <c r="X53" s="136">
        <f>AVERAGE(X30:X31)</f>
        <v>0</v>
      </c>
    </row>
    <row r="54" spans="1:30" x14ac:dyDescent="0.4">
      <c r="A54" t="s">
        <v>70</v>
      </c>
      <c r="B54" t="s">
        <v>75</v>
      </c>
      <c r="C54">
        <f>SUM(C32:C42)</f>
        <v>580</v>
      </c>
      <c r="D54">
        <f>SUM(D32:D42)</f>
        <v>531</v>
      </c>
      <c r="E54">
        <f>SUM(E32:E42)</f>
        <v>2957</v>
      </c>
      <c r="F54" s="136">
        <f>AVERAGE(F32:F42)</f>
        <v>5.7887974938258244</v>
      </c>
      <c r="G54">
        <f>SUM(G32:G42)</f>
        <v>138</v>
      </c>
      <c r="H54">
        <f>SUM(H32:H42)</f>
        <v>1089</v>
      </c>
      <c r="I54" s="136">
        <f>AVERAGE(I32:I42)</f>
        <v>6.1809883298519672</v>
      </c>
      <c r="J54">
        <f>SUM(J32:J42)</f>
        <v>44</v>
      </c>
      <c r="K54">
        <f>SUM(K32:K42)</f>
        <v>235</v>
      </c>
      <c r="L54" s="136">
        <f>AVERAGE(L32:L42)</f>
        <v>2.216161616161616</v>
      </c>
      <c r="M54">
        <f>SUM(M32:M42)</f>
        <v>28</v>
      </c>
      <c r="N54">
        <f>SUM(N32:N42)</f>
        <v>118</v>
      </c>
      <c r="O54" s="136">
        <f>AVERAGE(O32:O42)</f>
        <v>1.5655844155844156</v>
      </c>
      <c r="P54">
        <f>SUM(P32:P42)</f>
        <v>201</v>
      </c>
      <c r="Q54">
        <f>SUM(Q32:Q42)</f>
        <v>1039</v>
      </c>
      <c r="R54" s="136">
        <f>AVERAGE(R32:R42)</f>
        <v>4.2511241436617562</v>
      </c>
      <c r="S54">
        <f>SUM(S32:S42)</f>
        <v>70</v>
      </c>
      <c r="T54">
        <f>SUM(T32:T42)</f>
        <v>309</v>
      </c>
      <c r="U54" s="136">
        <f>AVERAGE(U32:U42)</f>
        <v>4.3903318903318898</v>
      </c>
      <c r="V54">
        <f>SUM(V32:V42)</f>
        <v>3</v>
      </c>
      <c r="W54">
        <f>SUM(W32:W42)</f>
        <v>8</v>
      </c>
      <c r="X54" s="136">
        <f>AVERAGE(X32:X42)</f>
        <v>0.2424242424242424</v>
      </c>
    </row>
    <row r="55" spans="1:30" x14ac:dyDescent="0.4">
      <c r="A55" t="s">
        <v>70</v>
      </c>
      <c r="B55" t="s">
        <v>76</v>
      </c>
      <c r="C55">
        <f>SUM(C43:C46)</f>
        <v>175</v>
      </c>
      <c r="D55">
        <f>SUM(D43:D46)</f>
        <v>164</v>
      </c>
      <c r="E55">
        <f>SUM(E43:E46)</f>
        <v>1124</v>
      </c>
      <c r="F55" s="136">
        <f>AVERAGE(F43:F46)</f>
        <v>7.3647933647933641</v>
      </c>
      <c r="G55">
        <f>SUM(G43:G46)</f>
        <v>61</v>
      </c>
      <c r="H55">
        <f>SUM(H43:H46)</f>
        <v>549</v>
      </c>
      <c r="I55" s="136">
        <f>AVERAGE(I43:I46)</f>
        <v>9.2346153846153847</v>
      </c>
      <c r="J55">
        <f>SUM(J43:J46)</f>
        <v>13</v>
      </c>
      <c r="K55">
        <f>SUM(K43:K46)</f>
        <v>55</v>
      </c>
      <c r="L55" s="136">
        <f>AVERAGE(L43:L46)</f>
        <v>2.15</v>
      </c>
      <c r="M55">
        <f>SUM(M43:M46)</f>
        <v>10</v>
      </c>
      <c r="N55">
        <f>SUM(N43:N46)</f>
        <v>52</v>
      </c>
      <c r="O55" s="136">
        <f>AVERAGE(O43:O46)</f>
        <v>2.6</v>
      </c>
      <c r="P55">
        <f>SUM(P43:P46)</f>
        <v>71</v>
      </c>
      <c r="Q55">
        <f>SUM(Q43:Q46)</f>
        <v>437</v>
      </c>
      <c r="R55" s="136">
        <f>AVERAGE(R43:R46)</f>
        <v>5.5110714285714284</v>
      </c>
      <c r="S55">
        <f>SUM(S43:S46)</f>
        <v>9</v>
      </c>
      <c r="T55">
        <f>SUM(T43:T46)</f>
        <v>31</v>
      </c>
      <c r="U55" s="136">
        <f>AVERAGE(U43:U46)</f>
        <v>2.8333333333333335</v>
      </c>
      <c r="V55">
        <f>SUM(V43:V46)</f>
        <v>0</v>
      </c>
      <c r="W55">
        <f>SUM(W43:W46)</f>
        <v>0</v>
      </c>
      <c r="X55" s="136">
        <f>AVERAGE(X43:X46)</f>
        <v>0</v>
      </c>
    </row>
  </sheetData>
  <phoneticPr fontId="48" type="noConversion"/>
  <pageMargins left="0.7" right="0.7" top="0.75" bottom="0.75" header="0.3" footer="0.3"/>
  <pageSetup paperSize="9" scale="28" orientation="landscape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EB7B7815EA17A4DB18ACFF9B79BFD4C" ma:contentTypeVersion="14" ma:contentTypeDescription="새 문서를 만듭니다." ma:contentTypeScope="" ma:versionID="080bb0eea7b35e566dfbea8356a4fd13">
  <xsd:schema xmlns:xsd="http://www.w3.org/2001/XMLSchema" xmlns:xs="http://www.w3.org/2001/XMLSchema" xmlns:p="http://schemas.microsoft.com/office/2006/metadata/properties" xmlns:ns3="ba880152-eea6-4ad8-8292-151c082860f9" xmlns:ns4="5e618e69-58a5-4be9-a514-3f2b3dc7822f" targetNamespace="http://schemas.microsoft.com/office/2006/metadata/properties" ma:root="true" ma:fieldsID="ac4ad43543c41992587ed5a33a5b1511" ns3:_="" ns4:_="">
    <xsd:import namespace="ba880152-eea6-4ad8-8292-151c082860f9"/>
    <xsd:import namespace="5e618e69-58a5-4be9-a514-3f2b3dc782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880152-eea6-4ad8-8292-151c082860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618e69-58a5-4be9-a514-3f2b3dc78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67545D-FC07-47A1-AEB3-4F1E5E57BCA7}">
  <ds:schemaRefs>
    <ds:schemaRef ds:uri="5e618e69-58a5-4be9-a514-3f2b3dc7822f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a880152-eea6-4ad8-8292-151c082860f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0CDA7D2-603C-481E-BA6B-2462E45D01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E508E0-D012-411D-9393-F207A36FC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880152-eea6-4ad8-8292-151c082860f9"/>
    <ds:schemaRef ds:uri="5e618e69-58a5-4be9-a514-3f2b3dc78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Cju</dc:creator>
  <cp:lastModifiedBy>정락 손</cp:lastModifiedBy>
  <cp:lastPrinted>2024-10-10T11:50:09Z</cp:lastPrinted>
  <dcterms:created xsi:type="dcterms:W3CDTF">2012-08-31T04:29:22Z</dcterms:created>
  <dcterms:modified xsi:type="dcterms:W3CDTF">2024-12-13T15:48:44Z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0x010100CEB7B7815EA17A4DB18ACFF9B79BFD4C</vt:lpwstr>
  </property>
</Properties>
</file>