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6680" windowHeight="9270"/>
  </bookViews>
  <sheets>
    <sheet name="Sheet3" sheetId="1" r:id="rId1"/>
  </sheets>
  <definedNames>
    <definedName name="_xlnm._FilterDatabase" localSheetId="0" hidden="1">Sheet3!$A$1:$J$106</definedName>
  </definedNames>
  <calcPr calcId="145621"/>
</workbook>
</file>

<file path=xl/calcChain.xml><?xml version="1.0" encoding="utf-8"?>
<calcChain xmlns="http://schemas.openxmlformats.org/spreadsheetml/2006/main">
  <c r="K106" i="1" l="1"/>
  <c r="G63" i="1" l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4" i="1"/>
  <c r="H106" i="1"/>
  <c r="E106" i="1"/>
  <c r="F106" i="1"/>
  <c r="G7" i="1" l="1"/>
  <c r="G8" i="1"/>
  <c r="G14" i="1"/>
  <c r="G16" i="1"/>
  <c r="G17" i="1"/>
  <c r="G18" i="1"/>
  <c r="G19" i="1"/>
  <c r="G20" i="1"/>
  <c r="G21" i="1"/>
  <c r="G3" i="1"/>
  <c r="G22" i="1"/>
  <c r="G9" i="1"/>
  <c r="G11" i="1"/>
  <c r="G23" i="1"/>
  <c r="G15" i="1"/>
  <c r="G29" i="1"/>
  <c r="G31" i="1"/>
  <c r="G34" i="1"/>
  <c r="G35" i="1"/>
  <c r="G36" i="1"/>
  <c r="G37" i="1"/>
  <c r="G38" i="1"/>
  <c r="G39" i="1"/>
  <c r="G40" i="1"/>
  <c r="G41" i="1"/>
  <c r="G42" i="1"/>
  <c r="G43" i="1"/>
  <c r="G44" i="1"/>
  <c r="G4" i="1"/>
  <c r="G12" i="1"/>
  <c r="G13" i="1"/>
  <c r="G26" i="1"/>
  <c r="G30" i="1"/>
  <c r="G5" i="1"/>
  <c r="G27" i="1"/>
  <c r="G25" i="1"/>
  <c r="G32" i="1"/>
  <c r="G6" i="1"/>
  <c r="G33" i="1"/>
  <c r="G45" i="1"/>
  <c r="G28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0" i="1"/>
  <c r="G106" i="1" l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</calcChain>
</file>

<file path=xl/sharedStrings.xml><?xml version="1.0" encoding="utf-8"?>
<sst xmlns="http://schemas.openxmlformats.org/spreadsheetml/2006/main" count="275" uniqueCount="141">
  <si>
    <t>STT</t>
  </si>
  <si>
    <t>Nội Dung</t>
  </si>
  <si>
    <t>Số Tiền</t>
  </si>
  <si>
    <t>Nợ</t>
  </si>
  <si>
    <t>Thu</t>
  </si>
  <si>
    <t>Chi</t>
  </si>
  <si>
    <t>Ghi Chú</t>
  </si>
  <si>
    <t>17h 30/07 - 19h 02/08 Đông 83</t>
  </si>
  <si>
    <t>01/08-17h58'02/08 Phúc 08</t>
  </si>
  <si>
    <t>17h58' 03/08-16h48' 04/08 Phúc 08</t>
  </si>
  <si>
    <t>18h 30/07-8h11 05/08 Đại 38</t>
  </si>
  <si>
    <t>31/07-7h55' 05/08 Nguyên 94</t>
  </si>
  <si>
    <t>31/07 - 8h14' 05/08 Tuấn 88</t>
  </si>
  <si>
    <t>19h 02/08-8h 05/08 Đông 83</t>
  </si>
  <si>
    <t>30/07 - 9h14' 05/08 Huyên 69</t>
  </si>
  <si>
    <t>30/07-10h24' 05/08 Sơn 16</t>
  </si>
  <si>
    <t>05/08 dầu rửa xe tháng 08</t>
  </si>
  <si>
    <t>31/07 - 01/08 Kiên 98</t>
  </si>
  <si>
    <t>03 - 05 Kiên 98</t>
  </si>
  <si>
    <t>Sửa xe Phúc 08</t>
  </si>
  <si>
    <t>Áo đồng phục cty</t>
  </si>
  <si>
    <t>03/08 BD + Sửa xe 88</t>
  </si>
  <si>
    <t>03/08 Dây cao áp xe 88</t>
  </si>
  <si>
    <t>30/07 - 02/08 10h26' Nghiệp 69</t>
  </si>
  <si>
    <t>02 - 03 21h20' Nghiệp 69</t>
  </si>
  <si>
    <t>03 - 05 15h51' Nghiệp 69</t>
  </si>
  <si>
    <t>30/07 - 04/08 11h52' Dần 09</t>
  </si>
  <si>
    <t>06/08 Thay rơle máy nén khí</t>
  </si>
  <si>
    <t>07/08 Thay acquyxe 15A35085</t>
  </si>
  <si>
    <t>Mua túi rác tháng 08</t>
  </si>
  <si>
    <t>Mua đàm mới</t>
  </si>
  <si>
    <t>05-07 6h Phúc 08</t>
  </si>
  <si>
    <t>07-08 16h45' Phúc 08</t>
  </si>
  <si>
    <t>Cước viễn thông t7</t>
  </si>
  <si>
    <t>mua sim di dộng dự phòng mất điện</t>
  </si>
  <si>
    <t>Vinh  ứng 2tr 07/08</t>
  </si>
  <si>
    <t>Chi ăn tiếp khách cài đàm</t>
  </si>
  <si>
    <t>Chờ xử lý</t>
  </si>
  <si>
    <t>05-10 7h40' Sơn 16</t>
  </si>
  <si>
    <t>05 - 10 7h30' Nguyên 94</t>
  </si>
  <si>
    <t>05 - 10 9h Đông 83</t>
  </si>
  <si>
    <t>05 - 10 10h Nghiệp 69</t>
  </si>
  <si>
    <t>Xe 69 thay 02 lốp của bà</t>
  </si>
  <si>
    <t>08/08 Xe 69 thay dầu + lọc gió, dầu</t>
  </si>
  <si>
    <t>05 - 10 10h35' Đại 38</t>
  </si>
  <si>
    <t>05 - 10 13h46' Tuấn 88</t>
  </si>
  <si>
    <t>10/08 Chi màu PCCC</t>
  </si>
  <si>
    <t>Nộp mở tk ngân hàng cho cty</t>
  </si>
  <si>
    <t>05 - 10 12h Kiên 98</t>
  </si>
  <si>
    <t xml:space="preserve"> 05 - 10 16h51 Huyên 59</t>
  </si>
  <si>
    <t>03 - 10 16h18 Dần 09</t>
  </si>
  <si>
    <t>05 - 10 16h30' Hùng 79</t>
  </si>
  <si>
    <t>Liên hoan họp cty</t>
  </si>
  <si>
    <t xml:space="preserve">Làm biển cty </t>
  </si>
  <si>
    <t>Tồn Quỹ</t>
  </si>
  <si>
    <t>Quỹ tồn tháng 07/2020</t>
  </si>
  <si>
    <t>Người Nộp</t>
  </si>
  <si>
    <t xml:space="preserve">21h15 31/07 - 22h25 03/08 </t>
  </si>
  <si>
    <t>08</t>
  </si>
  <si>
    <t>16</t>
  </si>
  <si>
    <t>94</t>
  </si>
  <si>
    <t>83</t>
  </si>
  <si>
    <t>69</t>
  </si>
  <si>
    <t>38</t>
  </si>
  <si>
    <t>88</t>
  </si>
  <si>
    <t>98</t>
  </si>
  <si>
    <t>59</t>
  </si>
  <si>
    <t>09</t>
  </si>
  <si>
    <t>79</t>
  </si>
  <si>
    <t>10</t>
  </si>
  <si>
    <t>03</t>
  </si>
  <si>
    <t>05</t>
  </si>
  <si>
    <t>02</t>
  </si>
  <si>
    <t>04</t>
  </si>
  <si>
    <t>01</t>
  </si>
  <si>
    <t>07</t>
  </si>
  <si>
    <t>13</t>
  </si>
  <si>
    <t>06</t>
  </si>
  <si>
    <t>15</t>
  </si>
  <si>
    <t>10 - 15 Tuấn 88</t>
  </si>
  <si>
    <t>10 - 15 Đông 83</t>
  </si>
  <si>
    <t>Ngày</t>
  </si>
  <si>
    <t>Tiền thăm hỏi ông bảo vệ đi viện</t>
  </si>
  <si>
    <t>10 - 15 Nghiệp 69</t>
  </si>
  <si>
    <t>09 - 10 Phúc 08</t>
  </si>
  <si>
    <t>11 - 12 Phúc 08</t>
  </si>
  <si>
    <t>10 - 15 Kiên 98</t>
  </si>
  <si>
    <t>Bán xe 15A 02107</t>
  </si>
  <si>
    <t>Bán cho Kiên CP xe 15A 19478</t>
  </si>
  <si>
    <t>11/08 thưởng 94 DT 1,250k</t>
  </si>
  <si>
    <t>10 - 15 Huyên 59</t>
  </si>
  <si>
    <t>Xe 69 vượt DT 10/08 1,564k</t>
  </si>
  <si>
    <t>Xe 69 vượt DT 12/08 2,550k</t>
  </si>
  <si>
    <t>Xe 16 vượt Dt 14/08 1,238k</t>
  </si>
  <si>
    <t>10 - 15 Sơn 16</t>
  </si>
  <si>
    <t>10 - 15 Dần 09</t>
  </si>
  <si>
    <t>10 - 15 Hùng 79</t>
  </si>
  <si>
    <t>10 - 16 Nguyên 94</t>
  </si>
  <si>
    <t>15/08 xe 94 sửa Gara Đạo</t>
  </si>
  <si>
    <t>Thưởng DT xe 83 ngày 15 | 1,279K</t>
  </si>
  <si>
    <t>10 - 15 Đại 38</t>
  </si>
  <si>
    <t>09/08 Xe 38 sửa xưởng Đạo</t>
  </si>
  <si>
    <t>Mua cục tích điện cho Dt 675</t>
  </si>
  <si>
    <t>17</t>
  </si>
  <si>
    <t>Mua lại CP xe 15A 19478</t>
  </si>
  <si>
    <t>Thanh lý xe 15A-02107</t>
  </si>
  <si>
    <t>Bán CP 50% xe 15A-19478</t>
  </si>
  <si>
    <t>Thu tiền phạt HĐ xe 15A19478</t>
  </si>
  <si>
    <t>34</t>
  </si>
  <si>
    <t>Thưởng DT xe 83 ngày 17 | 1,401K</t>
  </si>
  <si>
    <t>Thưởng DT x69 ngày 16 | 1357K</t>
  </si>
  <si>
    <t>19</t>
  </si>
  <si>
    <t>Đại ứng : 2.500k</t>
  </si>
  <si>
    <t>Dung ứng : 3.000k</t>
  </si>
  <si>
    <t>20</t>
  </si>
  <si>
    <t>02 của xe 69 | 01 của xe 38</t>
  </si>
  <si>
    <t>Ô Thạch ứng : 1.500k</t>
  </si>
  <si>
    <t>15 - 19 Hùng 79</t>
  </si>
  <si>
    <t>15 - 20 Sơn 16</t>
  </si>
  <si>
    <t>Thay bóng đèn pha</t>
  </si>
  <si>
    <t>15 - 20 Đại 38</t>
  </si>
  <si>
    <t>15 - 20 Kiên 98</t>
  </si>
  <si>
    <t>Thưởng DT xe 98 ngày 20 | 1.270k</t>
  </si>
  <si>
    <t>Thưởng DT xe 16 ngày 19 | 1.240k</t>
  </si>
  <si>
    <t>Thưởng DT xe 09 ngày 17 | 1.265K</t>
  </si>
  <si>
    <t>Thưởng DT xe 79 ngày 19 | 1.251k</t>
  </si>
  <si>
    <t>Thưởng DT xe 79 ngày 18 | 1.632k</t>
  </si>
  <si>
    <t>Trả 03 lốp xe mua lại của bà Hà</t>
  </si>
  <si>
    <t>16 - 20 Nguyên 94</t>
  </si>
  <si>
    <t>Thăm hỏi con Dung điều hành</t>
  </si>
  <si>
    <t>15 - 20 Nghiệp 69</t>
  </si>
  <si>
    <t>15 - 20 Đông 83</t>
  </si>
  <si>
    <t>15 - 20 Tuấn 88</t>
  </si>
  <si>
    <t>Vinh vay ck : 10tr</t>
  </si>
  <si>
    <t>15 - 20 Huyên 59</t>
  </si>
  <si>
    <t>15 - 20 Dần 09</t>
  </si>
  <si>
    <t>Chi Vật Tư Sửa Chữa</t>
  </si>
  <si>
    <t>25</t>
  </si>
  <si>
    <t>13 - 25 Phúc 08</t>
  </si>
  <si>
    <t>20 - 25 Nghiệp 69</t>
  </si>
  <si>
    <t>20 - 25 Nguyên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</si>
</sst>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  <family val="2"/>
      <charset val="163"/>
    </font>
    <font>
      <sz val="10"/>
      <name val="Arial"/>
      <family val="2"/>
      <charset val="163"/>
    </font>
    <font>
      <b/>
      <sz val="10"/>
      <name val="Times New Roman"/>
      <family val="1"/>
      <charset val="163"/>
      <scheme val="major"/>
    </font>
    <font>
      <sz val="10"/>
      <name val="Times New Roman"/>
      <family val="1"/>
      <charset val="163"/>
      <scheme val="major"/>
    </font>
    <font>
      <u/>
      <sz val="10"/>
      <color theme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1" xfId="2" applyNumberForma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oadon\Cuocvienthong.jpg" TargetMode="External"/><Relationship Id="rId13" Type="http://schemas.openxmlformats.org/officeDocument/2006/relationships/hyperlink" Target="hoadon\xe94%20sua%20ngay%2015.jpg" TargetMode="External"/><Relationship Id="rId3" Type="http://schemas.openxmlformats.org/officeDocument/2006/relationships/hyperlink" Target="hoadon\xe%2088%2003-08.jpg" TargetMode="External"/><Relationship Id="rId7" Type="http://schemas.openxmlformats.org/officeDocument/2006/relationships/hyperlink" Target="hoadon\aodongphuc.jpg" TargetMode="External"/><Relationship Id="rId12" Type="http://schemas.openxmlformats.org/officeDocument/2006/relationships/hyperlink" Target="hoadon\mo%20tk%20ngan%20hang.jpg" TargetMode="External"/><Relationship Id="rId2" Type="http://schemas.openxmlformats.org/officeDocument/2006/relationships/hyperlink" Target="hoadon\xe%2088%2003-08.jpg" TargetMode="External"/><Relationship Id="rId1" Type="http://schemas.openxmlformats.org/officeDocument/2006/relationships/hyperlink" Target="hoadon\z2009384044017_0263924f9d52d5933d44b31568827fa7.jpg" TargetMode="External"/><Relationship Id="rId6" Type="http://schemas.openxmlformats.org/officeDocument/2006/relationships/hyperlink" Target="hoadon\mua%20dam%204G.jpg" TargetMode="External"/><Relationship Id="rId11" Type="http://schemas.openxmlformats.org/officeDocument/2006/relationships/hyperlink" Target="hoadon\PCCC.jpg" TargetMode="External"/><Relationship Id="rId5" Type="http://schemas.openxmlformats.org/officeDocument/2006/relationships/hyperlink" Target="hoadon\thay%20ac%20quy%20xe%2038jpg.jp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oadon\xe69thayngay08.jpg" TargetMode="External"/><Relationship Id="rId4" Type="http://schemas.openxmlformats.org/officeDocument/2006/relationships/hyperlink" Target="hoadon\role%20may%20nen%20khi.jpg" TargetMode="External"/><Relationship Id="rId9" Type="http://schemas.openxmlformats.org/officeDocument/2006/relationships/hyperlink" Target="hoadon\simdidong.jpg" TargetMode="External"/><Relationship Id="rId14" Type="http://schemas.openxmlformats.org/officeDocument/2006/relationships/hyperlink" Target="hoadon\xe38%20sua%20ngay%200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7"/>
  <sheetViews>
    <sheetView tabSelected="1" view="pageLayout" topLeftCell="A70" zoomScaleNormal="100" workbookViewId="0">
      <selection activeCell="F96" sqref="F96"/>
    </sheetView>
  </sheetViews>
  <sheetFormatPr defaultRowHeight="12.75" x14ac:dyDescent="0.2"/>
  <cols>
    <col min="1" max="1" width="4.7109375" style="5" customWidth="1"/>
    <col min="2" max="2" width="11.5703125" style="11" customWidth="1"/>
    <col min="3" max="3" width="27.7109375" style="5" customWidth="1"/>
    <col min="4" max="4" width="12.5703125" style="11" customWidth="1"/>
    <col min="5" max="9" width="13.7109375" style="5" customWidth="1"/>
    <col min="10" max="10" width="29.7109375" style="5" customWidth="1"/>
    <col min="11" max="11" width="18.28515625" style="5" customWidth="1"/>
    <col min="12" max="16384" width="9.140625" style="5"/>
  </cols>
  <sheetData>
    <row r="1" spans="1:13" s="2" customFormat="1" x14ac:dyDescent="0.2">
      <c r="A1" s="1" t="s">
        <v>0</v>
      </c>
      <c r="B1" s="9" t="s">
        <v>81</v>
      </c>
      <c r="C1" s="1" t="s">
        <v>1</v>
      </c>
      <c r="D1" s="9" t="s">
        <v>56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54</v>
      </c>
      <c r="J1" s="1" t="s">
        <v>6</v>
      </c>
      <c r="K1" s="1" t="s">
        <v>136</v>
      </c>
      <c r="M1" s="2" t="s">
        <v>37</v>
      </c>
    </row>
    <row r="2" spans="1:13" s="2" customFormat="1" x14ac:dyDescent="0.2">
      <c r="A2" s="1"/>
      <c r="B2" s="9" t="s">
        <v>74</v>
      </c>
      <c r="C2" s="1" t="s">
        <v>55</v>
      </c>
      <c r="D2" s="9"/>
      <c r="E2" s="7"/>
      <c r="F2" s="7"/>
      <c r="G2" s="7"/>
      <c r="H2" s="7"/>
      <c r="I2" s="7">
        <v>34678760</v>
      </c>
      <c r="J2" s="1"/>
      <c r="K2" s="1"/>
    </row>
    <row r="3" spans="1:13" x14ac:dyDescent="0.2">
      <c r="A3" s="3">
        <v>11</v>
      </c>
      <c r="B3" s="10" t="s">
        <v>74</v>
      </c>
      <c r="C3" s="3" t="s">
        <v>17</v>
      </c>
      <c r="D3" s="10">
        <v>98</v>
      </c>
      <c r="E3" s="4">
        <v>910000</v>
      </c>
      <c r="F3" s="4">
        <v>910000</v>
      </c>
      <c r="G3" s="4">
        <f t="shared" ref="G3:G34" si="0">E3-F3</f>
        <v>0</v>
      </c>
      <c r="H3" s="4"/>
      <c r="I3" s="4">
        <f t="shared" ref="I3:I34" si="1">I2+E3-H3</f>
        <v>35588760</v>
      </c>
      <c r="J3" s="3"/>
      <c r="K3" s="3"/>
      <c r="M3" s="5" t="s">
        <v>35</v>
      </c>
    </row>
    <row r="4" spans="1:13" x14ac:dyDescent="0.2">
      <c r="A4" s="3">
        <v>31</v>
      </c>
      <c r="B4" s="10" t="s">
        <v>74</v>
      </c>
      <c r="C4" s="6" t="s">
        <v>19</v>
      </c>
      <c r="D4" s="10" t="s">
        <v>58</v>
      </c>
      <c r="E4" s="4"/>
      <c r="F4" s="4"/>
      <c r="G4" s="4">
        <f t="shared" si="0"/>
        <v>0</v>
      </c>
      <c r="I4" s="4">
        <f>I3+E4-K4</f>
        <v>34838760</v>
      </c>
      <c r="J4" s="4"/>
      <c r="K4" s="4">
        <v>750000</v>
      </c>
      <c r="M4" s="5" t="s">
        <v>36</v>
      </c>
    </row>
    <row r="5" spans="1:13" x14ac:dyDescent="0.2">
      <c r="A5" s="3">
        <v>36</v>
      </c>
      <c r="B5" s="10" t="s">
        <v>74</v>
      </c>
      <c r="C5" s="4" t="s">
        <v>29</v>
      </c>
      <c r="D5" s="10"/>
      <c r="E5" s="4"/>
      <c r="F5" s="4"/>
      <c r="G5" s="4">
        <f t="shared" si="0"/>
        <v>0</v>
      </c>
      <c r="H5" s="4">
        <v>40000</v>
      </c>
      <c r="I5" s="4">
        <f t="shared" si="1"/>
        <v>34798760</v>
      </c>
      <c r="J5" s="4"/>
      <c r="K5" s="4"/>
      <c r="L5" s="12" t="s">
        <v>112</v>
      </c>
    </row>
    <row r="6" spans="1:13" x14ac:dyDescent="0.2">
      <c r="A6" s="3">
        <v>40</v>
      </c>
      <c r="B6" s="10" t="s">
        <v>74</v>
      </c>
      <c r="C6" s="4" t="s">
        <v>42</v>
      </c>
      <c r="D6" s="10" t="s">
        <v>62</v>
      </c>
      <c r="E6" s="4"/>
      <c r="F6" s="4"/>
      <c r="G6" s="4">
        <f t="shared" si="0"/>
        <v>0</v>
      </c>
      <c r="I6" s="4">
        <f>I5+E6-K6</f>
        <v>32998760</v>
      </c>
      <c r="J6" s="4"/>
      <c r="K6" s="4">
        <v>1800000</v>
      </c>
      <c r="L6" s="12" t="s">
        <v>113</v>
      </c>
    </row>
    <row r="7" spans="1:13" x14ac:dyDescent="0.2">
      <c r="A7" s="3">
        <v>2</v>
      </c>
      <c r="B7" s="10" t="s">
        <v>72</v>
      </c>
      <c r="C7" s="3" t="s">
        <v>7</v>
      </c>
      <c r="D7" s="10">
        <v>83</v>
      </c>
      <c r="E7" s="4">
        <v>3250000</v>
      </c>
      <c r="F7" s="4"/>
      <c r="G7" s="4">
        <f t="shared" si="0"/>
        <v>3250000</v>
      </c>
      <c r="H7" s="4"/>
      <c r="I7" s="4">
        <f t="shared" si="1"/>
        <v>36248760</v>
      </c>
      <c r="J7" s="3"/>
      <c r="K7" s="3"/>
      <c r="L7" s="12" t="s">
        <v>116</v>
      </c>
    </row>
    <row r="8" spans="1:13" x14ac:dyDescent="0.2">
      <c r="A8" s="3">
        <v>3</v>
      </c>
      <c r="B8" s="10" t="s">
        <v>72</v>
      </c>
      <c r="C8" s="3" t="s">
        <v>8</v>
      </c>
      <c r="D8" s="10" t="s">
        <v>58</v>
      </c>
      <c r="E8" s="4">
        <v>2940000</v>
      </c>
      <c r="F8" s="4">
        <v>750000</v>
      </c>
      <c r="G8" s="4">
        <f t="shared" si="0"/>
        <v>2190000</v>
      </c>
      <c r="H8" s="4"/>
      <c r="I8" s="4">
        <f t="shared" si="1"/>
        <v>39188760</v>
      </c>
      <c r="J8" s="3"/>
      <c r="K8" s="3"/>
      <c r="L8" s="12" t="s">
        <v>133</v>
      </c>
    </row>
    <row r="9" spans="1:13" x14ac:dyDescent="0.2">
      <c r="A9" s="3">
        <v>13</v>
      </c>
      <c r="B9" s="10" t="s">
        <v>72</v>
      </c>
      <c r="C9" s="3" t="s">
        <v>23</v>
      </c>
      <c r="D9" s="10">
        <v>69</v>
      </c>
      <c r="E9" s="4">
        <v>2290000</v>
      </c>
      <c r="F9" s="4"/>
      <c r="G9" s="4">
        <f t="shared" si="0"/>
        <v>2290000</v>
      </c>
      <c r="H9" s="4"/>
      <c r="I9" s="4">
        <f t="shared" si="1"/>
        <v>41478760</v>
      </c>
      <c r="J9" s="3"/>
      <c r="K9" s="3"/>
    </row>
    <row r="10" spans="1:13" x14ac:dyDescent="0.2">
      <c r="A10" s="3">
        <v>1</v>
      </c>
      <c r="B10" s="10" t="s">
        <v>70</v>
      </c>
      <c r="C10" s="3" t="s">
        <v>57</v>
      </c>
      <c r="D10" s="10">
        <v>79</v>
      </c>
      <c r="E10" s="4">
        <v>3950000</v>
      </c>
      <c r="F10" s="4"/>
      <c r="G10" s="4">
        <f t="shared" si="0"/>
        <v>3950000</v>
      </c>
      <c r="H10" s="4"/>
      <c r="I10" s="4">
        <f t="shared" si="1"/>
        <v>45428760</v>
      </c>
      <c r="J10" s="3"/>
      <c r="K10" s="3"/>
    </row>
    <row r="11" spans="1:13" x14ac:dyDescent="0.2">
      <c r="A11" s="3">
        <v>14</v>
      </c>
      <c r="B11" s="10" t="s">
        <v>70</v>
      </c>
      <c r="C11" s="3" t="s">
        <v>24</v>
      </c>
      <c r="D11" s="10">
        <v>69</v>
      </c>
      <c r="E11" s="4">
        <v>2710000</v>
      </c>
      <c r="F11" s="4"/>
      <c r="G11" s="4">
        <f t="shared" si="0"/>
        <v>2710000</v>
      </c>
      <c r="H11" s="4"/>
      <c r="I11" s="4">
        <f t="shared" si="1"/>
        <v>48138760</v>
      </c>
      <c r="J11" s="3"/>
      <c r="K11" s="3"/>
    </row>
    <row r="12" spans="1:13" x14ac:dyDescent="0.2">
      <c r="A12" s="3">
        <v>32</v>
      </c>
      <c r="B12" s="10" t="s">
        <v>70</v>
      </c>
      <c r="C12" s="6" t="s">
        <v>21</v>
      </c>
      <c r="D12" s="10" t="s">
        <v>64</v>
      </c>
      <c r="E12" s="4"/>
      <c r="F12" s="4"/>
      <c r="G12" s="4">
        <f t="shared" si="0"/>
        <v>0</v>
      </c>
      <c r="I12" s="4">
        <f>I11+E12-K12</f>
        <v>45508760</v>
      </c>
      <c r="J12" s="4"/>
      <c r="K12" s="4">
        <v>2630000</v>
      </c>
    </row>
    <row r="13" spans="1:13" x14ac:dyDescent="0.2">
      <c r="A13" s="3">
        <v>33</v>
      </c>
      <c r="B13" s="10" t="s">
        <v>70</v>
      </c>
      <c r="C13" s="6" t="s">
        <v>22</v>
      </c>
      <c r="D13" s="10" t="s">
        <v>64</v>
      </c>
      <c r="E13" s="4"/>
      <c r="F13" s="4"/>
      <c r="G13" s="4">
        <f t="shared" si="0"/>
        <v>0</v>
      </c>
      <c r="I13" s="4">
        <f>I12+E13-K13</f>
        <v>44508760</v>
      </c>
      <c r="J13" s="4"/>
      <c r="K13" s="4">
        <v>1000000</v>
      </c>
    </row>
    <row r="14" spans="1:13" x14ac:dyDescent="0.2">
      <c r="A14" s="3">
        <v>4</v>
      </c>
      <c r="B14" s="10" t="s">
        <v>73</v>
      </c>
      <c r="C14" s="3" t="s">
        <v>9</v>
      </c>
      <c r="D14" s="10" t="s">
        <v>58</v>
      </c>
      <c r="E14" s="4">
        <v>725000</v>
      </c>
      <c r="F14" s="4"/>
      <c r="G14" s="4">
        <f t="shared" si="0"/>
        <v>725000</v>
      </c>
      <c r="H14" s="4"/>
      <c r="I14" s="4">
        <f t="shared" si="1"/>
        <v>45233760</v>
      </c>
      <c r="J14" s="3"/>
      <c r="K14" s="3"/>
    </row>
    <row r="15" spans="1:13" x14ac:dyDescent="0.2">
      <c r="A15" s="3">
        <v>16</v>
      </c>
      <c r="B15" s="10" t="s">
        <v>73</v>
      </c>
      <c r="C15" s="3" t="s">
        <v>26</v>
      </c>
      <c r="D15" s="10" t="s">
        <v>67</v>
      </c>
      <c r="E15" s="4">
        <v>3145000</v>
      </c>
      <c r="F15" s="4">
        <v>3145000</v>
      </c>
      <c r="G15" s="4">
        <f t="shared" si="0"/>
        <v>0</v>
      </c>
      <c r="H15" s="4"/>
      <c r="I15" s="4">
        <f t="shared" si="1"/>
        <v>48378760</v>
      </c>
      <c r="J15" s="3"/>
      <c r="K15" s="3"/>
    </row>
    <row r="16" spans="1:13" x14ac:dyDescent="0.2">
      <c r="A16" s="3">
        <v>5</v>
      </c>
      <c r="B16" s="10" t="s">
        <v>71</v>
      </c>
      <c r="C16" s="3" t="s">
        <v>10</v>
      </c>
      <c r="D16" s="10">
        <v>38</v>
      </c>
      <c r="E16" s="4">
        <v>2145000</v>
      </c>
      <c r="F16" s="4">
        <v>500000</v>
      </c>
      <c r="G16" s="4">
        <f t="shared" si="0"/>
        <v>1645000</v>
      </c>
      <c r="H16" s="4"/>
      <c r="I16" s="4">
        <f t="shared" si="1"/>
        <v>50523760</v>
      </c>
      <c r="J16" s="3"/>
      <c r="K16" s="3"/>
    </row>
    <row r="17" spans="1:11" x14ac:dyDescent="0.2">
      <c r="A17" s="3">
        <v>6</v>
      </c>
      <c r="B17" s="10" t="s">
        <v>71</v>
      </c>
      <c r="C17" s="3" t="s">
        <v>11</v>
      </c>
      <c r="D17" s="10">
        <v>94</v>
      </c>
      <c r="E17" s="4">
        <v>2510000</v>
      </c>
      <c r="F17" s="4"/>
      <c r="G17" s="4">
        <f t="shared" si="0"/>
        <v>2510000</v>
      </c>
      <c r="H17" s="4"/>
      <c r="I17" s="4">
        <f t="shared" si="1"/>
        <v>53033760</v>
      </c>
      <c r="J17" s="3"/>
      <c r="K17" s="3"/>
    </row>
    <row r="18" spans="1:11" x14ac:dyDescent="0.2">
      <c r="A18" s="3">
        <v>7</v>
      </c>
      <c r="B18" s="10" t="s">
        <v>71</v>
      </c>
      <c r="C18" s="3" t="s">
        <v>12</v>
      </c>
      <c r="D18" s="10">
        <v>88</v>
      </c>
      <c r="E18" s="4">
        <v>3660000</v>
      </c>
      <c r="F18" s="4"/>
      <c r="G18" s="4">
        <f t="shared" si="0"/>
        <v>3660000</v>
      </c>
      <c r="H18" s="4"/>
      <c r="I18" s="4">
        <f t="shared" si="1"/>
        <v>56693760</v>
      </c>
      <c r="J18" s="3"/>
      <c r="K18" s="3"/>
    </row>
    <row r="19" spans="1:11" x14ac:dyDescent="0.2">
      <c r="A19" s="3">
        <v>8</v>
      </c>
      <c r="B19" s="10" t="s">
        <v>71</v>
      </c>
      <c r="C19" s="3" t="s">
        <v>13</v>
      </c>
      <c r="D19" s="10">
        <v>83</v>
      </c>
      <c r="E19" s="4">
        <v>1270000</v>
      </c>
      <c r="F19" s="4"/>
      <c r="G19" s="4">
        <f t="shared" si="0"/>
        <v>1270000</v>
      </c>
      <c r="H19" s="4"/>
      <c r="I19" s="4">
        <f t="shared" si="1"/>
        <v>57963760</v>
      </c>
      <c r="J19" s="3"/>
      <c r="K19" s="3"/>
    </row>
    <row r="20" spans="1:11" x14ac:dyDescent="0.2">
      <c r="A20" s="3">
        <v>9</v>
      </c>
      <c r="B20" s="10" t="s">
        <v>71</v>
      </c>
      <c r="C20" s="3" t="s">
        <v>14</v>
      </c>
      <c r="D20" s="10">
        <v>69</v>
      </c>
      <c r="E20" s="4">
        <v>1995000</v>
      </c>
      <c r="F20" s="4"/>
      <c r="G20" s="4">
        <f t="shared" si="0"/>
        <v>1995000</v>
      </c>
      <c r="H20" s="4"/>
      <c r="I20" s="4">
        <f t="shared" si="1"/>
        <v>59958760</v>
      </c>
      <c r="J20" s="3"/>
      <c r="K20" s="3"/>
    </row>
    <row r="21" spans="1:11" x14ac:dyDescent="0.2">
      <c r="A21" s="3">
        <v>10</v>
      </c>
      <c r="B21" s="10" t="s">
        <v>71</v>
      </c>
      <c r="C21" s="3" t="s">
        <v>15</v>
      </c>
      <c r="D21" s="10">
        <v>16</v>
      </c>
      <c r="E21" s="4">
        <v>4835000</v>
      </c>
      <c r="F21" s="4"/>
      <c r="G21" s="4">
        <f t="shared" si="0"/>
        <v>4835000</v>
      </c>
      <c r="H21" s="4"/>
      <c r="I21" s="4">
        <f t="shared" si="1"/>
        <v>64793760</v>
      </c>
      <c r="J21" s="3"/>
      <c r="K21" s="3"/>
    </row>
    <row r="22" spans="1:11" x14ac:dyDescent="0.2">
      <c r="A22" s="3">
        <v>12</v>
      </c>
      <c r="B22" s="10" t="s">
        <v>71</v>
      </c>
      <c r="C22" s="3" t="s">
        <v>18</v>
      </c>
      <c r="D22" s="10">
        <v>98</v>
      </c>
      <c r="E22" s="4">
        <v>735000</v>
      </c>
      <c r="F22" s="4"/>
      <c r="G22" s="4">
        <f t="shared" si="0"/>
        <v>735000</v>
      </c>
      <c r="H22" s="4"/>
      <c r="I22" s="4">
        <f t="shared" si="1"/>
        <v>65528760</v>
      </c>
      <c r="J22" s="3"/>
      <c r="K22" s="3"/>
    </row>
    <row r="23" spans="1:11" x14ac:dyDescent="0.2">
      <c r="A23" s="3">
        <v>15</v>
      </c>
      <c r="B23" s="10" t="s">
        <v>71</v>
      </c>
      <c r="C23" s="3" t="s">
        <v>25</v>
      </c>
      <c r="D23" s="10">
        <v>69</v>
      </c>
      <c r="E23" s="4">
        <v>1500000</v>
      </c>
      <c r="F23" s="4"/>
      <c r="G23" s="4">
        <f t="shared" si="0"/>
        <v>1500000</v>
      </c>
      <c r="H23" s="4"/>
      <c r="I23" s="4">
        <f t="shared" si="1"/>
        <v>67028760</v>
      </c>
      <c r="J23" s="3"/>
      <c r="K23" s="3"/>
    </row>
    <row r="24" spans="1:11" x14ac:dyDescent="0.2">
      <c r="A24" s="3"/>
      <c r="B24" s="10" t="s">
        <v>71</v>
      </c>
      <c r="C24" s="4" t="s">
        <v>16</v>
      </c>
      <c r="D24" s="10"/>
      <c r="E24" s="4"/>
      <c r="F24" s="4"/>
      <c r="G24" s="4">
        <f t="shared" si="0"/>
        <v>0</v>
      </c>
      <c r="H24" s="4">
        <v>150000</v>
      </c>
      <c r="I24" s="4">
        <f t="shared" si="1"/>
        <v>66878760</v>
      </c>
      <c r="J24" s="4"/>
      <c r="K24" s="4"/>
    </row>
    <row r="25" spans="1:11" x14ac:dyDescent="0.2">
      <c r="A25" s="3">
        <v>38</v>
      </c>
      <c r="B25" s="10" t="s">
        <v>71</v>
      </c>
      <c r="C25" s="6" t="s">
        <v>33</v>
      </c>
      <c r="D25" s="10"/>
      <c r="E25" s="4"/>
      <c r="F25" s="4"/>
      <c r="G25" s="4">
        <f t="shared" si="0"/>
        <v>0</v>
      </c>
      <c r="H25" s="4">
        <v>682000</v>
      </c>
      <c r="I25" s="4">
        <f t="shared" si="1"/>
        <v>66196760</v>
      </c>
      <c r="J25" s="4"/>
      <c r="K25" s="4"/>
    </row>
    <row r="26" spans="1:11" x14ac:dyDescent="0.2">
      <c r="A26" s="3">
        <v>34</v>
      </c>
      <c r="B26" s="10" t="s">
        <v>77</v>
      </c>
      <c r="C26" s="6" t="s">
        <v>27</v>
      </c>
      <c r="D26" s="10"/>
      <c r="E26" s="4"/>
      <c r="F26" s="4"/>
      <c r="G26" s="4">
        <f t="shared" si="0"/>
        <v>0</v>
      </c>
      <c r="H26" s="4">
        <v>120000</v>
      </c>
      <c r="I26" s="4">
        <f t="shared" si="1"/>
        <v>66076760</v>
      </c>
      <c r="J26" s="4"/>
      <c r="K26" s="4"/>
    </row>
    <row r="27" spans="1:11" x14ac:dyDescent="0.2">
      <c r="A27" s="3">
        <v>37</v>
      </c>
      <c r="B27" s="10" t="s">
        <v>77</v>
      </c>
      <c r="C27" s="6" t="s">
        <v>30</v>
      </c>
      <c r="D27" s="10"/>
      <c r="E27" s="4"/>
      <c r="F27" s="4"/>
      <c r="G27" s="4">
        <f t="shared" si="0"/>
        <v>0</v>
      </c>
      <c r="H27" s="4">
        <v>104200000</v>
      </c>
      <c r="I27" s="4">
        <f t="shared" si="1"/>
        <v>-38123240</v>
      </c>
      <c r="J27" s="4"/>
      <c r="K27" s="4"/>
    </row>
    <row r="28" spans="1:11" x14ac:dyDescent="0.2">
      <c r="A28" s="3">
        <v>43</v>
      </c>
      <c r="B28" s="10" t="s">
        <v>77</v>
      </c>
      <c r="C28" s="6" t="s">
        <v>47</v>
      </c>
      <c r="D28" s="10"/>
      <c r="E28" s="4"/>
      <c r="F28" s="4"/>
      <c r="G28" s="4">
        <f t="shared" si="0"/>
        <v>0</v>
      </c>
      <c r="H28" s="4">
        <v>1000000</v>
      </c>
      <c r="I28" s="4">
        <f t="shared" si="1"/>
        <v>-39123240</v>
      </c>
      <c r="J28" s="4"/>
      <c r="K28" s="4"/>
    </row>
    <row r="29" spans="1:11" x14ac:dyDescent="0.2">
      <c r="A29" s="3">
        <v>17</v>
      </c>
      <c r="B29" s="10" t="s">
        <v>75</v>
      </c>
      <c r="C29" s="3" t="s">
        <v>31</v>
      </c>
      <c r="D29" s="10" t="s">
        <v>58</v>
      </c>
      <c r="E29" s="4">
        <v>1120000</v>
      </c>
      <c r="F29" s="4">
        <v>500000</v>
      </c>
      <c r="G29" s="4">
        <f t="shared" si="0"/>
        <v>620000</v>
      </c>
      <c r="H29" s="4"/>
      <c r="I29" s="4">
        <f t="shared" si="1"/>
        <v>-38003240</v>
      </c>
      <c r="J29" s="3"/>
      <c r="K29" s="3"/>
    </row>
    <row r="30" spans="1:11" x14ac:dyDescent="0.2">
      <c r="A30" s="3">
        <v>35</v>
      </c>
      <c r="B30" s="10" t="s">
        <v>75</v>
      </c>
      <c r="C30" s="6" t="s">
        <v>28</v>
      </c>
      <c r="D30" s="10" t="s">
        <v>63</v>
      </c>
      <c r="E30" s="4"/>
      <c r="F30" s="4"/>
      <c r="G30" s="4">
        <f t="shared" si="0"/>
        <v>0</v>
      </c>
      <c r="H30" s="4">
        <v>1200000</v>
      </c>
      <c r="I30" s="4">
        <f t="shared" si="1"/>
        <v>-39203240</v>
      </c>
      <c r="J30" s="4"/>
      <c r="K30" s="4"/>
    </row>
    <row r="31" spans="1:11" x14ac:dyDescent="0.2">
      <c r="A31" s="3">
        <v>18</v>
      </c>
      <c r="B31" s="10" t="s">
        <v>58</v>
      </c>
      <c r="C31" s="3" t="s">
        <v>32</v>
      </c>
      <c r="D31" s="10" t="s">
        <v>58</v>
      </c>
      <c r="E31" s="4">
        <v>910000</v>
      </c>
      <c r="F31" s="4"/>
      <c r="G31" s="4">
        <f t="shared" si="0"/>
        <v>910000</v>
      </c>
      <c r="H31" s="4"/>
      <c r="I31" s="4">
        <f t="shared" si="1"/>
        <v>-38293240</v>
      </c>
      <c r="J31" s="4"/>
      <c r="K31" s="4"/>
    </row>
    <row r="32" spans="1:11" x14ac:dyDescent="0.2">
      <c r="A32" s="3">
        <v>39</v>
      </c>
      <c r="B32" s="10" t="s">
        <v>58</v>
      </c>
      <c r="C32" s="6" t="s">
        <v>34</v>
      </c>
      <c r="D32" s="10"/>
      <c r="E32" s="4"/>
      <c r="F32" s="4"/>
      <c r="G32" s="4">
        <f t="shared" si="0"/>
        <v>0</v>
      </c>
      <c r="H32" s="4">
        <v>60000</v>
      </c>
      <c r="I32" s="4">
        <f t="shared" si="1"/>
        <v>-38353240</v>
      </c>
      <c r="J32" s="4"/>
      <c r="K32" s="4"/>
    </row>
    <row r="33" spans="1:11" x14ac:dyDescent="0.2">
      <c r="A33" s="3">
        <v>41</v>
      </c>
      <c r="B33" s="10" t="s">
        <v>58</v>
      </c>
      <c r="C33" s="6" t="s">
        <v>43</v>
      </c>
      <c r="D33" s="10" t="s">
        <v>62</v>
      </c>
      <c r="E33" s="4"/>
      <c r="F33" s="4"/>
      <c r="G33" s="4">
        <f t="shared" si="0"/>
        <v>0</v>
      </c>
      <c r="I33" s="4">
        <f>I32+E33-K33</f>
        <v>-38883240</v>
      </c>
      <c r="J33" s="4"/>
      <c r="K33" s="4">
        <v>530000</v>
      </c>
    </row>
    <row r="34" spans="1:11" x14ac:dyDescent="0.2">
      <c r="A34" s="3">
        <v>19</v>
      </c>
      <c r="B34" s="10" t="s">
        <v>69</v>
      </c>
      <c r="C34" s="3" t="s">
        <v>38</v>
      </c>
      <c r="D34" s="10" t="s">
        <v>59</v>
      </c>
      <c r="E34" s="4">
        <v>2150000</v>
      </c>
      <c r="F34" s="4"/>
      <c r="G34" s="4">
        <f t="shared" si="0"/>
        <v>2150000</v>
      </c>
      <c r="H34" s="4"/>
      <c r="I34" s="4">
        <f t="shared" si="1"/>
        <v>-36733240</v>
      </c>
      <c r="J34" s="4"/>
      <c r="K34" s="4"/>
    </row>
    <row r="35" spans="1:11" x14ac:dyDescent="0.2">
      <c r="A35" s="3">
        <v>20</v>
      </c>
      <c r="B35" s="10" t="s">
        <v>69</v>
      </c>
      <c r="C35" s="3" t="s">
        <v>39</v>
      </c>
      <c r="D35" s="10" t="s">
        <v>60</v>
      </c>
      <c r="E35" s="4">
        <v>2050000</v>
      </c>
      <c r="F35" s="4"/>
      <c r="G35" s="4">
        <f t="shared" ref="G35:G66" si="2">E35-F35</f>
        <v>2050000</v>
      </c>
      <c r="H35" s="4"/>
      <c r="I35" s="4">
        <f t="shared" ref="I35:I66" si="3">I34+E35-H35</f>
        <v>-34683240</v>
      </c>
      <c r="J35" s="4"/>
      <c r="K35" s="4"/>
    </row>
    <row r="36" spans="1:11" x14ac:dyDescent="0.2">
      <c r="A36" s="3">
        <v>21</v>
      </c>
      <c r="B36" s="10" t="s">
        <v>69</v>
      </c>
      <c r="C36" s="3" t="s">
        <v>40</v>
      </c>
      <c r="D36" s="10" t="s">
        <v>61</v>
      </c>
      <c r="E36" s="4">
        <v>1800000</v>
      </c>
      <c r="F36" s="4"/>
      <c r="G36" s="4">
        <f t="shared" si="2"/>
        <v>1800000</v>
      </c>
      <c r="H36" s="4"/>
      <c r="I36" s="4">
        <f t="shared" si="3"/>
        <v>-32883240</v>
      </c>
      <c r="J36" s="4"/>
      <c r="K36" s="4"/>
    </row>
    <row r="37" spans="1:11" x14ac:dyDescent="0.2">
      <c r="A37" s="3">
        <v>22</v>
      </c>
      <c r="B37" s="10" t="s">
        <v>69</v>
      </c>
      <c r="C37" s="3" t="s">
        <v>41</v>
      </c>
      <c r="D37" s="10" t="s">
        <v>62</v>
      </c>
      <c r="E37" s="4">
        <v>3825000</v>
      </c>
      <c r="F37" s="4"/>
      <c r="G37" s="4">
        <f t="shared" si="2"/>
        <v>3825000</v>
      </c>
      <c r="H37" s="4"/>
      <c r="I37" s="4">
        <f t="shared" si="3"/>
        <v>-29058240</v>
      </c>
      <c r="J37" s="4"/>
      <c r="K37" s="4"/>
    </row>
    <row r="38" spans="1:11" x14ac:dyDescent="0.2">
      <c r="A38" s="3">
        <v>23</v>
      </c>
      <c r="B38" s="10" t="s">
        <v>69</v>
      </c>
      <c r="C38" s="3" t="s">
        <v>44</v>
      </c>
      <c r="D38" s="10" t="s">
        <v>63</v>
      </c>
      <c r="E38" s="4">
        <v>2435000</v>
      </c>
      <c r="F38" s="4">
        <v>500000</v>
      </c>
      <c r="G38" s="4">
        <f t="shared" si="2"/>
        <v>1935000</v>
      </c>
      <c r="H38" s="4"/>
      <c r="I38" s="4">
        <f t="shared" si="3"/>
        <v>-26623240</v>
      </c>
      <c r="J38" s="4"/>
      <c r="K38" s="4"/>
    </row>
    <row r="39" spans="1:11" x14ac:dyDescent="0.2">
      <c r="A39" s="3">
        <v>24</v>
      </c>
      <c r="B39" s="10" t="s">
        <v>69</v>
      </c>
      <c r="C39" s="3" t="s">
        <v>45</v>
      </c>
      <c r="D39" s="10" t="s">
        <v>64</v>
      </c>
      <c r="E39" s="4">
        <v>2765000</v>
      </c>
      <c r="F39" s="4"/>
      <c r="G39" s="4">
        <f t="shared" si="2"/>
        <v>2765000</v>
      </c>
      <c r="H39" s="4"/>
      <c r="I39" s="4">
        <f t="shared" si="3"/>
        <v>-23858240</v>
      </c>
      <c r="J39" s="4"/>
      <c r="K39" s="4"/>
    </row>
    <row r="40" spans="1:11" x14ac:dyDescent="0.2">
      <c r="A40" s="3">
        <v>25</v>
      </c>
      <c r="B40" s="10" t="s">
        <v>69</v>
      </c>
      <c r="C40" s="3" t="s">
        <v>48</v>
      </c>
      <c r="D40" s="10" t="s">
        <v>65</v>
      </c>
      <c r="E40" s="4">
        <v>1900000</v>
      </c>
      <c r="F40" s="4"/>
      <c r="G40" s="4">
        <f t="shared" si="2"/>
        <v>1900000</v>
      </c>
      <c r="H40" s="4"/>
      <c r="I40" s="4">
        <f t="shared" si="3"/>
        <v>-21958240</v>
      </c>
      <c r="J40" s="4"/>
      <c r="K40" s="4"/>
    </row>
    <row r="41" spans="1:11" x14ac:dyDescent="0.2">
      <c r="A41" s="3">
        <v>26</v>
      </c>
      <c r="B41" s="10" t="s">
        <v>69</v>
      </c>
      <c r="C41" s="3" t="s">
        <v>49</v>
      </c>
      <c r="D41" s="10" t="s">
        <v>66</v>
      </c>
      <c r="E41" s="4">
        <v>515000</v>
      </c>
      <c r="F41" s="4"/>
      <c r="G41" s="4">
        <f t="shared" si="2"/>
        <v>515000</v>
      </c>
      <c r="H41" s="4"/>
      <c r="I41" s="4">
        <f t="shared" si="3"/>
        <v>-21443240</v>
      </c>
      <c r="J41" s="4"/>
      <c r="K41" s="4"/>
    </row>
    <row r="42" spans="1:11" x14ac:dyDescent="0.2">
      <c r="A42" s="3">
        <v>27</v>
      </c>
      <c r="B42" s="10" t="s">
        <v>69</v>
      </c>
      <c r="C42" s="3" t="s">
        <v>50</v>
      </c>
      <c r="D42" s="10" t="s">
        <v>67</v>
      </c>
      <c r="E42" s="4">
        <v>2525000</v>
      </c>
      <c r="F42" s="4"/>
      <c r="G42" s="4">
        <f t="shared" si="2"/>
        <v>2525000</v>
      </c>
      <c r="H42" s="4"/>
      <c r="I42" s="4">
        <f t="shared" si="3"/>
        <v>-18918240</v>
      </c>
      <c r="J42" s="4"/>
      <c r="K42" s="4"/>
    </row>
    <row r="43" spans="1:11" x14ac:dyDescent="0.2">
      <c r="A43" s="3">
        <v>28</v>
      </c>
      <c r="B43" s="10" t="s">
        <v>69</v>
      </c>
      <c r="C43" s="3" t="s">
        <v>51</v>
      </c>
      <c r="D43" s="10" t="s">
        <v>68</v>
      </c>
      <c r="E43" s="4">
        <v>2940000</v>
      </c>
      <c r="F43" s="4"/>
      <c r="G43" s="4">
        <f t="shared" si="2"/>
        <v>2940000</v>
      </c>
      <c r="H43" s="4"/>
      <c r="I43" s="4">
        <f t="shared" si="3"/>
        <v>-15978240</v>
      </c>
      <c r="J43" s="4"/>
      <c r="K43" s="4"/>
    </row>
    <row r="44" spans="1:11" x14ac:dyDescent="0.2">
      <c r="A44" s="3">
        <v>30</v>
      </c>
      <c r="B44" s="10" t="s">
        <v>69</v>
      </c>
      <c r="C44" s="6" t="s">
        <v>20</v>
      </c>
      <c r="D44" s="10"/>
      <c r="E44" s="4"/>
      <c r="F44" s="4"/>
      <c r="G44" s="4">
        <f t="shared" si="2"/>
        <v>0</v>
      </c>
      <c r="H44" s="4">
        <v>4130000</v>
      </c>
      <c r="I44" s="4">
        <f t="shared" si="3"/>
        <v>-20108240</v>
      </c>
      <c r="J44" s="4"/>
      <c r="K44" s="4"/>
    </row>
    <row r="45" spans="1:11" x14ac:dyDescent="0.2">
      <c r="A45" s="3">
        <v>42</v>
      </c>
      <c r="B45" s="10" t="s">
        <v>69</v>
      </c>
      <c r="C45" s="6" t="s">
        <v>46</v>
      </c>
      <c r="D45" s="10"/>
      <c r="E45" s="4"/>
      <c r="F45" s="4"/>
      <c r="G45" s="4">
        <f t="shared" si="2"/>
        <v>0</v>
      </c>
      <c r="H45" s="4">
        <v>1000000</v>
      </c>
      <c r="I45" s="4">
        <f t="shared" si="3"/>
        <v>-21108240</v>
      </c>
      <c r="J45" s="4"/>
      <c r="K45" s="4"/>
    </row>
    <row r="46" spans="1:11" x14ac:dyDescent="0.2">
      <c r="A46" s="3">
        <v>44</v>
      </c>
      <c r="B46" s="10" t="s">
        <v>69</v>
      </c>
      <c r="C46" s="4" t="s">
        <v>52</v>
      </c>
      <c r="D46" s="10"/>
      <c r="E46" s="4"/>
      <c r="F46" s="4"/>
      <c r="G46" s="4">
        <f t="shared" si="2"/>
        <v>0</v>
      </c>
      <c r="H46" s="4">
        <v>2000000</v>
      </c>
      <c r="I46" s="4">
        <f t="shared" si="3"/>
        <v>-23108240</v>
      </c>
      <c r="J46" s="4"/>
      <c r="K46" s="4"/>
    </row>
    <row r="47" spans="1:11" x14ac:dyDescent="0.2">
      <c r="A47" s="3">
        <v>45</v>
      </c>
      <c r="B47" s="10" t="s">
        <v>76</v>
      </c>
      <c r="C47" s="4" t="s">
        <v>53</v>
      </c>
      <c r="D47" s="10"/>
      <c r="E47" s="4"/>
      <c r="F47" s="4"/>
      <c r="G47" s="4">
        <f t="shared" si="2"/>
        <v>0</v>
      </c>
      <c r="H47" s="4">
        <v>500000</v>
      </c>
      <c r="I47" s="4">
        <f t="shared" si="3"/>
        <v>-23608240</v>
      </c>
      <c r="J47" s="4"/>
      <c r="K47" s="4"/>
    </row>
    <row r="48" spans="1:11" x14ac:dyDescent="0.2">
      <c r="A48" s="3">
        <v>46</v>
      </c>
      <c r="B48" s="10" t="s">
        <v>78</v>
      </c>
      <c r="C48" s="3" t="s">
        <v>79</v>
      </c>
      <c r="D48" s="10" t="s">
        <v>64</v>
      </c>
      <c r="E48" s="4">
        <v>3150000</v>
      </c>
      <c r="F48" s="4">
        <v>200000</v>
      </c>
      <c r="G48" s="4">
        <f t="shared" si="2"/>
        <v>2950000</v>
      </c>
      <c r="H48" s="8"/>
      <c r="I48" s="4">
        <f t="shared" si="3"/>
        <v>-20458240</v>
      </c>
      <c r="J48" s="4"/>
      <c r="K48" s="4"/>
    </row>
    <row r="49" spans="1:11" x14ac:dyDescent="0.2">
      <c r="A49" s="3">
        <v>47</v>
      </c>
      <c r="B49" s="10" t="s">
        <v>78</v>
      </c>
      <c r="C49" s="3" t="s">
        <v>80</v>
      </c>
      <c r="D49" s="10" t="s">
        <v>61</v>
      </c>
      <c r="E49" s="4">
        <v>2380000</v>
      </c>
      <c r="F49" s="4"/>
      <c r="G49" s="4">
        <f t="shared" si="2"/>
        <v>2380000</v>
      </c>
      <c r="H49" s="4"/>
      <c r="I49" s="4">
        <f t="shared" si="3"/>
        <v>-18078240</v>
      </c>
      <c r="J49" s="4"/>
      <c r="K49" s="4"/>
    </row>
    <row r="50" spans="1:11" x14ac:dyDescent="0.2">
      <c r="A50" s="3">
        <v>48</v>
      </c>
      <c r="B50" s="10" t="s">
        <v>78</v>
      </c>
      <c r="C50" s="3" t="s">
        <v>82</v>
      </c>
      <c r="D50" s="10"/>
      <c r="E50" s="4"/>
      <c r="F50" s="4"/>
      <c r="G50" s="4">
        <f t="shared" si="2"/>
        <v>0</v>
      </c>
      <c r="H50" s="4">
        <v>200000</v>
      </c>
      <c r="I50" s="4">
        <f t="shared" si="3"/>
        <v>-18278240</v>
      </c>
      <c r="J50" s="4"/>
      <c r="K50" s="4"/>
    </row>
    <row r="51" spans="1:11" x14ac:dyDescent="0.2">
      <c r="A51" s="3">
        <v>49</v>
      </c>
      <c r="B51" s="10" t="s">
        <v>78</v>
      </c>
      <c r="C51" s="3" t="s">
        <v>83</v>
      </c>
      <c r="D51" s="10" t="s">
        <v>62</v>
      </c>
      <c r="E51" s="4">
        <v>5615000</v>
      </c>
      <c r="F51" s="4">
        <v>500000</v>
      </c>
      <c r="G51" s="4">
        <f t="shared" si="2"/>
        <v>5115000</v>
      </c>
      <c r="H51" s="4"/>
      <c r="I51" s="4">
        <f t="shared" si="3"/>
        <v>-12663240</v>
      </c>
      <c r="J51" s="4"/>
      <c r="K51" s="4"/>
    </row>
    <row r="52" spans="1:11" x14ac:dyDescent="0.2">
      <c r="A52" s="3">
        <v>50</v>
      </c>
      <c r="B52" s="10" t="s">
        <v>78</v>
      </c>
      <c r="C52" s="3" t="s">
        <v>84</v>
      </c>
      <c r="D52" s="10" t="s">
        <v>58</v>
      </c>
      <c r="E52" s="4">
        <v>1035000</v>
      </c>
      <c r="F52" s="4"/>
      <c r="G52" s="4">
        <f t="shared" si="2"/>
        <v>1035000</v>
      </c>
      <c r="H52" s="4"/>
      <c r="I52" s="4">
        <f t="shared" si="3"/>
        <v>-11628240</v>
      </c>
      <c r="J52" s="4"/>
      <c r="K52" s="4"/>
    </row>
    <row r="53" spans="1:11" x14ac:dyDescent="0.2">
      <c r="A53" s="3">
        <v>51</v>
      </c>
      <c r="B53" s="10" t="s">
        <v>78</v>
      </c>
      <c r="C53" s="3" t="s">
        <v>85</v>
      </c>
      <c r="D53" s="10" t="s">
        <v>58</v>
      </c>
      <c r="E53" s="4">
        <v>855000</v>
      </c>
      <c r="F53" s="4"/>
      <c r="G53" s="4">
        <f t="shared" si="2"/>
        <v>855000</v>
      </c>
      <c r="H53" s="4"/>
      <c r="I53" s="4">
        <f t="shared" si="3"/>
        <v>-10773240</v>
      </c>
      <c r="J53" s="4"/>
      <c r="K53" s="4"/>
    </row>
    <row r="54" spans="1:11" x14ac:dyDescent="0.2">
      <c r="A54" s="3">
        <v>52</v>
      </c>
      <c r="B54" s="10" t="s">
        <v>78</v>
      </c>
      <c r="C54" s="3" t="s">
        <v>86</v>
      </c>
      <c r="D54" s="10" t="s">
        <v>65</v>
      </c>
      <c r="E54" s="4">
        <v>2905000</v>
      </c>
      <c r="F54" s="4"/>
      <c r="G54" s="4">
        <f t="shared" si="2"/>
        <v>2905000</v>
      </c>
      <c r="H54" s="4"/>
      <c r="I54" s="4">
        <f t="shared" si="3"/>
        <v>-7868240</v>
      </c>
      <c r="J54" s="4"/>
      <c r="K54" s="4"/>
    </row>
    <row r="55" spans="1:11" x14ac:dyDescent="0.2">
      <c r="A55" s="3">
        <v>53</v>
      </c>
      <c r="B55" s="10" t="s">
        <v>78</v>
      </c>
      <c r="C55" s="3" t="s">
        <v>87</v>
      </c>
      <c r="D55" s="10" t="s">
        <v>65</v>
      </c>
      <c r="E55" s="4">
        <v>27500000</v>
      </c>
      <c r="F55" s="4"/>
      <c r="G55" s="4">
        <f t="shared" si="2"/>
        <v>27500000</v>
      </c>
      <c r="H55" s="4"/>
      <c r="I55" s="4">
        <f t="shared" si="3"/>
        <v>19631760</v>
      </c>
      <c r="J55" s="4"/>
      <c r="K55" s="4"/>
    </row>
    <row r="56" spans="1:11" x14ac:dyDescent="0.2">
      <c r="A56" s="3">
        <v>54</v>
      </c>
      <c r="B56" s="10" t="s">
        <v>78</v>
      </c>
      <c r="C56" s="3" t="s">
        <v>88</v>
      </c>
      <c r="D56" s="10" t="s">
        <v>65</v>
      </c>
      <c r="E56" s="4">
        <v>66000000</v>
      </c>
      <c r="F56" s="4"/>
      <c r="G56" s="4">
        <f t="shared" si="2"/>
        <v>66000000</v>
      </c>
      <c r="H56" s="4"/>
      <c r="I56" s="4">
        <f t="shared" si="3"/>
        <v>85631760</v>
      </c>
      <c r="J56" s="4"/>
      <c r="K56" s="4"/>
    </row>
    <row r="57" spans="1:11" x14ac:dyDescent="0.2">
      <c r="A57" s="3">
        <v>55</v>
      </c>
      <c r="B57" s="10" t="s">
        <v>78</v>
      </c>
      <c r="C57" s="3" t="s">
        <v>89</v>
      </c>
      <c r="D57" s="10" t="s">
        <v>60</v>
      </c>
      <c r="E57" s="4"/>
      <c r="F57" s="4"/>
      <c r="G57" s="4">
        <f t="shared" si="2"/>
        <v>0</v>
      </c>
      <c r="H57" s="4">
        <v>100000</v>
      </c>
      <c r="I57" s="4">
        <f t="shared" si="3"/>
        <v>85531760</v>
      </c>
      <c r="J57" s="4"/>
      <c r="K57" s="4"/>
    </row>
    <row r="58" spans="1:11" x14ac:dyDescent="0.2">
      <c r="A58" s="3">
        <v>56</v>
      </c>
      <c r="B58" s="10" t="s">
        <v>78</v>
      </c>
      <c r="C58" s="3" t="s">
        <v>90</v>
      </c>
      <c r="D58" s="10" t="s">
        <v>66</v>
      </c>
      <c r="E58" s="4">
        <v>2550000</v>
      </c>
      <c r="F58" s="4"/>
      <c r="G58" s="4">
        <f t="shared" si="2"/>
        <v>2550000</v>
      </c>
      <c r="H58" s="4"/>
      <c r="I58" s="4">
        <f t="shared" si="3"/>
        <v>88081760</v>
      </c>
      <c r="J58" s="4"/>
      <c r="K58" s="4"/>
    </row>
    <row r="59" spans="1:11" x14ac:dyDescent="0.2">
      <c r="A59" s="3">
        <v>57</v>
      </c>
      <c r="B59" s="10" t="s">
        <v>78</v>
      </c>
      <c r="C59" s="3" t="s">
        <v>91</v>
      </c>
      <c r="D59" s="10" t="s">
        <v>62</v>
      </c>
      <c r="E59" s="4"/>
      <c r="F59" s="4"/>
      <c r="G59" s="4">
        <f t="shared" si="2"/>
        <v>0</v>
      </c>
      <c r="H59" s="4">
        <v>100000</v>
      </c>
      <c r="I59" s="4">
        <f t="shared" si="3"/>
        <v>87981760</v>
      </c>
      <c r="J59" s="4"/>
      <c r="K59" s="4"/>
    </row>
    <row r="60" spans="1:11" x14ac:dyDescent="0.2">
      <c r="A60" s="3">
        <v>58</v>
      </c>
      <c r="B60" s="10" t="s">
        <v>78</v>
      </c>
      <c r="C60" s="3" t="s">
        <v>92</v>
      </c>
      <c r="D60" s="10" t="s">
        <v>62</v>
      </c>
      <c r="E60" s="4"/>
      <c r="F60" s="4"/>
      <c r="G60" s="4">
        <f t="shared" si="2"/>
        <v>0</v>
      </c>
      <c r="H60" s="4">
        <v>100000</v>
      </c>
      <c r="I60" s="4">
        <f t="shared" si="3"/>
        <v>87881760</v>
      </c>
      <c r="J60" s="4"/>
      <c r="K60" s="4"/>
    </row>
    <row r="61" spans="1:11" x14ac:dyDescent="0.2">
      <c r="A61" s="3">
        <v>59</v>
      </c>
      <c r="B61" s="10" t="s">
        <v>78</v>
      </c>
      <c r="C61" s="3" t="s">
        <v>93</v>
      </c>
      <c r="D61" s="10" t="s">
        <v>59</v>
      </c>
      <c r="E61" s="4"/>
      <c r="F61" s="4"/>
      <c r="G61" s="4">
        <f t="shared" si="2"/>
        <v>0</v>
      </c>
      <c r="H61" s="4">
        <v>100000</v>
      </c>
      <c r="I61" s="4">
        <f t="shared" si="3"/>
        <v>87781760</v>
      </c>
      <c r="J61" s="4"/>
      <c r="K61" s="4"/>
    </row>
    <row r="62" spans="1:11" x14ac:dyDescent="0.2">
      <c r="A62" s="3">
        <v>60</v>
      </c>
      <c r="B62" s="10" t="s">
        <v>78</v>
      </c>
      <c r="C62" s="3" t="s">
        <v>94</v>
      </c>
      <c r="D62" s="10" t="s">
        <v>59</v>
      </c>
      <c r="E62" s="4">
        <v>4330000</v>
      </c>
      <c r="F62" s="4"/>
      <c r="G62" s="4">
        <f t="shared" si="2"/>
        <v>4330000</v>
      </c>
      <c r="H62" s="4"/>
      <c r="I62" s="4">
        <f t="shared" si="3"/>
        <v>92111760</v>
      </c>
      <c r="J62" s="4"/>
      <c r="K62" s="4"/>
    </row>
    <row r="63" spans="1:11" x14ac:dyDescent="0.2">
      <c r="A63" s="3">
        <v>61</v>
      </c>
      <c r="B63" s="10" t="s">
        <v>78</v>
      </c>
      <c r="C63" s="3" t="s">
        <v>95</v>
      </c>
      <c r="D63" s="10" t="s">
        <v>67</v>
      </c>
      <c r="E63" s="4">
        <v>2195000</v>
      </c>
      <c r="F63" s="4"/>
      <c r="G63" s="4">
        <f t="shared" si="2"/>
        <v>2195000</v>
      </c>
      <c r="H63" s="4"/>
      <c r="I63" s="4">
        <f t="shared" si="3"/>
        <v>94306760</v>
      </c>
      <c r="J63" s="3"/>
      <c r="K63" s="3"/>
    </row>
    <row r="64" spans="1:11" x14ac:dyDescent="0.2">
      <c r="A64" s="3">
        <v>62</v>
      </c>
      <c r="B64" s="10" t="s">
        <v>78</v>
      </c>
      <c r="C64" s="3" t="s">
        <v>96</v>
      </c>
      <c r="D64" s="10" t="s">
        <v>68</v>
      </c>
      <c r="E64" s="4">
        <v>2210000</v>
      </c>
      <c r="F64" s="4"/>
      <c r="G64" s="4">
        <f t="shared" si="2"/>
        <v>2210000</v>
      </c>
      <c r="H64" s="4"/>
      <c r="I64" s="4">
        <f t="shared" si="3"/>
        <v>96516760</v>
      </c>
      <c r="J64" s="3"/>
      <c r="K64" s="3"/>
    </row>
    <row r="65" spans="1:11" x14ac:dyDescent="0.2">
      <c r="A65" s="3">
        <v>63</v>
      </c>
      <c r="B65" s="10" t="s">
        <v>59</v>
      </c>
      <c r="C65" s="3" t="s">
        <v>97</v>
      </c>
      <c r="D65" s="10" t="s">
        <v>60</v>
      </c>
      <c r="E65" s="4">
        <v>2195000</v>
      </c>
      <c r="F65" s="4"/>
      <c r="G65" s="4">
        <f t="shared" si="2"/>
        <v>2195000</v>
      </c>
      <c r="H65" s="4"/>
      <c r="I65" s="4">
        <f t="shared" si="3"/>
        <v>98711760</v>
      </c>
      <c r="J65" s="3"/>
      <c r="K65" s="3"/>
    </row>
    <row r="66" spans="1:11" x14ac:dyDescent="0.2">
      <c r="A66" s="3">
        <v>64</v>
      </c>
      <c r="B66" s="10" t="s">
        <v>59</v>
      </c>
      <c r="C66" s="3" t="s">
        <v>98</v>
      </c>
      <c r="D66" s="10" t="s">
        <v>60</v>
      </c>
      <c r="E66" s="4"/>
      <c r="F66" s="4"/>
      <c r="G66" s="4">
        <f t="shared" si="2"/>
        <v>0</v>
      </c>
      <c r="H66" s="6">
        <v>1750000</v>
      </c>
      <c r="I66" s="4">
        <f t="shared" si="3"/>
        <v>96961760</v>
      </c>
      <c r="J66" s="3"/>
      <c r="K66" s="3"/>
    </row>
    <row r="67" spans="1:11" x14ac:dyDescent="0.2">
      <c r="A67" s="3">
        <v>65</v>
      </c>
      <c r="B67" s="10" t="s">
        <v>59</v>
      </c>
      <c r="C67" s="3" t="s">
        <v>99</v>
      </c>
      <c r="D67" s="10" t="s">
        <v>61</v>
      </c>
      <c r="E67" s="4"/>
      <c r="F67" s="4"/>
      <c r="G67" s="4">
        <f t="shared" ref="G67:G98" si="4">E67-F67</f>
        <v>0</v>
      </c>
      <c r="H67" s="4">
        <v>100000</v>
      </c>
      <c r="I67" s="4">
        <f t="shared" ref="I67:I98" si="5">I66+E67-H67</f>
        <v>96861760</v>
      </c>
      <c r="J67" s="3"/>
      <c r="K67" s="3"/>
    </row>
    <row r="68" spans="1:11" x14ac:dyDescent="0.2">
      <c r="A68" s="3">
        <v>66</v>
      </c>
      <c r="B68" s="10" t="s">
        <v>59</v>
      </c>
      <c r="C68" s="3" t="s">
        <v>100</v>
      </c>
      <c r="D68" s="10" t="s">
        <v>63</v>
      </c>
      <c r="E68" s="4">
        <v>2740000</v>
      </c>
      <c r="F68" s="4"/>
      <c r="G68" s="4">
        <f t="shared" si="4"/>
        <v>2740000</v>
      </c>
      <c r="H68" s="4"/>
      <c r="I68" s="4">
        <f t="shared" si="5"/>
        <v>99601760</v>
      </c>
      <c r="J68" s="3"/>
      <c r="K68" s="3"/>
    </row>
    <row r="69" spans="1:11" x14ac:dyDescent="0.2">
      <c r="A69" s="3">
        <v>67</v>
      </c>
      <c r="B69" s="10" t="s">
        <v>59</v>
      </c>
      <c r="C69" s="10" t="s">
        <v>101</v>
      </c>
      <c r="D69" s="10" t="s">
        <v>63</v>
      </c>
      <c r="E69" s="4"/>
      <c r="F69" s="4"/>
      <c r="G69" s="4">
        <f t="shared" si="4"/>
        <v>0</v>
      </c>
      <c r="H69" s="6">
        <v>850000</v>
      </c>
      <c r="I69" s="4">
        <f t="shared" si="5"/>
        <v>98751760</v>
      </c>
      <c r="J69" s="3"/>
      <c r="K69" s="3"/>
    </row>
    <row r="70" spans="1:11" x14ac:dyDescent="0.2">
      <c r="A70" s="3">
        <v>68</v>
      </c>
      <c r="B70" s="10" t="s">
        <v>59</v>
      </c>
      <c r="C70" s="10" t="s">
        <v>102</v>
      </c>
      <c r="D70" s="10"/>
      <c r="E70" s="4"/>
      <c r="F70" s="4"/>
      <c r="G70" s="4">
        <f t="shared" si="4"/>
        <v>0</v>
      </c>
      <c r="H70" s="4">
        <v>1100000</v>
      </c>
      <c r="I70" s="4">
        <f t="shared" si="5"/>
        <v>97651760</v>
      </c>
      <c r="J70" s="3"/>
      <c r="K70" s="3"/>
    </row>
    <row r="71" spans="1:11" x14ac:dyDescent="0.2">
      <c r="A71" s="3">
        <v>69</v>
      </c>
      <c r="B71" s="10" t="s">
        <v>103</v>
      </c>
      <c r="C71" s="10" t="s">
        <v>104</v>
      </c>
      <c r="D71" s="10"/>
      <c r="E71" s="4"/>
      <c r="F71" s="4"/>
      <c r="G71" s="4">
        <f t="shared" si="4"/>
        <v>0</v>
      </c>
      <c r="H71" s="4">
        <v>47500000</v>
      </c>
      <c r="I71" s="4">
        <f t="shared" si="5"/>
        <v>50151760</v>
      </c>
      <c r="J71" s="3"/>
      <c r="K71" s="3"/>
    </row>
    <row r="72" spans="1:11" x14ac:dyDescent="0.2">
      <c r="A72" s="3">
        <v>70</v>
      </c>
      <c r="B72" s="10" t="s">
        <v>103</v>
      </c>
      <c r="C72" s="10" t="s">
        <v>105</v>
      </c>
      <c r="D72" s="10" t="s">
        <v>65</v>
      </c>
      <c r="E72" s="4">
        <v>27500000</v>
      </c>
      <c r="F72" s="4"/>
      <c r="G72" s="4">
        <f t="shared" si="4"/>
        <v>27500000</v>
      </c>
      <c r="H72" s="4"/>
      <c r="I72" s="4">
        <f t="shared" si="5"/>
        <v>77651760</v>
      </c>
      <c r="J72" s="3"/>
      <c r="K72" s="3"/>
    </row>
    <row r="73" spans="1:11" x14ac:dyDescent="0.2">
      <c r="A73" s="3">
        <v>71</v>
      </c>
      <c r="B73" s="10" t="s">
        <v>103</v>
      </c>
      <c r="C73" s="10" t="s">
        <v>106</v>
      </c>
      <c r="D73" s="10" t="s">
        <v>65</v>
      </c>
      <c r="E73" s="4">
        <v>66000000</v>
      </c>
      <c r="F73" s="4"/>
      <c r="G73" s="4">
        <f t="shared" si="4"/>
        <v>66000000</v>
      </c>
      <c r="H73" s="4"/>
      <c r="I73" s="4">
        <f t="shared" si="5"/>
        <v>143651760</v>
      </c>
      <c r="J73" s="3"/>
      <c r="K73" s="3"/>
    </row>
    <row r="74" spans="1:11" x14ac:dyDescent="0.2">
      <c r="A74" s="3">
        <v>72</v>
      </c>
      <c r="B74" s="10" t="s">
        <v>103</v>
      </c>
      <c r="C74" s="10" t="s">
        <v>107</v>
      </c>
      <c r="D74" s="10" t="s">
        <v>108</v>
      </c>
      <c r="E74" s="4">
        <v>10000000</v>
      </c>
      <c r="F74" s="4"/>
      <c r="G74" s="4">
        <f t="shared" si="4"/>
        <v>10000000</v>
      </c>
      <c r="H74" s="4"/>
      <c r="I74" s="4">
        <f t="shared" si="5"/>
        <v>153651760</v>
      </c>
      <c r="J74" s="3"/>
      <c r="K74" s="3"/>
    </row>
    <row r="75" spans="1:11" x14ac:dyDescent="0.2">
      <c r="A75" s="3">
        <v>73</v>
      </c>
      <c r="B75" s="10" t="s">
        <v>103</v>
      </c>
      <c r="C75" s="10" t="s">
        <v>109</v>
      </c>
      <c r="D75" s="10" t="s">
        <v>61</v>
      </c>
      <c r="E75" s="4"/>
      <c r="F75" s="4"/>
      <c r="G75" s="4">
        <f t="shared" si="4"/>
        <v>0</v>
      </c>
      <c r="H75" s="4">
        <v>100000</v>
      </c>
      <c r="I75" s="4">
        <f t="shared" si="5"/>
        <v>153551760</v>
      </c>
      <c r="J75" s="3"/>
      <c r="K75" s="3"/>
    </row>
    <row r="76" spans="1:11" x14ac:dyDescent="0.2">
      <c r="A76" s="3">
        <v>74</v>
      </c>
      <c r="B76" s="10" t="s">
        <v>111</v>
      </c>
      <c r="C76" s="10" t="s">
        <v>110</v>
      </c>
      <c r="D76" s="10" t="s">
        <v>62</v>
      </c>
      <c r="E76" s="4"/>
      <c r="F76" s="4"/>
      <c r="G76" s="4">
        <f t="shared" si="4"/>
        <v>0</v>
      </c>
      <c r="H76" s="4">
        <v>100000</v>
      </c>
      <c r="I76" s="4">
        <f t="shared" si="5"/>
        <v>153451760</v>
      </c>
      <c r="J76" s="3"/>
      <c r="K76" s="3"/>
    </row>
    <row r="77" spans="1:11" x14ac:dyDescent="0.2">
      <c r="A77" s="3">
        <v>75</v>
      </c>
      <c r="B77" s="10" t="s">
        <v>111</v>
      </c>
      <c r="C77" s="10" t="s">
        <v>126</v>
      </c>
      <c r="D77" s="10" t="s">
        <v>68</v>
      </c>
      <c r="E77" s="4"/>
      <c r="F77" s="4"/>
      <c r="G77" s="4">
        <f t="shared" si="4"/>
        <v>0</v>
      </c>
      <c r="H77" s="4">
        <v>100000</v>
      </c>
      <c r="I77" s="4">
        <f t="shared" si="5"/>
        <v>153351760</v>
      </c>
      <c r="J77" s="3"/>
      <c r="K77" s="3"/>
    </row>
    <row r="78" spans="1:11" x14ac:dyDescent="0.2">
      <c r="A78" s="3">
        <v>76</v>
      </c>
      <c r="B78" s="10" t="s">
        <v>111</v>
      </c>
      <c r="C78" s="10" t="s">
        <v>125</v>
      </c>
      <c r="D78" s="10" t="s">
        <v>68</v>
      </c>
      <c r="E78" s="4"/>
      <c r="F78" s="4"/>
      <c r="G78" s="4">
        <f t="shared" si="4"/>
        <v>0</v>
      </c>
      <c r="H78" s="4">
        <v>100000</v>
      </c>
      <c r="I78" s="4">
        <f t="shared" si="5"/>
        <v>153251760</v>
      </c>
      <c r="J78" s="3"/>
      <c r="K78" s="3"/>
    </row>
    <row r="79" spans="1:11" x14ac:dyDescent="0.2">
      <c r="A79" s="3">
        <v>77</v>
      </c>
      <c r="B79" s="10" t="s">
        <v>111</v>
      </c>
      <c r="C79" s="10" t="s">
        <v>124</v>
      </c>
      <c r="D79" s="10" t="s">
        <v>67</v>
      </c>
      <c r="E79" s="4"/>
      <c r="F79" s="4"/>
      <c r="G79" s="4">
        <f t="shared" si="4"/>
        <v>0</v>
      </c>
      <c r="H79" s="4">
        <v>100000</v>
      </c>
      <c r="I79" s="4">
        <f t="shared" si="5"/>
        <v>153151760</v>
      </c>
      <c r="J79" s="3"/>
      <c r="K79" s="3"/>
    </row>
    <row r="80" spans="1:11" x14ac:dyDescent="0.2">
      <c r="A80" s="3">
        <v>78</v>
      </c>
      <c r="B80" s="10" t="s">
        <v>114</v>
      </c>
      <c r="C80" s="10" t="s">
        <v>127</v>
      </c>
      <c r="D80" s="10"/>
      <c r="E80" s="4"/>
      <c r="F80" s="4"/>
      <c r="G80" s="4">
        <f t="shared" si="4"/>
        <v>0</v>
      </c>
      <c r="H80" s="4">
        <v>2700000</v>
      </c>
      <c r="I80" s="4">
        <f t="shared" si="5"/>
        <v>150451760</v>
      </c>
      <c r="J80" s="3" t="s">
        <v>115</v>
      </c>
      <c r="K80" s="3"/>
    </row>
    <row r="81" spans="1:11" x14ac:dyDescent="0.2">
      <c r="A81" s="3">
        <v>79</v>
      </c>
      <c r="B81" s="10" t="s">
        <v>114</v>
      </c>
      <c r="C81" s="10" t="s">
        <v>123</v>
      </c>
      <c r="D81" s="10" t="s">
        <v>59</v>
      </c>
      <c r="E81" s="4"/>
      <c r="F81" s="4"/>
      <c r="G81" s="4">
        <f t="shared" si="4"/>
        <v>0</v>
      </c>
      <c r="H81" s="4">
        <v>100000</v>
      </c>
      <c r="I81" s="4">
        <f t="shared" si="5"/>
        <v>150351760</v>
      </c>
      <c r="J81" s="3"/>
      <c r="K81" s="3"/>
    </row>
    <row r="82" spans="1:11" x14ac:dyDescent="0.2">
      <c r="A82" s="3">
        <v>80</v>
      </c>
      <c r="B82" s="10" t="s">
        <v>114</v>
      </c>
      <c r="C82" s="10" t="s">
        <v>117</v>
      </c>
      <c r="D82" s="10" t="s">
        <v>68</v>
      </c>
      <c r="E82" s="4">
        <v>4900000</v>
      </c>
      <c r="F82" s="4"/>
      <c r="G82" s="4">
        <f t="shared" si="4"/>
        <v>4900000</v>
      </c>
      <c r="H82" s="4"/>
      <c r="I82" s="4">
        <f t="shared" si="5"/>
        <v>155251760</v>
      </c>
      <c r="J82" s="3"/>
      <c r="K82" s="3"/>
    </row>
    <row r="83" spans="1:11" x14ac:dyDescent="0.2">
      <c r="A83" s="3">
        <v>81</v>
      </c>
      <c r="B83" s="10" t="s">
        <v>114</v>
      </c>
      <c r="C83" s="10" t="s">
        <v>122</v>
      </c>
      <c r="D83" s="10" t="s">
        <v>65</v>
      </c>
      <c r="E83" s="4"/>
      <c r="F83" s="4"/>
      <c r="G83" s="4">
        <f t="shared" si="4"/>
        <v>0</v>
      </c>
      <c r="H83" s="4">
        <v>100000</v>
      </c>
      <c r="I83" s="4">
        <f t="shared" si="5"/>
        <v>155151760</v>
      </c>
      <c r="J83" s="3"/>
      <c r="K83" s="3"/>
    </row>
    <row r="84" spans="1:11" x14ac:dyDescent="0.2">
      <c r="A84" s="3">
        <v>82</v>
      </c>
      <c r="B84" s="10" t="s">
        <v>114</v>
      </c>
      <c r="C84" s="10" t="s">
        <v>118</v>
      </c>
      <c r="D84" s="10" t="s">
        <v>59</v>
      </c>
      <c r="E84" s="4">
        <v>4460000</v>
      </c>
      <c r="F84" s="4">
        <v>4000000</v>
      </c>
      <c r="G84" s="4">
        <f t="shared" si="4"/>
        <v>460000</v>
      </c>
      <c r="I84" s="4">
        <f>I83+E84-K84</f>
        <v>159531760</v>
      </c>
      <c r="J84" s="3" t="s">
        <v>119</v>
      </c>
      <c r="K84" s="4">
        <v>80000</v>
      </c>
    </row>
    <row r="85" spans="1:11" x14ac:dyDescent="0.2">
      <c r="A85" s="3">
        <v>83</v>
      </c>
      <c r="B85" s="10" t="s">
        <v>114</v>
      </c>
      <c r="C85" s="10" t="s">
        <v>120</v>
      </c>
      <c r="D85" s="10" t="s">
        <v>63</v>
      </c>
      <c r="E85" s="4">
        <v>2750000</v>
      </c>
      <c r="F85" s="4"/>
      <c r="G85" s="4">
        <f t="shared" si="4"/>
        <v>2750000</v>
      </c>
      <c r="H85" s="4"/>
      <c r="I85" s="4">
        <f t="shared" si="5"/>
        <v>162281760</v>
      </c>
      <c r="J85" s="3"/>
      <c r="K85" s="3"/>
    </row>
    <row r="86" spans="1:11" x14ac:dyDescent="0.2">
      <c r="A86" s="3">
        <v>84</v>
      </c>
      <c r="B86" s="10" t="s">
        <v>114</v>
      </c>
      <c r="C86" s="10" t="s">
        <v>121</v>
      </c>
      <c r="D86" s="10" t="s">
        <v>65</v>
      </c>
      <c r="E86" s="4">
        <v>3780000</v>
      </c>
      <c r="F86" s="4"/>
      <c r="G86" s="4">
        <f t="shared" si="4"/>
        <v>3780000</v>
      </c>
      <c r="H86" s="4"/>
      <c r="I86" s="4">
        <f t="shared" si="5"/>
        <v>166061760</v>
      </c>
      <c r="J86" s="3"/>
      <c r="K86" s="3"/>
    </row>
    <row r="87" spans="1:11" x14ac:dyDescent="0.2">
      <c r="A87" s="3">
        <v>85</v>
      </c>
      <c r="B87" s="10" t="s">
        <v>114</v>
      </c>
      <c r="C87" s="10" t="s">
        <v>128</v>
      </c>
      <c r="D87" s="10" t="s">
        <v>60</v>
      </c>
      <c r="E87" s="4">
        <v>1330000</v>
      </c>
      <c r="F87" s="4"/>
      <c r="G87" s="4">
        <f t="shared" si="4"/>
        <v>1330000</v>
      </c>
      <c r="H87" s="4"/>
      <c r="I87" s="4">
        <f t="shared" si="5"/>
        <v>167391760</v>
      </c>
      <c r="J87" s="3"/>
      <c r="K87" s="3"/>
    </row>
    <row r="88" spans="1:11" x14ac:dyDescent="0.2">
      <c r="A88" s="3">
        <v>86</v>
      </c>
      <c r="B88" s="10" t="s">
        <v>114</v>
      </c>
      <c r="C88" s="10" t="s">
        <v>129</v>
      </c>
      <c r="D88" s="10"/>
      <c r="E88" s="4"/>
      <c r="F88" s="4"/>
      <c r="G88" s="4">
        <f t="shared" si="4"/>
        <v>0</v>
      </c>
      <c r="H88" s="4">
        <v>200000</v>
      </c>
      <c r="I88" s="4">
        <f t="shared" si="5"/>
        <v>167191760</v>
      </c>
      <c r="J88" s="3"/>
      <c r="K88" s="3"/>
    </row>
    <row r="89" spans="1:11" x14ac:dyDescent="0.2">
      <c r="A89" s="3">
        <v>87</v>
      </c>
      <c r="B89" s="10" t="s">
        <v>114</v>
      </c>
      <c r="C89" s="10" t="s">
        <v>130</v>
      </c>
      <c r="D89" s="10" t="s">
        <v>62</v>
      </c>
      <c r="E89" s="4">
        <v>4695000</v>
      </c>
      <c r="F89" s="4"/>
      <c r="G89" s="4">
        <f t="shared" si="4"/>
        <v>4695000</v>
      </c>
      <c r="H89" s="4"/>
      <c r="I89" s="4">
        <f t="shared" si="5"/>
        <v>171886760</v>
      </c>
      <c r="J89" s="3"/>
      <c r="K89" s="3"/>
    </row>
    <row r="90" spans="1:11" x14ac:dyDescent="0.2">
      <c r="A90" s="3">
        <v>88</v>
      </c>
      <c r="B90" s="10" t="s">
        <v>114</v>
      </c>
      <c r="C90" s="10" t="s">
        <v>131</v>
      </c>
      <c r="D90" s="10" t="s">
        <v>61</v>
      </c>
      <c r="E90" s="4">
        <v>4060000</v>
      </c>
      <c r="F90" s="4"/>
      <c r="G90" s="4">
        <f t="shared" si="4"/>
        <v>4060000</v>
      </c>
      <c r="H90" s="4"/>
      <c r="I90" s="4">
        <f t="shared" si="5"/>
        <v>175946760</v>
      </c>
      <c r="J90" s="3"/>
      <c r="K90" s="3"/>
    </row>
    <row r="91" spans="1:11" x14ac:dyDescent="0.2">
      <c r="A91" s="3">
        <v>89</v>
      </c>
      <c r="B91" s="10" t="s">
        <v>114</v>
      </c>
      <c r="C91" s="10" t="s">
        <v>132</v>
      </c>
      <c r="D91" s="10" t="s">
        <v>64</v>
      </c>
      <c r="E91" s="4">
        <v>2445000</v>
      </c>
      <c r="F91" s="4"/>
      <c r="G91" s="4">
        <f t="shared" si="4"/>
        <v>2445000</v>
      </c>
      <c r="H91" s="4"/>
      <c r="I91" s="4">
        <f t="shared" si="5"/>
        <v>178391760</v>
      </c>
      <c r="J91" s="3"/>
      <c r="K91" s="3"/>
    </row>
    <row r="92" spans="1:11" x14ac:dyDescent="0.2">
      <c r="A92" s="3">
        <v>90</v>
      </c>
      <c r="B92" s="10" t="s">
        <v>114</v>
      </c>
      <c r="C92" s="10" t="s">
        <v>134</v>
      </c>
      <c r="D92" s="10" t="s">
        <v>66</v>
      </c>
      <c r="E92" s="4">
        <v>2080000</v>
      </c>
      <c r="F92" s="4"/>
      <c r="G92" s="4">
        <f t="shared" si="4"/>
        <v>2080000</v>
      </c>
      <c r="H92" s="4"/>
      <c r="I92" s="4">
        <f t="shared" si="5"/>
        <v>180471760</v>
      </c>
      <c r="J92" s="3"/>
      <c r="K92" s="3"/>
    </row>
    <row r="93" spans="1:11" x14ac:dyDescent="0.2">
      <c r="A93" s="3">
        <v>91</v>
      </c>
      <c r="B93" s="10" t="s">
        <v>114</v>
      </c>
      <c r="C93" s="10" t="s">
        <v>135</v>
      </c>
      <c r="D93" s="10" t="s">
        <v>67</v>
      </c>
      <c r="E93" s="4">
        <v>3434000</v>
      </c>
      <c r="F93" s="4"/>
      <c r="G93" s="4">
        <f t="shared" si="4"/>
        <v>3434000</v>
      </c>
      <c r="H93" s="4"/>
      <c r="I93" s="4">
        <f t="shared" si="5"/>
        <v>183905760</v>
      </c>
      <c r="J93" s="3"/>
      <c r="K93" s="3"/>
    </row>
    <row r="94" spans="1:11" x14ac:dyDescent="0.2">
      <c r="A94" s="3">
        <v>92</v>
      </c>
      <c r="B94" s="10" t="s">
        <v>137</v>
      </c>
      <c r="C94" s="10" t="s">
        <v>138</v>
      </c>
      <c r="D94" s="10" t="s">
        <v>58</v>
      </c>
      <c r="E94" s="4">
        <v>6880000</v>
      </c>
      <c r="F94" s="4">
        <v>1800000</v>
      </c>
      <c r="G94" s="4">
        <f t="shared" si="4"/>
        <v>5080000</v>
      </c>
      <c r="H94" s="4"/>
      <c r="I94" s="4">
        <f t="shared" si="5"/>
        <v>190785760</v>
      </c>
      <c r="J94" s="3"/>
      <c r="K94" s="3"/>
    </row>
    <row r="95" spans="1:11" x14ac:dyDescent="0.2">
      <c r="A95" s="3">
        <v>93</v>
      </c>
      <c r="B95" s="10" t="s">
        <v>137</v>
      </c>
      <c r="C95" s="10" t="s">
        <v>139</v>
      </c>
      <c r="D95" s="10" t="s">
        <v>62</v>
      </c>
      <c r="E95" s="4">
        <v>4095000</v>
      </c>
      <c r="F95" s="4">
        <v>595000</v>
      </c>
      <c r="G95" s="4">
        <f t="shared" si="4"/>
        <v>3500000</v>
      </c>
      <c r="H95" s="4"/>
      <c r="I95" s="4">
        <f t="shared" si="5"/>
        <v>194880760</v>
      </c>
      <c r="J95" s="3"/>
      <c r="K95" s="3"/>
    </row>
    <row r="96" spans="1:11" x14ac:dyDescent="0.2">
      <c r="A96" s="3">
        <v>94</v>
      </c>
      <c r="B96" s="10" t="s">
        <v>137</v>
      </c>
      <c r="C96" s="10" t="s">
        <v>140</v>
      </c>
      <c r="D96" s="10" t="s">
        <v>60</v>
      </c>
      <c r="E96" s="4">
        <v>1000000</v>
      </c>
      <c r="F96" s="4"/>
      <c r="G96" s="4">
        <f t="shared" si="4"/>
        <v>1000000</v>
      </c>
      <c r="H96" s="4"/>
      <c r="I96" s="4">
        <f t="shared" si="5"/>
        <v>195880760</v>
      </c>
      <c r="J96" s="3"/>
      <c r="K96" s="3"/>
    </row>
    <row r="97" spans="1:11" x14ac:dyDescent="0.2">
      <c r="A97" s="3">
        <v>95</v>
      </c>
      <c r="B97" s="10"/>
      <c r="C97" s="10"/>
      <c r="D97" s="10"/>
      <c r="E97" s="4"/>
      <c r="F97" s="4"/>
      <c r="G97" s="4">
        <f t="shared" si="4"/>
        <v>0</v>
      </c>
      <c r="H97" s="4"/>
      <c r="I97" s="4">
        <f t="shared" si="5"/>
        <v>195880760</v>
      </c>
      <c r="J97" s="3"/>
      <c r="K97" s="3"/>
    </row>
    <row r="98" spans="1:11" x14ac:dyDescent="0.2">
      <c r="A98" s="3">
        <v>96</v>
      </c>
      <c r="B98" s="10"/>
      <c r="C98" s="10"/>
      <c r="D98" s="10"/>
      <c r="E98" s="4"/>
      <c r="F98" s="4"/>
      <c r="G98" s="4">
        <f t="shared" si="4"/>
        <v>0</v>
      </c>
      <c r="H98" s="4"/>
      <c r="I98" s="4">
        <f t="shared" si="5"/>
        <v>195880760</v>
      </c>
      <c r="J98" s="3"/>
      <c r="K98" s="3"/>
    </row>
    <row r="99" spans="1:11" x14ac:dyDescent="0.2">
      <c r="A99" s="3">
        <v>97</v>
      </c>
      <c r="B99" s="10"/>
      <c r="C99" s="10"/>
      <c r="D99" s="10"/>
      <c r="E99" s="4"/>
      <c r="F99" s="4"/>
      <c r="G99" s="4">
        <f t="shared" ref="G99:G105" si="6">E99-F99</f>
        <v>0</v>
      </c>
      <c r="H99" s="4"/>
      <c r="I99" s="4">
        <f t="shared" ref="I99:I105" si="7">I98+E99-H99</f>
        <v>195880760</v>
      </c>
      <c r="J99" s="3"/>
      <c r="K99" s="3"/>
    </row>
    <row r="100" spans="1:11" x14ac:dyDescent="0.2">
      <c r="A100" s="3">
        <v>98</v>
      </c>
      <c r="B100" s="10"/>
      <c r="C100" s="10"/>
      <c r="D100" s="10"/>
      <c r="E100" s="4"/>
      <c r="F100" s="4"/>
      <c r="G100" s="4">
        <f t="shared" si="6"/>
        <v>0</v>
      </c>
      <c r="H100" s="4"/>
      <c r="I100" s="4">
        <f t="shared" si="7"/>
        <v>195880760</v>
      </c>
      <c r="J100" s="3"/>
      <c r="K100" s="3"/>
    </row>
    <row r="101" spans="1:11" x14ac:dyDescent="0.2">
      <c r="A101" s="3">
        <v>99</v>
      </c>
      <c r="B101" s="10"/>
      <c r="C101" s="10"/>
      <c r="D101" s="10"/>
      <c r="E101" s="4"/>
      <c r="F101" s="4"/>
      <c r="G101" s="4">
        <f t="shared" si="6"/>
        <v>0</v>
      </c>
      <c r="H101" s="4"/>
      <c r="I101" s="4">
        <f t="shared" si="7"/>
        <v>195880760</v>
      </c>
      <c r="J101" s="3"/>
      <c r="K101" s="3"/>
    </row>
    <row r="102" spans="1:11" x14ac:dyDescent="0.2">
      <c r="A102" s="3">
        <v>100</v>
      </c>
      <c r="B102" s="10"/>
      <c r="C102" s="10"/>
      <c r="D102" s="10"/>
      <c r="E102" s="4"/>
      <c r="F102" s="4"/>
      <c r="G102" s="4">
        <f t="shared" si="6"/>
        <v>0</v>
      </c>
      <c r="H102" s="4"/>
      <c r="I102" s="4">
        <f t="shared" si="7"/>
        <v>195880760</v>
      </c>
      <c r="J102" s="3"/>
      <c r="K102" s="3"/>
    </row>
    <row r="103" spans="1:11" x14ac:dyDescent="0.2">
      <c r="A103" s="3">
        <v>101</v>
      </c>
      <c r="B103" s="10"/>
      <c r="C103" s="10"/>
      <c r="D103" s="10"/>
      <c r="E103" s="4"/>
      <c r="F103" s="4"/>
      <c r="G103" s="4">
        <f t="shared" si="6"/>
        <v>0</v>
      </c>
      <c r="H103" s="4"/>
      <c r="I103" s="4">
        <f t="shared" si="7"/>
        <v>195880760</v>
      </c>
      <c r="J103" s="3"/>
      <c r="K103" s="3"/>
    </row>
    <row r="104" spans="1:11" x14ac:dyDescent="0.2">
      <c r="A104" s="3">
        <v>102</v>
      </c>
      <c r="B104" s="10"/>
      <c r="C104" s="10"/>
      <c r="D104" s="10"/>
      <c r="E104" s="4"/>
      <c r="F104" s="4"/>
      <c r="G104" s="4">
        <f t="shared" si="6"/>
        <v>0</v>
      </c>
      <c r="H104" s="4"/>
      <c r="I104" s="4">
        <f t="shared" si="7"/>
        <v>195880760</v>
      </c>
      <c r="J104" s="3"/>
      <c r="K104" s="3"/>
    </row>
    <row r="105" spans="1:11" x14ac:dyDescent="0.2">
      <c r="A105" s="3">
        <v>103</v>
      </c>
      <c r="B105" s="10"/>
      <c r="C105" s="10"/>
      <c r="D105" s="10"/>
      <c r="E105" s="4"/>
      <c r="F105" s="4"/>
      <c r="G105" s="4">
        <f t="shared" si="6"/>
        <v>0</v>
      </c>
      <c r="H105" s="4"/>
      <c r="I105" s="4">
        <f t="shared" si="7"/>
        <v>195880760</v>
      </c>
      <c r="J105" s="3"/>
      <c r="K105" s="3"/>
    </row>
    <row r="106" spans="1:11" x14ac:dyDescent="0.2">
      <c r="E106" s="8">
        <f>SUM(E3:E105)</f>
        <v>338574000</v>
      </c>
      <c r="F106" s="8">
        <f>SUM(F2:F105)</f>
        <v>13400000</v>
      </c>
      <c r="G106" s="8">
        <f>SUM(G3:G105)</f>
        <v>325174000</v>
      </c>
      <c r="H106" s="8">
        <f>SUM(H3:H105)</f>
        <v>170582000</v>
      </c>
      <c r="I106" s="8"/>
      <c r="K106" s="8">
        <f>SUM(K2:K105)</f>
        <v>6790000</v>
      </c>
    </row>
    <row r="107" spans="1:11" x14ac:dyDescent="0.2">
      <c r="E107" s="8"/>
      <c r="F107" s="8"/>
      <c r="G107" s="8"/>
      <c r="H107" s="8"/>
      <c r="I107" s="8"/>
    </row>
  </sheetData>
  <autoFilter ref="A1:J106">
    <sortState ref="A2:J106">
      <sortCondition ref="B2"/>
    </sortState>
  </autoFilter>
  <hyperlinks>
    <hyperlink ref="C4" r:id="rId1" display="Sửa xe"/>
    <hyperlink ref="C12" r:id="rId2"/>
    <hyperlink ref="C13" r:id="rId3"/>
    <hyperlink ref="C26" r:id="rId4"/>
    <hyperlink ref="C30" r:id="rId5"/>
    <hyperlink ref="C27" r:id="rId6"/>
    <hyperlink ref="C44" r:id="rId7"/>
    <hyperlink ref="C25" r:id="rId8"/>
    <hyperlink ref="C32" r:id="rId9"/>
    <hyperlink ref="C33" r:id="rId10"/>
    <hyperlink ref="C45" r:id="rId11" display="Chi màu PCCC"/>
    <hyperlink ref="C28" r:id="rId12"/>
    <hyperlink ref="H66" r:id="rId13" display="hoadon\xe94 sua ngay 15.jpg"/>
    <hyperlink ref="H69" r:id="rId14" display="hoadon\xe38 sua ngay 09.jpg"/>
  </hyperlinks>
  <pageMargins left="0.25" right="0.25" top="0.75" bottom="0.75" header="0.3" footer="0.3"/>
  <pageSetup paperSize="9" scale="50" orientation="portrait" r:id="rId15"/>
  <headerFooter>
    <oddHeader xml:space="preserve">&amp;C&amp;"Arial,Bold"&amp;12THEO DÕI THU CHI THÁNG 08/2020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21AK22</dc:creator>
  <cp:lastModifiedBy>21AK22</cp:lastModifiedBy>
  <cp:lastPrinted>2020-08-14T01:23:46Z</cp:lastPrinted>
  <dcterms:created xsi:type="dcterms:W3CDTF">2020-08-03T17:41:39Z</dcterms:created>
  <dcterms:modified xsi:type="dcterms:W3CDTF">2020-08-25T07:29:21Z</dcterms:modified>
</cp:coreProperties>
</file>