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3d\AC\Temp\"/>
    </mc:Choice>
  </mc:AlternateContent>
  <xr:revisionPtr revIDLastSave="2092" documentId="8_{7BACF004-5A98-4145-BD65-B2CC0E72313A}" xr6:coauthVersionLast="47" xr6:coauthVersionMax="47" xr10:uidLastSave="{4B2EFC4B-A1DF-4A60-A614-17ED4E5F10D2}"/>
  <bookViews>
    <workbookView xWindow="-60" yWindow="-60" windowWidth="15480" windowHeight="11640" tabRatio="838" firstSheet="2" activeTab="1" xr2:uid="{00000000-000D-0000-FFFF-FFFF00000000}"/>
  </bookViews>
  <sheets>
    <sheet name="Cover" sheetId="1" r:id="rId1"/>
    <sheet name="Test case List" sheetId="2" r:id="rId2"/>
    <sheet name="Người dùng" sheetId="32" r:id="rId3"/>
    <sheet name="Tài khoản" sheetId="31" r:id="rId4"/>
    <sheet name="Quản lí" sheetId="3" r:id="rId5"/>
    <sheet name="Guest" sheetId="30" r:id="rId6"/>
    <sheet name="Quản lí User" sheetId="27" r:id="rId7"/>
    <sheet name="Quản lí Staff" sheetId="28" r:id="rId8"/>
    <sheet name="Quản lí Rentail" sheetId="29" r:id="rId9"/>
    <sheet name="Layout QL cán bộ" sheetId="26" r:id="rId10"/>
    <sheet name="Test Report" sheetId="13" r:id="rId11"/>
  </sheets>
  <definedNames>
    <definedName name="_xlnm._FilterDatabase" localSheetId="3" hidden="1">'Tài khoản'!$F$12:$F$17</definedName>
    <definedName name="_xlnm._FilterDatabase" localSheetId="4" hidden="1">'Quản lí'!$F$75:$G$96</definedName>
    <definedName name="_xlnm._FilterDatabase" localSheetId="5" hidden="1">Guest!$A$8:$H$21</definedName>
    <definedName name="ACTIO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8" l="1"/>
  <c r="D6" i="28"/>
  <c r="B6" i="28"/>
  <c r="A6" i="28"/>
  <c r="E6" i="32"/>
  <c r="D6" i="32"/>
  <c r="B6" i="32"/>
  <c r="A6" i="32"/>
  <c r="C5" i="13"/>
  <c r="E6" i="30"/>
  <c r="D6" i="30"/>
  <c r="B6" i="30"/>
  <c r="A6" i="30"/>
  <c r="E6" i="31"/>
  <c r="D6" i="31"/>
  <c r="B6" i="31"/>
  <c r="A6" i="31"/>
  <c r="E6" i="29"/>
  <c r="D6" i="29"/>
  <c r="B6" i="29"/>
  <c r="A6" i="29"/>
  <c r="E6" i="27"/>
  <c r="D6" i="27"/>
  <c r="B6" i="27"/>
  <c r="A6" i="27"/>
  <c r="C11" i="13"/>
  <c r="C6" i="1"/>
  <c r="E6" i="3"/>
  <c r="H11" i="13"/>
  <c r="H15" i="13"/>
  <c r="D6" i="3"/>
  <c r="G11" i="13"/>
  <c r="G15" i="13"/>
  <c r="B6" i="3"/>
  <c r="E11" i="13"/>
  <c r="E15" i="13"/>
  <c r="A6" i="3"/>
  <c r="D11" i="13" s="1"/>
  <c r="D15" i="13"/>
  <c r="E17" i="13" s="1"/>
  <c r="E18" i="13"/>
  <c r="C6" i="3"/>
  <c r="F11" i="13"/>
  <c r="F15" i="13"/>
  <c r="C6" i="28" l="1"/>
  <c r="C6" i="32"/>
  <c r="C6" i="30"/>
  <c r="C6" i="31"/>
  <c r="C6" i="29"/>
  <c r="C6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4B7C185B-4F1D-4F96-B9F4-5F404A9E5BB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AB883C51-6DF9-4436-8AB0-A368690DD42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FE6D44B0-ED66-4BF1-9D72-B79FDA67FBC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A73B4C19-7C62-4E3C-A2F0-086FFAF370C3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5693B512-3778-43D7-9A63-5F6F2966B7F6}">
      <text>
        <r>
          <rPr>
            <sz val="11"/>
            <color rgb="FF000000"/>
            <rFont val="MS PGothic"/>
          </rPr>
          <t xml:space="preserve">Pass
Fail
Untested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9D9CEB0B-336B-424C-8ECE-EA1F36A69DB9}">
      <text>
        <r>
          <rPr>
            <sz val="11"/>
            <color rgb="FF000000"/>
            <rFont val="MS PGothic"/>
          </rPr>
          <t xml:space="preserve">Pass
Fail
Untested
</t>
        </r>
      </text>
    </comment>
  </commentList>
</comments>
</file>

<file path=xl/sharedStrings.xml><?xml version="1.0" encoding="utf-8"?>
<sst xmlns="http://schemas.openxmlformats.org/spreadsheetml/2006/main" count="1697" uniqueCount="751">
  <si>
    <t>TEST CASE</t>
  </si>
  <si>
    <t>Project Name</t>
  </si>
  <si>
    <t xml:space="preserve">My Wedding Planner </t>
  </si>
  <si>
    <t>Creator</t>
  </si>
  <si>
    <t>Nguyễn Viết Tính                Nguyễn Phan Ngọc Thuận   Nguyễn Lê Hoài                   Nguyễn Quốc Huy              Nguyễn Thanh Tùng</t>
  </si>
  <si>
    <t>Project Code</t>
  </si>
  <si>
    <t>SE17A05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</si>
  <si>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</si>
  <si>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</si>
  <si>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</si>
  <si>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</si>
  <si>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</si>
  <si>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</si>
  <si>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</si>
  <si>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</si>
  <si>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</si>
  <si>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</si>
  <si>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</si>
  <si>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</si>
  <si>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Blackbox testcase-template</t>
  </si>
  <si>
    <t xml:space="preserve">                05/07/2023</t>
  </si>
  <si>
    <t>M,D</t>
  </si>
  <si>
    <t>Bổ sung các màn hình cho các chức năng.
Bổ sung các case còn thiếu và xóa bớt một số case dư thừa</t>
  </si>
  <si>
    <t>TEST CASE LIST</t>
  </si>
  <si>
    <t xml:space="preserve">Nguyễn Viết Tính </t>
  </si>
  <si>
    <t>Test Environment Setup Description</t>
  </si>
  <si>
    <t>1. Apache Tomcat 8.5
2. Net Beans 8.2
3. SQL
4. Web Browser</t>
  </si>
  <si>
    <t>No</t>
  </si>
  <si>
    <t>Function Name</t>
  </si>
  <si>
    <t>Sheet Name</t>
  </si>
  <si>
    <t>Description</t>
  </si>
  <si>
    <t>Pre-Condition</t>
  </si>
  <si>
    <t>Function - Quản lý nhân viên</t>
  </si>
  <si>
    <t>Quản lí</t>
  </si>
  <si>
    <t>Check GUI và FUNC chức năng quản lí  nhân viên</t>
  </si>
  <si>
    <t>Tại Menu Ứng dụng:
1. Click [Nhân viên]
2. Click [Danh sách].</t>
  </si>
  <si>
    <t>Function - Quản lý user</t>
  </si>
  <si>
    <t xml:space="preserve">Quản lí </t>
  </si>
  <si>
    <t>Check GUI và FUNC chức năng quản lí User</t>
  </si>
  <si>
    <t>Tại Menu Ứng dụng:
1. Click [User]
2. Click [Danh sách].</t>
  </si>
  <si>
    <t>Function - Quản lý đơn hàng</t>
  </si>
  <si>
    <t xml:space="preserve">Check GUI và FUNC chức năng quản lí đơn hàng </t>
  </si>
  <si>
    <t>Tại Menu Ứng dụng:
1. Click [Cart]
2. Click [Danh sách].</t>
  </si>
  <si>
    <t>Function - Thêm Nhân Viên</t>
  </si>
  <si>
    <t xml:space="preserve">Check GUI và FUNC chức năng thêm Nhân viên </t>
  </si>
  <si>
    <t>Tại màn hình Danh sách Nhân viên: 
Click [Thêm Nhân viên ].</t>
  </si>
  <si>
    <t>Function - Xóa nhân viên</t>
  </si>
  <si>
    <t>Check GUI và FUNC chức năng xóa nhân viên</t>
  </si>
  <si>
    <t>Tại màn hình Danh sách Nhân viên: 
Click [Xóa] ngay tại Nhân viên muốn xóa.</t>
  </si>
  <si>
    <t>Function - Xóa đơn hàng</t>
  </si>
  <si>
    <t>Check GUI và FUNC chức năng xóa đơn hàng</t>
  </si>
  <si>
    <t>Tại màn hình Danh sách Nhân viên: 
Click [Xóa] ngay tại đơn hàng muốn xóa.</t>
  </si>
  <si>
    <t>Function - Xóa User</t>
  </si>
  <si>
    <t>Check GUI và FUNC chức năng User</t>
  </si>
  <si>
    <t>Tại màn hình Danh sách Nhân viên: 
Click [Xóa] ngay tại User muốn xóa.</t>
  </si>
  <si>
    <t>Function - Tìm kiếm dịch vụ</t>
  </si>
  <si>
    <t>Guest</t>
  </si>
  <si>
    <t>Check GUI và FUNC chức năng tìm kiếm</t>
  </si>
  <si>
    <t>1:Tại màn hình Danh sách tin tức:
Click [Tìm kiếm]Button
2: nhập thông tin tìm kiếm:
Click submit.</t>
  </si>
  <si>
    <t xml:space="preserve">Function - lọc giá </t>
  </si>
  <si>
    <t>Check GUI và FUNC chức năng lọc giá</t>
  </si>
  <si>
    <t xml:space="preserve">1.Tại màn hình Danh sách tin tức: 
nhập giá muốn lọc </t>
  </si>
  <si>
    <t>Function - Xem contact</t>
  </si>
  <si>
    <t>Check GUI và FUNC chức năng xem thông tin liên hệ</t>
  </si>
  <si>
    <t xml:space="preserve">Tại menu Ứng dụng:
1. Click [Contact]
</t>
  </si>
  <si>
    <t>Function - xem chi tiết địa điểm</t>
  </si>
  <si>
    <t xml:space="preserve">Check GUI và FUNC chức năng chi tiết địa điểm </t>
  </si>
  <si>
    <t xml:space="preserve">Tại menu Ứng dụng:
1. Click [địa điểm ]=&gt; xem chi tiết 
</t>
  </si>
  <si>
    <t>Function: Quản lí profile</t>
  </si>
  <si>
    <t>Quản lí User</t>
  </si>
  <si>
    <t xml:space="preserve">Check GUI và FUNC chức năng quản lí profile </t>
  </si>
  <si>
    <t xml:space="preserve">C1:Tại màn hình menu :
Click profile =&gt;chỉnh sửa profile
</t>
  </si>
  <si>
    <t>Function: Đặt lịch</t>
  </si>
  <si>
    <t>Check GUI và FUNC chức năng đặt lịch chụp ảnh</t>
  </si>
  <si>
    <t>Tại màn hình trang chủ người dùng 
Click [booking] =&gt; đặt lịch</t>
  </si>
  <si>
    <t>Function - Thuê đồ</t>
  </si>
  <si>
    <t>Check GUI và FUNC chức năng thuê đồ</t>
  </si>
  <si>
    <t>Tại màn hình trang chủ người dùng 
Click [add to card] =&gt; thuê đồ</t>
  </si>
  <si>
    <t>Function - Xem giỏ hàng</t>
  </si>
  <si>
    <t>Check GUI và FUNC chức năng  xem giỏ hàng</t>
  </si>
  <si>
    <t>Tại màn hình trang chủ người dùng 
Click [cart] =&gt; xem giỏ hàng</t>
  </si>
  <si>
    <t>Function: Thanh toán</t>
  </si>
  <si>
    <t>Check GUI và FUNC chức năng thanh toán</t>
  </si>
  <si>
    <t>1:Tại màn hình trang cart 
Click [Payment] =&gt; thanh toán
2:chọn phương thức thanh toán
Click [payment]Button=&gt; thành công</t>
  </si>
  <si>
    <t>Function: Feedback</t>
  </si>
  <si>
    <t>Check GUI và FUNC chức năng phản hồi</t>
  </si>
  <si>
    <t>Tại màn hình trang chủ người dùng 
Click [feeedback] =&gt; phản hồi</t>
  </si>
  <si>
    <t>Quản lí Staff</t>
  </si>
  <si>
    <t>Check GUI và FUNC chức năng quản lý đơn hàng</t>
  </si>
  <si>
    <t>Tại màn hình trang chủ staff 
Click [quản li] =&gt; quản lý đơn hàng</t>
  </si>
  <si>
    <t>Function - Quản lý địa điểm</t>
  </si>
  <si>
    <t xml:space="preserve">Check GUI và FUNC chức năng quản lí địa điểm </t>
  </si>
  <si>
    <t>Tại màn hình trang chủ staff
Click [location] =&gt; quản lí địa điểm</t>
  </si>
  <si>
    <t>Function - Thêm địa điểm</t>
  </si>
  <si>
    <t>Check GUI và FUNC chức năng thêm địa điểm</t>
  </si>
  <si>
    <t>Tại màn hình trang chủ staff
Click [add location] =&gt; thêm địa điểm</t>
  </si>
  <si>
    <t>Function: Xóa địa điểm</t>
  </si>
  <si>
    <t xml:space="preserve">Check GUI và FUNC chức năng xóa địa điểm </t>
  </si>
  <si>
    <t>Tại màn hình trang location 
Click [xóa ] ngay địa điểm muốn xóa</t>
  </si>
  <si>
    <t>Function: Quản lý đơn cho thuê đồ</t>
  </si>
  <si>
    <t>Quản lí Rentail</t>
  </si>
  <si>
    <t>Check GUI và FUNC chức năng quản li đơn cho thuê đồ</t>
  </si>
  <si>
    <t>Tại màn hình trang chủ Rentail
Click [quản lí] =&gt; quản lí đơn thuê đồ</t>
  </si>
  <si>
    <t>Function - Quản lý đồ cho thuê</t>
  </si>
  <si>
    <t>Check GUI và FUNC chức năng quản lí đồ sẽ cho thuê</t>
  </si>
  <si>
    <t>Tại màn hình trang chủ Rentail
Click [product] =&gt; quản lí đồ cho thuê</t>
  </si>
  <si>
    <t>Function - Thêm đồ cho thuê</t>
  </si>
  <si>
    <t>Check GUI và FUNC chức năng thêm đồ cho thuê</t>
  </si>
  <si>
    <t>Tại màn hình trang chủ Rentail
Click [add product] =&gt; thêm đồ cho thuê</t>
  </si>
  <si>
    <t>Function: Xóa đồ cho thuê</t>
  </si>
  <si>
    <t>Check GUI và FUNC chức năng xóa đồ cho thuê</t>
  </si>
  <si>
    <t>Tại màn hình trang chủ product 
Click [xóa]ngay đồ muốn xóa</t>
  </si>
  <si>
    <t>Function - Trả lời Feedback người dùng</t>
  </si>
  <si>
    <t>Người dùng</t>
  </si>
  <si>
    <t xml:space="preserve">Check GUI và FUNC chức năng trả lới phản hổi </t>
  </si>
  <si>
    <t xml:space="preserve">Tại menu Ứng dụng:
1. Click [feedback
</t>
  </si>
  <si>
    <t>Function - Đăng kí</t>
  </si>
  <si>
    <t>Function - Người dùng Liên hệ</t>
  </si>
  <si>
    <t>Check GUI và FUNC chức năng contact</t>
  </si>
  <si>
    <t>Tại menu Ứng dụng:
1. Click [contact]</t>
  </si>
  <si>
    <t>Function - Trang chủ khách</t>
  </si>
  <si>
    <t xml:space="preserve">Check GUI trang chủ khách  </t>
  </si>
  <si>
    <t>Truy cập website sẽ trả về trang chủ khách</t>
  </si>
  <si>
    <t>Function - Trang chủ thành viên</t>
  </si>
  <si>
    <t>Check GUI trang chủ thành viên</t>
  </si>
  <si>
    <t>Sau khi đăng nhập thành công sẽ chuyển đến trang chủ thành viên</t>
  </si>
  <si>
    <t>Function - Đăng nhập</t>
  </si>
  <si>
    <t>Tài khoản</t>
  </si>
  <si>
    <t>Tại màn hình trang chủ khách:
1. Click [Đăng nhập] button</t>
  </si>
  <si>
    <t>Function - Thay đổi mật khẩu</t>
  </si>
  <si>
    <t>Tại menu Ứng dụng:
1. Click [Thay đổi mật khẩu]</t>
  </si>
  <si>
    <t>Module Code</t>
  </si>
  <si>
    <t>Test requirement</t>
  </si>
  <si>
    <t xml:space="preserve">1. người dùng liên hệ
2. trang chủ khách
3. trang chủ thành viên
3. Đăng kí </t>
  </si>
  <si>
    <t>Tester</t>
  </si>
  <si>
    <t>Nguyễn  Quốc Huy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</si>
  <si>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</si>
  <si>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</si>
  <si>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</si>
  <si>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</si>
  <si>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</si>
  <si>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</si>
  <si>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</si>
  <si>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</si>
  <si>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</si>
  <si>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</si>
  <si>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</si>
  <si>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</si>
  <si>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</si>
  <si>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 xml:space="preserve">Function : người dùng liên hệ </t>
  </si>
  <si>
    <t xml:space="preserve">Check GUI-người dùng liên hệ </t>
  </si>
  <si>
    <t>GUI-người dùng-01</t>
  </si>
  <si>
    <t>[Thêm] Button</t>
  </si>
  <si>
    <t>người dùng có thêr gửi phản hồi cho admin</t>
  </si>
  <si>
    <t>Status = enable</t>
  </si>
  <si>
    <t>Trường hợp khác</t>
  </si>
  <si>
    <t>GUI-người dùng -02</t>
  </si>
  <si>
    <t>[button] sumbmit</t>
  </si>
  <si>
    <t>người dùng xác nhận gửi phản hồi</t>
  </si>
  <si>
    <t>GUI-người dùng -03</t>
  </si>
  <si>
    <t>[button] back</t>
  </si>
  <si>
    <t>người dùng hủy gửi phản hồi</t>
  </si>
  <si>
    <t xml:space="preserve">Check FUNC-người dùng liên hệ </t>
  </si>
  <si>
    <t>GUI-người dùng-04</t>
  </si>
  <si>
    <t xml:space="preserve">chọn contact trên trang chủ </t>
  </si>
  <si>
    <t xml:space="preserve">Nếu người dùng sẽ gửi phản hồi </t>
  </si>
  <si>
    <t>lưu phản hồi trong bảng feedback</t>
  </si>
  <si>
    <t>GUI-người dùng -05</t>
  </si>
  <si>
    <t>chọn submit để gửi feedback</t>
  </si>
  <si>
    <t>sẽ thông báo feed back thành công</t>
  </si>
  <si>
    <t>báo lỗi và trở lại trang home</t>
  </si>
  <si>
    <t>GUI-SearchCB-06</t>
  </si>
  <si>
    <t>chọn cancel để hủy gửi feedback</t>
  </si>
  <si>
    <t xml:space="preserve">hủy gửi feedback </t>
  </si>
  <si>
    <t>trở lại trang home</t>
  </si>
  <si>
    <t>Check GUI-trang chủ khách</t>
  </si>
  <si>
    <t>[Xem] Button</t>
  </si>
  <si>
    <t xml:space="preserve"> khách xem các thông tin của trang </t>
  </si>
  <si>
    <t xml:space="preserve"> kháchđăng kí để trở thành users</t>
  </si>
  <si>
    <t>[buttton]search</t>
  </si>
  <si>
    <t>khách tìm kiếm các thông tin</t>
  </si>
  <si>
    <t>đăng nhập</t>
  </si>
  <si>
    <t>khách đăng nhập</t>
  </si>
  <si>
    <t>Check GUI-trang chủ người dùng</t>
  </si>
  <si>
    <t xml:space="preserve"> Người dùng đăng nhập để xem thêm  các dịch vụ</t>
  </si>
  <si>
    <t xml:space="preserve">[Thêm] button </t>
  </si>
  <si>
    <t>logout và trở lại trang khách</t>
  </si>
  <si>
    <t>Quản lí nhân viên</t>
  </si>
  <si>
    <t xml:space="preserve">1. Đăng nhập .
2. Thay đổi mật khẩu 
</t>
  </si>
  <si>
    <t xml:space="preserve">Nguyễn Lê Hoài </t>
  </si>
  <si>
    <t xml:space="preserve">Check GUI-Đăng nhập </t>
  </si>
  <si>
    <t>GUI-tài khoản-01</t>
  </si>
  <si>
    <t xml:space="preserve"> Người dùng nhập users name</t>
  </si>
  <si>
    <t xml:space="preserve"> Người dùng nhập password</t>
  </si>
  <si>
    <t>GUI-tài khoản-02</t>
  </si>
  <si>
    <t>[Thêm] button</t>
  </si>
  <si>
    <t>Người dùng xác nhận đăng nhập</t>
  </si>
  <si>
    <t>GUI-Quản lí RT-03</t>
  </si>
  <si>
    <t xml:space="preserve">Hủy </t>
  </si>
  <si>
    <t>Người dùng được hủy đăng nhập</t>
  </si>
  <si>
    <t>Check GUI-Đổi mật khẩu</t>
  </si>
  <si>
    <t>Nếu người dùng  có quyền đổi mật khẩu</t>
  </si>
  <si>
    <t>[button] submit</t>
  </si>
  <si>
    <t xml:space="preserve">người dùng xác nhận đổi mật khẩu </t>
  </si>
  <si>
    <t>GUI-tài khoản-03</t>
  </si>
  <si>
    <t>Người dùng hủy đổi mật khẩu</t>
  </si>
  <si>
    <t>Quản lí Nhân viên</t>
  </si>
  <si>
    <t xml:space="preserve">1. Tìm kiếm Nhân viên.
2. Thêm Nhân viên
3. Chỉnh sửa thông tin Nhân viên
4. Xóa Nhân viên
</t>
  </si>
  <si>
    <t>Function : Quản lí nhân viên</t>
  </si>
  <si>
    <t>GUI-SearchCB-01</t>
  </si>
  <si>
    <t>Nếu người dùng không có quyền thêm nhân viên</t>
  </si>
  <si>
    <t>Status = disable</t>
  </si>
  <si>
    <t>GUI-SearchCB-02</t>
  </si>
  <si>
    <t>[Result]Grid</t>
  </si>
  <si>
    <t>Format: 10 bản ghi trong 1 trang</t>
  </si>
  <si>
    <t>Alternative flow</t>
  </si>
  <si>
    <t>[Họ tên]Column</t>
  </si>
  <si>
    <t>Lấy dữ liệu từ cột Họ tên của bảng Họ tên</t>
  </si>
  <si>
    <t>[Ngày sinh]Column</t>
  </si>
  <si>
    <t>Lấy dữ liệu từ cột Ngày sinh của bảng Ngày sinh</t>
  </si>
  <si>
    <t>GUI-SearchCB-04</t>
  </si>
  <si>
    <t>[Sửa]Button</t>
  </si>
  <si>
    <t>Nếu người dùng không có quyền sửa thông tin nhân viên</t>
  </si>
  <si>
    <t>[Đầu]Button</t>
  </si>
  <si>
    <t>Nếu người quản lí đang ở trang đầu tiên của  danh sách.</t>
  </si>
  <si>
    <t>GUI-SearchCB-07</t>
  </si>
  <si>
    <t>[Trước]Button</t>
  </si>
  <si>
    <t>Nếu người quản lí đang ở trang đâu tiên của danh sách.</t>
  </si>
  <si>
    <t>GUI-SearchCB-08</t>
  </si>
  <si>
    <t>[Sau]Button</t>
  </si>
  <si>
    <t>Nếu người quản lí đang ở trang cuối của danh sách hoặc các bản ghi hiện tại có ít hơn hoặc bằng 10 bản ghi.</t>
  </si>
  <si>
    <t>GUI-SearchCB-09</t>
  </si>
  <si>
    <t>[Cuối]Button</t>
  </si>
  <si>
    <t>Check FUNC-Tìm kiếm nhân viên</t>
  </si>
  <si>
    <t>FUNC-SearchCB-01</t>
  </si>
  <si>
    <t>Mở màn hình tìm kiếm thành công</t>
  </si>
  <si>
    <t>Tại Menu Ứng dụng:
1. Click [Nhân Viên]
2. Click [Danh sách Nhân Viên].</t>
  </si>
  <si>
    <t>Mở màn hình danh sách Nhân viên (refer sheet Layout QL Nhân viên)</t>
  </si>
  <si>
    <t>FUNC-SearchCB-02</t>
  </si>
  <si>
    <t>Tìm kiếm thành công  nhưng không có kết quả tìm thấy</t>
  </si>
  <si>
    <t>Tại màn hình tìm kiếm:
1. Nhập vào dữ liệu không tồn tại trong hệ thống.
(Ví dụ: Nhập vào tên Nguyễn Văn Anh không tồn tại trong hệ thống)
2. Nhấn Enter</t>
  </si>
  <si>
    <t>Hiển thị thông báo: "Không tìm thấy dữ liệu phù hợp!"</t>
  </si>
  <si>
    <t>FUNC-SearchCB-03</t>
  </si>
  <si>
    <t>Tìm kiếm thành công nhưng không nhập dữ liệu</t>
  </si>
  <si>
    <t>Tại màn hình tìm kiếm:
1. Không nhập dữ liệu vào.
2. Nhấn Enter</t>
  </si>
  <si>
    <t>Hiển thị danh sách tất cả Nhân viên trong hệ thống.</t>
  </si>
  <si>
    <t>Function : Thêm Nhân viên</t>
  </si>
  <si>
    <t>Check GUI-Thêm Nhân viên</t>
  </si>
  <si>
    <t>GUI-ThemCB-01</t>
  </si>
  <si>
    <t>[Tên Nhân viên] Textbox</t>
  </si>
  <si>
    <t>Nhập vào tên Nhân viên cần thêm.</t>
  </si>
  <si>
    <t>Status = enable
Default = blank
Max-length = 100</t>
  </si>
  <si>
    <t>GUI-ThemCB-02</t>
  </si>
  <si>
    <t>[Giới tính] Combobox</t>
  </si>
  <si>
    <t>Lựa chọn giới tính Nhân viên.</t>
  </si>
  <si>
    <t>Status = enable
Max-length = 20</t>
  </si>
  <si>
    <t>GUI-ThemCB-03</t>
  </si>
  <si>
    <t>[Ngày sinh] Datechoose</t>
  </si>
  <si>
    <t>Lựa chọn ngày sinh Nhân viên.</t>
  </si>
  <si>
    <t>GUI-ThemCB-04</t>
  </si>
  <si>
    <t>[Số điện thoại] Textbox</t>
  </si>
  <si>
    <t>Nhập vào số điện thoại Nhân viên.</t>
  </si>
  <si>
    <t>Status = enable
Default = blank
Max-length = 50</t>
  </si>
  <si>
    <t>GUI-ThemCB-05</t>
  </si>
  <si>
    <t>[Hình ảnh] Choosefile</t>
  </si>
  <si>
    <t>Chọn hình ảnh đại diện.</t>
  </si>
  <si>
    <t xml:space="preserve">
Alternative flow</t>
  </si>
  <si>
    <t>GUI-ThemCB-06</t>
  </si>
  <si>
    <t>[Email] Textbox</t>
  </si>
  <si>
    <t>Nhập vào địa chỉ email Nhân viên.</t>
  </si>
  <si>
    <t>GUI-ThemCB-07</t>
  </si>
  <si>
    <t>[Địa chỉ] Textbox</t>
  </si>
  <si>
    <t>Nhập vào địa chỉ Nhân viên.</t>
  </si>
  <si>
    <t>Status = enable
Max-length = 100</t>
  </si>
  <si>
    <t>GUI-ThemCB-10</t>
  </si>
  <si>
    <t>[OK] Button</t>
  </si>
  <si>
    <t>GUI-ThemCB-11</t>
  </si>
  <si>
    <t>[Reset] Button</t>
  </si>
  <si>
    <t>GUI-ThemCB-12</t>
  </si>
  <si>
    <t>[Hủy] Button</t>
  </si>
  <si>
    <t>Check FUNC-Thêm Nhân viên</t>
  </si>
  <si>
    <t>FUNC-ThemCB-01</t>
  </si>
  <si>
    <t>Mở màn hình Thêm Nhân viên thành công</t>
  </si>
  <si>
    <t>Tại Menu Ứng dụng: Click Thêm Nhân viên
Tại màn hình Danh sách Nhân viên: Click Thêm</t>
  </si>
  <si>
    <t>Hiển thị màn hình Thêm Nhân viên</t>
  </si>
  <si>
    <t>FUNC-ThemCB-02</t>
  </si>
  <si>
    <t>Không nhập tên Nhân viên</t>
  </si>
  <si>
    <t>Tại màn hình thêm Nhân viên:
1. Không nhập dữ liệu vào [Tên Nhân viên] textbox.
2. Nhấn [Thêm] button.</t>
  </si>
  <si>
    <t>Hiển thị thông báo: "Vui lòng nhập tên Nhân viên!"
Trỏ chuột tại [Tên Nhân viên] textbox.</t>
  </si>
  <si>
    <t>FUNC-ThemCB-03</t>
  </si>
  <si>
    <t>Nhập tên Nhân viên quá số kí tự cho phép</t>
  </si>
  <si>
    <t>Tại màn hình Thêm Nhân viên:
1. Nhập quá 100 ký tự tại [Tên Nhân viên]textbox
2. Nhấn [Thêm] button.</t>
  </si>
  <si>
    <t>Hiển thị thông báo: "Vui lòng không nhập quá 100 ký tự!"
Trỏ chuột tại [Tên Nhân viên]textbox.</t>
  </si>
  <si>
    <t>FUNC-ThemCB-04</t>
  </si>
  <si>
    <t>Nhập tên Nhân viên toàn kí tự trống.</t>
  </si>
  <si>
    <t>Tại màn hình Thêm Nhân viên:
1. Nhập toàn ký tự trống tại [Tên Nhân viên]textbox
2. Nhấn [Thêm] button.</t>
  </si>
  <si>
    <t>Hiển thị thông báo: "Vui lòng không nhập toàn bộ ký tự trống!"
Trỏ chuột tại [Tên Nhân viên]textbox.</t>
  </si>
  <si>
    <t>FUNC-ThemCB-05</t>
  </si>
  <si>
    <t>Nhập tên Nhân viên có kí tự đặc biệt.</t>
  </si>
  <si>
    <t>Tại màn hình Thêm Nhân viên:
1. Nhập ký tự đặc biệt tại [Tên Nhân viên] textbox
2. Nhấn [Thêm] button.</t>
  </si>
  <si>
    <t>Hiển thị thông báo: "Vui lòng không nhập  ký tự đặc biệt!"
Trỏ chuột tại [Tên Nhân viên]textbox.</t>
  </si>
  <si>
    <t>FUNC-ThemCB-06</t>
  </si>
  <si>
    <t>Nhập tên Nhân viên có ký tự số.</t>
  </si>
  <si>
    <t>Tại màn hình Thêm Nhân viên:
1. Nhập ký tự số tại [Tên Nhân viên]textbox
2. Nhấn [Thêm] button.</t>
  </si>
  <si>
    <t>Hiển thị thông báo: "Vui lòng không nhập  ký tự số!"
Trỏ chuột tại [Tên Nhân viên]textbox.</t>
  </si>
  <si>
    <t>FUNC-ThemCB-07</t>
  </si>
  <si>
    <t>Không chọn giới tính</t>
  </si>
  <si>
    <t>Tại màn hình Thêm Nhân viên:
1. Không chọn giới tính tại [Giới tính]Combobox.
2. Nhấn [Thêm] button.</t>
  </si>
  <si>
    <t>Hiển thị thông báo: "Vui lòng chọn giới tính!"</t>
  </si>
  <si>
    <t>FUNC-ThemCB-08</t>
  </si>
  <si>
    <t>Không nhập ngày sinh</t>
  </si>
  <si>
    <t>Tại màn hình Thêm Nhân viên:
1. Không chọn ngày sinh tại [Ngày sinh]Datechoose.
2. Nhấn [Thêm] button.</t>
  </si>
  <si>
    <t>Hiển thị thông báo: "Vui lòng chọn năm sinh!"</t>
  </si>
  <si>
    <t>FUNC-ThemCB-09</t>
  </si>
  <si>
    <t>Không nhập số điện thoại</t>
  </si>
  <si>
    <t>Tại màn hình Thêm Nhân viên:
1. Không nhập dữ liệu vào [Số điện thoại] textbox.
2. Nhấn [Thêm] button.</t>
  </si>
  <si>
    <t>Hiển thị thông báo: "Vui lòng nhập số điện thoại!"
Trỏ chuột tại [Số điện thoại] textbox.</t>
  </si>
  <si>
    <t>FUNC-ThemCB-10</t>
  </si>
  <si>
    <t>Nhập quá số ký tự số điện thoại cho phép</t>
  </si>
  <si>
    <t>Tại màn hình Thêm Nhân viên:
1. Nhập quá 50 ký tự tại [Số điện thoại]textbox
2. Nhấn [Thêm] button.</t>
  </si>
  <si>
    <t>Hiển thị thông báo: "Vui lòng không nhập quá 50 ký tự!"
Trỏ chuột tại [Số điện thoại]textbox.</t>
  </si>
  <si>
    <t>FUNC-ThemCB-11</t>
  </si>
  <si>
    <t>Nhập toàn ký tự trống.</t>
  </si>
  <si>
    <t>Tại màn hình Thêm Nhân viên:
1. Nhập toàn bộ là ký tự trống tại [Số điện thoại]textbox
2. Nhấn [Thêm] button.</t>
  </si>
  <si>
    <t>Hiển thị thông báo: "Vui lòng không nhập toàn bộ là ký tự trống!"
Trỏ chuột tại [Số điện thoại]textbox.</t>
  </si>
  <si>
    <t>FUNC-ThemCB-12</t>
  </si>
  <si>
    <t>Nhập số điện thoại có ký tự là chữ cái.</t>
  </si>
  <si>
    <t>Tại màn hình Thêm Nhân viên:
1. Nhập ký tự chữ cái tại [Số điện thoại]textbox
2. Nhấn [Thêm] button.</t>
  </si>
  <si>
    <t>Hiển thị thông báo: "Vui lòng không nhập chữ cái!"
Trỏ chuột tại [Số điện thoại]textbox.</t>
  </si>
  <si>
    <t>FUNC-ThemCB-13</t>
  </si>
  <si>
    <t>Nhập số điện thoại có ký tự đặc biệt.</t>
  </si>
  <si>
    <t>Tại màn hình Thêm Nhân viên:
1. Nhập ký tự đặc biệt tại [Số điện thoại]textbox
2. Nhấn [Thêm] button.</t>
  </si>
  <si>
    <t>Hiển thị thông báo: "Vui lòng không nhập ký tự đặc biệt!"
Trỏ chuột tại [Số điện thoại]textbox.</t>
  </si>
  <si>
    <t>FUNC-ThemCB-15</t>
  </si>
  <si>
    <t>Không nhập địa chỉ email</t>
  </si>
  <si>
    <t>Tại màn hình Thêm Nhân viên:
1. Không nhập dữ liệu vào [Email] textbox.
2. Nhấn [Thêm] button.</t>
  </si>
  <si>
    <t>Hiển thị thông báo: "Vui lòng nhập địa chỉ email!"
Trỏ chuột tại [Email] textbox.</t>
  </si>
  <si>
    <t>FUNC-ThemCB-16</t>
  </si>
  <si>
    <t>Nhập quá số ký tự email cho phép</t>
  </si>
  <si>
    <t>Tại màn hình Thêm Nhân viên:
1. Nhập quá 50 ký tự tại [Email]textbox.
2. Nhấn [Thêm] button.</t>
  </si>
  <si>
    <t>Hiển thị thông báo: "Vui lòng không nhập quá 50 ký tự!"
Trỏ chuột vào [Email]textbox.</t>
  </si>
  <si>
    <t>FUNC-ThemCB-17</t>
  </si>
  <si>
    <t>Nhập sai định dạng email</t>
  </si>
  <si>
    <t>Tại màn hình Thêm Nhân viên:
1. Nhập sai định dạng email tại [Email]textbox.
2. Nhấn [Thêm] button.</t>
  </si>
  <si>
    <t>Hiển thị thông báo: "Vui lòng nhập lại địa chỉ email!"
Trỏ chuột tại [Email] textbox.</t>
  </si>
  <si>
    <t>FUNC-ThemCB-18</t>
  </si>
  <si>
    <t>Không nhập địa chỉ</t>
  </si>
  <si>
    <t>Tại màn hình Thêm Nhân viên:
1. Không nhập dữ liệu địa chỉ tại [Địa chỉ]textbox.
2. Nhấn [Thêm] button.</t>
  </si>
  <si>
    <t>Hiển thị thông báo: "Vui lòng nhập địa chỉ!"
Trỏ chuột tại [Địa chỉ] textbox.</t>
  </si>
  <si>
    <t>FUNC-ThemCB-19</t>
  </si>
  <si>
    <t>Nhập quá số ký tự địa chỉ cho phép</t>
  </si>
  <si>
    <t>Tại màn hình Thêm Nhân viên:
1. Nhập quá 100 ký tự tại [Địa chỉ]textbox.
2. Nhấn [Thêm] button.</t>
  </si>
  <si>
    <t>Hiển thị thông báo: "Vui lòng không nhập quá 100 ký tự!"
Trỏ chuột tại [Địa chỉ]textbox.</t>
  </si>
  <si>
    <t>FUNC-ThemCB-20</t>
  </si>
  <si>
    <t>Nhập địa chỉ có kí tự đặc biệt.</t>
  </si>
  <si>
    <t>Tại màn hình Thêm Nhân viên:
1. Nhập ký tự đặc biệt tại [Địa chỉ]textbox.
2. Nhấn [Thêm] button.</t>
  </si>
  <si>
    <t>Hiển thị thông báo: "Vui lòng không nhập ký tự đặc biệt!"
Trỏ chuột tại [Địa chỉ]textbox.</t>
  </si>
  <si>
    <t>FUNC-ThemCB-26</t>
  </si>
  <si>
    <t>Không nhập dữ liệu vào form</t>
  </si>
  <si>
    <t>Tại màn hình Thêm Nhân viên:
1. Không nhập tất cả các dữ liệu được yêu cầu nhập trong form.
2. Nhấn [Thêm] button.</t>
  </si>
  <si>
    <t xml:space="preserve">Hiển thị thông báo: "Vui lòng nhập dữ liệu!"
Trỏ chuột tại [Tên Nhân viên] textbox.
</t>
  </si>
  <si>
    <t>FUNC-ThemCB-31</t>
  </si>
  <si>
    <t>Hủy việc thêm Nhân viên.</t>
  </si>
  <si>
    <t>Tại màn hình Thêm Nhân viên:
Nhấn[ Hủy] Button.</t>
  </si>
  <si>
    <t>Hiển thị màn hình Danh sách Nhân viên.</t>
  </si>
  <si>
    <t>Function: Sửa Nhân viên</t>
  </si>
  <si>
    <t>Check-GUI-Sửa Nhân viên</t>
  </si>
  <si>
    <t>GUI-SuaCB-01</t>
  </si>
  <si>
    <t>Nhập vào tên Nhân viên cần chỉnh sửa.</t>
  </si>
  <si>
    <t>Status = enable
Default = Tên Nhân viên đã tồn tại trong cơ sở dữ liệu
Max-length = 100</t>
  </si>
  <si>
    <t>GUI-SuaCB-02</t>
  </si>
  <si>
    <t xml:space="preserve">Status = enable 
Default = Ngày sinh đã tồn tại tong cơ sở dữ liệu.
</t>
  </si>
  <si>
    <t>GUI-SuaCB-03</t>
  </si>
  <si>
    <t>Status = enable
Default = Số điện thoại đã tồn tại tong cơ sở dữ liệu.
Max-length = 50</t>
  </si>
  <si>
    <t>GUI-SuaCB-04</t>
  </si>
  <si>
    <t>Status = enable
Default = Email đã tồn tại tong cơ sở dữ liệu.
Max-length = 100</t>
  </si>
  <si>
    <t>GUI-SuaCB-05</t>
  </si>
  <si>
    <t>GUI-SuaCB-6</t>
  </si>
  <si>
    <t>[Sửa] Button</t>
  </si>
  <si>
    <t>GUI-SuaCB-07</t>
  </si>
  <si>
    <t>GUI-SuaCB-08</t>
  </si>
  <si>
    <t>Check-FUNC-Sửa Nhân viên</t>
  </si>
  <si>
    <t>FUNC-SuaCB-01</t>
  </si>
  <si>
    <t>Mở màn hình Sửa Nhân viên thành công</t>
  </si>
  <si>
    <t>C1:Tại màn hình Danh sách Nhân viên: 
Click [Sửa] Button ngay tại Nhân viên cần sửa.
C2: Tại màn hình Xem Nhân viên:
Click [Sửa]Button.</t>
  </si>
  <si>
    <t>Hiển thị màn hình Sửa Nhân viên</t>
  </si>
  <si>
    <t>FUNC-SuaCB-02</t>
  </si>
  <si>
    <t>Tại màn hình Sửa Nhân viên:
1. Không nhập dữ liệu vào [Tên Nhân viên] textbox.
2. Nhấn [Sửa] button.</t>
  </si>
  <si>
    <t>Hiển thị thông báo: "Không nhập tên Nhân viên!"
Trỏ chuột tại [Tên Nhân viên] textbox.</t>
  </si>
  <si>
    <t>FUNC-SuaCB-03</t>
  </si>
  <si>
    <t>Tại màn hình Sửa Nhân viên:
1. Nhập toàn ký tự trống tại [Tên Nhân viên]textbox
2. Nhấn [Sửa]button.</t>
  </si>
  <si>
    <t>FUNC-SuaCB-04</t>
  </si>
  <si>
    <t>Tại màn hình Sửa Nhân viên:
1. Nhập ký tự đặc biệt tại [Tên Nhân viên]textbox
2. Nhấn [Sửa]button.</t>
  </si>
  <si>
    <t>FUNC-SuaCB-05</t>
  </si>
  <si>
    <t>Tại màn hình Sửa Nhân viên:
1. Nhập ký tự số tại [Tên Nhân viên]textbox
2. Nhấn [Sửa]button.</t>
  </si>
  <si>
    <t>FUNC-SuaCB-06</t>
  </si>
  <si>
    <t>Tại màn hình Sửa Nhân viên:
1. Không chọn giới tính tại [Giới tính]Combobox.
2. Nhấn [Sửa]Button.</t>
  </si>
  <si>
    <t>FUNC-SuaCB-07</t>
  </si>
  <si>
    <t>Tại màn hình Sửa Nhân viên:
1. Không chọn ngày sinh tại [Ngày sinh]Datechoose.
2. Nhấn [Sửa]Button.</t>
  </si>
  <si>
    <t>Hiển thị thông báo: "Vui lòng chọn ngày sinh!"</t>
  </si>
  <si>
    <t>FUNC-SuaCB-08</t>
  </si>
  <si>
    <t>Tại màn hình Sửa Nhân viên:
1. Không nhập dữ liệu vào [Số điện thoại] textbox.
2. Nhấn [Sửa]button.</t>
  </si>
  <si>
    <t>FUNC-SuaCB-09</t>
  </si>
  <si>
    <t>Tại màn hình Sửa Nhân viên:
1. Nhập toàn bộ là ký tự trống tại [Số điện thoại]textbox
2. Nhấn [Sửa]button</t>
  </si>
  <si>
    <t>FUNC-SuaCB-10</t>
  </si>
  <si>
    <t>Tại màn hình Sửa Nhân viên:
1. Nhập ký tự chữ cái tại [Số điện thoại]textbox
2. Nhấn [Sửa]button</t>
  </si>
  <si>
    <t>FUNC-SuaCB-11</t>
  </si>
  <si>
    <t>Tại màn hình Sửa Nhân viên:
1. Nhập ký tự đặc biệt tại [Số điện thoại]textbox
2. Nhấn [Sửa]button.</t>
  </si>
  <si>
    <t>FUNC-SuaCB-12</t>
  </si>
  <si>
    <t>Nhập số điện thoại quá số ký tự cho phép.</t>
  </si>
  <si>
    <t>Tại màn hình Sửa Nhân viên:
1. Nhập quá 50 ký tự tại [Số điện thoại]textbox
2. Nhấn [Sửa]button.</t>
  </si>
  <si>
    <t>Hiển thị thông báo: "Vui lòng không nhập quá 50 ký tựt!"
Trỏ chuột tại [Số điện thoại]textbox.</t>
  </si>
  <si>
    <t>FUNC-SuaCB-13</t>
  </si>
  <si>
    <t xml:space="preserve">Không chọn hình ảnh </t>
  </si>
  <si>
    <t>Tại màn hình Sửa Nhân viên:
1. Không chọn hình ảnh đại diện. 
2. Nhấn [Sửa]Button.</t>
  </si>
  <si>
    <t>Hiển thị thông báo: "Vui lòng chọn hình ảnh!"</t>
  </si>
  <si>
    <t>FUNC-SuaCB-14</t>
  </si>
  <si>
    <t>Tại màn hình Sửa Nhân viên:
1. Không nhập dữ liệu vào [Email] textbox.
2. Nhấn [Sửa] Button.</t>
  </si>
  <si>
    <t>FUNC-SuaCB-15</t>
  </si>
  <si>
    <t>Tại màn hình Sửa Nhân viên:
1. Nhập sai định dạng email tại [Email]textbox.
2.Nhấn [Sửa]Button.</t>
  </si>
  <si>
    <t>FUNC-SuaCB-16</t>
  </si>
  <si>
    <t>Tại màn hình Sửa Nhân viên:
1. Không nhập dữ liệu địa chỉ tại [Địa chỉ]textbox.
2. Nhấn [Sửa]Button.</t>
  </si>
  <si>
    <t>FUNC-SuaCB-17</t>
  </si>
  <si>
    <t>Tại màn hình Sửa Nhân viên:
1. Nhập quá 100 ký tự tại [Địa chỉ]textbox.
2. Nhấn [Sửa]button.</t>
  </si>
  <si>
    <t>FUNC-SuaCB-18</t>
  </si>
  <si>
    <t>Tại màn hình Sửa Nhân viên:
1. Nhập ký tự đặc biệt tại [Địa chỉ]textbox.
2. Nhấn [Sửa]button.</t>
  </si>
  <si>
    <t>FUNC-SuaCB-19</t>
  </si>
  <si>
    <t>Tại màn hình Sửa Nhân viên:
1. Không nhập tất cả các dữ liệu được yêu cầu nhập trong form.
2. Nhấn [Sửa]Button.</t>
  </si>
  <si>
    <t>FUNC-SuaCB-20</t>
  </si>
  <si>
    <t>Sửa Nhân viên thành công</t>
  </si>
  <si>
    <t>Tại màn hình Sửa Nhân viên:
1. Nhập tất cả dữ liệu được yêu cầu nhập trong form.
2. Nhấn [Sửa]Button.</t>
  </si>
  <si>
    <t>Hiển thị thông báo: "Sửa Nhân viên thành công!"</t>
  </si>
  <si>
    <t>FUNC-SuaCB-23</t>
  </si>
  <si>
    <t>Hủy việc sửa Nhân viên.</t>
  </si>
  <si>
    <t>Tại màn hình Sửa Nhân viên:
Nhấn[ Hủy] Button.</t>
  </si>
  <si>
    <t>Function: Xóa Nhân viên</t>
  </si>
  <si>
    <t>Check-GUI-Xóa Nhân viên</t>
  </si>
  <si>
    <t>GUI-XoaCB-01</t>
  </si>
  <si>
    <t>GUI-XóaCB-02</t>
  </si>
  <si>
    <t>[Cancel]Button</t>
  </si>
  <si>
    <t>Check-FUNC-Xóa Nhân viên</t>
  </si>
  <si>
    <t>FUNC-XoaCB-01</t>
  </si>
  <si>
    <t>Mở thành công màn hình Xác nhận xóa</t>
  </si>
  <si>
    <t>Tại màn hình Danh sách Nhân viên: Click [Xóa] ngay tại Nhân viên muốn xóa.</t>
  </si>
  <si>
    <t>Hiển thị màn hình Xác nhận xóa.</t>
  </si>
  <si>
    <t>FUNC-XoaCB-02</t>
  </si>
  <si>
    <t>Xóa thành công Nhân viên.</t>
  </si>
  <si>
    <t>Tại màn hình Xác nhận xóa: 
Click [OK]Button.</t>
  </si>
  <si>
    <t>Hiển thị thông báo: "Xóa thành công!"</t>
  </si>
  <si>
    <t>FUNC-XoaCB-03</t>
  </si>
  <si>
    <t>Xóa không thành công.</t>
  </si>
  <si>
    <t>Tại màn hình Xác nhận xóa:
Trường hợp connect database lỗi
Click [OK]Button.</t>
  </si>
  <si>
    <t>Hiển thị thông báo: "Xóa không thành công!'</t>
  </si>
  <si>
    <t>FUNC-XoaCB-04</t>
  </si>
  <si>
    <t>Hủy việc xóa Nhân viên.</t>
  </si>
  <si>
    <t>Tại màn hình Xác nhận xóa:
Click [Cancel]Button.</t>
  </si>
  <si>
    <t>1. tìm kiếm tông tin dịch vụ
2. lọc giá sản phẩm
3. xem contact
4. feedback</t>
  </si>
  <si>
    <t>Nguyễn Lê Hoài</t>
  </si>
  <si>
    <t xml:space="preserve">Check GUI và FUNC chức năng tìm kiếm </t>
  </si>
  <si>
    <t>GUI-Guest-01</t>
  </si>
  <si>
    <t>khách có thể xem các thông tin như địa điểm chụp ảnh,...</t>
  </si>
  <si>
    <t>khách không thể xem chi tiết</t>
  </si>
  <si>
    <t>GUI-Guest-02</t>
  </si>
  <si>
    <t>[Search] Search</t>
  </si>
  <si>
    <t>Check FUNC- tìm kiếm</t>
  </si>
  <si>
    <t>GUI-Guset-04</t>
  </si>
  <si>
    <t>khách sẽ nhập địa điểm tìm kiếm trên thanh search</t>
  </si>
  <si>
    <t xml:space="preserve">kiểm tra trong database </t>
  </si>
  <si>
    <t xml:space="preserve">hiện ra các địa điểm </t>
  </si>
  <si>
    <t>GUI-Guest-05</t>
  </si>
  <si>
    <t xml:space="preserve">khách sẽ chọn xem chi tiết </t>
  </si>
  <si>
    <t>try cập database và truy xuất dữ liệu khách muốn xem</t>
  </si>
  <si>
    <t>hiện thị chi tiết sản phẩm</t>
  </si>
  <si>
    <t>GUI-Guest-06</t>
  </si>
  <si>
    <t>người dùng bấm lọc để xem giá sản phẩm</t>
  </si>
  <si>
    <t xml:space="preserve">người dùng sẽ lọc sản phẩm theo giá </t>
  </si>
  <si>
    <t>thành công</t>
  </si>
  <si>
    <t xml:space="preserve">Function - Lọc giá sản phẩm </t>
  </si>
  <si>
    <t xml:space="preserve">Check GUI và FUNC  Lọc giá sản phẩm </t>
  </si>
  <si>
    <t>khách có thể xem giá các địa điểm ,...</t>
  </si>
  <si>
    <t xml:space="preserve">Check FUNC-  Lọc giá sản phẩm </t>
  </si>
  <si>
    <t xml:space="preserve">khách sẽ giá thấp nhất và cao nhất </t>
  </si>
  <si>
    <t>hiện ra các giá theo yêu cầu</t>
  </si>
  <si>
    <t xml:space="preserve">khách sẽ chọn xem địa điểm đã lọc giá </t>
  </si>
  <si>
    <t>người dùng bấm contact đển xem các  thông tin liên hệ</t>
  </si>
  <si>
    <t>Function - Xem Contact</t>
  </si>
  <si>
    <t>Check GUI và FUNC  Xem contac</t>
  </si>
  <si>
    <t xml:space="preserve">khách có thể xem thông tin liên hệ </t>
  </si>
  <si>
    <t xml:space="preserve">Check FUNC-  Xem contact </t>
  </si>
  <si>
    <t>khách sẽ chọn contact để xem các thông tin</t>
  </si>
  <si>
    <t>hiện các thông tin theo yêu cầu</t>
  </si>
  <si>
    <t>Function - feedback</t>
  </si>
  <si>
    <t>Check GUI và FUNC  feedback</t>
  </si>
  <si>
    <t>khách không thể gửi feebback</t>
  </si>
  <si>
    <t>Check FUNC-  feedback</t>
  </si>
  <si>
    <t>khách sẽ chọn feedback và đăng nhập  để gửi phản hồi</t>
  </si>
  <si>
    <t xml:space="preserve">kiểm tra khách đã đăng nhập thì tạo trang phản hồi và ngược lại </t>
  </si>
  <si>
    <t>1. Quản lí profile
2. Đặt lịch
3. Thuê đồ 
4. Xem giỏ hàng
5. Thanh toán 
6. Feedback</t>
  </si>
  <si>
    <t>Nguyễn Viết Tính</t>
  </si>
  <si>
    <t>Function : Quản lí profile</t>
  </si>
  <si>
    <t>Check GUI-Quản lí profile</t>
  </si>
  <si>
    <t>GUI-QuanLiUser-01</t>
  </si>
  <si>
    <t>[First name] Textbox</t>
  </si>
  <si>
    <t>Nếu người dùng có quyền sửa thông tin cá nhân</t>
  </si>
  <si>
    <t>GUI-QuanLiUser-02</t>
  </si>
  <si>
    <t>[Last name] Textbox</t>
  </si>
  <si>
    <t>GUI-QuanLiUser-03</t>
  </si>
  <si>
    <t>[Password]Textbox</t>
  </si>
  <si>
    <t>Chỉnh sửa password bằng số &gt; 0 &lt;12</t>
  </si>
  <si>
    <t>Nhập bằng kí tự đặt biệt &gt; 0 &lt;3</t>
  </si>
  <si>
    <t>Nhập bằng chữ &gt; 0 &lt;16</t>
  </si>
  <si>
    <t>GUI-QuanLiUser-04</t>
  </si>
  <si>
    <t>[Mobile Number]Textbox</t>
  </si>
  <si>
    <t>Nhập bằng số bắt đầu bằng 0 và &lt; 10</t>
  </si>
  <si>
    <t>GUI-QuanLiUser-05</t>
  </si>
  <si>
    <t>[Address]Textbox</t>
  </si>
  <si>
    <t>Statuss = enable</t>
  </si>
  <si>
    <t>GUI-QuanLiUser-06</t>
  </si>
  <si>
    <t>[Email]Textbox</t>
  </si>
  <si>
    <t>Sử dụng email cá nhân hoặc tổ chức</t>
  </si>
  <si>
    <t>Bắt buộc phải có đuôi @gmail.com</t>
  </si>
  <si>
    <t>GUI-QuanLiUser-07</t>
  </si>
  <si>
    <t>[Delete profile]Button</t>
  </si>
  <si>
    <t>Người dùng có quyền xóa profile</t>
  </si>
  <si>
    <t>Người dùng có quyền ngừng xóa profile</t>
  </si>
  <si>
    <t>GUI-QuanLiUser-08</t>
  </si>
  <si>
    <t>[Save]Button</t>
  </si>
  <si>
    <t>không nhập vào ô chỉnh sửa</t>
  </si>
  <si>
    <t>Lưu lại thông tin đã chỉnh sửa</t>
  </si>
  <si>
    <t>Check FUNC- Quản lí profile</t>
  </si>
  <si>
    <t>FUNC-QuanLiUser-06</t>
  </si>
  <si>
    <t>người dùng chọn proile để chỉnh sửa profile</t>
  </si>
  <si>
    <t xml:space="preserve">truy cập bảng profile </t>
  </si>
  <si>
    <t>hiện các thông tin của người dùng</t>
  </si>
  <si>
    <t>FUNC-QuanLiUser-07</t>
  </si>
  <si>
    <t>người dùng nhập mật khẩu mới nếu muốn đổi mật khẩu</t>
  </si>
  <si>
    <t>lưu mật khẩu mới vào bảng profile sau khi đang xác nhận otp đã gửi về mail là chính xác</t>
  </si>
  <si>
    <t xml:space="preserve">thông báo thành công </t>
  </si>
  <si>
    <t>FUNC-QuanLiUser-08</t>
  </si>
  <si>
    <t>người dùng nhập save sau khi đang chỉnh sủa xong</t>
  </si>
  <si>
    <t>lưu những thông tin đã chỉnh sửa vào bảng profile</t>
  </si>
  <si>
    <t>FUNC-QuanLiUser-09</t>
  </si>
  <si>
    <t>người dùng nhập cancel nếu muốn hủy chỉnh sửa</t>
  </si>
  <si>
    <t>hủy chỉnh sửa profile</t>
  </si>
  <si>
    <t xml:space="preserve">Function : Đặt lịch </t>
  </si>
  <si>
    <t xml:space="preserve">Check GUI-Đặt lịch </t>
  </si>
  <si>
    <t>GUI-Booking-01</t>
  </si>
  <si>
    <t>[Select location] ComboList</t>
  </si>
  <si>
    <t>Người dùng chọn các địa điểm đã có</t>
  </si>
  <si>
    <t>GUI-Booking-02</t>
  </si>
  <si>
    <t>studio</t>
  </si>
  <si>
    <t>Người dùng chọn các studio đã có</t>
  </si>
  <si>
    <t>GUI-Booking-03</t>
  </si>
  <si>
    <t>[submit]Button</t>
  </si>
  <si>
    <t>Nếu người dùng  có quyền đặt lịch</t>
  </si>
  <si>
    <t>GUI-Booking-04</t>
  </si>
  <si>
    <t>Nếu người dùng  có quyền sửa thông tin đặt lịch trước khi thanh toán</t>
  </si>
  <si>
    <t>GUI-Booking-05</t>
  </si>
  <si>
    <t>[Xóa]Button</t>
  </si>
  <si>
    <t>Nếu người dùng có quyền xóa đặt lịch trước khi thanh toán</t>
  </si>
  <si>
    <t xml:space="preserve">Check FUNC-đặt lịch </t>
  </si>
  <si>
    <t>GUI-Booking-06</t>
  </si>
  <si>
    <t>người dùng chọn booking để đặt lịch chụp ảnh</t>
  </si>
  <si>
    <t>kiểm tra thông tin người dùng nhập vào</t>
  </si>
  <si>
    <t>thông báo thành công và lưu tông tin vào bảng order để thực hiện thanh toán</t>
  </si>
  <si>
    <t>GUI-Booking-07</t>
  </si>
  <si>
    <t>người dùng chọn ngày để chụp ảnh</t>
  </si>
  <si>
    <t xml:space="preserve">kiểm tra ngày xem có đúng với fomat hay không nếu đúng </t>
  </si>
  <si>
    <t>thông báo thành công</t>
  </si>
  <si>
    <t>thông báo thất bại</t>
  </si>
  <si>
    <t>GUI-Booking-08</t>
  </si>
  <si>
    <t>người dùng chọn submit để xác nhận việc đặt lịch chụp ảnh</t>
  </si>
  <si>
    <t xml:space="preserve">lưu các thông tin của người dùng vào bảng Order </t>
  </si>
  <si>
    <t>GUI-Booking-09</t>
  </si>
  <si>
    <t>người dùng chọn cancel để thoát</t>
  </si>
  <si>
    <t xml:space="preserve">hủy việc đặt lịch </t>
  </si>
  <si>
    <t>Function : Thuê đồ</t>
  </si>
  <si>
    <t>Check GUI-Thuê đồ</t>
  </si>
  <si>
    <t>Người dùng chọn các sản phẩm  đã có</t>
  </si>
  <si>
    <t>Nếu người dùng  có quyền đặt thuê đồ</t>
  </si>
  <si>
    <t>Nếu người dùng  có quyền sửa thông tin thuê đồ trước khi thanh toán</t>
  </si>
  <si>
    <t>Nếu người dùng có quyền xóa thuê đồ trước khi thanh toán</t>
  </si>
  <si>
    <t>Check FUNC-Thuê đồ</t>
  </si>
  <si>
    <t>người dùng chọn add to card để thuê đồ</t>
  </si>
  <si>
    <t>người dùng chọn submit để xác nhận việc đặt thuê đồ</t>
  </si>
  <si>
    <t>hủy việc thuê đồ</t>
  </si>
  <si>
    <t>Function :Xem giỏ hàng</t>
  </si>
  <si>
    <t xml:space="preserve">Check GUI-Xem giỏ hàng </t>
  </si>
  <si>
    <t>GUI-Quản lí Users-01</t>
  </si>
  <si>
    <t>Nếu người dùng có quyền xem giỏ hàng</t>
  </si>
  <si>
    <t>GUI-Quản lí Users-02</t>
  </si>
  <si>
    <t>Nếu người dùng không có quyền sửa giỏ hàng</t>
  </si>
  <si>
    <t>GUI-Quản lí Users-03</t>
  </si>
  <si>
    <t>Nếu người dùng  có quyền xóa giỏ hàng</t>
  </si>
  <si>
    <t>Statuss = disable</t>
  </si>
  <si>
    <t>Check FUNC-Xem giỏ hàng</t>
  </si>
  <si>
    <t>GUI-Quản lí Users-04</t>
  </si>
  <si>
    <t>người dùng chọn card để xem giỏ hàng</t>
  </si>
  <si>
    <t xml:space="preserve">lấy dữ liệu từ bảng Order </t>
  </si>
  <si>
    <t>hiển thị giỏ hàng thành công</t>
  </si>
  <si>
    <t>GUI-Quản lí Users-05</t>
  </si>
  <si>
    <t>người dùng chọn chinh sửa để chỉnh sửa các thông tin trước khi thanh toán</t>
  </si>
  <si>
    <t>hiện thông tin đơn hàng người dùng muốn chỉnh sửa</t>
  </si>
  <si>
    <t>chỉnh sửa thành công và cập nhật lại data base</t>
  </si>
  <si>
    <t>GUI-Quản lí Users-06</t>
  </si>
  <si>
    <t>Function : Thanh toán</t>
  </si>
  <si>
    <t xml:space="preserve">Check GUI-Thanh toán </t>
  </si>
  <si>
    <t>Nếu người dùng có quyền thanh toán các đơn hàng</t>
  </si>
  <si>
    <t>Nếu người dùng không có quyền sửa giỏ hàng sau khi thanh toán</t>
  </si>
  <si>
    <t>[quay lại]Button</t>
  </si>
  <si>
    <t>Nếu người dùng không  muốn thanh toán có thể quay lại</t>
  </si>
  <si>
    <t>Check FUNC-Thanh toán</t>
  </si>
  <si>
    <t>người dùng chọn thanh toán giỏ hàng</t>
  </si>
  <si>
    <t xml:space="preserve">thanh toán thành công và cập nhập lại database vào bảng Order_detail </t>
  </si>
  <si>
    <t>người dùng chọn các phương thức thanh toán</t>
  </si>
  <si>
    <t>hiện thông tin các phương thức thanh toán cho người dùng chọn khi thanh toán</t>
  </si>
  <si>
    <t>xác nhận thanh toán thành công và cập nhật lại database</t>
  </si>
  <si>
    <t>người dùng chọn hủy thanh toán</t>
  </si>
  <si>
    <t>hủy thanh toán</t>
  </si>
  <si>
    <t>quay lại trang giỏ hàng</t>
  </si>
  <si>
    <t>Function : Feedback</t>
  </si>
  <si>
    <t>Check GUI-Feedback</t>
  </si>
  <si>
    <t>Nếu người dùng có quyền thêm feedback</t>
  </si>
  <si>
    <t>Nếu người dùng có quyền sửa feedback</t>
  </si>
  <si>
    <t>Nếu người dùng có quyền xóa feedback</t>
  </si>
  <si>
    <t>Check FUNC-Feedback</t>
  </si>
  <si>
    <t>người dùng chọn feedback đẻ gửi phản hồi</t>
  </si>
  <si>
    <t>ngưởi dùng gửi phản hồi cho admin</t>
  </si>
  <si>
    <t>cập nhật phản hổi vào bảng feedback trên database</t>
  </si>
  <si>
    <t xml:space="preserve">người dùng chọn submit đẻ xác nhận gửi phản hồi
</t>
  </si>
  <si>
    <t>1. Quản lí lịch chụp ảnh
2. Quản lí dịa điểm chụp ảnh 
3. Them địa điểm chụp ảnh
4. Xóa địa điểm chụp ảnh</t>
  </si>
  <si>
    <t>Function :Quản lí đơn cho thuê</t>
  </si>
  <si>
    <t>Check FUNC-Quản lí đơn cho thuê</t>
  </si>
  <si>
    <t>FUNC-Quản lí Staff-01</t>
  </si>
  <si>
    <t xml:space="preserve">Mở màn hình xác nhận lịch chụp ảnh thành công </t>
  </si>
  <si>
    <t>Nếu người dùng không có quyền xác nhận lịch chụp ảnh</t>
  </si>
  <si>
    <t>xác nhận lịch sẽ chuyẻn cho admin quản lí</t>
  </si>
  <si>
    <t>FUNC-Quản lí Staff-02</t>
  </si>
  <si>
    <t>FUNC-Quản lí Staff-03</t>
  </si>
  <si>
    <t>Hiển thị các  thông tin như giá ngày chụp ảnh, giá ...</t>
  </si>
  <si>
    <t>[sản phẩm]</t>
  </si>
  <si>
    <t>Lấy dữ liệu từ cột sản phẩm của bảng Order</t>
  </si>
  <si>
    <t xml:space="preserve">lấy các thông tinh sản phẩm để Staff thuận lợi hơn trong việc các nhận đơn hàng </t>
  </si>
  <si>
    <t>[giá]Column</t>
  </si>
  <si>
    <t>Lấy dữ liệu giá từ  bảng Order</t>
  </si>
  <si>
    <t>[Ngày chụp]Column</t>
  </si>
  <si>
    <t>Lấy dữ liệu từ cột Ngày thuê của bảng Order</t>
  </si>
  <si>
    <t>FUNC-Quản lí Staff-04</t>
  </si>
  <si>
    <t xml:space="preserve">chỉnh sửa lịch chụp ảnh khi đã xác nhận </t>
  </si>
  <si>
    <t>FUNC-Quản lí Staff-05</t>
  </si>
  <si>
    <t>Thay đổi các thông tin lịch chụp ảnh</t>
  </si>
  <si>
    <t>Nếu người dùng không có quyền sửa thông tin lịch chụp ảnh</t>
  </si>
  <si>
    <t xml:space="preserve">Check GUI-Quản lí lịch chụp ảnh </t>
  </si>
  <si>
    <t>GUI-Quản lí Staff-05</t>
  </si>
  <si>
    <t>GUI-Quản lí Staff-06</t>
  </si>
  <si>
    <t>GUI-Quản lí Staff-07</t>
  </si>
  <si>
    <t>Function :Quản lí địa điểm chụp ảnh</t>
  </si>
  <si>
    <t xml:space="preserve">Check GUI-Quản lí địa điểm chụp ảnh </t>
  </si>
  <si>
    <t>GUI-Quản lí Staff-01</t>
  </si>
  <si>
    <t xml:space="preserve">Nếu người dùng không có quyền thêm địa điểm chụp ảnh </t>
  </si>
  <si>
    <t>GUI-Quản lí Staff-02</t>
  </si>
  <si>
    <t>Lấy dữ liệu giá từ  bảng location</t>
  </si>
  <si>
    <t>[địa điểm  ]Column</t>
  </si>
  <si>
    <t>Lấy dữ liệu từ cột sản phẩm của bảng location</t>
  </si>
  <si>
    <t xml:space="preserve">Check FUNC-Quản lí địa điểm chụp ảnh </t>
  </si>
  <si>
    <t xml:space="preserve">Chọn quản lí đồ cho thuê </t>
  </si>
  <si>
    <t>Nếu người dùng không có quyền sửa thông tin địa điểm chụp ảnh</t>
  </si>
  <si>
    <t>thay đổi các thông tin như giá cho  thuê và số lượng sản phẩm còn lại</t>
  </si>
  <si>
    <t>chọn cập nhật đò cho thuê</t>
  </si>
  <si>
    <t>Nếu người dùng không có quyền xóa các địa điểm chụp ảnh</t>
  </si>
  <si>
    <t>staff  sẽ chỉnh sửa các thông tin</t>
  </si>
  <si>
    <t>FUNC-Quản lí Staff-06</t>
  </si>
  <si>
    <t>FUNC-Quản lí Staff-07</t>
  </si>
  <si>
    <t>Function : Thêm  địa điểm chụp ảnh</t>
  </si>
  <si>
    <t>Check GUI-Thêm địa điểm chụp ảnh</t>
  </si>
  <si>
    <t>[sản phẩm ]Column</t>
  </si>
  <si>
    <t>Check FUNC-Thêm  đồ cho thuê</t>
  </si>
  <si>
    <t xml:space="preserve">chọn thêm địa điểm chụp ảnh </t>
  </si>
  <si>
    <t>Nếu người dùng không có quyền thêm địa điểm chụp ảnh</t>
  </si>
  <si>
    <t>Function: Xóa địa điểm chụp ảnh</t>
  </si>
  <si>
    <t>Check-GUI-Xóa địa điểm chụp ảnh</t>
  </si>
  <si>
    <t>Check-FUNC-Xóa địa điểm chụp ảnh</t>
  </si>
  <si>
    <t>Tại màn hình Danh sách địa điểm chụp ảnh: Click [Xóa] ngay tại địa điểm muốn xóa.</t>
  </si>
  <si>
    <t>Xóa thành công địa điểm .</t>
  </si>
  <si>
    <t>Hủy việc xóa địa điểm .</t>
  </si>
  <si>
    <t>Hiển thị màn hình Danh sách đồ cho thuê.</t>
  </si>
  <si>
    <t xml:space="preserve">1. Quản lí đơn cho thuê đồ 
2. Quản lí đồ cho thuê 
3. Them đồ cho thuê
4. Xóa đồ cho thuê
</t>
  </si>
  <si>
    <t>FUNC-Quản lí RT-01</t>
  </si>
  <si>
    <t>Mở màn hình xác nhận đơn hàng thành công</t>
  </si>
  <si>
    <t>Nếu người dùng không có quyền xác nhận đơn hàng</t>
  </si>
  <si>
    <t>xác nhận đơn hàng sẽ chuển sang cho admin quản lý</t>
  </si>
  <si>
    <t>FUNC-Quản lí RT-02</t>
  </si>
  <si>
    <t>FUNC-Quản lí RT-03</t>
  </si>
  <si>
    <t xml:space="preserve">Hiển thị các  thông tin như giá ngày chlo thuê và sản phẩm cho thuê </t>
  </si>
  <si>
    <t xml:space="preserve">lấy các thông tinh sản phẩm để rentail thuận lợi hơn trong việc các nhận đơn hàng </t>
  </si>
  <si>
    <t xml:space="preserve">lấy các thông tinh sản phẩm đêr rentail thuận lợi hơn trong việc các nhận đơn hàng </t>
  </si>
  <si>
    <t>[Ngày thuê]Column</t>
  </si>
  <si>
    <t>FUNC-Quản lí RT-04</t>
  </si>
  <si>
    <t>Thay đổi các thông tin thuê đồ</t>
  </si>
  <si>
    <t>Nếu người dùng không có quyền sửa thông tin thuê đồ</t>
  </si>
  <si>
    <t>Check GUI-Quản lí đơn cho thuê</t>
  </si>
  <si>
    <t>GUI-Quản lí RT-05</t>
  </si>
  <si>
    <t xml:space="preserve">không cho người dùng nhìn thấy xác nhận đơn hàng </t>
  </si>
  <si>
    <t>GUI-Quản lí RT-06</t>
  </si>
  <si>
    <t>Function :Quản lí đồ cho thuê</t>
  </si>
  <si>
    <t>Check GUI-Quản lí đồ cho thuê</t>
  </si>
  <si>
    <t>GUI-Quản lí RT-01</t>
  </si>
  <si>
    <t xml:space="preserve">Nếu người dùng không có quyền thêm đồ cho thuê </t>
  </si>
  <si>
    <t>GUI-Quản lí RT-02</t>
  </si>
  <si>
    <t>Check FUNC-Quản lí đồ cho thuê</t>
  </si>
  <si>
    <t>FUNC-Quản lí RT-05</t>
  </si>
  <si>
    <t>Nếu người dùng không có quyền xóa các sản phẩm cho thuê</t>
  </si>
  <si>
    <t xml:space="preserve">rentail sẽ chỉnh sủa các thông tin </t>
  </si>
  <si>
    <t>FUNC-Quản lí RT-06</t>
  </si>
  <si>
    <t>FUNC-Quản lí RT-07</t>
  </si>
  <si>
    <t>Function : Thêm đồ cho thuê</t>
  </si>
  <si>
    <t>Check GUI-Thêm đồ cho thuê</t>
  </si>
  <si>
    <t xml:space="preserve">chọn thêm sảm phẩm cho thuê </t>
  </si>
  <si>
    <t xml:space="preserve">Nếu người dùng không có quyền thêm sản phẩm cho thuê </t>
  </si>
  <si>
    <t>chỉnh sủa sản phẩm cho thuê trước khi xác nhận thêm</t>
  </si>
  <si>
    <t>Nếu người dùng không có quyền chỉnh sửa các sản phâm cho thuê</t>
  </si>
  <si>
    <t xml:space="preserve">Function: Xóa đồ cho thuê </t>
  </si>
  <si>
    <t>Check-GUI-Xóa đồ cho thuê</t>
  </si>
  <si>
    <t>Check-FUNC-Xóa đồ cho thuê</t>
  </si>
  <si>
    <t>Tại màn hình Danh sách đồ cho thuê: Click [Xóa] ngay tại đồ  muốn xóa.</t>
  </si>
  <si>
    <t>Xóa thành công đồ .</t>
  </si>
  <si>
    <t>Hủy việc xóa đồ .</t>
  </si>
  <si>
    <t>ADMIN</t>
  </si>
  <si>
    <t>Quản lí đơn hàng</t>
  </si>
  <si>
    <t>User</t>
  </si>
  <si>
    <t>Quản lí profile</t>
  </si>
  <si>
    <t>feedback</t>
  </si>
  <si>
    <t>Đặt lịch, thuê đồ cưới</t>
  </si>
  <si>
    <t>thanh toán</t>
  </si>
  <si>
    <t>Staff</t>
  </si>
  <si>
    <t>Quản lí lịch chụp ảnh</t>
  </si>
  <si>
    <t>Quản lí địa đỉa chụp ảnh</t>
  </si>
  <si>
    <t>Thêm địa điểm chụp ảnh</t>
  </si>
  <si>
    <t>Rentail</t>
  </si>
  <si>
    <t>Quản lí đơn thuê đồ</t>
  </si>
  <si>
    <t>Quản lí đồ cho thuê</t>
  </si>
  <si>
    <t>Thêm đồ cho thuê</t>
  </si>
  <si>
    <t>TEST REPORT</t>
  </si>
  <si>
    <t>Notes</t>
  </si>
  <si>
    <t>Module code</t>
  </si>
  <si>
    <t>Number of  test cases</t>
  </si>
  <si>
    <t xml:space="preserve"> 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</si>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</sst>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rgb="FF000000"/>
      <name val="MS PGothic"/>
    </font>
    <font>
      <sz val="13"/>
      <name val="Times New Roman"/>
    </font>
    <font>
      <sz val="11"/>
      <name val="MS PGothic"/>
    </font>
    <font>
      <b/>
      <sz val="13"/>
      <name val="Times New Roman"/>
    </font>
    <font>
      <sz val="12"/>
      <name val="Times New Roman"/>
    </font>
    <font>
      <b/>
      <sz val="13"/>
      <name val="Times New Roman"/>
      <family val="1"/>
    </font>
    <font>
      <sz val="13"/>
      <name val="Times New Roman"/>
      <family val="1"/>
    </font>
    <font>
      <sz val="11"/>
      <name val="ＭＳ Ｐゴシック"/>
      <charset val="128"/>
    </font>
    <font>
      <sz val="13"/>
      <color indexed="8"/>
      <name val="Times New Roman"/>
      <family val="1"/>
    </font>
    <font>
      <i/>
      <sz val="13"/>
      <color indexed="17"/>
      <name val="Times New Roman"/>
      <family val="1"/>
    </font>
    <font>
      <b/>
      <sz val="13"/>
      <color indexed="8"/>
      <name val="Times New Roman"/>
      <family val="1"/>
    </font>
    <font>
      <b/>
      <sz val="13"/>
      <color indexed="9"/>
      <name val="Times New Roman"/>
      <family val="1"/>
    </font>
    <font>
      <b/>
      <sz val="8"/>
      <color indexed="8"/>
      <name val="Times New Roman"/>
      <family val="1"/>
    </font>
    <font>
      <u/>
      <sz val="11"/>
      <color indexed="12"/>
      <name val="ＭＳ Ｐゴシック"/>
      <family val="3"/>
      <charset val="128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u/>
      <sz val="11"/>
      <color theme="10"/>
      <name val="MS PGothic"/>
    </font>
    <font>
      <b/>
      <sz val="13"/>
      <color rgb="FFFF0000"/>
      <name val="Times New Roman"/>
    </font>
    <font>
      <b/>
      <sz val="13"/>
      <color rgb="FF993300"/>
      <name val="Times New Roman"/>
    </font>
    <font>
      <i/>
      <sz val="13"/>
      <color rgb="FF008000"/>
      <name val="Times New Roman"/>
    </font>
    <font>
      <b/>
      <sz val="13"/>
      <color rgb="FFFFFFFF"/>
      <name val="Times New Roman"/>
    </font>
    <font>
      <i/>
      <sz val="13"/>
      <color rgb="FF9BBB59"/>
      <name val="Times New Roman"/>
    </font>
    <font>
      <sz val="13"/>
      <color rgb="FF008000"/>
      <name val="Times New Roman"/>
    </font>
    <font>
      <sz val="13"/>
      <color rgb="FF9BBB59"/>
      <name val="Times New Roman"/>
    </font>
    <font>
      <b/>
      <sz val="13"/>
      <color rgb="FF000000"/>
      <name val="Times New Roman"/>
    </font>
    <font>
      <sz val="13"/>
      <color rgb="FF000000"/>
      <name val="Times New Roman"/>
    </font>
    <font>
      <sz val="13"/>
      <color rgb="FFFF0000"/>
      <name val="Times New Roman"/>
    </font>
    <font>
      <b/>
      <sz val="13"/>
      <color rgb="FF0000FF"/>
      <name val="Times New Roman"/>
    </font>
    <font>
      <sz val="13"/>
      <color theme="1"/>
      <name val="Times New Roman"/>
      <family val="1"/>
    </font>
    <font>
      <u/>
      <sz val="13"/>
      <color theme="10"/>
      <name val="Times New Roman"/>
      <family val="1"/>
    </font>
    <font>
      <i/>
      <sz val="13"/>
      <color rgb="FF008000"/>
      <name val="Times New Roman"/>
      <family val="1"/>
    </font>
    <font>
      <b/>
      <sz val="13"/>
      <color rgb="FFFFFFFF"/>
      <name val="Times New Roman"/>
      <family val="1"/>
    </font>
    <font>
      <sz val="13"/>
      <color rgb="FFFFFFFF"/>
      <name val="Times New Roman"/>
    </font>
    <font>
      <u/>
      <sz val="13"/>
      <color theme="10"/>
      <name val="Times New Roman"/>
    </font>
    <font>
      <u/>
      <sz val="13"/>
      <color theme="10"/>
      <name val="MS PGothic"/>
    </font>
    <font>
      <b/>
      <sz val="11"/>
      <color rgb="FF000000"/>
      <name val="Times New Roman"/>
    </font>
    <font>
      <b/>
      <sz val="11"/>
      <color rgb="FF000000"/>
      <name val="MS PGothic"/>
    </font>
    <font>
      <b/>
      <sz val="16"/>
      <color rgb="FF000000"/>
      <name val="Times New Roman"/>
    </font>
    <font>
      <b/>
      <sz val="16"/>
      <color rgb="FF000000"/>
      <name val="MS PGothic"/>
    </font>
    <font>
      <b/>
      <sz val="20"/>
      <color rgb="FF000000"/>
      <name val="MS PGothic"/>
    </font>
    <font>
      <i/>
      <sz val="13"/>
      <color rgb="FF000000"/>
      <name val="Times New Roman"/>
    </font>
    <font>
      <sz val="13"/>
      <color rgb="FF000000"/>
      <name val="Times New Roman"/>
      <family val="1"/>
    </font>
    <font>
      <sz val="13"/>
      <color rgb="FF000000"/>
      <name val="Times New Roman"/>
      <charset val="1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theme="0"/>
        <bgColor indexed="41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thin">
        <color rgb="FF000000"/>
      </top>
      <bottom/>
      <diagonal/>
    </border>
    <border>
      <left/>
      <right/>
      <top style="thin">
        <color indexed="8"/>
      </top>
      <bottom style="thin">
        <color rgb="FF000000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7" fillId="0" borderId="0"/>
  </cellStyleXfs>
  <cellXfs count="2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8" fillId="5" borderId="0" xfId="0" applyFont="1" applyFill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5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1" fillId="5" borderId="0" xfId="0" applyFont="1" applyFill="1"/>
    <xf numFmtId="0" fontId="19" fillId="5" borderId="24" xfId="0" applyFont="1" applyFill="1" applyBorder="1" applyAlignment="1">
      <alignment horizontal="left" vertical="center"/>
    </xf>
    <xf numFmtId="0" fontId="1" fillId="0" borderId="25" xfId="0" applyFont="1" applyBorder="1" applyAlignment="1">
      <alignment wrapText="1"/>
    </xf>
    <xf numFmtId="0" fontId="19" fillId="5" borderId="24" xfId="0" applyFont="1" applyFill="1" applyBorder="1" applyAlignment="1">
      <alignment horizontal="left"/>
    </xf>
    <xf numFmtId="0" fontId="1" fillId="0" borderId="25" xfId="0" applyFont="1" applyBorder="1"/>
    <xf numFmtId="0" fontId="20" fillId="0" borderId="25" xfId="0" applyFont="1" applyBorder="1" applyAlignment="1">
      <alignment horizontal="left"/>
    </xf>
    <xf numFmtId="0" fontId="19" fillId="5" borderId="0" xfId="0" applyFont="1" applyFill="1"/>
    <xf numFmtId="0" fontId="19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21" fillId="6" borderId="26" xfId="0" applyNumberFormat="1" applyFont="1" applyFill="1" applyBorder="1" applyAlignment="1">
      <alignment horizontal="center" vertical="center"/>
    </xf>
    <xf numFmtId="0" fontId="21" fillId="6" borderId="27" xfId="0" applyFont="1" applyFill="1" applyBorder="1" applyAlignment="1">
      <alignment horizontal="center" vertical="center"/>
    </xf>
    <xf numFmtId="0" fontId="21" fillId="6" borderId="28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29" xfId="0" applyNumberFormat="1" applyFont="1" applyBorder="1" applyAlignment="1">
      <alignment vertical="top"/>
    </xf>
    <xf numFmtId="0" fontId="1" fillId="0" borderId="29" xfId="0" applyFont="1" applyBorder="1" applyAlignment="1">
      <alignment vertical="top"/>
    </xf>
    <xf numFmtId="15" fontId="1" fillId="0" borderId="29" xfId="0" applyNumberFormat="1" applyFont="1" applyBorder="1" applyAlignment="1">
      <alignment vertical="top"/>
    </xf>
    <xf numFmtId="0" fontId="22" fillId="0" borderId="30" xfId="0" applyFont="1" applyBorder="1" applyAlignment="1">
      <alignment vertical="top" wrapText="1"/>
    </xf>
    <xf numFmtId="14" fontId="20" fillId="0" borderId="31" xfId="0" applyNumberFormat="1" applyFont="1" applyBorder="1" applyAlignment="1">
      <alignment vertical="top" wrapText="1"/>
    </xf>
    <xf numFmtId="15" fontId="23" fillId="0" borderId="31" xfId="0" applyNumberFormat="1" applyFont="1" applyBorder="1" applyAlignment="1">
      <alignment vertical="top"/>
    </xf>
    <xf numFmtId="0" fontId="24" fillId="0" borderId="30" xfId="0" applyFont="1" applyBorder="1" applyAlignment="1">
      <alignment vertical="top"/>
    </xf>
    <xf numFmtId="15" fontId="1" fillId="0" borderId="31" xfId="0" applyNumberFormat="1" applyFont="1" applyBorder="1" applyAlignment="1">
      <alignment vertical="top"/>
    </xf>
    <xf numFmtId="15" fontId="23" fillId="0" borderId="32" xfId="0" applyNumberFormat="1" applyFont="1" applyBorder="1" applyAlignment="1">
      <alignment vertical="top"/>
    </xf>
    <xf numFmtId="49" fontId="1" fillId="0" borderId="33" xfId="0" applyNumberFormat="1" applyFont="1" applyBorder="1" applyAlignment="1">
      <alignment vertical="top"/>
    </xf>
    <xf numFmtId="0" fontId="1" fillId="0" borderId="33" xfId="0" applyFont="1" applyBorder="1" applyAlignment="1">
      <alignment vertical="top"/>
    </xf>
    <xf numFmtId="0" fontId="1" fillId="0" borderId="34" xfId="0" applyFont="1" applyBorder="1" applyAlignment="1">
      <alignment vertical="top"/>
    </xf>
    <xf numFmtId="1" fontId="1" fillId="5" borderId="0" xfId="0" applyNumberFormat="1" applyFont="1" applyFill="1"/>
    <xf numFmtId="0" fontId="1" fillId="5" borderId="0" xfId="0" applyFont="1" applyFill="1" applyAlignment="1">
      <alignment horizontal="left"/>
    </xf>
    <xf numFmtId="0" fontId="2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" fillId="5" borderId="0" xfId="0" applyFont="1" applyFill="1" applyAlignment="1">
      <alignment wrapText="1"/>
    </xf>
    <xf numFmtId="1" fontId="19" fillId="5" borderId="0" xfId="0" applyNumberFormat="1" applyFont="1" applyFill="1"/>
    <xf numFmtId="0" fontId="1" fillId="5" borderId="0" xfId="0" applyFont="1" applyFill="1" applyAlignment="1">
      <alignment vertical="center"/>
    </xf>
    <xf numFmtId="1" fontId="1" fillId="5" borderId="0" xfId="0" applyNumberFormat="1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1" fontId="21" fillId="7" borderId="26" xfId="0" applyNumberFormat="1" applyFont="1" applyFill="1" applyBorder="1" applyAlignment="1">
      <alignment horizontal="center" vertical="center"/>
    </xf>
    <xf numFmtId="0" fontId="21" fillId="7" borderId="27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 vertical="center"/>
    </xf>
    <xf numFmtId="49" fontId="1" fillId="5" borderId="29" xfId="0" applyNumberFormat="1" applyFont="1" applyFill="1" applyBorder="1" applyAlignment="1">
      <alignment horizontal="left" vertical="center"/>
    </xf>
    <xf numFmtId="0" fontId="26" fillId="5" borderId="29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 wrapText="1"/>
    </xf>
    <xf numFmtId="49" fontId="1" fillId="5" borderId="29" xfId="0" applyNumberFormat="1" applyFont="1" applyFill="1" applyBorder="1" applyAlignment="1">
      <alignment horizontal="left" vertical="center" wrapText="1"/>
    </xf>
    <xf numFmtId="0" fontId="26" fillId="5" borderId="0" xfId="0" applyFont="1" applyFill="1"/>
    <xf numFmtId="0" fontId="25" fillId="5" borderId="0" xfId="0" applyFont="1" applyFill="1"/>
    <xf numFmtId="0" fontId="1" fillId="5" borderId="0" xfId="0" applyFont="1" applyFill="1" applyAlignment="1">
      <alignment horizontal="center" wrapText="1"/>
    </xf>
    <xf numFmtId="0" fontId="26" fillId="5" borderId="0" xfId="0" applyFont="1" applyFill="1" applyAlignment="1">
      <alignment horizontal="center" wrapText="1"/>
    </xf>
    <xf numFmtId="0" fontId="21" fillId="6" borderId="35" xfId="0" applyFont="1" applyFill="1" applyBorder="1" applyAlignment="1">
      <alignment horizontal="center" vertical="center" wrapText="1"/>
    </xf>
    <xf numFmtId="0" fontId="3" fillId="5" borderId="0" xfId="0" applyFont="1" applyFill="1"/>
    <xf numFmtId="15" fontId="1" fillId="5" borderId="0" xfId="0" applyNumberFormat="1" applyFont="1" applyFill="1"/>
    <xf numFmtId="0" fontId="19" fillId="5" borderId="25" xfId="0" applyFont="1" applyFill="1" applyBorder="1" applyAlignment="1">
      <alignment horizontal="left"/>
    </xf>
    <xf numFmtId="0" fontId="1" fillId="5" borderId="25" xfId="0" applyFont="1" applyFill="1" applyBorder="1" applyAlignment="1">
      <alignment vertical="top"/>
    </xf>
    <xf numFmtId="0" fontId="19" fillId="5" borderId="24" xfId="0" applyFont="1" applyFill="1" applyBorder="1" applyAlignment="1">
      <alignment vertical="center"/>
    </xf>
    <xf numFmtId="14" fontId="20" fillId="5" borderId="25" xfId="0" applyNumberFormat="1" applyFont="1" applyFill="1" applyBorder="1" applyAlignment="1">
      <alignment horizontal="left" vertical="top"/>
    </xf>
    <xf numFmtId="0" fontId="20" fillId="5" borderId="0" xfId="0" applyFont="1" applyFill="1"/>
    <xf numFmtId="0" fontId="1" fillId="5" borderId="36" xfId="0" applyFont="1" applyFill="1" applyBorder="1"/>
    <xf numFmtId="0" fontId="1" fillId="5" borderId="0" xfId="0" applyFont="1" applyFill="1" applyAlignment="1">
      <alignment horizontal="center"/>
    </xf>
    <xf numFmtId="10" fontId="1" fillId="5" borderId="0" xfId="0" applyNumberFormat="1" applyFont="1" applyFill="1" applyAlignment="1">
      <alignment horizontal="center"/>
    </xf>
    <xf numFmtId="9" fontId="1" fillId="5" borderId="0" xfId="0" applyNumberFormat="1" applyFont="1" applyFill="1" applyAlignment="1">
      <alignment horizontal="center"/>
    </xf>
    <xf numFmtId="2" fontId="28" fillId="5" borderId="0" xfId="0" applyNumberFormat="1" applyFont="1" applyFill="1" applyAlignment="1">
      <alignment horizontal="right" wrapText="1"/>
    </xf>
    <xf numFmtId="0" fontId="5" fillId="2" borderId="1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8" fillId="3" borderId="0" xfId="3" applyFont="1" applyFill="1"/>
    <xf numFmtId="0" fontId="6" fillId="3" borderId="2" xfId="4" applyFont="1" applyFill="1" applyBorder="1" applyAlignment="1">
      <alignment vertical="top" wrapText="1"/>
    </xf>
    <xf numFmtId="0" fontId="29" fillId="3" borderId="2" xfId="3" applyFont="1" applyFill="1" applyBorder="1" applyAlignment="1">
      <alignment horizontal="left" vertical="top" wrapText="1"/>
    </xf>
    <xf numFmtId="0" fontId="9" fillId="3" borderId="2" xfId="3" applyFont="1" applyFill="1" applyBorder="1" applyAlignment="1">
      <alignment horizontal="left" vertical="top" wrapText="1"/>
    </xf>
    <xf numFmtId="0" fontId="8" fillId="3" borderId="0" xfId="3" applyFont="1" applyFill="1" applyAlignment="1">
      <alignment vertical="top"/>
    </xf>
    <xf numFmtId="0" fontId="8" fillId="3" borderId="2" xfId="3" applyFont="1" applyFill="1" applyBorder="1" applyAlignment="1">
      <alignment horizontal="left" vertical="top" wrapText="1"/>
    </xf>
    <xf numFmtId="0" fontId="6" fillId="3" borderId="0" xfId="3" applyFont="1" applyFill="1"/>
    <xf numFmtId="0" fontId="6" fillId="8" borderId="1" xfId="4" applyFont="1" applyFill="1" applyBorder="1" applyAlignment="1">
      <alignment horizontal="left" vertical="center"/>
    </xf>
    <xf numFmtId="0" fontId="6" fillId="8" borderId="2" xfId="4" applyFont="1" applyFill="1" applyBorder="1" applyAlignment="1">
      <alignment horizontal="left" vertical="center"/>
    </xf>
    <xf numFmtId="0" fontId="6" fillId="8" borderId="2" xfId="4" applyFont="1" applyFill="1" applyBorder="1" applyAlignment="1">
      <alignment horizontal="left" vertical="center" wrapText="1"/>
    </xf>
    <xf numFmtId="0" fontId="5" fillId="2" borderId="2" xfId="4" applyFont="1" applyFill="1" applyBorder="1" applyAlignment="1">
      <alignment horizontal="left" vertical="center"/>
    </xf>
    <xf numFmtId="0" fontId="5" fillId="3" borderId="8" xfId="4" applyFont="1" applyFill="1" applyBorder="1" applyAlignment="1">
      <alignment horizontal="left" wrapText="1"/>
    </xf>
    <xf numFmtId="0" fontId="5" fillId="3" borderId="9" xfId="4" applyFont="1" applyFill="1" applyBorder="1" applyAlignment="1">
      <alignment vertical="top" wrapText="1"/>
    </xf>
    <xf numFmtId="0" fontId="10" fillId="3" borderId="9" xfId="3" applyFont="1" applyFill="1" applyBorder="1" applyAlignment="1">
      <alignment horizontal="center" vertical="center"/>
    </xf>
    <xf numFmtId="0" fontId="10" fillId="3" borderId="2" xfId="3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8" fillId="3" borderId="10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11" fillId="4" borderId="2" xfId="4" applyFont="1" applyFill="1" applyBorder="1" applyAlignment="1">
      <alignment horizontal="center" vertical="center" wrapText="1"/>
    </xf>
    <xf numFmtId="0" fontId="11" fillId="4" borderId="5" xfId="4" applyFont="1" applyFill="1" applyBorder="1" applyAlignment="1">
      <alignment horizontal="center" vertical="center" wrapText="1"/>
    </xf>
    <xf numFmtId="1" fontId="4" fillId="5" borderId="31" xfId="0" applyNumberFormat="1" applyFont="1" applyFill="1" applyBorder="1" applyAlignment="1">
      <alignment vertical="center"/>
    </xf>
    <xf numFmtId="1" fontId="1" fillId="5" borderId="31" xfId="0" applyNumberFormat="1" applyFont="1" applyFill="1" applyBorder="1" applyAlignment="1">
      <alignment vertical="center"/>
    </xf>
    <xf numFmtId="1" fontId="1" fillId="5" borderId="31" xfId="0" applyNumberFormat="1" applyFont="1" applyFill="1" applyBorder="1" applyAlignment="1">
      <alignment vertical="center" wrapText="1"/>
    </xf>
    <xf numFmtId="1" fontId="4" fillId="5" borderId="32" xfId="0" applyNumberFormat="1" applyFont="1" applyFill="1" applyBorder="1" applyAlignment="1">
      <alignment vertical="center"/>
    </xf>
    <xf numFmtId="49" fontId="1" fillId="5" borderId="33" xfId="0" applyNumberFormat="1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 wrapText="1"/>
    </xf>
    <xf numFmtId="0" fontId="30" fillId="5" borderId="29" xfId="1" applyFont="1" applyFill="1" applyBorder="1" applyAlignment="1">
      <alignment horizontal="lef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34" xfId="0" applyFont="1" applyFill="1" applyBorder="1" applyAlignment="1">
      <alignment horizontal="left" vertical="center" wrapText="1"/>
    </xf>
    <xf numFmtId="0" fontId="30" fillId="5" borderId="37" xfId="1" applyFont="1" applyFill="1" applyBorder="1" applyAlignment="1">
      <alignment horizontal="left" vertical="center" wrapText="1"/>
    </xf>
    <xf numFmtId="49" fontId="1" fillId="0" borderId="29" xfId="0" applyNumberFormat="1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14" fontId="31" fillId="0" borderId="25" xfId="0" applyNumberFormat="1" applyFont="1" applyBorder="1" applyAlignment="1">
      <alignment horizontal="left"/>
    </xf>
    <xf numFmtId="0" fontId="1" fillId="8" borderId="2" xfId="4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top"/>
    </xf>
    <xf numFmtId="14" fontId="20" fillId="0" borderId="31" xfId="0" applyNumberFormat="1" applyFont="1" applyBorder="1" applyAlignment="1">
      <alignment horizontal="left" vertical="top" wrapText="1"/>
    </xf>
    <xf numFmtId="15" fontId="6" fillId="0" borderId="4" xfId="0" applyNumberFormat="1" applyFont="1" applyBorder="1" applyAlignment="1">
      <alignment vertical="top" wrapText="1"/>
    </xf>
    <xf numFmtId="0" fontId="6" fillId="3" borderId="5" xfId="4" applyFont="1" applyFill="1" applyBorder="1" applyAlignment="1">
      <alignment horizontal="left" vertical="top" wrapText="1"/>
    </xf>
    <xf numFmtId="0" fontId="1" fillId="8" borderId="5" xfId="4" applyFont="1" applyFill="1" applyBorder="1" applyAlignment="1">
      <alignment horizontal="left" vertical="center"/>
    </xf>
    <xf numFmtId="0" fontId="6" fillId="8" borderId="5" xfId="4" applyFont="1" applyFill="1" applyBorder="1" applyAlignment="1">
      <alignment horizontal="left" vertical="center"/>
    </xf>
    <xf numFmtId="0" fontId="6" fillId="8" borderId="5" xfId="4" applyFont="1" applyFill="1" applyBorder="1" applyAlignment="1">
      <alignment horizontal="left" vertical="center" wrapText="1"/>
    </xf>
    <xf numFmtId="0" fontId="6" fillId="8" borderId="12" xfId="4" applyFont="1" applyFill="1" applyBorder="1" applyAlignment="1">
      <alignment horizontal="left" vertical="center"/>
    </xf>
    <xf numFmtId="0" fontId="6" fillId="8" borderId="12" xfId="4" applyFont="1" applyFill="1" applyBorder="1" applyAlignment="1">
      <alignment horizontal="left" vertical="center" wrapText="1"/>
    </xf>
    <xf numFmtId="0" fontId="1" fillId="8" borderId="5" xfId="4" applyFont="1" applyFill="1" applyBorder="1" applyAlignment="1">
      <alignment horizontal="left" vertical="center" wrapText="1"/>
    </xf>
    <xf numFmtId="0" fontId="21" fillId="6" borderId="38" xfId="0" applyFont="1" applyFill="1" applyBorder="1" applyAlignment="1">
      <alignment horizontal="center"/>
    </xf>
    <xf numFmtId="0" fontId="21" fillId="6" borderId="38" xfId="0" applyFont="1" applyFill="1" applyBorder="1" applyAlignment="1">
      <alignment horizontal="center" wrapText="1"/>
    </xf>
    <xf numFmtId="0" fontId="21" fillId="6" borderId="39" xfId="0" applyFont="1" applyFill="1" applyBorder="1" applyAlignment="1">
      <alignment horizontal="center"/>
    </xf>
    <xf numFmtId="0" fontId="21" fillId="6" borderId="40" xfId="0" applyFont="1" applyFill="1" applyBorder="1" applyAlignment="1">
      <alignment horizontal="center" wrapText="1"/>
    </xf>
    <xf numFmtId="0" fontId="32" fillId="6" borderId="41" xfId="0" applyFont="1" applyFill="1" applyBorder="1"/>
    <xf numFmtId="0" fontId="33" fillId="6" borderId="41" xfId="0" applyFont="1" applyFill="1" applyBorder="1" applyAlignment="1">
      <alignment horizontal="center"/>
    </xf>
    <xf numFmtId="0" fontId="33" fillId="6" borderId="42" xfId="0" applyFont="1" applyFill="1" applyBorder="1" applyAlignment="1">
      <alignment horizontal="center"/>
    </xf>
    <xf numFmtId="0" fontId="1" fillId="5" borderId="13" xfId="0" applyFont="1" applyFill="1" applyBorder="1"/>
    <xf numFmtId="0" fontId="2" fillId="0" borderId="13" xfId="0" applyFont="1" applyBorder="1"/>
    <xf numFmtId="0" fontId="21" fillId="6" borderId="43" xfId="0" applyFont="1" applyFill="1" applyBorder="1" applyAlignment="1">
      <alignment horizontal="center"/>
    </xf>
    <xf numFmtId="0" fontId="33" fillId="6" borderId="4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4" fillId="3" borderId="0" xfId="3" applyFont="1" applyFill="1" applyAlignment="1">
      <alignment wrapText="1"/>
    </xf>
    <xf numFmtId="0" fontId="14" fillId="3" borderId="0" xfId="3" applyFont="1" applyFill="1" applyAlignment="1">
      <alignment horizontal="center" wrapText="1"/>
    </xf>
    <xf numFmtId="0" fontId="15" fillId="4" borderId="2" xfId="4" applyFont="1" applyFill="1" applyBorder="1" applyAlignment="1">
      <alignment horizontal="center" vertical="center" wrapText="1"/>
    </xf>
    <xf numFmtId="0" fontId="16" fillId="2" borderId="3" xfId="4" applyFont="1" applyFill="1" applyBorder="1" applyAlignment="1">
      <alignment horizontal="left" vertical="center"/>
    </xf>
    <xf numFmtId="0" fontId="14" fillId="3" borderId="2" xfId="3" applyFont="1" applyFill="1" applyBorder="1" applyAlignment="1">
      <alignment vertical="top" wrapText="1"/>
    </xf>
    <xf numFmtId="0" fontId="5" fillId="2" borderId="14" xfId="4" applyFont="1" applyFill="1" applyBorder="1" applyAlignment="1">
      <alignment horizontal="left" vertical="center"/>
    </xf>
    <xf numFmtId="0" fontId="6" fillId="8" borderId="3" xfId="4" applyFont="1" applyFill="1" applyBorder="1" applyAlignment="1">
      <alignment horizontal="left" vertical="center"/>
    </xf>
    <xf numFmtId="0" fontId="8" fillId="3" borderId="15" xfId="3" applyFont="1" applyFill="1" applyBorder="1" applyAlignment="1">
      <alignment horizontal="center" vertical="center" wrapText="1"/>
    </xf>
    <xf numFmtId="0" fontId="5" fillId="2" borderId="6" xfId="4" applyFont="1" applyFill="1" applyBorder="1" applyAlignment="1">
      <alignment horizontal="left" vertical="center" wrapText="1"/>
    </xf>
    <xf numFmtId="0" fontId="17" fillId="8" borderId="2" xfId="1" applyFill="1" applyBorder="1" applyAlignment="1">
      <alignment horizontal="left" vertical="center" wrapText="1"/>
    </xf>
    <xf numFmtId="0" fontId="6" fillId="8" borderId="16" xfId="4" applyFont="1" applyFill="1" applyBorder="1" applyAlignment="1">
      <alignment horizontal="left" vertical="center" wrapText="1"/>
    </xf>
    <xf numFmtId="0" fontId="34" fillId="5" borderId="29" xfId="1" applyFont="1" applyFill="1" applyBorder="1" applyAlignment="1">
      <alignment horizontal="left" vertical="center"/>
    </xf>
    <xf numFmtId="49" fontId="26" fillId="5" borderId="29" xfId="0" applyNumberFormat="1" applyFont="1" applyFill="1" applyBorder="1" applyAlignment="1">
      <alignment horizontal="left" vertical="center"/>
    </xf>
    <xf numFmtId="0" fontId="35" fillId="5" borderId="29" xfId="1" applyFont="1" applyFill="1" applyBorder="1" applyAlignment="1">
      <alignment horizontal="left" vertical="center"/>
    </xf>
    <xf numFmtId="0" fontId="35" fillId="5" borderId="29" xfId="1" applyFont="1" applyFill="1" applyBorder="1" applyAlignment="1">
      <alignment horizontal="left" vertical="center" wrapText="1"/>
    </xf>
    <xf numFmtId="0" fontId="6" fillId="3" borderId="17" xfId="4" applyFont="1" applyFill="1" applyBorder="1" applyAlignment="1">
      <alignment horizontal="left" vertical="top" wrapText="1"/>
    </xf>
    <xf numFmtId="0" fontId="6" fillId="3" borderId="5" xfId="4" applyFont="1" applyFill="1" applyBorder="1" applyAlignment="1">
      <alignment horizontal="center" vertical="top" wrapText="1"/>
    </xf>
    <xf numFmtId="0" fontId="6" fillId="3" borderId="5" xfId="4" applyFont="1" applyFill="1" applyBorder="1" applyAlignment="1">
      <alignment vertical="top" wrapText="1"/>
    </xf>
    <xf numFmtId="0" fontId="6" fillId="3" borderId="18" xfId="4" applyFont="1" applyFill="1" applyBorder="1" applyAlignment="1">
      <alignment vertical="top" wrapText="1"/>
    </xf>
    <xf numFmtId="14" fontId="6" fillId="3" borderId="2" xfId="4" applyNumberFormat="1" applyFont="1" applyFill="1" applyBorder="1" applyAlignment="1">
      <alignment horizontal="center" vertical="top" wrapText="1"/>
    </xf>
    <xf numFmtId="14" fontId="6" fillId="3" borderId="2" xfId="4" applyNumberFormat="1" applyFont="1" applyFill="1" applyBorder="1" applyAlignment="1">
      <alignment horizontal="center" vertical="center" wrapText="1"/>
    </xf>
    <xf numFmtId="14" fontId="6" fillId="8" borderId="5" xfId="4" applyNumberFormat="1" applyFont="1" applyFill="1" applyBorder="1" applyAlignment="1">
      <alignment horizontal="left" vertical="center" wrapText="1"/>
    </xf>
    <xf numFmtId="14" fontId="6" fillId="8" borderId="2" xfId="4" applyNumberFormat="1" applyFont="1" applyFill="1" applyBorder="1" applyAlignment="1">
      <alignment horizontal="left" vertical="center" wrapText="1"/>
    </xf>
    <xf numFmtId="14" fontId="6" fillId="3" borderId="2" xfId="4" applyNumberFormat="1" applyFont="1" applyFill="1" applyBorder="1" applyAlignment="1">
      <alignment horizontal="left" vertical="center" wrapText="1"/>
    </xf>
    <xf numFmtId="0" fontId="5" fillId="2" borderId="24" xfId="4" applyFont="1" applyFill="1" applyBorder="1" applyAlignment="1">
      <alignment horizontal="left" vertical="center"/>
    </xf>
    <xf numFmtId="0" fontId="5" fillId="2" borderId="24" xfId="4" applyFont="1" applyFill="1" applyBorder="1" applyAlignment="1">
      <alignment horizontal="left" vertical="center" wrapText="1"/>
    </xf>
    <xf numFmtId="0" fontId="5" fillId="2" borderId="45" xfId="4" applyFont="1" applyFill="1" applyBorder="1" applyAlignment="1">
      <alignment horizontal="left" vertical="center"/>
    </xf>
    <xf numFmtId="0" fontId="8" fillId="3" borderId="5" xfId="3" applyFont="1" applyFill="1" applyBorder="1" applyAlignment="1">
      <alignment horizontal="left" vertical="top" wrapText="1"/>
    </xf>
    <xf numFmtId="0" fontId="6" fillId="8" borderId="17" xfId="4" applyFont="1" applyFill="1" applyBorder="1" applyAlignment="1">
      <alignment horizontal="left" vertical="center"/>
    </xf>
    <xf numFmtId="0" fontId="14" fillId="3" borderId="2" xfId="3" applyFont="1" applyFill="1" applyBorder="1" applyAlignment="1">
      <alignment horizontal="left" vertical="top" wrapText="1"/>
    </xf>
    <xf numFmtId="0" fontId="14" fillId="3" borderId="2" xfId="3" applyFont="1" applyFill="1" applyBorder="1" applyAlignment="1">
      <alignment horizontal="left" vertical="center" wrapText="1"/>
    </xf>
    <xf numFmtId="0" fontId="8" fillId="3" borderId="7" xfId="3" applyFont="1" applyFill="1" applyBorder="1" applyAlignment="1">
      <alignment horizontal="left"/>
    </xf>
    <xf numFmtId="0" fontId="8" fillId="3" borderId="7" xfId="3" applyFont="1" applyFill="1" applyBorder="1" applyAlignment="1">
      <alignment horizontal="left" wrapText="1"/>
    </xf>
    <xf numFmtId="0" fontId="6" fillId="3" borderId="7" xfId="3" applyFont="1" applyFill="1" applyBorder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14" fillId="3" borderId="0" xfId="3" applyFont="1" applyFill="1" applyAlignment="1">
      <alignment horizontal="left" wrapText="1"/>
    </xf>
    <xf numFmtId="0" fontId="26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left" wrapText="1"/>
    </xf>
    <xf numFmtId="0" fontId="5" fillId="3" borderId="9" xfId="4" applyFont="1" applyFill="1" applyBorder="1" applyAlignment="1">
      <alignment horizontal="left" vertical="top" wrapText="1"/>
    </xf>
    <xf numFmtId="0" fontId="10" fillId="3" borderId="9" xfId="3" applyFont="1" applyFill="1" applyBorder="1" applyAlignment="1">
      <alignment horizontal="left" vertical="center"/>
    </xf>
    <xf numFmtId="0" fontId="10" fillId="3" borderId="2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horizontal="left" vertical="center" wrapText="1"/>
    </xf>
    <xf numFmtId="0" fontId="8" fillId="3" borderId="10" xfId="3" applyFont="1" applyFill="1" applyBorder="1" applyAlignment="1">
      <alignment horizontal="left" vertical="center"/>
    </xf>
    <xf numFmtId="0" fontId="8" fillId="3" borderId="11" xfId="3" applyFont="1" applyFill="1" applyBorder="1" applyAlignment="1">
      <alignment horizontal="left" vertical="center"/>
    </xf>
    <xf numFmtId="0" fontId="8" fillId="3" borderId="15" xfId="3" applyFont="1" applyFill="1" applyBorder="1" applyAlignment="1">
      <alignment horizontal="left" vertical="center" wrapText="1"/>
    </xf>
    <xf numFmtId="0" fontId="8" fillId="3" borderId="0" xfId="3" applyFont="1" applyFill="1" applyAlignment="1">
      <alignment horizontal="left"/>
    </xf>
    <xf numFmtId="0" fontId="8" fillId="3" borderId="0" xfId="3" applyFont="1" applyFill="1" applyAlignment="1">
      <alignment horizontal="left" wrapText="1"/>
    </xf>
    <xf numFmtId="0" fontId="6" fillId="3" borderId="0" xfId="3" applyFont="1" applyFill="1" applyAlignment="1">
      <alignment horizontal="left" wrapText="1"/>
    </xf>
    <xf numFmtId="0" fontId="11" fillId="4" borderId="2" xfId="4" applyFont="1" applyFill="1" applyBorder="1" applyAlignment="1">
      <alignment horizontal="left" vertical="center" wrapText="1"/>
    </xf>
    <xf numFmtId="0" fontId="11" fillId="4" borderId="5" xfId="4" applyFont="1" applyFill="1" applyBorder="1" applyAlignment="1">
      <alignment horizontal="left" vertical="center" wrapText="1"/>
    </xf>
    <xf numFmtId="0" fontId="21" fillId="6" borderId="35" xfId="0" applyFont="1" applyFill="1" applyBorder="1" applyAlignment="1">
      <alignment horizontal="left" vertical="center" wrapText="1"/>
    </xf>
    <xf numFmtId="0" fontId="15" fillId="4" borderId="2" xfId="4" applyFont="1" applyFill="1" applyBorder="1" applyAlignment="1">
      <alignment horizontal="left" vertical="center" wrapText="1"/>
    </xf>
    <xf numFmtId="0" fontId="6" fillId="3" borderId="2" xfId="4" applyFont="1" applyFill="1" applyBorder="1" applyAlignment="1">
      <alignment horizontal="left" vertical="top" wrapText="1"/>
    </xf>
    <xf numFmtId="0" fontId="8" fillId="3" borderId="0" xfId="3" applyFont="1" applyFill="1" applyAlignment="1">
      <alignment horizontal="left" vertical="top"/>
    </xf>
    <xf numFmtId="0" fontId="6" fillId="3" borderId="0" xfId="3" applyFont="1" applyFill="1" applyAlignment="1">
      <alignment horizontal="left"/>
    </xf>
    <xf numFmtId="14" fontId="6" fillId="3" borderId="5" xfId="4" applyNumberFormat="1" applyFont="1" applyFill="1" applyBorder="1" applyAlignment="1">
      <alignment horizontal="left" vertical="center" wrapText="1"/>
    </xf>
    <xf numFmtId="0" fontId="17" fillId="3" borderId="2" xfId="1" applyFill="1" applyBorder="1" applyAlignment="1">
      <alignment horizontal="left" vertical="top" wrapText="1"/>
    </xf>
    <xf numFmtId="14" fontId="6" fillId="3" borderId="17" xfId="4" applyNumberFormat="1" applyFont="1" applyFill="1" applyBorder="1" applyAlignment="1">
      <alignment horizontal="left" vertical="center" wrapText="1"/>
    </xf>
    <xf numFmtId="0" fontId="14" fillId="3" borderId="5" xfId="3" applyFont="1" applyFill="1" applyBorder="1" applyAlignment="1">
      <alignment horizontal="left" vertical="top" wrapText="1"/>
    </xf>
    <xf numFmtId="0" fontId="14" fillId="3" borderId="17" xfId="3" applyFont="1" applyFill="1" applyBorder="1" applyAlignment="1">
      <alignment horizontal="left" vertical="top" wrapText="1"/>
    </xf>
    <xf numFmtId="0" fontId="6" fillId="8" borderId="18" xfId="4" applyFont="1" applyFill="1" applyBorder="1" applyAlignment="1">
      <alignment horizontal="left" vertical="center"/>
    </xf>
    <xf numFmtId="14" fontId="6" fillId="8" borderId="18" xfId="4" applyNumberFormat="1" applyFont="1" applyFill="1" applyBorder="1" applyAlignment="1">
      <alignment horizontal="left" vertical="center" wrapText="1"/>
    </xf>
    <xf numFmtId="14" fontId="6" fillId="8" borderId="17" xfId="4" applyNumberFormat="1" applyFont="1" applyFill="1" applyBorder="1" applyAlignment="1">
      <alignment horizontal="left" vertical="center" wrapText="1"/>
    </xf>
    <xf numFmtId="0" fontId="14" fillId="3" borderId="0" xfId="3" applyFont="1" applyFill="1" applyAlignment="1">
      <alignment horizontal="left"/>
    </xf>
    <xf numFmtId="0" fontId="26" fillId="5" borderId="0" xfId="0" applyFont="1" applyFill="1" applyAlignment="1">
      <alignment horizontal="left" wrapText="1"/>
    </xf>
    <xf numFmtId="0" fontId="1" fillId="5" borderId="24" xfId="0" applyFont="1" applyFill="1" applyBorder="1" applyAlignment="1">
      <alignment horizontal="left" vertical="top" wrapText="1"/>
    </xf>
    <xf numFmtId="0" fontId="27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0" fontId="26" fillId="3" borderId="2" xfId="4" applyFont="1" applyFill="1" applyBorder="1" applyAlignment="1">
      <alignment vertical="top" wrapText="1"/>
    </xf>
    <xf numFmtId="14" fontId="31" fillId="0" borderId="31" xfId="0" applyNumberFormat="1" applyFont="1" applyBorder="1" applyAlignment="1">
      <alignment vertical="top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2" xfId="3" applyFont="1" applyFill="1" applyBorder="1" applyAlignment="1">
      <alignment horizontal="left" vertical="top" wrapText="1"/>
    </xf>
    <xf numFmtId="0" fontId="26" fillId="0" borderId="0" xfId="0" applyFont="1"/>
    <xf numFmtId="14" fontId="26" fillId="0" borderId="0" xfId="0" applyNumberFormat="1" applyFont="1"/>
    <xf numFmtId="0" fontId="6" fillId="3" borderId="17" xfId="4" applyFont="1" applyFill="1" applyBorder="1" applyAlignment="1">
      <alignment vertical="top" wrapText="1"/>
    </xf>
    <xf numFmtId="0" fontId="43" fillId="3" borderId="5" xfId="4" applyFont="1" applyFill="1" applyBorder="1" applyAlignment="1">
      <alignment vertical="top" wrapText="1"/>
    </xf>
    <xf numFmtId="0" fontId="43" fillId="0" borderId="0" xfId="0" applyFont="1"/>
    <xf numFmtId="0" fontId="6" fillId="3" borderId="51" xfId="4" applyFont="1" applyFill="1" applyBorder="1" applyAlignment="1">
      <alignment vertical="top" wrapText="1"/>
    </xf>
    <xf numFmtId="0" fontId="6" fillId="3" borderId="53" xfId="4" applyFont="1" applyFill="1" applyBorder="1" applyAlignment="1">
      <alignment vertical="top" wrapText="1"/>
    </xf>
    <xf numFmtId="0" fontId="6" fillId="3" borderId="3" xfId="4" applyFont="1" applyFill="1" applyBorder="1" applyAlignment="1">
      <alignment vertical="top" wrapText="1"/>
    </xf>
    <xf numFmtId="0" fontId="6" fillId="3" borderId="54" xfId="4" applyFont="1" applyFill="1" applyBorder="1" applyAlignment="1">
      <alignment vertical="top" wrapText="1"/>
    </xf>
    <xf numFmtId="0" fontId="8" fillId="3" borderId="46" xfId="3" applyFont="1" applyFill="1" applyBorder="1" applyAlignment="1">
      <alignment vertical="top"/>
    </xf>
    <xf numFmtId="0" fontId="26" fillId="0" borderId="50" xfId="0" applyFont="1" applyBorder="1" applyAlignment="1">
      <alignment wrapText="1"/>
    </xf>
    <xf numFmtId="0" fontId="5" fillId="2" borderId="55" xfId="4" applyFont="1" applyFill="1" applyBorder="1" applyAlignment="1">
      <alignment horizontal="left" vertical="center"/>
    </xf>
    <xf numFmtId="14" fontId="6" fillId="3" borderId="17" xfId="4" applyNumberFormat="1" applyFont="1" applyFill="1" applyBorder="1" applyAlignment="1">
      <alignment horizontal="center" vertical="center" wrapText="1"/>
    </xf>
    <xf numFmtId="0" fontId="16" fillId="2" borderId="24" xfId="4" applyFont="1" applyFill="1" applyBorder="1" applyAlignment="1">
      <alignment horizontal="left" vertical="center"/>
    </xf>
    <xf numFmtId="14" fontId="6" fillId="3" borderId="5" xfId="4" applyNumberFormat="1" applyFont="1" applyFill="1" applyBorder="1" applyAlignment="1">
      <alignment horizontal="center" vertical="center" wrapText="1"/>
    </xf>
    <xf numFmtId="0" fontId="14" fillId="3" borderId="5" xfId="3" applyFont="1" applyFill="1" applyBorder="1" applyAlignment="1">
      <alignment vertical="top" wrapText="1"/>
    </xf>
    <xf numFmtId="0" fontId="9" fillId="3" borderId="17" xfId="3" applyFont="1" applyFill="1" applyBorder="1" applyAlignment="1">
      <alignment horizontal="left" vertical="top" wrapText="1"/>
    </xf>
    <xf numFmtId="0" fontId="14" fillId="3" borderId="17" xfId="3" applyFont="1" applyFill="1" applyBorder="1" applyAlignment="1">
      <alignment vertical="top" wrapText="1"/>
    </xf>
    <xf numFmtId="0" fontId="9" fillId="3" borderId="5" xfId="3" applyFont="1" applyFill="1" applyBorder="1" applyAlignment="1">
      <alignment horizontal="left" vertical="top" wrapText="1"/>
    </xf>
    <xf numFmtId="0" fontId="8" fillId="3" borderId="17" xfId="3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/>
    </xf>
    <xf numFmtId="0" fontId="19" fillId="5" borderId="35" xfId="0" applyFont="1" applyFill="1" applyBorder="1" applyAlignment="1">
      <alignment horizontal="left" vertical="center"/>
    </xf>
    <xf numFmtId="0" fontId="20" fillId="0" borderId="47" xfId="0" applyFont="1" applyBorder="1" applyAlignment="1">
      <alignment horizontal="left" vertical="center"/>
    </xf>
    <xf numFmtId="1" fontId="19" fillId="5" borderId="23" xfId="0" applyNumberFormat="1" applyFont="1" applyFill="1" applyBorder="1" applyAlignment="1">
      <alignment vertical="center" wrapText="1"/>
    </xf>
    <xf numFmtId="0" fontId="20" fillId="5" borderId="23" xfId="0" applyFont="1" applyFill="1" applyBorder="1" applyAlignment="1">
      <alignment vertical="top" wrapText="1"/>
    </xf>
    <xf numFmtId="0" fontId="20" fillId="5" borderId="23" xfId="0" applyFont="1" applyFill="1" applyBorder="1" applyAlignment="1">
      <alignment horizontal="left"/>
    </xf>
    <xf numFmtId="0" fontId="19" fillId="5" borderId="23" xfId="0" applyFont="1" applyFill="1" applyBorder="1" applyAlignment="1">
      <alignment horizontal="left"/>
    </xf>
    <xf numFmtId="0" fontId="19" fillId="5" borderId="25" xfId="0" applyFont="1" applyFill="1" applyBorder="1" applyAlignment="1">
      <alignment horizontal="left"/>
    </xf>
    <xf numFmtId="0" fontId="9" fillId="3" borderId="21" xfId="4" applyFont="1" applyFill="1" applyBorder="1" applyAlignment="1">
      <alignment horizontal="left" wrapText="1"/>
    </xf>
    <xf numFmtId="0" fontId="6" fillId="3" borderId="5" xfId="4" applyFont="1" applyFill="1" applyBorder="1" applyAlignment="1">
      <alignment vertical="top" wrapText="1"/>
    </xf>
    <xf numFmtId="0" fontId="6" fillId="3" borderId="18" xfId="4" applyFont="1" applyFill="1" applyBorder="1" applyAlignment="1">
      <alignment vertical="top" wrapText="1"/>
    </xf>
    <xf numFmtId="0" fontId="6" fillId="3" borderId="17" xfId="4" applyFont="1" applyFill="1" applyBorder="1" applyAlignment="1">
      <alignment vertical="top" wrapText="1"/>
    </xf>
    <xf numFmtId="0" fontId="9" fillId="3" borderId="19" xfId="4" applyFont="1" applyFill="1" applyBorder="1" applyAlignment="1">
      <alignment horizontal="left" wrapText="1"/>
    </xf>
    <xf numFmtId="0" fontId="9" fillId="3" borderId="1" xfId="4" applyFont="1" applyFill="1" applyBorder="1" applyAlignment="1">
      <alignment horizontal="left" vertical="top" wrapText="1"/>
    </xf>
    <xf numFmtId="0" fontId="9" fillId="3" borderId="6" xfId="4" applyFont="1" applyFill="1" applyBorder="1" applyAlignment="1">
      <alignment horizontal="left" vertical="top" wrapText="1"/>
    </xf>
    <xf numFmtId="0" fontId="9" fillId="3" borderId="20" xfId="4" applyFont="1" applyFill="1" applyBorder="1" applyAlignment="1">
      <alignment horizontal="left" vertical="top" wrapText="1"/>
    </xf>
    <xf numFmtId="0" fontId="10" fillId="3" borderId="19" xfId="3" applyFont="1" applyFill="1" applyBorder="1" applyAlignment="1">
      <alignment horizontal="center" vertical="center" wrapText="1"/>
    </xf>
    <xf numFmtId="0" fontId="8" fillId="3" borderId="22" xfId="3" applyFont="1" applyFill="1" applyBorder="1" applyAlignment="1">
      <alignment horizontal="center" vertical="center" wrapText="1"/>
    </xf>
    <xf numFmtId="0" fontId="6" fillId="3" borderId="5" xfId="4" applyFont="1" applyFill="1" applyBorder="1" applyAlignment="1">
      <alignment horizontal="center" vertical="top" wrapText="1"/>
    </xf>
    <xf numFmtId="0" fontId="6" fillId="3" borderId="17" xfId="4" applyFont="1" applyFill="1" applyBorder="1" applyAlignment="1">
      <alignment horizontal="center" vertical="top" wrapText="1"/>
    </xf>
    <xf numFmtId="0" fontId="6" fillId="3" borderId="5" xfId="4" applyFont="1" applyFill="1" applyBorder="1" applyAlignment="1">
      <alignment horizontal="left" vertical="top" wrapText="1"/>
    </xf>
    <xf numFmtId="0" fontId="6" fillId="3" borderId="17" xfId="4" applyFont="1" applyFill="1" applyBorder="1" applyAlignment="1">
      <alignment horizontal="left" vertical="top" wrapText="1"/>
    </xf>
    <xf numFmtId="0" fontId="6" fillId="3" borderId="18" xfId="4" applyFont="1" applyFill="1" applyBorder="1" applyAlignment="1">
      <alignment horizontal="left" vertical="top" wrapText="1"/>
    </xf>
    <xf numFmtId="0" fontId="10" fillId="3" borderId="19" xfId="3" applyFont="1" applyFill="1" applyBorder="1" applyAlignment="1">
      <alignment horizontal="left" vertical="center" wrapText="1"/>
    </xf>
    <xf numFmtId="0" fontId="8" fillId="3" borderId="22" xfId="3" applyFont="1" applyFill="1" applyBorder="1" applyAlignment="1">
      <alignment horizontal="left" vertical="center" wrapText="1"/>
    </xf>
    <xf numFmtId="0" fontId="43" fillId="3" borderId="5" xfId="4" applyFont="1" applyFill="1" applyBorder="1" applyAlignment="1">
      <alignment horizontal="center" vertical="top" wrapText="1"/>
    </xf>
    <xf numFmtId="0" fontId="43" fillId="3" borderId="17" xfId="4" applyFont="1" applyFill="1" applyBorder="1" applyAlignment="1">
      <alignment horizontal="center" vertical="top" wrapText="1"/>
    </xf>
    <xf numFmtId="0" fontId="43" fillId="3" borderId="5" xfId="4" applyFont="1" applyFill="1" applyBorder="1" applyAlignment="1">
      <alignment vertical="top" wrapText="1"/>
    </xf>
    <xf numFmtId="0" fontId="42" fillId="3" borderId="5" xfId="4" applyFont="1" applyFill="1" applyBorder="1" applyAlignment="1">
      <alignment vertical="top" wrapText="1"/>
    </xf>
    <xf numFmtId="0" fontId="26" fillId="3" borderId="5" xfId="4" applyFont="1" applyFill="1" applyBorder="1" applyAlignment="1">
      <alignment horizontal="center" vertical="top" wrapText="1"/>
    </xf>
    <xf numFmtId="0" fontId="43" fillId="3" borderId="5" xfId="4" applyFont="1" applyFill="1" applyBorder="1" applyAlignment="1">
      <alignment horizontal="left" vertical="top" wrapText="1"/>
    </xf>
    <xf numFmtId="0" fontId="26" fillId="3" borderId="5" xfId="4" applyFont="1" applyFill="1" applyBorder="1" applyAlignment="1">
      <alignment vertical="top" wrapText="1"/>
    </xf>
    <xf numFmtId="0" fontId="25" fillId="5" borderId="0" xfId="0" applyFont="1" applyFill="1" applyAlignment="1">
      <alignment horizontal="center"/>
    </xf>
    <xf numFmtId="0" fontId="20" fillId="5" borderId="23" xfId="0" applyFont="1" applyFill="1" applyBorder="1" applyAlignment="1">
      <alignment vertical="top"/>
    </xf>
    <xf numFmtId="0" fontId="20" fillId="5" borderId="23" xfId="0" applyFont="1" applyFill="1" applyBorder="1" applyAlignment="1">
      <alignment horizontal="left" wrapText="1"/>
    </xf>
    <xf numFmtId="0" fontId="20" fillId="5" borderId="25" xfId="0" applyFont="1" applyFill="1" applyBorder="1" applyAlignment="1">
      <alignment horizontal="left" wrapText="1"/>
    </xf>
    <xf numFmtId="0" fontId="2" fillId="0" borderId="45" xfId="0" applyFont="1" applyBorder="1" applyAlignment="1"/>
    <xf numFmtId="0" fontId="2" fillId="0" borderId="25" xfId="0" applyFont="1" applyBorder="1" applyAlignment="1"/>
    <xf numFmtId="0" fontId="2" fillId="0" borderId="48" xfId="0" applyFont="1" applyBorder="1" applyAlignment="1"/>
    <xf numFmtId="0" fontId="2" fillId="0" borderId="49" xfId="0" applyFont="1" applyBorder="1" applyAlignment="1"/>
    <xf numFmtId="0" fontId="2" fillId="0" borderId="46" xfId="0" applyFont="1" applyBorder="1" applyAlignment="1"/>
    <xf numFmtId="0" fontId="2" fillId="0" borderId="50" xfId="0" applyFont="1" applyBorder="1" applyAlignment="1"/>
    <xf numFmtId="0" fontId="2" fillId="0" borderId="51" xfId="0" applyFont="1" applyBorder="1" applyAlignment="1"/>
    <xf numFmtId="0" fontId="2" fillId="0" borderId="52" xfId="0" applyFont="1" applyBorder="1" applyAlignment="1"/>
    <xf numFmtId="1" fontId="19" fillId="5" borderId="23" xfId="0" applyNumberFormat="1" applyFont="1" applyFill="1" applyBorder="1" applyAlignment="1"/>
    <xf numFmtId="0" fontId="2" fillId="0" borderId="0" xfId="0" applyFont="1" applyAlignment="1"/>
  </cellXfs>
  <cellStyles count="5">
    <cellStyle name="Bình thường" xfId="0" builtinId="0"/>
    <cellStyle name="Hyperlink" xfId="1" xr:uid="{00000000-000B-0000-0000-000008000000}"/>
    <cellStyle name="Hyperlink 2" xfId="2" xr:uid="{00000000-0005-0000-0000-000001000000}"/>
    <cellStyle name="Normal 2" xfId="3" xr:uid="{00000000-0005-0000-0000-000003000000}"/>
    <cellStyle name="Normal_Sheet1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19050</xdr:rowOff>
    </xdr:from>
    <xdr:to>
      <xdr:col>1</xdr:col>
      <xdr:colOff>1038225</xdr:colOff>
      <xdr:row>1</xdr:row>
      <xdr:rowOff>714375</xdr:rowOff>
    </xdr:to>
    <xdr:pic>
      <xdr:nvPicPr>
        <xdr:cNvPr id="1070" name="image00.jpg">
          <a:extLst>
            <a:ext uri="{FF2B5EF4-FFF2-40B4-BE49-F238E27FC236}">
              <a16:creationId xmlns:a16="http://schemas.microsoft.com/office/drawing/2014/main" id="{17189E7F-77C6-F5B7-F7DC-41585C35997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28600"/>
          <a:ext cx="771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6</xdr:col>
      <xdr:colOff>1933575</xdr:colOff>
      <xdr:row>36</xdr:row>
      <xdr:rowOff>114300</xdr:rowOff>
    </xdr:to>
    <xdr:sp macro="" textlink="">
      <xdr:nvSpPr>
        <xdr:cNvPr id="1071" name="Rectangle 2" hidden="1">
          <a:extLst>
            <a:ext uri="{FF2B5EF4-FFF2-40B4-BE49-F238E27FC236}">
              <a16:creationId xmlns:a16="http://schemas.microsoft.com/office/drawing/2014/main" id="{5F0C5736-D86D-D6E3-52AC-FD86B3B15E4A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0029825" cy="9744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1933575</xdr:colOff>
      <xdr:row>36</xdr:row>
      <xdr:rowOff>114300</xdr:rowOff>
    </xdr:to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360928C0-DDAF-A021-3A09-BB2ACAC126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9744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657225</xdr:colOff>
      <xdr:row>28</xdr:row>
      <xdr:rowOff>0</xdr:rowOff>
    </xdr:to>
    <xdr:sp macro="" textlink="">
      <xdr:nvSpPr>
        <xdr:cNvPr id="2112" name="Rectangle 4" hidden="1">
          <a:extLst>
            <a:ext uri="{FF2B5EF4-FFF2-40B4-BE49-F238E27FC236}">
              <a16:creationId xmlns:a16="http://schemas.microsoft.com/office/drawing/2014/main" id="{79D40FCB-E68E-C3DF-F18C-0111B5FEBD3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439025" cy="1059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657225</xdr:colOff>
      <xdr:row>28</xdr:row>
      <xdr:rowOff>0</xdr:rowOff>
    </xdr:to>
    <xdr:sp macro="" textlink="">
      <xdr:nvSpPr>
        <xdr:cNvPr id="2113" name="AutoShape 4">
          <a:extLst>
            <a:ext uri="{FF2B5EF4-FFF2-40B4-BE49-F238E27FC236}">
              <a16:creationId xmlns:a16="http://schemas.microsoft.com/office/drawing/2014/main" id="{E76FEDD1-15E8-EB3B-E78A-91384D9CB9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439025" cy="10591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657225</xdr:colOff>
      <xdr:row>28</xdr:row>
      <xdr:rowOff>0</xdr:rowOff>
    </xdr:to>
    <xdr:sp macro="" textlink="">
      <xdr:nvSpPr>
        <xdr:cNvPr id="2114" name="AutoShape 4">
          <a:extLst>
            <a:ext uri="{FF2B5EF4-FFF2-40B4-BE49-F238E27FC236}">
              <a16:creationId xmlns:a16="http://schemas.microsoft.com/office/drawing/2014/main" id="{F8240285-06B2-1B08-4293-1DAF09FB5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439025" cy="10591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114300</xdr:rowOff>
    </xdr:from>
    <xdr:to>
      <xdr:col>13</xdr:col>
      <xdr:colOff>428625</xdr:colOff>
      <xdr:row>23</xdr:row>
      <xdr:rowOff>114300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4252C3BB-3DB8-706C-D28D-20CFE9293900}"/>
            </a:ext>
            <a:ext uri="{147F2762-F138-4A5C-976F-8EAC2B608ADB}">
              <a16:predDERef xmlns:a16="http://schemas.microsoft.com/office/drawing/2014/main" pred="{2AA7D607-6B50-FE24-B389-B113EE48A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23975"/>
          <a:ext cx="10477500" cy="27527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27</xdr:row>
      <xdr:rowOff>142875</xdr:rowOff>
    </xdr:from>
    <xdr:to>
      <xdr:col>13</xdr:col>
      <xdr:colOff>581025</xdr:colOff>
      <xdr:row>47</xdr:row>
      <xdr:rowOff>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FA38527C-6122-C602-27EB-43B9D3DEDD3A}"/>
            </a:ext>
            <a:ext uri="{147F2762-F138-4A5C-976F-8EAC2B608ADB}">
              <a16:predDERef xmlns:a16="http://schemas.microsoft.com/office/drawing/2014/main" pred="{4252C3BB-3DB8-706C-D28D-20CFE9293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4933950"/>
          <a:ext cx="1062037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9525</xdr:rowOff>
    </xdr:from>
    <xdr:to>
      <xdr:col>14</xdr:col>
      <xdr:colOff>152400</xdr:colOff>
      <xdr:row>77</xdr:row>
      <xdr:rowOff>161925</xdr:rowOff>
    </xdr:to>
    <xdr:pic>
      <xdr:nvPicPr>
        <xdr:cNvPr id="4" name="Ảnh 3">
          <a:extLst>
            <a:ext uri="{FF2B5EF4-FFF2-40B4-BE49-F238E27FC236}">
              <a16:creationId xmlns:a16="http://schemas.microsoft.com/office/drawing/2014/main" id="{3CFAF4B8-C9B0-DAD5-B0B1-17B02C7D9B22}"/>
            </a:ext>
            <a:ext uri="{147F2762-F138-4A5C-976F-8EAC2B608ADB}">
              <a16:predDERef xmlns:a16="http://schemas.microsoft.com/office/drawing/2014/main" pred="{FA38527C-6122-C602-27EB-43B9D3DED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9258300"/>
          <a:ext cx="11049000" cy="426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19050</xdr:rowOff>
    </xdr:from>
    <xdr:to>
      <xdr:col>8</xdr:col>
      <xdr:colOff>495300</xdr:colOff>
      <xdr:row>121</xdr:row>
      <xdr:rowOff>38100</xdr:rowOff>
    </xdr:to>
    <xdr:pic>
      <xdr:nvPicPr>
        <xdr:cNvPr id="5" name="Ảnh 4">
          <a:extLst>
            <a:ext uri="{FF2B5EF4-FFF2-40B4-BE49-F238E27FC236}">
              <a16:creationId xmlns:a16="http://schemas.microsoft.com/office/drawing/2014/main" id="{859AEBA3-7476-202A-4133-375E81C120E5}"/>
            </a:ext>
            <a:ext uri="{147F2762-F138-4A5C-976F-8EAC2B608ADB}">
              <a16:predDERef xmlns:a16="http://schemas.microsoft.com/office/drawing/2014/main" pred="{3CFAF4B8-C9B0-DAD5-B0B1-17B02C7D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" y="15525750"/>
          <a:ext cx="6362700" cy="5505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47625</xdr:rowOff>
    </xdr:from>
    <xdr:to>
      <xdr:col>14</xdr:col>
      <xdr:colOff>828675</xdr:colOff>
      <xdr:row>176</xdr:row>
      <xdr:rowOff>66675</xdr:rowOff>
    </xdr:to>
    <xdr:pic>
      <xdr:nvPicPr>
        <xdr:cNvPr id="7" name="Ảnh 6">
          <a:extLst>
            <a:ext uri="{FF2B5EF4-FFF2-40B4-BE49-F238E27FC236}">
              <a16:creationId xmlns:a16="http://schemas.microsoft.com/office/drawing/2014/main" id="{1A6E20C9-AF2F-4C00-B365-5EA213538C8D}"/>
            </a:ext>
            <a:ext uri="{147F2762-F138-4A5C-976F-8EAC2B608ADB}">
              <a16:predDERef xmlns:a16="http://schemas.microsoft.com/office/drawing/2014/main" pred="{0C9A2E26-E946-B8CD-2DB4-54876D1A2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7298650"/>
          <a:ext cx="11725275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19050</xdr:rowOff>
    </xdr:from>
    <xdr:to>
      <xdr:col>15</xdr:col>
      <xdr:colOff>800100</xdr:colOff>
      <xdr:row>207</xdr:row>
      <xdr:rowOff>123825</xdr:rowOff>
    </xdr:to>
    <xdr:pic>
      <xdr:nvPicPr>
        <xdr:cNvPr id="13" name="Ảnh 7">
          <a:extLst>
            <a:ext uri="{FF2B5EF4-FFF2-40B4-BE49-F238E27FC236}">
              <a16:creationId xmlns:a16="http://schemas.microsoft.com/office/drawing/2014/main" id="{9CAC1A22-C5DC-C07D-B0FC-AF13C9E28060}"/>
            </a:ext>
            <a:ext uri="{147F2762-F138-4A5C-976F-8EAC2B608ADB}">
              <a16:predDERef xmlns:a16="http://schemas.microsoft.com/office/drawing/2014/main" pred="{1A6E20C9-AF2F-4C00-B365-5EA213538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" y="31556325"/>
          <a:ext cx="12534900" cy="4391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9525</xdr:rowOff>
    </xdr:from>
    <xdr:to>
      <xdr:col>8</xdr:col>
      <xdr:colOff>161925</xdr:colOff>
      <xdr:row>246</xdr:row>
      <xdr:rowOff>57150</xdr:rowOff>
    </xdr:to>
    <xdr:pic>
      <xdr:nvPicPr>
        <xdr:cNvPr id="9" name="Ảnh 8">
          <a:extLst>
            <a:ext uri="{FF2B5EF4-FFF2-40B4-BE49-F238E27FC236}">
              <a16:creationId xmlns:a16="http://schemas.microsoft.com/office/drawing/2014/main" id="{9AAE94AD-80B0-525F-0584-FC4873CAA72C}"/>
            </a:ext>
            <a:ext uri="{147F2762-F138-4A5C-976F-8EAC2B608ADB}">
              <a16:predDERef xmlns:a16="http://schemas.microsoft.com/office/drawing/2014/main" pred="{9CAC1A22-C5DC-C07D-B0FC-AF13C9E28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0" y="36861750"/>
          <a:ext cx="6029325" cy="57054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255</xdr:row>
      <xdr:rowOff>66675</xdr:rowOff>
    </xdr:from>
    <xdr:to>
      <xdr:col>13</xdr:col>
      <xdr:colOff>495300</xdr:colOff>
      <xdr:row>268</xdr:row>
      <xdr:rowOff>47625</xdr:rowOff>
    </xdr:to>
    <xdr:pic>
      <xdr:nvPicPr>
        <xdr:cNvPr id="10" name="Ảnh 9">
          <a:extLst>
            <a:ext uri="{FF2B5EF4-FFF2-40B4-BE49-F238E27FC236}">
              <a16:creationId xmlns:a16="http://schemas.microsoft.com/office/drawing/2014/main" id="{2A2654F0-26BF-4773-8882-311C87CE594B}"/>
            </a:ext>
            <a:ext uri="{147F2762-F138-4A5C-976F-8EAC2B608ADB}">
              <a16:predDERef xmlns:a16="http://schemas.microsoft.com/office/drawing/2014/main" pred="{9AAE94AD-80B0-525F-0584-FC4873CA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6300" y="44186475"/>
          <a:ext cx="105156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275</xdr:row>
      <xdr:rowOff>19050</xdr:rowOff>
    </xdr:from>
    <xdr:to>
      <xdr:col>13</xdr:col>
      <xdr:colOff>619125</xdr:colOff>
      <xdr:row>301</xdr:row>
      <xdr:rowOff>47625</xdr:rowOff>
    </xdr:to>
    <xdr:pic>
      <xdr:nvPicPr>
        <xdr:cNvPr id="11" name="Ảnh 10">
          <a:extLst>
            <a:ext uri="{FF2B5EF4-FFF2-40B4-BE49-F238E27FC236}">
              <a16:creationId xmlns:a16="http://schemas.microsoft.com/office/drawing/2014/main" id="{F4376CC8-BB43-602F-55EB-2187FB025F7D}"/>
            </a:ext>
            <a:ext uri="{147F2762-F138-4A5C-976F-8EAC2B608ADB}">
              <a16:predDERef xmlns:a16="http://schemas.microsoft.com/office/drawing/2014/main" pred="{2A2654F0-26BF-4773-8882-311C87CE5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2975" y="47567850"/>
          <a:ext cx="10572750" cy="4486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6</xdr:col>
      <xdr:colOff>381000</xdr:colOff>
      <xdr:row>333</xdr:row>
      <xdr:rowOff>19050</xdr:rowOff>
    </xdr:to>
    <xdr:pic>
      <xdr:nvPicPr>
        <xdr:cNvPr id="12" name="Ảnh 11">
          <a:extLst>
            <a:ext uri="{FF2B5EF4-FFF2-40B4-BE49-F238E27FC236}">
              <a16:creationId xmlns:a16="http://schemas.microsoft.com/office/drawing/2014/main" id="{8AFFC367-DC1A-DAD9-738A-51646A64470C}"/>
            </a:ext>
            <a:ext uri="{147F2762-F138-4A5C-976F-8EAC2B608ADB}">
              <a16:predDERef xmlns:a16="http://schemas.microsoft.com/office/drawing/2014/main" pred="{F4376CC8-BB43-602F-55EB-2187FB025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200" y="53035200"/>
          <a:ext cx="4572000" cy="44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9525</xdr:rowOff>
    </xdr:from>
    <xdr:to>
      <xdr:col>8</xdr:col>
      <xdr:colOff>76200</xdr:colOff>
      <xdr:row>149</xdr:row>
      <xdr:rowOff>0</xdr:rowOff>
    </xdr:to>
    <xdr:pic>
      <xdr:nvPicPr>
        <xdr:cNvPr id="14" name="Ảnh 13">
          <a:extLst>
            <a:ext uri="{FF2B5EF4-FFF2-40B4-BE49-F238E27FC236}">
              <a16:creationId xmlns:a16="http://schemas.microsoft.com/office/drawing/2014/main" id="{06D53AD7-404B-861D-6548-CCF0C0C0A21A}"/>
            </a:ext>
            <a:ext uri="{147F2762-F138-4A5C-976F-8EAC2B608ADB}">
              <a16:predDERef xmlns:a16="http://schemas.microsoft.com/office/drawing/2014/main" pred="{8AFFC367-DC1A-DAD9-738A-51646A644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8200" y="21678900"/>
          <a:ext cx="5943600" cy="41052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89</xdr:row>
      <xdr:rowOff>0</xdr:rowOff>
    </xdr:from>
    <xdr:to>
      <xdr:col>16</xdr:col>
      <xdr:colOff>381000</xdr:colOff>
      <xdr:row>111</xdr:row>
      <xdr:rowOff>47625</xdr:rowOff>
    </xdr:to>
    <xdr:pic>
      <xdr:nvPicPr>
        <xdr:cNvPr id="6" name="Ảnh 5">
          <a:extLst>
            <a:ext uri="{FF2B5EF4-FFF2-40B4-BE49-F238E27FC236}">
              <a16:creationId xmlns:a16="http://schemas.microsoft.com/office/drawing/2014/main" id="{FB899CAB-60CB-F1E6-AF6D-8C7C1F16AD34}"/>
            </a:ext>
            <a:ext uri="{147F2762-F138-4A5C-976F-8EAC2B608ADB}">
              <a16:predDERef xmlns:a16="http://schemas.microsoft.com/office/drawing/2014/main" pred="{06D53AD7-404B-861D-6548-CCF0C0C0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220200" y="15497175"/>
          <a:ext cx="4572000" cy="3819525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125</xdr:row>
      <xdr:rowOff>0</xdr:rowOff>
    </xdr:from>
    <xdr:to>
      <xdr:col>20</xdr:col>
      <xdr:colOff>581025</xdr:colOff>
      <xdr:row>143</xdr:row>
      <xdr:rowOff>19050</xdr:rowOff>
    </xdr:to>
    <xdr:pic>
      <xdr:nvPicPr>
        <xdr:cNvPr id="8" name="Ảnh 7">
          <a:extLst>
            <a:ext uri="{FF2B5EF4-FFF2-40B4-BE49-F238E27FC236}">
              <a16:creationId xmlns:a16="http://schemas.microsoft.com/office/drawing/2014/main" id="{16BD4DE1-16B9-B8C9-7F00-5673E12C884E}"/>
            </a:ext>
            <a:ext uri="{147F2762-F138-4A5C-976F-8EAC2B608ADB}">
              <a16:predDERef xmlns:a16="http://schemas.microsoft.com/office/drawing/2014/main" pred="{FB899CAB-60CB-F1E6-AF6D-8C7C1F16A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15400" y="21669375"/>
          <a:ext cx="8429625" cy="310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&#7843;n%20l&#237;%20Staff!A1" TargetMode="External"/><Relationship Id="rId2" Type="http://schemas.openxmlformats.org/officeDocument/2006/relationships/hyperlink" Target="Qu&#7843;n%20l&#237;%20User!A1" TargetMode="External"/><Relationship Id="rId1" Type="http://schemas.openxmlformats.org/officeDocument/2006/relationships/hyperlink" Target="Qu&#7843;n%20l&#237;!A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Qu&#7843;n%20l&#237;%20Rentail!A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>
      <selection activeCell="E12" sqref="E12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52.625" customWidth="1"/>
    <col min="7" max="7" width="31" customWidth="1"/>
    <col min="8" max="17" width="9" customWidth="1"/>
    <col min="18" max="26" width="8" customWidth="1"/>
  </cols>
  <sheetData>
    <row r="1" spans="1:26" ht="16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225" t="s">
        <v>0</v>
      </c>
      <c r="D2" s="263"/>
      <c r="E2" s="263"/>
      <c r="F2" s="263"/>
      <c r="G2" s="26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2.5" customHeight="1">
      <c r="A4" s="1"/>
      <c r="B4" s="9" t="s">
        <v>1</v>
      </c>
      <c r="C4" s="226" t="s">
        <v>2</v>
      </c>
      <c r="D4" s="263"/>
      <c r="E4" s="264"/>
      <c r="F4" s="9" t="s">
        <v>3</v>
      </c>
      <c r="G4" s="10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1" t="s">
        <v>5</v>
      </c>
      <c r="C5" s="227" t="s">
        <v>6</v>
      </c>
      <c r="D5" s="263"/>
      <c r="E5" s="264"/>
      <c r="F5" s="11" t="s">
        <v>7</v>
      </c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228" t="s">
        <v>8</v>
      </c>
      <c r="C6" s="229" t="str">
        <f>C5&amp;"_"&amp;"Blackbox testcase"&amp;F9&amp;"v2.0"</f>
        <v>SE17A05_Blackbox testcasev2.0</v>
      </c>
      <c r="D6" s="265"/>
      <c r="E6" s="266"/>
      <c r="F6" s="11" t="s">
        <v>9</v>
      </c>
      <c r="G6" s="103">
        <v>45112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267"/>
      <c r="C7" s="268"/>
      <c r="D7" s="269"/>
      <c r="E7" s="270"/>
      <c r="F7" s="11" t="s">
        <v>10</v>
      </c>
      <c r="G7" s="13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4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5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6"/>
      <c r="B11" s="17" t="s">
        <v>12</v>
      </c>
      <c r="C11" s="18" t="s">
        <v>10</v>
      </c>
      <c r="D11" s="18" t="s">
        <v>13</v>
      </c>
      <c r="E11" s="18" t="s">
        <v>14</v>
      </c>
      <c r="F11" s="18" t="s">
        <v>15</v>
      </c>
      <c r="G11" s="19" t="s">
        <v>16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customHeight="1">
      <c r="A12" s="20"/>
      <c r="B12" s="198">
        <v>45112</v>
      </c>
      <c r="C12" s="101" t="s">
        <v>17</v>
      </c>
      <c r="D12" s="22"/>
      <c r="E12" s="102" t="s">
        <v>18</v>
      </c>
      <c r="F12" s="23"/>
      <c r="G12" s="24" t="s">
        <v>19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6.75" customHeight="1">
      <c r="A13" s="20"/>
      <c r="B13" s="106" t="s">
        <v>20</v>
      </c>
      <c r="C13" s="101" t="s">
        <v>17</v>
      </c>
      <c r="D13" s="22"/>
      <c r="E13" s="102" t="s">
        <v>21</v>
      </c>
      <c r="F13" s="107" t="s">
        <v>22</v>
      </c>
      <c r="G13" s="24" t="s">
        <v>19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1.75" customHeight="1">
      <c r="A14" s="20"/>
      <c r="B14" s="25"/>
      <c r="C14" s="21"/>
      <c r="D14" s="22"/>
      <c r="E14" s="22"/>
      <c r="F14" s="105"/>
      <c r="G14" s="24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>
      <c r="A15" s="20"/>
      <c r="B15" s="26"/>
      <c r="C15" s="21"/>
      <c r="D15" s="22"/>
      <c r="E15" s="22"/>
      <c r="F15" s="22"/>
      <c r="G15" s="2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1.75" customHeight="1">
      <c r="A16" s="20"/>
      <c r="B16" s="28"/>
      <c r="C16" s="21"/>
      <c r="D16" s="22"/>
      <c r="E16" s="22"/>
      <c r="F16" s="22"/>
      <c r="G16" s="2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>
      <c r="A17" s="20"/>
      <c r="B17" s="26"/>
      <c r="C17" s="21"/>
      <c r="D17" s="22"/>
      <c r="E17" s="22"/>
      <c r="F17" s="22"/>
      <c r="G17" s="2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21.75" customHeight="1">
      <c r="A18" s="20"/>
      <c r="B18" s="29"/>
      <c r="C18" s="30"/>
      <c r="D18" s="31"/>
      <c r="E18" s="31"/>
      <c r="F18" s="31"/>
      <c r="G18" s="3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>
      <c r="A19" s="20"/>
      <c r="B19" s="2"/>
      <c r="C19" s="1"/>
      <c r="D19" s="1"/>
      <c r="E19" s="1"/>
      <c r="F19" s="1"/>
      <c r="G19" s="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6.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305"/>
  <sheetViews>
    <sheetView topLeftCell="A355" workbookViewId="0">
      <selection activeCell="J137" sqref="J137"/>
    </sheetView>
  </sheetViews>
  <sheetFormatPr defaultColWidth="11" defaultRowHeight="13.5"/>
  <cols>
    <col min="1" max="16384" width="11" style="200"/>
  </cols>
  <sheetData>
    <row r="2" spans="1:4" ht="24">
      <c r="D2" s="203" t="s">
        <v>727</v>
      </c>
    </row>
    <row r="5" spans="1:4" ht="14.25">
      <c r="A5" s="199" t="s">
        <v>187</v>
      </c>
    </row>
    <row r="8" spans="1:4" ht="14.25">
      <c r="A8" s="199"/>
    </row>
    <row r="27" spans="1:1">
      <c r="A27" s="200" t="s">
        <v>69</v>
      </c>
    </row>
    <row r="51" spans="1:1">
      <c r="A51" s="200" t="s">
        <v>728</v>
      </c>
    </row>
    <row r="84" spans="1:11" ht="20.25">
      <c r="E84" s="201" t="s">
        <v>729</v>
      </c>
    </row>
    <row r="88" spans="1:11">
      <c r="A88" s="200" t="s">
        <v>730</v>
      </c>
      <c r="K88" s="200" t="s">
        <v>731</v>
      </c>
    </row>
    <row r="124" spans="1:11">
      <c r="A124" s="200" t="s">
        <v>732</v>
      </c>
      <c r="K124" s="200" t="s">
        <v>733</v>
      </c>
    </row>
    <row r="152" spans="1:5" ht="20.25">
      <c r="E152" s="201" t="s">
        <v>734</v>
      </c>
    </row>
    <row r="155" spans="1:5">
      <c r="A155" s="200" t="s">
        <v>735</v>
      </c>
    </row>
    <row r="180" spans="1:1">
      <c r="A180" s="200" t="s">
        <v>736</v>
      </c>
    </row>
    <row r="212" spans="1:1">
      <c r="A212" s="200" t="s">
        <v>737</v>
      </c>
    </row>
    <row r="251" spans="1:6" ht="18.75">
      <c r="F251" s="202" t="s">
        <v>738</v>
      </c>
    </row>
    <row r="253" spans="1:6">
      <c r="A253" s="200" t="s">
        <v>739</v>
      </c>
    </row>
    <row r="272" spans="1:1">
      <c r="A272" s="200" t="s">
        <v>740</v>
      </c>
    </row>
    <row r="305" spans="1:1">
      <c r="A305" s="200" t="s">
        <v>741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5"/>
  <sheetViews>
    <sheetView workbookViewId="0">
      <selection activeCell="C4" sqref="C4:D4"/>
    </sheetView>
  </sheetViews>
  <sheetFormatPr defaultColWidth="15.125" defaultRowHeight="15" customHeight="1"/>
  <cols>
    <col min="1" max="1" width="9" customWidth="1"/>
    <col min="2" max="2" width="15.875" customWidth="1"/>
    <col min="3" max="3" width="44.125" customWidth="1"/>
    <col min="4" max="4" width="5.25" customWidth="1"/>
    <col min="5" max="5" width="6.125" customWidth="1"/>
    <col min="6" max="6" width="9.25" customWidth="1"/>
    <col min="7" max="7" width="4.625" customWidth="1"/>
    <col min="8" max="8" width="37.375" customWidth="1"/>
    <col min="9" max="9" width="33.125" customWidth="1"/>
    <col min="10" max="18" width="9" customWidth="1"/>
    <col min="19" max="26" width="8" customWidth="1"/>
  </cols>
  <sheetData>
    <row r="1" spans="1:26" ht="16.5" customHeight="1">
      <c r="A1" s="8"/>
      <c r="B1" s="259" t="s">
        <v>742</v>
      </c>
      <c r="C1" s="272"/>
      <c r="D1" s="272"/>
      <c r="E1" s="272"/>
      <c r="F1" s="272"/>
      <c r="G1" s="272"/>
      <c r="H1" s="27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>
      <c r="A2" s="57"/>
      <c r="B2" s="57"/>
      <c r="C2" s="8"/>
      <c r="D2" s="8"/>
      <c r="E2" s="8"/>
      <c r="F2" s="8"/>
      <c r="G2" s="8"/>
      <c r="H2" s="5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0.75" customHeight="1">
      <c r="A3" s="8"/>
      <c r="B3" s="9" t="s">
        <v>1</v>
      </c>
      <c r="C3" s="261" t="s">
        <v>2</v>
      </c>
      <c r="D3" s="262"/>
      <c r="E3" s="233" t="s">
        <v>3</v>
      </c>
      <c r="F3" s="264"/>
      <c r="G3" s="59"/>
      <c r="H3" s="60" t="s">
        <v>24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customHeight="1">
      <c r="A4" s="8"/>
      <c r="B4" s="9" t="s">
        <v>5</v>
      </c>
      <c r="C4" s="232" t="s">
        <v>6</v>
      </c>
      <c r="D4" s="264"/>
      <c r="E4" s="233" t="s">
        <v>7</v>
      </c>
      <c r="F4" s="264"/>
      <c r="G4" s="59"/>
      <c r="H4" s="6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8"/>
      <c r="B5" s="61" t="s">
        <v>8</v>
      </c>
      <c r="C5" s="232" t="str">
        <f>C4&amp;"_"&amp;"Test Report"&amp;"_"&amp;"v1.0"</f>
        <v>SE17A05_Test Report_v1.0</v>
      </c>
      <c r="D5" s="264"/>
      <c r="E5" s="233" t="s">
        <v>9</v>
      </c>
      <c r="F5" s="264"/>
      <c r="G5" s="59"/>
      <c r="H5" s="62">
        <v>45112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57"/>
      <c r="B6" s="61" t="s">
        <v>743</v>
      </c>
      <c r="C6" s="260"/>
      <c r="D6" s="263"/>
      <c r="E6" s="263"/>
      <c r="F6" s="263"/>
      <c r="G6" s="263"/>
      <c r="H6" s="26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5" customHeight="1">
      <c r="A7" s="57"/>
      <c r="B7" s="14"/>
      <c r="C7" s="63"/>
      <c r="D7" s="8"/>
      <c r="E7" s="8"/>
      <c r="F7" s="8"/>
      <c r="G7" s="8"/>
      <c r="H7" s="5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8"/>
      <c r="B8" s="14"/>
      <c r="C8" s="63"/>
      <c r="D8" s="8"/>
      <c r="E8" s="8"/>
      <c r="F8" s="8"/>
      <c r="G8" s="8"/>
      <c r="H8" s="5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64"/>
      <c r="B10" s="124" t="s">
        <v>27</v>
      </c>
      <c r="C10" s="115" t="s">
        <v>744</v>
      </c>
      <c r="D10" s="116" t="s">
        <v>136</v>
      </c>
      <c r="E10" s="115" t="s">
        <v>137</v>
      </c>
      <c r="F10" s="115" t="s">
        <v>138</v>
      </c>
      <c r="G10" s="117" t="s">
        <v>139</v>
      </c>
      <c r="H10" s="118" t="s">
        <v>745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8"/>
      <c r="B11" s="126">
        <v>1</v>
      </c>
      <c r="C11" s="122" t="str">
        <f>'Quản lí'!B2</f>
        <v>Quản lí Nhân viên</v>
      </c>
      <c r="D11" s="122">
        <f>'Quản lí'!A6</f>
        <v>76</v>
      </c>
      <c r="E11" s="122">
        <f>'Quản lí'!B6</f>
        <v>7</v>
      </c>
      <c r="F11" s="122">
        <f>'Quản lí'!C6</f>
        <v>-7</v>
      </c>
      <c r="G11" s="122">
        <f>'Quản lí'!D6</f>
        <v>0</v>
      </c>
      <c r="H11" s="122">
        <f>'Quản lí'!E6</f>
        <v>76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8"/>
      <c r="B12" s="126">
        <v>2</v>
      </c>
      <c r="C12" s="122" t="s">
        <v>69</v>
      </c>
      <c r="D12" s="123">
        <v>36</v>
      </c>
      <c r="E12" s="123">
        <v>0</v>
      </c>
      <c r="F12" s="123">
        <v>-21</v>
      </c>
      <c r="G12" s="123">
        <v>0</v>
      </c>
      <c r="H12" s="123">
        <v>58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8"/>
      <c r="B13" s="126">
        <v>3</v>
      </c>
      <c r="C13" s="122" t="s">
        <v>87</v>
      </c>
      <c r="D13" s="123">
        <v>31</v>
      </c>
      <c r="E13" s="123">
        <v>0</v>
      </c>
      <c r="F13" s="123">
        <v>-5</v>
      </c>
      <c r="G13" s="123">
        <v>0</v>
      </c>
      <c r="H13" s="123">
        <v>26</v>
      </c>
      <c r="I13" s="8" t="s">
        <v>746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8"/>
      <c r="B14" s="126">
        <v>4</v>
      </c>
      <c r="C14" s="122" t="s">
        <v>100</v>
      </c>
      <c r="D14" s="123">
        <v>35</v>
      </c>
      <c r="E14" s="123">
        <v>0</v>
      </c>
      <c r="F14" s="123">
        <v>-8</v>
      </c>
      <c r="G14" s="123">
        <v>0</v>
      </c>
      <c r="H14" s="123">
        <v>26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64"/>
      <c r="B15" s="125"/>
      <c r="C15" s="119" t="s">
        <v>747</v>
      </c>
      <c r="D15" s="120">
        <f>SUM(D11:D14)</f>
        <v>178</v>
      </c>
      <c r="E15" s="120">
        <f>SUM(E11:E14)</f>
        <v>7</v>
      </c>
      <c r="F15" s="120">
        <f>SUM(F11:F14)</f>
        <v>-41</v>
      </c>
      <c r="G15" s="120">
        <f>SUM(G11:G14)</f>
        <v>0</v>
      </c>
      <c r="H15" s="121">
        <f>SUM(H11:H14)</f>
        <v>186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64"/>
      <c r="B16" s="65"/>
      <c r="C16" s="8"/>
      <c r="D16" s="66"/>
      <c r="E16" s="67"/>
      <c r="F16" s="67"/>
      <c r="G16" s="67"/>
      <c r="H16" s="67" t="s">
        <v>746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64"/>
      <c r="B17" s="8"/>
      <c r="C17" s="6" t="s">
        <v>748</v>
      </c>
      <c r="D17" s="8"/>
      <c r="E17" s="68">
        <f>(D15+E15)*100/(H15-G15)</f>
        <v>99.462365591397855</v>
      </c>
      <c r="F17" s="8" t="s">
        <v>749</v>
      </c>
      <c r="G17" s="8"/>
      <c r="H17" s="5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64"/>
      <c r="B18" s="8"/>
      <c r="C18" s="6" t="s">
        <v>750</v>
      </c>
      <c r="D18" s="8"/>
      <c r="E18" s="68">
        <f>D15*100/(H15-G15)</f>
        <v>95.6989247311828</v>
      </c>
      <c r="F18" s="8" t="s">
        <v>749</v>
      </c>
      <c r="G18" s="8"/>
      <c r="H18" s="5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6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6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6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6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6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6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6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6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6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6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6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6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6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6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6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6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6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6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6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6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6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6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6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6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6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6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6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6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6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6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6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6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6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.5" customHeight="1">
      <c r="A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.5" customHeight="1">
      <c r="A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.5" customHeight="1">
      <c r="A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.5" customHeight="1">
      <c r="A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.5" customHeight="1">
      <c r="A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.5" customHeight="1">
      <c r="A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.5" customHeight="1">
      <c r="A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.5" customHeight="1">
      <c r="A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.5" customHeight="1">
      <c r="A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.5" customHeight="1">
      <c r="A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.5" customHeight="1">
      <c r="A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.5" customHeight="1">
      <c r="A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</sheetData>
  <mergeCells count="8">
    <mergeCell ref="C5:D5"/>
    <mergeCell ref="E4:F4"/>
    <mergeCell ref="B1:H1"/>
    <mergeCell ref="C6:H6"/>
    <mergeCell ref="C3:D3"/>
    <mergeCell ref="C4:D4"/>
    <mergeCell ref="E3:F3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5" workbookViewId="0">
      <selection activeCell="F11" sqref="F11"/>
    </sheetView>
  </sheetViews>
  <sheetFormatPr defaultColWidth="15.125" defaultRowHeight="15" customHeight="1"/>
  <cols>
    <col min="1" max="1" width="1.375" customWidth="1"/>
    <col min="2" max="2" width="11.75" customWidth="1"/>
    <col min="3" max="3" width="30.75" customWidth="1"/>
    <col min="4" max="4" width="26" customWidth="1"/>
    <col min="5" max="5" width="51.875" customWidth="1"/>
    <col min="6" max="6" width="46.875" customWidth="1"/>
    <col min="7" max="16" width="9" customWidth="1"/>
    <col min="17" max="26" width="8" customWidth="1"/>
  </cols>
  <sheetData>
    <row r="1" spans="1:26" ht="16.5" customHeight="1">
      <c r="A1" s="8"/>
      <c r="B1" s="33"/>
      <c r="C1" s="34"/>
      <c r="D1" s="35" t="s">
        <v>23</v>
      </c>
      <c r="E1" s="35"/>
      <c r="F1" s="3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33"/>
      <c r="C2" s="34"/>
      <c r="D2" s="36"/>
      <c r="E2" s="36"/>
      <c r="F2" s="34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5" customHeight="1">
      <c r="A3" s="8"/>
      <c r="B3" s="271" t="s">
        <v>1</v>
      </c>
      <c r="C3" s="263"/>
      <c r="D3" s="232" t="s">
        <v>2</v>
      </c>
      <c r="E3" s="263"/>
      <c r="F3" s="26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customHeight="1">
      <c r="A4" s="8"/>
      <c r="B4" s="271" t="s">
        <v>5</v>
      </c>
      <c r="C4" s="263"/>
      <c r="D4" s="232" t="s">
        <v>6</v>
      </c>
      <c r="E4" s="263"/>
      <c r="F4" s="26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8"/>
      <c r="B5" s="233" t="s">
        <v>3</v>
      </c>
      <c r="C5" s="234"/>
      <c r="D5" s="235" t="s">
        <v>24</v>
      </c>
      <c r="E5" s="235"/>
      <c r="F5" s="235"/>
      <c r="G5" s="235"/>
      <c r="H5" s="23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69.75" customHeight="1">
      <c r="A6" s="37"/>
      <c r="B6" s="230" t="s">
        <v>25</v>
      </c>
      <c r="C6" s="264"/>
      <c r="D6" s="231" t="s">
        <v>26</v>
      </c>
      <c r="E6" s="263"/>
      <c r="F6" s="264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5" customHeight="1">
      <c r="A7" s="8"/>
      <c r="B7" s="3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39"/>
      <c r="B8" s="40"/>
      <c r="C8" s="41"/>
      <c r="D8" s="41"/>
      <c r="E8" s="41"/>
      <c r="F8" s="41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21" customHeight="1">
      <c r="A9" s="42"/>
      <c r="B9" s="43" t="s">
        <v>27</v>
      </c>
      <c r="C9" s="44" t="s">
        <v>28</v>
      </c>
      <c r="D9" s="44" t="s">
        <v>29</v>
      </c>
      <c r="E9" s="44" t="s">
        <v>30</v>
      </c>
      <c r="F9" s="45" t="s">
        <v>31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49.5" customHeight="1">
      <c r="A10" s="8"/>
      <c r="B10" s="92">
        <v>1</v>
      </c>
      <c r="C10" s="46" t="s">
        <v>32</v>
      </c>
      <c r="D10" s="140" t="s">
        <v>33</v>
      </c>
      <c r="E10" s="47" t="s">
        <v>34</v>
      </c>
      <c r="F10" s="50" t="s">
        <v>35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6" customHeight="1">
      <c r="A11" s="8"/>
      <c r="B11" s="92">
        <v>2</v>
      </c>
      <c r="C11" s="46" t="s">
        <v>36</v>
      </c>
      <c r="D11" s="140" t="s">
        <v>37</v>
      </c>
      <c r="E11" s="48" t="s">
        <v>38</v>
      </c>
      <c r="F11" s="50" t="s">
        <v>39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9.5" customHeight="1">
      <c r="A12" s="8"/>
      <c r="B12" s="92">
        <v>3</v>
      </c>
      <c r="C12" s="46" t="s">
        <v>40</v>
      </c>
      <c r="D12" s="140" t="s">
        <v>37</v>
      </c>
      <c r="E12" s="47" t="s">
        <v>41</v>
      </c>
      <c r="F12" s="50" t="s">
        <v>42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3" customHeight="1">
      <c r="A13" s="8"/>
      <c r="B13" s="92">
        <v>4</v>
      </c>
      <c r="C13" s="46" t="s">
        <v>43</v>
      </c>
      <c r="D13" s="140" t="s">
        <v>37</v>
      </c>
      <c r="E13" s="47" t="s">
        <v>44</v>
      </c>
      <c r="F13" s="50" t="s">
        <v>45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49.5" customHeight="1">
      <c r="A14" s="8"/>
      <c r="B14" s="92">
        <v>5</v>
      </c>
      <c r="C14" s="46" t="s">
        <v>46</v>
      </c>
      <c r="D14" s="140" t="s">
        <v>37</v>
      </c>
      <c r="E14" s="49" t="s">
        <v>47</v>
      </c>
      <c r="F14" s="50" t="s">
        <v>48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33" customHeight="1">
      <c r="A15" s="8"/>
      <c r="B15" s="92">
        <v>6</v>
      </c>
      <c r="C15" s="46" t="s">
        <v>49</v>
      </c>
      <c r="D15" s="140" t="s">
        <v>33</v>
      </c>
      <c r="E15" s="49" t="s">
        <v>50</v>
      </c>
      <c r="F15" s="50" t="s">
        <v>51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8.75" customHeight="1">
      <c r="A16" s="8"/>
      <c r="B16" s="92">
        <v>7</v>
      </c>
      <c r="C16" s="46" t="s">
        <v>52</v>
      </c>
      <c r="D16" s="140" t="s">
        <v>33</v>
      </c>
      <c r="E16" s="49" t="s">
        <v>53</v>
      </c>
      <c r="F16" s="50" t="s">
        <v>54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6" customHeight="1">
      <c r="A17" s="8"/>
      <c r="B17" s="92">
        <v>8</v>
      </c>
      <c r="C17" s="46" t="s">
        <v>55</v>
      </c>
      <c r="D17" s="140" t="s">
        <v>56</v>
      </c>
      <c r="E17" s="49" t="s">
        <v>57</v>
      </c>
      <c r="F17" s="50" t="s">
        <v>58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1.5" customHeight="1">
      <c r="A18" s="8"/>
      <c r="B18" s="92">
        <v>9</v>
      </c>
      <c r="C18" s="139" t="s">
        <v>59</v>
      </c>
      <c r="D18" s="140" t="s">
        <v>56</v>
      </c>
      <c r="E18" s="47" t="s">
        <v>60</v>
      </c>
      <c r="F18" s="50" t="s">
        <v>61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49.5" customHeight="1">
      <c r="A19" s="8"/>
      <c r="B19" s="92">
        <v>10</v>
      </c>
      <c r="C19" s="46" t="s">
        <v>62</v>
      </c>
      <c r="D19" s="140" t="s">
        <v>56</v>
      </c>
      <c r="E19" s="47" t="s">
        <v>63</v>
      </c>
      <c r="F19" s="50" t="s">
        <v>64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49.5" customHeight="1">
      <c r="A20" s="8"/>
      <c r="B20" s="92">
        <v>11</v>
      </c>
      <c r="C20" s="46" t="s">
        <v>65</v>
      </c>
      <c r="D20" s="140" t="s">
        <v>56</v>
      </c>
      <c r="E20" s="47" t="s">
        <v>66</v>
      </c>
      <c r="F20" s="50" t="s">
        <v>67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6" customHeight="1">
      <c r="A21" s="8"/>
      <c r="B21" s="92">
        <v>12</v>
      </c>
      <c r="C21" s="46" t="s">
        <v>68</v>
      </c>
      <c r="D21" s="138" t="s">
        <v>69</v>
      </c>
      <c r="E21" s="47" t="s">
        <v>70</v>
      </c>
      <c r="F21" s="50" t="s">
        <v>71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66" customHeight="1">
      <c r="A22" s="8"/>
      <c r="B22" s="92">
        <v>13</v>
      </c>
      <c r="C22" s="46" t="s">
        <v>72</v>
      </c>
      <c r="D22" s="140" t="s">
        <v>69</v>
      </c>
      <c r="E22" s="47" t="s">
        <v>73</v>
      </c>
      <c r="F22" s="50" t="s">
        <v>74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49.5" customHeight="1">
      <c r="A23" s="8"/>
      <c r="B23" s="92">
        <v>14</v>
      </c>
      <c r="C23" s="46" t="s">
        <v>75</v>
      </c>
      <c r="D23" s="140" t="s">
        <v>69</v>
      </c>
      <c r="E23" s="47" t="s">
        <v>76</v>
      </c>
      <c r="F23" s="50" t="s">
        <v>77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49.5" customHeight="1">
      <c r="A24" s="8"/>
      <c r="B24" s="92">
        <v>15</v>
      </c>
      <c r="C24" s="46" t="s">
        <v>78</v>
      </c>
      <c r="D24" s="140" t="s">
        <v>69</v>
      </c>
      <c r="E24" s="47" t="s">
        <v>79</v>
      </c>
      <c r="F24" s="50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6" customHeight="1">
      <c r="A25" s="8"/>
      <c r="B25" s="92">
        <v>16</v>
      </c>
      <c r="C25" s="46" t="s">
        <v>81</v>
      </c>
      <c r="D25" s="140" t="s">
        <v>69</v>
      </c>
      <c r="E25" s="49" t="s">
        <v>82</v>
      </c>
      <c r="F25" s="50" t="s">
        <v>83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6" customHeight="1">
      <c r="A26" s="8"/>
      <c r="B26" s="92">
        <v>17</v>
      </c>
      <c r="C26" s="46" t="s">
        <v>84</v>
      </c>
      <c r="D26" s="140" t="s">
        <v>69</v>
      </c>
      <c r="E26" s="47" t="s">
        <v>85</v>
      </c>
      <c r="F26" s="50" t="s">
        <v>86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>
      <c r="A27" s="8"/>
      <c r="B27" s="92">
        <v>18</v>
      </c>
      <c r="C27" s="46" t="s">
        <v>40</v>
      </c>
      <c r="D27" s="140" t="s">
        <v>87</v>
      </c>
      <c r="E27" s="47" t="s">
        <v>88</v>
      </c>
      <c r="F27" s="50" t="s">
        <v>89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6" customHeight="1">
      <c r="A28" s="8"/>
      <c r="B28" s="92">
        <v>19</v>
      </c>
      <c r="C28" s="46" t="s">
        <v>90</v>
      </c>
      <c r="D28" s="140" t="s">
        <v>87</v>
      </c>
      <c r="E28" s="47" t="s">
        <v>91</v>
      </c>
      <c r="F28" s="50" t="s">
        <v>92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49.5" customHeight="1">
      <c r="A29" s="8"/>
      <c r="B29" s="92">
        <v>20</v>
      </c>
      <c r="C29" s="46" t="s">
        <v>93</v>
      </c>
      <c r="D29" s="140" t="s">
        <v>87</v>
      </c>
      <c r="E29" s="47" t="s">
        <v>94</v>
      </c>
      <c r="F29" s="50" t="s">
        <v>95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66" customHeight="1">
      <c r="A30" s="8"/>
      <c r="B30" s="92">
        <v>21</v>
      </c>
      <c r="C30" s="46" t="s">
        <v>96</v>
      </c>
      <c r="D30" s="140" t="s">
        <v>87</v>
      </c>
      <c r="E30" s="47" t="s">
        <v>97</v>
      </c>
      <c r="F30" s="50" t="s">
        <v>98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66" customHeight="1">
      <c r="A31" s="8"/>
      <c r="B31" s="92">
        <v>22</v>
      </c>
      <c r="C31" s="46" t="s">
        <v>99</v>
      </c>
      <c r="D31" s="140" t="s">
        <v>100</v>
      </c>
      <c r="E31" s="47" t="s">
        <v>101</v>
      </c>
      <c r="F31" s="50" t="s">
        <v>102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49.5" customHeight="1">
      <c r="A32" s="8"/>
      <c r="B32" s="92">
        <v>23</v>
      </c>
      <c r="C32" s="46" t="s">
        <v>103</v>
      </c>
      <c r="D32" s="140" t="s">
        <v>100</v>
      </c>
      <c r="E32" s="47" t="s">
        <v>104</v>
      </c>
      <c r="F32" s="50" t="s">
        <v>105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49.5" customHeight="1">
      <c r="A33" s="8"/>
      <c r="B33" s="92">
        <v>24</v>
      </c>
      <c r="C33" s="46" t="s">
        <v>106</v>
      </c>
      <c r="D33" s="140" t="s">
        <v>100</v>
      </c>
      <c r="E33" s="47" t="s">
        <v>107</v>
      </c>
      <c r="F33" s="50" t="s">
        <v>108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" customHeight="1">
      <c r="A34" s="8"/>
      <c r="B34" s="92">
        <v>25</v>
      </c>
      <c r="C34" s="46" t="s">
        <v>109</v>
      </c>
      <c r="D34" s="140" t="s">
        <v>100</v>
      </c>
      <c r="E34" s="47" t="s">
        <v>110</v>
      </c>
      <c r="F34" s="50" t="s">
        <v>111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54.75" customHeight="1">
      <c r="A35" s="8"/>
      <c r="B35" s="93">
        <v>26</v>
      </c>
      <c r="C35" s="51" t="s">
        <v>112</v>
      </c>
      <c r="D35" s="141" t="s">
        <v>113</v>
      </c>
      <c r="E35" s="48" t="s">
        <v>114</v>
      </c>
      <c r="F35" s="50" t="s">
        <v>115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54.75" customHeight="1">
      <c r="A36" s="8"/>
      <c r="B36" s="93">
        <v>27</v>
      </c>
      <c r="C36" s="51" t="s">
        <v>116</v>
      </c>
      <c r="D36" s="97" t="s">
        <v>113</v>
      </c>
      <c r="E36" s="48"/>
      <c r="F36" s="5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33" customHeight="1">
      <c r="A37" s="8"/>
      <c r="B37" s="93">
        <v>28</v>
      </c>
      <c r="C37" s="51" t="s">
        <v>117</v>
      </c>
      <c r="D37" s="97" t="s">
        <v>113</v>
      </c>
      <c r="E37" s="49" t="s">
        <v>118</v>
      </c>
      <c r="F37" s="50" t="s">
        <v>119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33" customHeight="1">
      <c r="A38" s="8"/>
      <c r="B38" s="93">
        <v>29</v>
      </c>
      <c r="C38" s="51" t="s">
        <v>120</v>
      </c>
      <c r="D38" s="97" t="s">
        <v>113</v>
      </c>
      <c r="E38" s="49" t="s">
        <v>121</v>
      </c>
      <c r="F38" s="50" t="s">
        <v>122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33" customHeight="1">
      <c r="A39" s="8"/>
      <c r="B39" s="91">
        <v>30</v>
      </c>
      <c r="C39" s="46" t="s">
        <v>123</v>
      </c>
      <c r="D39" s="97" t="s">
        <v>113</v>
      </c>
      <c r="E39" s="48" t="s">
        <v>124</v>
      </c>
      <c r="F39" s="50" t="s">
        <v>125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3" customHeight="1">
      <c r="A40" s="8"/>
      <c r="B40" s="93">
        <v>31</v>
      </c>
      <c r="C40" s="51" t="s">
        <v>126</v>
      </c>
      <c r="D40" s="97" t="s">
        <v>127</v>
      </c>
      <c r="E40" s="49" t="s">
        <v>121</v>
      </c>
      <c r="F40" s="98" t="s">
        <v>128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33" customHeight="1">
      <c r="A41" s="8"/>
      <c r="B41" s="94">
        <v>32</v>
      </c>
      <c r="C41" s="95" t="s">
        <v>129</v>
      </c>
      <c r="D41" s="100" t="s">
        <v>127</v>
      </c>
      <c r="E41" s="96" t="s">
        <v>124</v>
      </c>
      <c r="F41" s="99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8"/>
      <c r="B42" s="33"/>
      <c r="C42" s="34"/>
      <c r="D42" s="34"/>
      <c r="E42" s="34"/>
      <c r="F42" s="3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8"/>
      <c r="B43" s="33"/>
      <c r="C43" s="34"/>
      <c r="D43" s="34"/>
      <c r="E43" s="34"/>
      <c r="F43" s="3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8"/>
      <c r="B44" s="33"/>
      <c r="C44" s="34"/>
      <c r="D44" s="34"/>
      <c r="E44" s="34"/>
      <c r="F44" s="3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8"/>
      <c r="B45" s="33"/>
      <c r="C45" s="34"/>
      <c r="D45" s="34"/>
      <c r="E45" s="34"/>
      <c r="F45" s="3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8"/>
      <c r="B46" s="33"/>
      <c r="C46" s="34"/>
      <c r="D46" s="34"/>
      <c r="E46" s="34"/>
      <c r="F46" s="3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8"/>
      <c r="B47" s="33"/>
      <c r="C47" s="34"/>
      <c r="D47" s="34"/>
      <c r="E47" s="34"/>
      <c r="F47" s="3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8"/>
      <c r="B48" s="33"/>
      <c r="C48" s="34"/>
      <c r="D48" s="34"/>
      <c r="E48" s="34"/>
      <c r="F48" s="3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8"/>
      <c r="B49" s="33"/>
      <c r="C49" s="34"/>
      <c r="D49" s="34"/>
      <c r="E49" s="34"/>
      <c r="F49" s="3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8"/>
      <c r="B50" s="33"/>
      <c r="C50" s="34"/>
      <c r="D50" s="34"/>
      <c r="E50" s="34"/>
      <c r="F50" s="3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8"/>
      <c r="B51" s="33"/>
      <c r="C51" s="34"/>
      <c r="D51" s="34"/>
      <c r="E51" s="34"/>
      <c r="F51" s="3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8"/>
      <c r="B52" s="33"/>
      <c r="C52" s="34"/>
      <c r="D52" s="34"/>
      <c r="E52" s="34"/>
      <c r="F52" s="3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8"/>
      <c r="B53" s="33"/>
      <c r="C53" s="34"/>
      <c r="D53" s="34"/>
      <c r="E53" s="34"/>
      <c r="F53" s="3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8"/>
      <c r="B54" s="33"/>
      <c r="C54" s="34"/>
      <c r="D54" s="34"/>
      <c r="E54" s="34"/>
      <c r="F54" s="3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8"/>
      <c r="B55" s="33"/>
      <c r="C55" s="34"/>
      <c r="D55" s="34"/>
      <c r="E55" s="34"/>
      <c r="F55" s="3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8"/>
      <c r="B56" s="33"/>
      <c r="C56" s="34"/>
      <c r="D56" s="34"/>
      <c r="E56" s="34"/>
      <c r="F56" s="3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8"/>
      <c r="B57" s="33"/>
      <c r="C57" s="34"/>
      <c r="D57" s="34"/>
      <c r="E57" s="34"/>
      <c r="F57" s="3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8"/>
      <c r="B58" s="33"/>
      <c r="C58" s="34"/>
      <c r="D58" s="34"/>
      <c r="E58" s="34"/>
      <c r="F58" s="3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8"/>
      <c r="B59" s="33"/>
      <c r="C59" s="34"/>
      <c r="D59" s="34"/>
      <c r="E59" s="34"/>
      <c r="F59" s="3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8"/>
      <c r="B60" s="33"/>
      <c r="C60" s="34"/>
      <c r="D60" s="34"/>
      <c r="E60" s="34"/>
      <c r="F60" s="3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8"/>
      <c r="B61" s="33"/>
      <c r="C61" s="34"/>
      <c r="D61" s="34"/>
      <c r="E61" s="34"/>
      <c r="F61" s="3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8"/>
      <c r="B62" s="33"/>
      <c r="C62" s="34"/>
      <c r="D62" s="34"/>
      <c r="E62" s="34"/>
      <c r="F62" s="3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8"/>
      <c r="B63" s="33"/>
      <c r="C63" s="34"/>
      <c r="D63" s="34"/>
      <c r="E63" s="34"/>
      <c r="F63" s="3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8"/>
      <c r="B64" s="33"/>
      <c r="C64" s="34"/>
      <c r="D64" s="34"/>
      <c r="E64" s="34"/>
      <c r="F64" s="3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8"/>
      <c r="B65" s="33"/>
      <c r="C65" s="34"/>
      <c r="D65" s="34"/>
      <c r="E65" s="34"/>
      <c r="F65" s="3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8"/>
      <c r="B66" s="33"/>
      <c r="C66" s="34"/>
      <c r="D66" s="34"/>
      <c r="E66" s="34"/>
      <c r="F66" s="3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8"/>
      <c r="B67" s="33"/>
      <c r="C67" s="34"/>
      <c r="D67" s="34"/>
      <c r="E67" s="34"/>
      <c r="F67" s="3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8"/>
      <c r="B68" s="33"/>
      <c r="C68" s="34"/>
      <c r="D68" s="34"/>
      <c r="E68" s="34"/>
      <c r="F68" s="3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8"/>
      <c r="B69" s="33"/>
      <c r="C69" s="34"/>
      <c r="D69" s="34"/>
      <c r="E69" s="34"/>
      <c r="F69" s="3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8"/>
      <c r="B70" s="33"/>
      <c r="C70" s="34"/>
      <c r="D70" s="34"/>
      <c r="E70" s="34"/>
      <c r="F70" s="3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8"/>
      <c r="B71" s="33"/>
      <c r="C71" s="34"/>
      <c r="D71" s="34"/>
      <c r="E71" s="34"/>
      <c r="F71" s="3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8"/>
      <c r="B72" s="33"/>
      <c r="C72" s="34"/>
      <c r="D72" s="34"/>
      <c r="E72" s="34"/>
      <c r="F72" s="3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8"/>
      <c r="B73" s="33"/>
      <c r="C73" s="34"/>
      <c r="D73" s="34"/>
      <c r="E73" s="34"/>
      <c r="F73" s="3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8"/>
      <c r="B74" s="33"/>
      <c r="C74" s="34"/>
      <c r="D74" s="34"/>
      <c r="E74" s="34"/>
      <c r="F74" s="3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8"/>
      <c r="B75" s="33"/>
      <c r="C75" s="34"/>
      <c r="D75" s="34"/>
      <c r="E75" s="34"/>
      <c r="F75" s="3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8"/>
      <c r="B76" s="33"/>
      <c r="C76" s="34"/>
      <c r="D76" s="34"/>
      <c r="E76" s="34"/>
      <c r="F76" s="3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8"/>
      <c r="B77" s="33"/>
      <c r="C77" s="34"/>
      <c r="D77" s="34"/>
      <c r="E77" s="34"/>
      <c r="F77" s="3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8"/>
      <c r="B78" s="33"/>
      <c r="C78" s="34"/>
      <c r="D78" s="34"/>
      <c r="E78" s="34"/>
      <c r="F78" s="3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8"/>
      <c r="B79" s="33"/>
      <c r="C79" s="34"/>
      <c r="D79" s="34"/>
      <c r="E79" s="34"/>
      <c r="F79" s="3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8"/>
      <c r="B80" s="33"/>
      <c r="C80" s="34"/>
      <c r="D80" s="34"/>
      <c r="E80" s="34"/>
      <c r="F80" s="3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8"/>
      <c r="B81" s="33"/>
      <c r="C81" s="34"/>
      <c r="D81" s="34"/>
      <c r="E81" s="34"/>
      <c r="F81" s="3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8"/>
      <c r="B82" s="33"/>
      <c r="C82" s="34"/>
      <c r="D82" s="34"/>
      <c r="E82" s="34"/>
      <c r="F82" s="3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8"/>
      <c r="B83" s="33"/>
      <c r="C83" s="34"/>
      <c r="D83" s="34"/>
      <c r="E83" s="34"/>
      <c r="F83" s="3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8"/>
      <c r="B84" s="33"/>
      <c r="C84" s="34"/>
      <c r="D84" s="34"/>
      <c r="E84" s="34"/>
      <c r="F84" s="3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8"/>
      <c r="B85" s="33"/>
      <c r="C85" s="34"/>
      <c r="D85" s="34"/>
      <c r="E85" s="34"/>
      <c r="F85" s="3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8"/>
      <c r="B86" s="33"/>
      <c r="C86" s="34"/>
      <c r="D86" s="34"/>
      <c r="E86" s="34"/>
      <c r="F86" s="3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8"/>
      <c r="B87" s="33"/>
      <c r="C87" s="34"/>
      <c r="D87" s="34"/>
      <c r="E87" s="34"/>
      <c r="F87" s="3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8"/>
      <c r="B88" s="33"/>
      <c r="C88" s="34"/>
      <c r="D88" s="34"/>
      <c r="E88" s="34"/>
      <c r="F88" s="3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8"/>
      <c r="B89" s="33"/>
      <c r="C89" s="34"/>
      <c r="D89" s="34"/>
      <c r="E89" s="34"/>
      <c r="F89" s="3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8"/>
      <c r="B90" s="33"/>
      <c r="C90" s="34"/>
      <c r="D90" s="34"/>
      <c r="E90" s="34"/>
      <c r="F90" s="3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8"/>
      <c r="B91" s="33"/>
      <c r="C91" s="34"/>
      <c r="D91" s="34"/>
      <c r="E91" s="34"/>
      <c r="F91" s="3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8"/>
      <c r="B92" s="33"/>
      <c r="C92" s="34"/>
      <c r="D92" s="34"/>
      <c r="E92" s="34"/>
      <c r="F92" s="3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8"/>
      <c r="B93" s="33"/>
      <c r="C93" s="34"/>
      <c r="D93" s="34"/>
      <c r="E93" s="34"/>
      <c r="F93" s="3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8"/>
      <c r="B94" s="33"/>
      <c r="C94" s="34"/>
      <c r="D94" s="34"/>
      <c r="E94" s="34"/>
      <c r="F94" s="3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8"/>
      <c r="B95" s="33"/>
      <c r="C95" s="34"/>
      <c r="D95" s="34"/>
      <c r="E95" s="34"/>
      <c r="F95" s="3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8"/>
      <c r="B96" s="33"/>
      <c r="C96" s="34"/>
      <c r="D96" s="34"/>
      <c r="E96" s="34"/>
      <c r="F96" s="3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8"/>
      <c r="B97" s="33"/>
      <c r="C97" s="34"/>
      <c r="D97" s="34"/>
      <c r="E97" s="34"/>
      <c r="F97" s="3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8"/>
      <c r="B98" s="33"/>
      <c r="C98" s="34"/>
      <c r="D98" s="34"/>
      <c r="E98" s="34"/>
      <c r="F98" s="3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8"/>
      <c r="B99" s="33"/>
      <c r="C99" s="34"/>
      <c r="D99" s="34"/>
      <c r="E99" s="34"/>
      <c r="F99" s="3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8"/>
      <c r="B100" s="33"/>
      <c r="C100" s="34"/>
      <c r="D100" s="34"/>
      <c r="E100" s="34"/>
      <c r="F100" s="3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8"/>
      <c r="B101" s="33"/>
      <c r="C101" s="34"/>
      <c r="D101" s="34"/>
      <c r="E101" s="34"/>
      <c r="F101" s="3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8"/>
      <c r="B102" s="33"/>
      <c r="C102" s="34"/>
      <c r="D102" s="34"/>
      <c r="E102" s="34"/>
      <c r="F102" s="3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8"/>
      <c r="B103" s="33"/>
      <c r="C103" s="34"/>
      <c r="D103" s="34"/>
      <c r="E103" s="34"/>
      <c r="F103" s="3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8"/>
      <c r="B104" s="33"/>
      <c r="C104" s="34"/>
      <c r="D104" s="34"/>
      <c r="E104" s="34"/>
      <c r="F104" s="3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8"/>
      <c r="B105" s="33"/>
      <c r="C105" s="34"/>
      <c r="D105" s="34"/>
      <c r="E105" s="34"/>
      <c r="F105" s="3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8"/>
      <c r="B106" s="33"/>
      <c r="C106" s="34"/>
      <c r="D106" s="34"/>
      <c r="E106" s="34"/>
      <c r="F106" s="3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8"/>
      <c r="B107" s="33"/>
      <c r="C107" s="34"/>
      <c r="D107" s="34"/>
      <c r="E107" s="34"/>
      <c r="F107" s="3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8"/>
      <c r="B108" s="33"/>
      <c r="C108" s="34"/>
      <c r="D108" s="34"/>
      <c r="E108" s="34"/>
      <c r="F108" s="3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8"/>
      <c r="B109" s="33"/>
      <c r="C109" s="34"/>
      <c r="D109" s="34"/>
      <c r="E109" s="34"/>
      <c r="F109" s="3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8"/>
      <c r="B110" s="33"/>
      <c r="C110" s="34"/>
      <c r="D110" s="34"/>
      <c r="E110" s="34"/>
      <c r="F110" s="3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8"/>
      <c r="B111" s="33"/>
      <c r="C111" s="34"/>
      <c r="D111" s="34"/>
      <c r="E111" s="34"/>
      <c r="F111" s="3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8"/>
      <c r="B112" s="33"/>
      <c r="C112" s="34"/>
      <c r="D112" s="34"/>
      <c r="E112" s="34"/>
      <c r="F112" s="3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8"/>
      <c r="B113" s="33"/>
      <c r="C113" s="34"/>
      <c r="D113" s="34"/>
      <c r="E113" s="34"/>
      <c r="F113" s="3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8"/>
      <c r="B114" s="33"/>
      <c r="C114" s="34"/>
      <c r="D114" s="34"/>
      <c r="E114" s="34"/>
      <c r="F114" s="3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8"/>
      <c r="B115" s="33"/>
      <c r="C115" s="34"/>
      <c r="D115" s="34"/>
      <c r="E115" s="34"/>
      <c r="F115" s="3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8"/>
      <c r="B116" s="33"/>
      <c r="C116" s="34"/>
      <c r="D116" s="34"/>
      <c r="E116" s="34"/>
      <c r="F116" s="3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8"/>
      <c r="B117" s="33"/>
      <c r="C117" s="34"/>
      <c r="D117" s="34"/>
      <c r="E117" s="34"/>
      <c r="F117" s="3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8"/>
      <c r="B118" s="33"/>
      <c r="C118" s="34"/>
      <c r="D118" s="34"/>
      <c r="E118" s="34"/>
      <c r="F118" s="3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8"/>
      <c r="B119" s="33"/>
      <c r="C119" s="34"/>
      <c r="D119" s="34"/>
      <c r="E119" s="34"/>
      <c r="F119" s="3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8"/>
      <c r="B120" s="33"/>
      <c r="C120" s="34"/>
      <c r="D120" s="34"/>
      <c r="E120" s="34"/>
      <c r="F120" s="3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8"/>
      <c r="B121" s="33"/>
      <c r="C121" s="34"/>
      <c r="D121" s="34"/>
      <c r="E121" s="34"/>
      <c r="F121" s="3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8"/>
      <c r="B122" s="33"/>
      <c r="C122" s="34"/>
      <c r="D122" s="34"/>
      <c r="E122" s="34"/>
      <c r="F122" s="34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8"/>
      <c r="B123" s="33"/>
      <c r="C123" s="34"/>
      <c r="D123" s="34"/>
      <c r="E123" s="34"/>
      <c r="F123" s="34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8"/>
      <c r="B124" s="33"/>
      <c r="C124" s="34"/>
      <c r="D124" s="34"/>
      <c r="E124" s="34"/>
      <c r="F124" s="34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8"/>
      <c r="B125" s="33"/>
      <c r="C125" s="34"/>
      <c r="D125" s="34"/>
      <c r="E125" s="34"/>
      <c r="F125" s="34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8"/>
      <c r="B126" s="33"/>
      <c r="C126" s="34"/>
      <c r="D126" s="34"/>
      <c r="E126" s="34"/>
      <c r="F126" s="34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8"/>
      <c r="B127" s="33"/>
      <c r="C127" s="34"/>
      <c r="D127" s="34"/>
      <c r="E127" s="34"/>
      <c r="F127" s="3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8"/>
      <c r="B128" s="33"/>
      <c r="C128" s="34"/>
      <c r="D128" s="34"/>
      <c r="E128" s="34"/>
      <c r="F128" s="34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8"/>
      <c r="B129" s="33"/>
      <c r="C129" s="34"/>
      <c r="D129" s="34"/>
      <c r="E129" s="34"/>
      <c r="F129" s="34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8"/>
      <c r="B130" s="33"/>
      <c r="C130" s="34"/>
      <c r="D130" s="34"/>
      <c r="E130" s="34"/>
      <c r="F130" s="3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8"/>
      <c r="B131" s="33"/>
      <c r="C131" s="34"/>
      <c r="D131" s="34"/>
      <c r="E131" s="34"/>
      <c r="F131" s="34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8"/>
      <c r="B132" s="33"/>
      <c r="C132" s="34"/>
      <c r="D132" s="34"/>
      <c r="E132" s="34"/>
      <c r="F132" s="34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8"/>
      <c r="B133" s="33"/>
      <c r="C133" s="34"/>
      <c r="D133" s="34"/>
      <c r="E133" s="34"/>
      <c r="F133" s="3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8"/>
      <c r="B134" s="33"/>
      <c r="C134" s="34"/>
      <c r="D134" s="34"/>
      <c r="E134" s="34"/>
      <c r="F134" s="34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8"/>
      <c r="B135" s="33"/>
      <c r="C135" s="34"/>
      <c r="D135" s="34"/>
      <c r="E135" s="34"/>
      <c r="F135" s="34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8"/>
      <c r="B136" s="33"/>
      <c r="C136" s="34"/>
      <c r="D136" s="34"/>
      <c r="E136" s="34"/>
      <c r="F136" s="3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8"/>
      <c r="B137" s="33"/>
      <c r="C137" s="34"/>
      <c r="D137" s="34"/>
      <c r="E137" s="34"/>
      <c r="F137" s="34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8"/>
      <c r="B138" s="33"/>
      <c r="C138" s="34"/>
      <c r="D138" s="34"/>
      <c r="E138" s="34"/>
      <c r="F138" s="34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8"/>
      <c r="B139" s="33"/>
      <c r="C139" s="34"/>
      <c r="D139" s="34"/>
      <c r="E139" s="34"/>
      <c r="F139" s="3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8"/>
      <c r="B140" s="33"/>
      <c r="C140" s="34"/>
      <c r="D140" s="34"/>
      <c r="E140" s="34"/>
      <c r="F140" s="3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8"/>
      <c r="B141" s="33"/>
      <c r="C141" s="34"/>
      <c r="D141" s="34"/>
      <c r="E141" s="34"/>
      <c r="F141" s="34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8"/>
      <c r="B142" s="33"/>
      <c r="C142" s="34"/>
      <c r="D142" s="34"/>
      <c r="E142" s="34"/>
      <c r="F142" s="3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8"/>
      <c r="B143" s="33"/>
      <c r="C143" s="34"/>
      <c r="D143" s="34"/>
      <c r="E143" s="34"/>
      <c r="F143" s="34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8"/>
      <c r="B144" s="33"/>
      <c r="C144" s="34"/>
      <c r="D144" s="34"/>
      <c r="E144" s="34"/>
      <c r="F144" s="34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8"/>
      <c r="B145" s="33"/>
      <c r="C145" s="34"/>
      <c r="D145" s="34"/>
      <c r="E145" s="34"/>
      <c r="F145" s="3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8"/>
      <c r="B146" s="33"/>
      <c r="C146" s="34"/>
      <c r="D146" s="34"/>
      <c r="E146" s="34"/>
      <c r="F146" s="34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8"/>
      <c r="B147" s="33"/>
      <c r="C147" s="34"/>
      <c r="D147" s="34"/>
      <c r="E147" s="34"/>
      <c r="F147" s="3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8"/>
      <c r="B148" s="33"/>
      <c r="C148" s="34"/>
      <c r="D148" s="34"/>
      <c r="E148" s="34"/>
      <c r="F148" s="3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8"/>
      <c r="B149" s="33"/>
      <c r="C149" s="34"/>
      <c r="D149" s="34"/>
      <c r="E149" s="34"/>
      <c r="F149" s="34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8"/>
      <c r="B150" s="33"/>
      <c r="C150" s="34"/>
      <c r="D150" s="34"/>
      <c r="E150" s="34"/>
      <c r="F150" s="34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8"/>
      <c r="B151" s="33"/>
      <c r="C151" s="34"/>
      <c r="D151" s="34"/>
      <c r="E151" s="34"/>
      <c r="F151" s="34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8"/>
      <c r="B152" s="33"/>
      <c r="C152" s="34"/>
      <c r="D152" s="34"/>
      <c r="E152" s="34"/>
      <c r="F152" s="34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8"/>
      <c r="B153" s="33"/>
      <c r="C153" s="34"/>
      <c r="D153" s="34"/>
      <c r="E153" s="34"/>
      <c r="F153" s="34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8"/>
      <c r="B154" s="33"/>
      <c r="C154" s="34"/>
      <c r="D154" s="34"/>
      <c r="E154" s="34"/>
      <c r="F154" s="34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8"/>
      <c r="B155" s="33"/>
      <c r="C155" s="34"/>
      <c r="D155" s="34"/>
      <c r="E155" s="34"/>
      <c r="F155" s="34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8"/>
      <c r="B156" s="33"/>
      <c r="C156" s="34"/>
      <c r="D156" s="34"/>
      <c r="E156" s="34"/>
      <c r="F156" s="34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8"/>
      <c r="B157" s="33"/>
      <c r="C157" s="34"/>
      <c r="D157" s="34"/>
      <c r="E157" s="34"/>
      <c r="F157" s="3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8"/>
      <c r="B158" s="33"/>
      <c r="C158" s="34"/>
      <c r="D158" s="34"/>
      <c r="E158" s="34"/>
      <c r="F158" s="3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8"/>
      <c r="B159" s="33"/>
      <c r="C159" s="34"/>
      <c r="D159" s="34"/>
      <c r="E159" s="34"/>
      <c r="F159" s="3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8"/>
      <c r="B160" s="33"/>
      <c r="C160" s="34"/>
      <c r="D160" s="34"/>
      <c r="E160" s="34"/>
      <c r="F160" s="3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8"/>
      <c r="B161" s="33"/>
      <c r="C161" s="34"/>
      <c r="D161" s="34"/>
      <c r="E161" s="34"/>
      <c r="F161" s="3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8"/>
      <c r="B162" s="33"/>
      <c r="C162" s="34"/>
      <c r="D162" s="34"/>
      <c r="E162" s="34"/>
      <c r="F162" s="3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8"/>
      <c r="B163" s="33"/>
      <c r="C163" s="34"/>
      <c r="D163" s="34"/>
      <c r="E163" s="34"/>
      <c r="F163" s="3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8"/>
      <c r="B164" s="33"/>
      <c r="C164" s="34"/>
      <c r="D164" s="34"/>
      <c r="E164" s="34"/>
      <c r="F164" s="3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8"/>
      <c r="B165" s="33"/>
      <c r="C165" s="34"/>
      <c r="D165" s="34"/>
      <c r="E165" s="34"/>
      <c r="F165" s="3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8"/>
      <c r="B166" s="33"/>
      <c r="C166" s="34"/>
      <c r="D166" s="34"/>
      <c r="E166" s="34"/>
      <c r="F166" s="3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8"/>
      <c r="B167" s="33"/>
      <c r="C167" s="34"/>
      <c r="D167" s="34"/>
      <c r="E167" s="34"/>
      <c r="F167" s="3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8"/>
      <c r="B168" s="33"/>
      <c r="C168" s="34"/>
      <c r="D168" s="34"/>
      <c r="E168" s="34"/>
      <c r="F168" s="3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8"/>
      <c r="B169" s="33"/>
      <c r="C169" s="34"/>
      <c r="D169" s="34"/>
      <c r="E169" s="34"/>
      <c r="F169" s="3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8"/>
      <c r="B170" s="33"/>
      <c r="C170" s="34"/>
      <c r="D170" s="34"/>
      <c r="E170" s="34"/>
      <c r="F170" s="3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8"/>
      <c r="B171" s="33"/>
      <c r="C171" s="34"/>
      <c r="D171" s="34"/>
      <c r="E171" s="34"/>
      <c r="F171" s="3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8"/>
      <c r="B172" s="33"/>
      <c r="C172" s="34"/>
      <c r="D172" s="34"/>
      <c r="E172" s="34"/>
      <c r="F172" s="3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8"/>
      <c r="B173" s="33"/>
      <c r="C173" s="34"/>
      <c r="D173" s="34"/>
      <c r="E173" s="34"/>
      <c r="F173" s="3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8"/>
      <c r="B174" s="33"/>
      <c r="C174" s="34"/>
      <c r="D174" s="34"/>
      <c r="E174" s="34"/>
      <c r="F174" s="3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8"/>
      <c r="B175" s="33"/>
      <c r="C175" s="34"/>
      <c r="D175" s="34"/>
      <c r="E175" s="34"/>
      <c r="F175" s="3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8"/>
      <c r="B176" s="33"/>
      <c r="C176" s="34"/>
      <c r="D176" s="34"/>
      <c r="E176" s="34"/>
      <c r="F176" s="3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8"/>
      <c r="B177" s="33"/>
      <c r="C177" s="34"/>
      <c r="D177" s="34"/>
      <c r="E177" s="34"/>
      <c r="F177" s="3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5" customHeight="1">
      <c r="A178" s="8"/>
      <c r="B178" s="33"/>
      <c r="C178" s="34"/>
      <c r="D178" s="34"/>
      <c r="E178" s="34"/>
      <c r="F178" s="3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5" customHeight="1">
      <c r="A179" s="8"/>
      <c r="B179" s="33"/>
      <c r="C179" s="34"/>
      <c r="D179" s="34"/>
      <c r="E179" s="34"/>
      <c r="F179" s="3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5" customHeight="1">
      <c r="A180" s="8"/>
      <c r="B180" s="33"/>
      <c r="C180" s="34"/>
      <c r="D180" s="34"/>
      <c r="E180" s="34"/>
      <c r="F180" s="3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5" customHeight="1">
      <c r="A181" s="8"/>
      <c r="B181" s="33"/>
      <c r="C181" s="34"/>
      <c r="D181" s="34"/>
      <c r="E181" s="34"/>
      <c r="F181" s="3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5" customHeight="1">
      <c r="A182" s="8"/>
      <c r="B182" s="33"/>
      <c r="C182" s="34"/>
      <c r="D182" s="34"/>
      <c r="E182" s="34"/>
      <c r="F182" s="3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5" customHeight="1">
      <c r="A183" s="8"/>
      <c r="B183" s="33"/>
      <c r="C183" s="34"/>
      <c r="D183" s="34"/>
      <c r="E183" s="34"/>
      <c r="F183" s="3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5" customHeight="1">
      <c r="A184" s="8"/>
      <c r="B184" s="33"/>
      <c r="C184" s="34"/>
      <c r="D184" s="34"/>
      <c r="E184" s="34"/>
      <c r="F184" s="3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5" customHeight="1">
      <c r="A185" s="8"/>
      <c r="B185" s="33"/>
      <c r="C185" s="34"/>
      <c r="D185" s="34"/>
      <c r="E185" s="34"/>
      <c r="F185" s="3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5" customHeight="1">
      <c r="A186" s="8"/>
      <c r="B186" s="33"/>
      <c r="C186" s="34"/>
      <c r="D186" s="34"/>
      <c r="E186" s="34"/>
      <c r="F186" s="3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5" customHeight="1">
      <c r="A187" s="8"/>
      <c r="B187" s="33"/>
      <c r="C187" s="34"/>
      <c r="D187" s="34"/>
      <c r="E187" s="34"/>
      <c r="F187" s="3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5" customHeight="1">
      <c r="A188" s="8"/>
      <c r="B188" s="33"/>
      <c r="C188" s="34"/>
      <c r="D188" s="34"/>
      <c r="E188" s="34"/>
      <c r="F188" s="3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5" customHeight="1">
      <c r="A189" s="8"/>
      <c r="B189" s="33"/>
      <c r="C189" s="34"/>
      <c r="D189" s="34"/>
      <c r="E189" s="34"/>
      <c r="F189" s="3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5" customHeight="1">
      <c r="A190" s="8"/>
      <c r="B190" s="33"/>
      <c r="C190" s="34"/>
      <c r="D190" s="34"/>
      <c r="E190" s="34"/>
      <c r="F190" s="3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5" customHeight="1">
      <c r="A191" s="8"/>
      <c r="B191" s="33"/>
      <c r="C191" s="34"/>
      <c r="D191" s="34"/>
      <c r="E191" s="34"/>
      <c r="F191" s="3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5" customHeight="1">
      <c r="A192" s="8"/>
      <c r="B192" s="33"/>
      <c r="C192" s="34"/>
      <c r="D192" s="34"/>
      <c r="E192" s="34"/>
      <c r="F192" s="3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5" customHeight="1">
      <c r="A193" s="8"/>
      <c r="B193" s="33"/>
      <c r="C193" s="34"/>
      <c r="D193" s="34"/>
      <c r="E193" s="34"/>
      <c r="F193" s="3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5" customHeight="1">
      <c r="A194" s="8"/>
      <c r="B194" s="33"/>
      <c r="C194" s="34"/>
      <c r="D194" s="34"/>
      <c r="E194" s="34"/>
      <c r="F194" s="3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5" customHeight="1">
      <c r="A195" s="8"/>
      <c r="B195" s="33"/>
      <c r="C195" s="34"/>
      <c r="D195" s="34"/>
      <c r="E195" s="34"/>
      <c r="F195" s="3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5" customHeight="1">
      <c r="A196" s="8"/>
      <c r="B196" s="33"/>
      <c r="C196" s="34"/>
      <c r="D196" s="34"/>
      <c r="E196" s="34"/>
      <c r="F196" s="3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5" customHeight="1">
      <c r="A197" s="8"/>
      <c r="B197" s="33"/>
      <c r="C197" s="34"/>
      <c r="D197" s="34"/>
      <c r="E197" s="34"/>
      <c r="F197" s="3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5" customHeight="1">
      <c r="A198" s="8"/>
      <c r="B198" s="33"/>
      <c r="C198" s="34"/>
      <c r="D198" s="34"/>
      <c r="E198" s="34"/>
      <c r="F198" s="3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5" customHeight="1">
      <c r="A199" s="8"/>
      <c r="B199" s="33"/>
      <c r="C199" s="34"/>
      <c r="D199" s="34"/>
      <c r="E199" s="34"/>
      <c r="F199" s="3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5" customHeight="1">
      <c r="A200" s="8"/>
      <c r="B200" s="33"/>
      <c r="C200" s="34"/>
      <c r="D200" s="34"/>
      <c r="E200" s="34"/>
      <c r="F200" s="3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5" customHeight="1">
      <c r="A201" s="8"/>
      <c r="B201" s="33"/>
      <c r="C201" s="34"/>
      <c r="D201" s="34"/>
      <c r="E201" s="34"/>
      <c r="F201" s="3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5" customHeight="1">
      <c r="A202" s="8"/>
      <c r="B202" s="33"/>
      <c r="C202" s="34"/>
      <c r="D202" s="34"/>
      <c r="E202" s="34"/>
      <c r="F202" s="3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5" customHeight="1">
      <c r="A203" s="8"/>
      <c r="B203" s="33"/>
      <c r="C203" s="34"/>
      <c r="D203" s="34"/>
      <c r="E203" s="34"/>
      <c r="F203" s="3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5" customHeight="1">
      <c r="A204" s="8"/>
      <c r="B204" s="33"/>
      <c r="C204" s="34"/>
      <c r="D204" s="34"/>
      <c r="E204" s="34"/>
      <c r="F204" s="3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5" customHeight="1">
      <c r="A205" s="8"/>
      <c r="B205" s="33"/>
      <c r="C205" s="34"/>
      <c r="D205" s="34"/>
      <c r="E205" s="34"/>
      <c r="F205" s="3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5" customHeight="1">
      <c r="A206" s="8"/>
      <c r="B206" s="33"/>
      <c r="C206" s="34"/>
      <c r="D206" s="34"/>
      <c r="E206" s="34"/>
      <c r="F206" s="3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5" customHeight="1">
      <c r="A207" s="8"/>
      <c r="B207" s="33"/>
      <c r="C207" s="34"/>
      <c r="D207" s="34"/>
      <c r="E207" s="34"/>
      <c r="F207" s="3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5" customHeight="1">
      <c r="A208" s="8"/>
      <c r="B208" s="33"/>
      <c r="C208" s="34"/>
      <c r="D208" s="34"/>
      <c r="E208" s="34"/>
      <c r="F208" s="3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5" customHeight="1">
      <c r="A209" s="8"/>
      <c r="B209" s="33"/>
      <c r="C209" s="34"/>
      <c r="D209" s="34"/>
      <c r="E209" s="34"/>
      <c r="F209" s="3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5" customHeight="1">
      <c r="A210" s="8"/>
      <c r="B210" s="33"/>
      <c r="C210" s="34"/>
      <c r="D210" s="34"/>
      <c r="E210" s="34"/>
      <c r="F210" s="3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5" customHeight="1">
      <c r="A211" s="8"/>
      <c r="B211" s="33"/>
      <c r="C211" s="34"/>
      <c r="D211" s="34"/>
      <c r="E211" s="34"/>
      <c r="F211" s="3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5" customHeight="1">
      <c r="A212" s="8"/>
      <c r="B212" s="33"/>
      <c r="C212" s="34"/>
      <c r="D212" s="34"/>
      <c r="E212" s="34"/>
      <c r="F212" s="3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5" customHeight="1">
      <c r="A213" s="8"/>
      <c r="B213" s="33"/>
      <c r="C213" s="34"/>
      <c r="D213" s="34"/>
      <c r="E213" s="34"/>
      <c r="F213" s="3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5" customHeight="1">
      <c r="A214" s="8"/>
      <c r="B214" s="33"/>
      <c r="C214" s="34"/>
      <c r="D214" s="34"/>
      <c r="E214" s="34"/>
      <c r="F214" s="3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5" customHeight="1">
      <c r="A215" s="8"/>
      <c r="B215" s="33"/>
      <c r="C215" s="34"/>
      <c r="D215" s="34"/>
      <c r="E215" s="34"/>
      <c r="F215" s="3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5" customHeight="1">
      <c r="A216" s="8"/>
      <c r="B216" s="33"/>
      <c r="C216" s="34"/>
      <c r="D216" s="34"/>
      <c r="E216" s="34"/>
      <c r="F216" s="3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5" customHeight="1">
      <c r="A217" s="8"/>
      <c r="B217" s="33"/>
      <c r="C217" s="34"/>
      <c r="D217" s="34"/>
      <c r="E217" s="34"/>
      <c r="F217" s="3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5" customHeight="1">
      <c r="A218" s="8"/>
      <c r="B218" s="33"/>
      <c r="C218" s="34"/>
      <c r="D218" s="34"/>
      <c r="E218" s="34"/>
      <c r="F218" s="3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5" customHeight="1">
      <c r="A219" s="8"/>
      <c r="B219" s="33"/>
      <c r="C219" s="34"/>
      <c r="D219" s="34"/>
      <c r="E219" s="34"/>
      <c r="F219" s="3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5" customHeight="1">
      <c r="A220" s="8"/>
      <c r="B220" s="33"/>
      <c r="C220" s="34"/>
      <c r="D220" s="34"/>
      <c r="E220" s="34"/>
      <c r="F220" s="3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5" customHeight="1">
      <c r="A221" s="8"/>
      <c r="B221" s="33"/>
      <c r="C221" s="34"/>
      <c r="D221" s="34"/>
      <c r="E221" s="34"/>
      <c r="F221" s="3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5" customHeight="1">
      <c r="A222" s="8"/>
      <c r="B222" s="33"/>
      <c r="C222" s="34"/>
      <c r="D222" s="34"/>
      <c r="E222" s="34"/>
      <c r="F222" s="3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5" customHeight="1">
      <c r="A223" s="8"/>
      <c r="B223" s="33"/>
      <c r="C223" s="34"/>
      <c r="D223" s="34"/>
      <c r="E223" s="34"/>
      <c r="F223" s="3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5" customHeight="1">
      <c r="A224" s="8"/>
      <c r="B224" s="33"/>
      <c r="C224" s="34"/>
      <c r="D224" s="34"/>
      <c r="E224" s="34"/>
      <c r="F224" s="3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5" customHeight="1">
      <c r="A225" s="8"/>
      <c r="B225" s="33"/>
      <c r="C225" s="34"/>
      <c r="D225" s="34"/>
      <c r="E225" s="34"/>
      <c r="F225" s="3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5" customHeight="1">
      <c r="A226" s="8"/>
      <c r="B226" s="33"/>
      <c r="C226" s="34"/>
      <c r="D226" s="34"/>
      <c r="E226" s="34"/>
      <c r="F226" s="3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5" customHeight="1">
      <c r="A227" s="8"/>
      <c r="B227" s="33"/>
      <c r="C227" s="34"/>
      <c r="D227" s="34"/>
      <c r="E227" s="34"/>
      <c r="F227" s="3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.5" customHeight="1">
      <c r="A228" s="8"/>
      <c r="B228" s="33"/>
      <c r="C228" s="34"/>
      <c r="D228" s="34"/>
      <c r="E228" s="34"/>
      <c r="F228" s="3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.5" customHeight="1">
      <c r="A229" s="8"/>
      <c r="B229" s="33"/>
      <c r="C229" s="34"/>
      <c r="D229" s="34"/>
      <c r="E229" s="34"/>
      <c r="F229" s="3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.5" customHeight="1">
      <c r="A230" s="8"/>
      <c r="B230" s="33"/>
      <c r="C230" s="34"/>
      <c r="D230" s="34"/>
      <c r="E230" s="34"/>
      <c r="F230" s="3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.5" customHeight="1">
      <c r="A231" s="8"/>
      <c r="B231" s="33"/>
      <c r="C231" s="34"/>
      <c r="D231" s="34"/>
      <c r="E231" s="34"/>
      <c r="F231" s="3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.5" customHeight="1">
      <c r="A232" s="8"/>
      <c r="B232" s="33"/>
      <c r="C232" s="34"/>
      <c r="D232" s="34"/>
      <c r="E232" s="34"/>
      <c r="F232" s="3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.5" customHeight="1">
      <c r="A233" s="8"/>
      <c r="B233" s="33"/>
      <c r="C233" s="34"/>
      <c r="D233" s="34"/>
      <c r="E233" s="34"/>
      <c r="F233" s="3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.5" customHeight="1">
      <c r="A234" s="8"/>
      <c r="B234" s="33"/>
      <c r="C234" s="34"/>
      <c r="D234" s="34"/>
      <c r="E234" s="34"/>
      <c r="F234" s="3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.5" customHeight="1">
      <c r="A235" s="8"/>
      <c r="B235" s="33"/>
      <c r="C235" s="34"/>
      <c r="D235" s="34"/>
      <c r="E235" s="34"/>
      <c r="F235" s="3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.5" customHeight="1">
      <c r="A236" s="8"/>
      <c r="B236" s="33"/>
      <c r="C236" s="34"/>
      <c r="D236" s="34"/>
      <c r="E236" s="34"/>
      <c r="F236" s="3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.5" customHeight="1">
      <c r="A237" s="8"/>
      <c r="B237" s="33"/>
      <c r="C237" s="34"/>
      <c r="D237" s="34"/>
      <c r="E237" s="34"/>
      <c r="F237" s="3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.5" customHeight="1">
      <c r="A238" s="8"/>
      <c r="B238" s="33"/>
      <c r="C238" s="34"/>
      <c r="D238" s="34"/>
      <c r="E238" s="34"/>
      <c r="F238" s="3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.5" customHeight="1">
      <c r="A239" s="8"/>
      <c r="B239" s="33"/>
      <c r="C239" s="34"/>
      <c r="D239" s="34"/>
      <c r="E239" s="34"/>
      <c r="F239" s="3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.5" customHeight="1">
      <c r="A240" s="8"/>
      <c r="B240" s="33"/>
      <c r="C240" s="34"/>
      <c r="D240" s="34"/>
      <c r="E240" s="34"/>
      <c r="F240" s="3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.5" customHeight="1">
      <c r="A241" s="8"/>
      <c r="B241" s="33"/>
      <c r="C241" s="34"/>
      <c r="D241" s="34"/>
      <c r="E241" s="34"/>
      <c r="F241" s="3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.5" customHeight="1">
      <c r="A242" s="8"/>
      <c r="B242" s="33"/>
      <c r="C242" s="34"/>
      <c r="D242" s="34"/>
      <c r="E242" s="34"/>
      <c r="F242" s="3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.5" customHeight="1">
      <c r="A243" s="8"/>
      <c r="B243" s="33"/>
      <c r="C243" s="34"/>
      <c r="D243" s="34"/>
      <c r="E243" s="34"/>
      <c r="F243" s="3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.5" customHeight="1">
      <c r="A244" s="8"/>
      <c r="B244" s="33"/>
      <c r="C244" s="34"/>
      <c r="D244" s="34"/>
      <c r="E244" s="34"/>
      <c r="F244" s="3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.5" customHeight="1">
      <c r="A245" s="8"/>
      <c r="B245" s="33"/>
      <c r="C245" s="34"/>
      <c r="D245" s="34"/>
      <c r="E245" s="34"/>
      <c r="F245" s="3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.5" customHeight="1">
      <c r="A246" s="8"/>
      <c r="B246" s="33"/>
      <c r="C246" s="34"/>
      <c r="D246" s="34"/>
      <c r="E246" s="34"/>
      <c r="F246" s="3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.5" customHeight="1">
      <c r="A247" s="8"/>
      <c r="B247" s="33"/>
      <c r="C247" s="34"/>
      <c r="D247" s="34"/>
      <c r="E247" s="34"/>
      <c r="F247" s="3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.5" customHeight="1">
      <c r="A248" s="8"/>
      <c r="B248" s="33"/>
      <c r="C248" s="34"/>
      <c r="D248" s="34"/>
      <c r="E248" s="34"/>
      <c r="F248" s="3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.5" customHeight="1">
      <c r="A249" s="8"/>
      <c r="B249" s="33"/>
      <c r="C249" s="34"/>
      <c r="D249" s="34"/>
      <c r="E249" s="34"/>
      <c r="F249" s="3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.5" customHeight="1">
      <c r="A250" s="8"/>
      <c r="B250" s="33"/>
      <c r="C250" s="34"/>
      <c r="D250" s="34"/>
      <c r="E250" s="34"/>
      <c r="F250" s="3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.5" customHeight="1">
      <c r="A251" s="8"/>
      <c r="B251" s="33"/>
      <c r="C251" s="34"/>
      <c r="D251" s="34"/>
      <c r="E251" s="34"/>
      <c r="F251" s="3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.5" customHeight="1">
      <c r="A252" s="8"/>
      <c r="B252" s="33"/>
      <c r="C252" s="34"/>
      <c r="D252" s="34"/>
      <c r="E252" s="34"/>
      <c r="F252" s="3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.5" customHeight="1">
      <c r="A253" s="8"/>
      <c r="B253" s="33"/>
      <c r="C253" s="34"/>
      <c r="D253" s="34"/>
      <c r="E253" s="34"/>
      <c r="F253" s="3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.5" customHeight="1">
      <c r="A254" s="8"/>
      <c r="B254" s="33"/>
      <c r="C254" s="34"/>
      <c r="D254" s="34"/>
      <c r="E254" s="34"/>
      <c r="F254" s="3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.5" customHeight="1">
      <c r="A255" s="8"/>
      <c r="B255" s="33"/>
      <c r="C255" s="34"/>
      <c r="D255" s="34"/>
      <c r="E255" s="34"/>
      <c r="F255" s="3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.5" customHeight="1">
      <c r="A256" s="8"/>
      <c r="B256" s="33"/>
      <c r="C256" s="34"/>
      <c r="D256" s="34"/>
      <c r="E256" s="34"/>
      <c r="F256" s="3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.5" customHeight="1">
      <c r="A257" s="8"/>
      <c r="B257" s="33"/>
      <c r="C257" s="34"/>
      <c r="D257" s="34"/>
      <c r="E257" s="34"/>
      <c r="F257" s="3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.5" customHeight="1">
      <c r="A258" s="8"/>
      <c r="B258" s="33"/>
      <c r="C258" s="34"/>
      <c r="D258" s="34"/>
      <c r="E258" s="34"/>
      <c r="F258" s="3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.5" customHeight="1">
      <c r="A259" s="8"/>
      <c r="B259" s="33"/>
      <c r="C259" s="34"/>
      <c r="D259" s="34"/>
      <c r="E259" s="34"/>
      <c r="F259" s="3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.5" customHeight="1">
      <c r="A260" s="8"/>
      <c r="B260" s="33"/>
      <c r="C260" s="34"/>
      <c r="D260" s="34"/>
      <c r="E260" s="34"/>
      <c r="F260" s="3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.5" customHeight="1">
      <c r="A261" s="8"/>
      <c r="B261" s="33"/>
      <c r="C261" s="34"/>
      <c r="D261" s="34"/>
      <c r="E261" s="34"/>
      <c r="F261" s="3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.5" customHeight="1">
      <c r="A262" s="8"/>
      <c r="B262" s="33"/>
      <c r="C262" s="34"/>
      <c r="D262" s="34"/>
      <c r="E262" s="34"/>
      <c r="F262" s="3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.5" customHeight="1">
      <c r="A263" s="8"/>
      <c r="B263" s="33"/>
      <c r="C263" s="34"/>
      <c r="D263" s="34"/>
      <c r="E263" s="34"/>
      <c r="F263" s="3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.5" customHeight="1">
      <c r="A264" s="8"/>
      <c r="B264" s="33"/>
      <c r="C264" s="34"/>
      <c r="D264" s="34"/>
      <c r="E264" s="34"/>
      <c r="F264" s="3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.5" customHeight="1">
      <c r="A265" s="8"/>
      <c r="B265" s="33"/>
      <c r="C265" s="34"/>
      <c r="D265" s="34"/>
      <c r="E265" s="34"/>
      <c r="F265" s="3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.5" customHeight="1">
      <c r="A266" s="8"/>
      <c r="B266" s="33"/>
      <c r="C266" s="34"/>
      <c r="D266" s="34"/>
      <c r="E266" s="34"/>
      <c r="F266" s="3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.5" customHeight="1">
      <c r="A267" s="8"/>
      <c r="B267" s="33"/>
      <c r="C267" s="34"/>
      <c r="D267" s="34"/>
      <c r="E267" s="34"/>
      <c r="F267" s="3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.5" customHeight="1">
      <c r="A268" s="8"/>
      <c r="B268" s="33"/>
      <c r="C268" s="34"/>
      <c r="D268" s="34"/>
      <c r="E268" s="34"/>
      <c r="F268" s="3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.5" customHeight="1">
      <c r="A269" s="8"/>
      <c r="B269" s="33"/>
      <c r="C269" s="34"/>
      <c r="D269" s="34"/>
      <c r="E269" s="34"/>
      <c r="F269" s="3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.5" customHeight="1">
      <c r="A270" s="8"/>
      <c r="B270" s="33"/>
      <c r="C270" s="34"/>
      <c r="D270" s="34"/>
      <c r="E270" s="34"/>
      <c r="F270" s="3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.5" customHeight="1">
      <c r="A271" s="8"/>
      <c r="B271" s="33"/>
      <c r="C271" s="34"/>
      <c r="D271" s="34"/>
      <c r="E271" s="34"/>
      <c r="F271" s="3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.5" customHeight="1">
      <c r="A272" s="8"/>
      <c r="B272" s="33"/>
      <c r="C272" s="34"/>
      <c r="D272" s="34"/>
      <c r="E272" s="34"/>
      <c r="F272" s="3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.5" customHeight="1">
      <c r="A273" s="8"/>
      <c r="B273" s="33"/>
      <c r="C273" s="34"/>
      <c r="D273" s="34"/>
      <c r="E273" s="34"/>
      <c r="F273" s="3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.5" customHeight="1">
      <c r="A274" s="8"/>
      <c r="B274" s="33"/>
      <c r="C274" s="34"/>
      <c r="D274" s="34"/>
      <c r="E274" s="34"/>
      <c r="F274" s="3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.5" customHeight="1">
      <c r="A275" s="8"/>
      <c r="B275" s="33"/>
      <c r="C275" s="34"/>
      <c r="D275" s="34"/>
      <c r="E275" s="34"/>
      <c r="F275" s="3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.5" customHeight="1">
      <c r="A276" s="8"/>
      <c r="B276" s="33"/>
      <c r="C276" s="34"/>
      <c r="D276" s="34"/>
      <c r="E276" s="34"/>
      <c r="F276" s="3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.5" customHeight="1">
      <c r="A277" s="8"/>
      <c r="B277" s="33"/>
      <c r="C277" s="34"/>
      <c r="D277" s="34"/>
      <c r="E277" s="34"/>
      <c r="F277" s="3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.5" customHeight="1">
      <c r="A278" s="8"/>
      <c r="B278" s="33"/>
      <c r="C278" s="34"/>
      <c r="D278" s="34"/>
      <c r="E278" s="34"/>
      <c r="F278" s="3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.5" customHeight="1">
      <c r="A279" s="8"/>
      <c r="B279" s="33"/>
      <c r="C279" s="34"/>
      <c r="D279" s="34"/>
      <c r="E279" s="34"/>
      <c r="F279" s="3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.5" customHeight="1">
      <c r="A280" s="8"/>
      <c r="B280" s="33"/>
      <c r="C280" s="34"/>
      <c r="D280" s="34"/>
      <c r="E280" s="34"/>
      <c r="F280" s="3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.5" customHeight="1">
      <c r="A281" s="8"/>
      <c r="B281" s="33"/>
      <c r="C281" s="34"/>
      <c r="D281" s="34"/>
      <c r="E281" s="34"/>
      <c r="F281" s="3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.5" customHeight="1">
      <c r="A282" s="8"/>
      <c r="B282" s="33"/>
      <c r="C282" s="34"/>
      <c r="D282" s="34"/>
      <c r="E282" s="34"/>
      <c r="F282" s="3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.5" customHeight="1">
      <c r="A283" s="8"/>
      <c r="B283" s="33"/>
      <c r="C283" s="34"/>
      <c r="D283" s="34"/>
      <c r="E283" s="34"/>
      <c r="F283" s="3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.5" customHeight="1">
      <c r="A284" s="8"/>
      <c r="B284" s="33"/>
      <c r="C284" s="34"/>
      <c r="D284" s="34"/>
      <c r="E284" s="34"/>
      <c r="F284" s="3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.5" customHeight="1">
      <c r="A285" s="8"/>
      <c r="B285" s="33"/>
      <c r="C285" s="34"/>
      <c r="D285" s="34"/>
      <c r="E285" s="34"/>
      <c r="F285" s="3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.5" customHeight="1">
      <c r="A286" s="8"/>
      <c r="B286" s="33"/>
      <c r="C286" s="34"/>
      <c r="D286" s="34"/>
      <c r="E286" s="34"/>
      <c r="F286" s="3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.5" customHeight="1">
      <c r="A287" s="8"/>
      <c r="B287" s="33"/>
      <c r="C287" s="34"/>
      <c r="D287" s="34"/>
      <c r="E287" s="34"/>
      <c r="F287" s="3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.5" customHeight="1">
      <c r="A288" s="8"/>
      <c r="B288" s="33"/>
      <c r="C288" s="34"/>
      <c r="D288" s="34"/>
      <c r="E288" s="34"/>
      <c r="F288" s="3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.5" customHeight="1">
      <c r="A289" s="8"/>
      <c r="B289" s="33"/>
      <c r="C289" s="34"/>
      <c r="D289" s="34"/>
      <c r="E289" s="34"/>
      <c r="F289" s="3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.5" customHeight="1">
      <c r="A290" s="8"/>
      <c r="B290" s="33"/>
      <c r="C290" s="34"/>
      <c r="D290" s="34"/>
      <c r="E290" s="34"/>
      <c r="F290" s="3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.5" customHeight="1">
      <c r="A291" s="8"/>
      <c r="B291" s="33"/>
      <c r="C291" s="34"/>
      <c r="D291" s="34"/>
      <c r="E291" s="34"/>
      <c r="F291" s="3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.5" customHeight="1">
      <c r="A292" s="8"/>
      <c r="B292" s="33"/>
      <c r="C292" s="34"/>
      <c r="D292" s="34"/>
      <c r="E292" s="34"/>
      <c r="F292" s="3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.5" customHeight="1">
      <c r="A293" s="8"/>
      <c r="B293" s="33"/>
      <c r="C293" s="34"/>
      <c r="D293" s="34"/>
      <c r="E293" s="34"/>
      <c r="F293" s="3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.5" customHeight="1">
      <c r="A294" s="8"/>
      <c r="B294" s="33"/>
      <c r="C294" s="34"/>
      <c r="D294" s="34"/>
      <c r="E294" s="34"/>
      <c r="F294" s="3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.5" customHeight="1">
      <c r="A295" s="8"/>
      <c r="B295" s="33"/>
      <c r="C295" s="34"/>
      <c r="D295" s="34"/>
      <c r="E295" s="34"/>
      <c r="F295" s="3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.5" customHeight="1">
      <c r="A296" s="8"/>
      <c r="B296" s="33"/>
      <c r="C296" s="34"/>
      <c r="D296" s="34"/>
      <c r="E296" s="34"/>
      <c r="F296" s="3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.5" customHeight="1">
      <c r="A297" s="8"/>
      <c r="B297" s="33"/>
      <c r="C297" s="34"/>
      <c r="D297" s="34"/>
      <c r="E297" s="34"/>
      <c r="F297" s="3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.5" customHeight="1">
      <c r="A298" s="8"/>
      <c r="B298" s="33"/>
      <c r="C298" s="34"/>
      <c r="D298" s="34"/>
      <c r="E298" s="34"/>
      <c r="F298" s="3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.5" customHeight="1">
      <c r="A299" s="8"/>
      <c r="B299" s="33"/>
      <c r="C299" s="34"/>
      <c r="D299" s="34"/>
      <c r="E299" s="34"/>
      <c r="F299" s="3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.5" customHeight="1">
      <c r="A300" s="8"/>
      <c r="B300" s="33"/>
      <c r="C300" s="34"/>
      <c r="D300" s="34"/>
      <c r="E300" s="34"/>
      <c r="F300" s="3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.5" customHeight="1">
      <c r="A301" s="8"/>
      <c r="B301" s="33"/>
      <c r="C301" s="34"/>
      <c r="D301" s="34"/>
      <c r="E301" s="34"/>
      <c r="F301" s="3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.5" customHeight="1">
      <c r="A302" s="8"/>
      <c r="B302" s="33"/>
      <c r="C302" s="34"/>
      <c r="D302" s="34"/>
      <c r="E302" s="34"/>
      <c r="F302" s="3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.5" customHeight="1">
      <c r="A303" s="8"/>
      <c r="B303" s="33"/>
      <c r="C303" s="34"/>
      <c r="D303" s="34"/>
      <c r="E303" s="34"/>
      <c r="F303" s="3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.5" customHeight="1">
      <c r="A304" s="8"/>
      <c r="B304" s="33"/>
      <c r="C304" s="34"/>
      <c r="D304" s="34"/>
      <c r="E304" s="34"/>
      <c r="F304" s="3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.5" customHeight="1">
      <c r="A305" s="8"/>
      <c r="B305" s="33"/>
      <c r="C305" s="34"/>
      <c r="D305" s="34"/>
      <c r="E305" s="34"/>
      <c r="F305" s="3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.5" customHeight="1">
      <c r="A306" s="8"/>
      <c r="B306" s="33"/>
      <c r="C306" s="34"/>
      <c r="D306" s="34"/>
      <c r="E306" s="34"/>
      <c r="F306" s="3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.5" customHeight="1">
      <c r="A307" s="8"/>
      <c r="B307" s="33"/>
      <c r="C307" s="34"/>
      <c r="D307" s="34"/>
      <c r="E307" s="34"/>
      <c r="F307" s="3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.5" customHeight="1">
      <c r="A308" s="8"/>
      <c r="B308" s="33"/>
      <c r="C308" s="34"/>
      <c r="D308" s="34"/>
      <c r="E308" s="34"/>
      <c r="F308" s="3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.5" customHeight="1">
      <c r="A309" s="8"/>
      <c r="B309" s="33"/>
      <c r="C309" s="34"/>
      <c r="D309" s="34"/>
      <c r="E309" s="34"/>
      <c r="F309" s="3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.5" customHeight="1">
      <c r="A310" s="8"/>
      <c r="B310" s="33"/>
      <c r="C310" s="34"/>
      <c r="D310" s="34"/>
      <c r="E310" s="34"/>
      <c r="F310" s="3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.5" customHeight="1">
      <c r="A311" s="8"/>
      <c r="B311" s="33"/>
      <c r="C311" s="34"/>
      <c r="D311" s="34"/>
      <c r="E311" s="34"/>
      <c r="F311" s="3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.5" customHeight="1">
      <c r="A312" s="8"/>
      <c r="B312" s="33"/>
      <c r="C312" s="34"/>
      <c r="D312" s="34"/>
      <c r="E312" s="34"/>
      <c r="F312" s="3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.5" customHeight="1">
      <c r="A313" s="8"/>
      <c r="B313" s="33"/>
      <c r="C313" s="34"/>
      <c r="D313" s="34"/>
      <c r="E313" s="34"/>
      <c r="F313" s="3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.5" customHeight="1">
      <c r="A314" s="8"/>
      <c r="B314" s="33"/>
      <c r="C314" s="34"/>
      <c r="D314" s="34"/>
      <c r="E314" s="34"/>
      <c r="F314" s="3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.5" customHeight="1">
      <c r="A315" s="8"/>
      <c r="B315" s="33"/>
      <c r="C315" s="34"/>
      <c r="D315" s="34"/>
      <c r="E315" s="34"/>
      <c r="F315" s="3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.5" customHeight="1">
      <c r="A316" s="8"/>
      <c r="B316" s="33"/>
      <c r="C316" s="34"/>
      <c r="D316" s="34"/>
      <c r="E316" s="34"/>
      <c r="F316" s="3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.5" customHeight="1">
      <c r="A317" s="8"/>
      <c r="B317" s="33"/>
      <c r="C317" s="34"/>
      <c r="D317" s="34"/>
      <c r="E317" s="34"/>
      <c r="F317" s="3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.5" customHeight="1">
      <c r="A318" s="8"/>
      <c r="B318" s="33"/>
      <c r="C318" s="34"/>
      <c r="D318" s="34"/>
      <c r="E318" s="34"/>
      <c r="F318" s="3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.5" customHeight="1">
      <c r="A319" s="8"/>
      <c r="B319" s="33"/>
      <c r="C319" s="34"/>
      <c r="D319" s="34"/>
      <c r="E319" s="34"/>
      <c r="F319" s="3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.5" customHeight="1">
      <c r="A320" s="8"/>
      <c r="B320" s="33"/>
      <c r="C320" s="34"/>
      <c r="D320" s="34"/>
      <c r="E320" s="34"/>
      <c r="F320" s="3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.5" customHeight="1">
      <c r="A321" s="8"/>
      <c r="B321" s="33"/>
      <c r="C321" s="34"/>
      <c r="D321" s="34"/>
      <c r="E321" s="34"/>
      <c r="F321" s="3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.5" customHeight="1">
      <c r="A322" s="8"/>
      <c r="B322" s="33"/>
      <c r="C322" s="34"/>
      <c r="D322" s="34"/>
      <c r="E322" s="34"/>
      <c r="F322" s="3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.5" customHeight="1">
      <c r="A323" s="8"/>
      <c r="B323" s="33"/>
      <c r="C323" s="34"/>
      <c r="D323" s="34"/>
      <c r="E323" s="34"/>
      <c r="F323" s="3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.5" customHeight="1">
      <c r="A324" s="8"/>
      <c r="B324" s="33"/>
      <c r="C324" s="34"/>
      <c r="D324" s="34"/>
      <c r="E324" s="34"/>
      <c r="F324" s="3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.5" customHeight="1">
      <c r="A325" s="8"/>
      <c r="B325" s="33"/>
      <c r="C325" s="34"/>
      <c r="D325" s="34"/>
      <c r="E325" s="34"/>
      <c r="F325" s="3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.5" customHeight="1">
      <c r="A326" s="8"/>
      <c r="B326" s="33"/>
      <c r="C326" s="34"/>
      <c r="D326" s="34"/>
      <c r="E326" s="34"/>
      <c r="F326" s="3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.5" customHeight="1">
      <c r="A327" s="8"/>
      <c r="B327" s="33"/>
      <c r="C327" s="34"/>
      <c r="D327" s="34"/>
      <c r="E327" s="34"/>
      <c r="F327" s="3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.5" customHeight="1">
      <c r="A328" s="8"/>
      <c r="B328" s="33"/>
      <c r="C328" s="34"/>
      <c r="D328" s="34"/>
      <c r="E328" s="34"/>
      <c r="F328" s="3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.5" customHeight="1">
      <c r="A329" s="8"/>
      <c r="B329" s="33"/>
      <c r="C329" s="34"/>
      <c r="D329" s="34"/>
      <c r="E329" s="34"/>
      <c r="F329" s="3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.5" customHeight="1">
      <c r="A330" s="8"/>
      <c r="B330" s="33"/>
      <c r="C330" s="34"/>
      <c r="D330" s="34"/>
      <c r="E330" s="34"/>
      <c r="F330" s="3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.5" customHeight="1">
      <c r="A331" s="8"/>
      <c r="B331" s="33"/>
      <c r="C331" s="34"/>
      <c r="D331" s="34"/>
      <c r="E331" s="34"/>
      <c r="F331" s="3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.5" customHeight="1">
      <c r="A332" s="8"/>
      <c r="B332" s="33"/>
      <c r="C332" s="34"/>
      <c r="D332" s="34"/>
      <c r="E332" s="34"/>
      <c r="F332" s="3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.5" customHeight="1">
      <c r="A333" s="8"/>
      <c r="B333" s="33"/>
      <c r="C333" s="34"/>
      <c r="D333" s="34"/>
      <c r="E333" s="34"/>
      <c r="F333" s="3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.5" customHeight="1">
      <c r="A334" s="8"/>
      <c r="B334" s="33"/>
      <c r="C334" s="34"/>
      <c r="D334" s="34"/>
      <c r="E334" s="34"/>
      <c r="F334" s="3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.5" customHeight="1">
      <c r="A335" s="8"/>
      <c r="B335" s="33"/>
      <c r="C335" s="34"/>
      <c r="D335" s="34"/>
      <c r="E335" s="34"/>
      <c r="F335" s="3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.5" customHeight="1">
      <c r="A336" s="8"/>
      <c r="B336" s="33"/>
      <c r="C336" s="34"/>
      <c r="D336" s="34"/>
      <c r="E336" s="34"/>
      <c r="F336" s="3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.5" customHeight="1">
      <c r="A337" s="8"/>
      <c r="B337" s="33"/>
      <c r="C337" s="34"/>
      <c r="D337" s="34"/>
      <c r="E337" s="34"/>
      <c r="F337" s="3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.5" customHeight="1">
      <c r="A338" s="8"/>
      <c r="B338" s="33"/>
      <c r="C338" s="34"/>
      <c r="D338" s="34"/>
      <c r="E338" s="34"/>
      <c r="F338" s="3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.5" customHeight="1">
      <c r="A339" s="8"/>
      <c r="B339" s="33"/>
      <c r="C339" s="34"/>
      <c r="D339" s="34"/>
      <c r="E339" s="34"/>
      <c r="F339" s="3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.5" customHeight="1">
      <c r="A340" s="8"/>
      <c r="B340" s="33"/>
      <c r="C340" s="34"/>
      <c r="D340" s="34"/>
      <c r="E340" s="34"/>
      <c r="F340" s="3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.5" customHeight="1">
      <c r="A341" s="8"/>
      <c r="B341" s="33"/>
      <c r="C341" s="34"/>
      <c r="D341" s="34"/>
      <c r="E341" s="34"/>
      <c r="F341" s="3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.5" customHeight="1">
      <c r="A342" s="8"/>
      <c r="B342" s="33"/>
      <c r="C342" s="34"/>
      <c r="D342" s="34"/>
      <c r="E342" s="34"/>
      <c r="F342" s="3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.5" customHeight="1">
      <c r="A343" s="8"/>
      <c r="B343" s="33"/>
      <c r="C343" s="34"/>
      <c r="D343" s="34"/>
      <c r="E343" s="34"/>
      <c r="F343" s="3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.5" customHeight="1">
      <c r="A344" s="8"/>
      <c r="B344" s="33"/>
      <c r="C344" s="34"/>
      <c r="D344" s="34"/>
      <c r="E344" s="34"/>
      <c r="F344" s="3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.5" customHeight="1">
      <c r="A345" s="8"/>
      <c r="B345" s="33"/>
      <c r="C345" s="34"/>
      <c r="D345" s="34"/>
      <c r="E345" s="34"/>
      <c r="F345" s="3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.5" customHeight="1">
      <c r="A346" s="8"/>
      <c r="B346" s="33"/>
      <c r="C346" s="34"/>
      <c r="D346" s="34"/>
      <c r="E346" s="34"/>
      <c r="F346" s="3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.5" customHeight="1">
      <c r="A347" s="8"/>
      <c r="B347" s="33"/>
      <c r="C347" s="34"/>
      <c r="D347" s="34"/>
      <c r="E347" s="34"/>
      <c r="F347" s="3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.5" customHeight="1">
      <c r="A348" s="8"/>
      <c r="B348" s="33"/>
      <c r="C348" s="34"/>
      <c r="D348" s="34"/>
      <c r="E348" s="34"/>
      <c r="F348" s="3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.5" customHeight="1">
      <c r="A349" s="8"/>
      <c r="B349" s="33"/>
      <c r="C349" s="34"/>
      <c r="D349" s="34"/>
      <c r="E349" s="34"/>
      <c r="F349" s="3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.5" customHeight="1">
      <c r="A350" s="8"/>
      <c r="B350" s="33"/>
      <c r="C350" s="34"/>
      <c r="D350" s="34"/>
      <c r="E350" s="34"/>
      <c r="F350" s="3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.5" customHeight="1">
      <c r="A351" s="8"/>
      <c r="B351" s="33"/>
      <c r="C351" s="34"/>
      <c r="D351" s="34"/>
      <c r="E351" s="34"/>
      <c r="F351" s="3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.5" customHeight="1">
      <c r="A352" s="8"/>
      <c r="B352" s="33"/>
      <c r="C352" s="34"/>
      <c r="D352" s="34"/>
      <c r="E352" s="34"/>
      <c r="F352" s="3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.5" customHeight="1">
      <c r="A353" s="8"/>
      <c r="B353" s="33"/>
      <c r="C353" s="34"/>
      <c r="D353" s="34"/>
      <c r="E353" s="34"/>
      <c r="F353" s="3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.5" customHeight="1">
      <c r="A354" s="8"/>
      <c r="B354" s="33"/>
      <c r="C354" s="34"/>
      <c r="D354" s="34"/>
      <c r="E354" s="34"/>
      <c r="F354" s="3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.5" customHeight="1">
      <c r="A355" s="8"/>
      <c r="B355" s="33"/>
      <c r="C355" s="34"/>
      <c r="D355" s="34"/>
      <c r="E355" s="34"/>
      <c r="F355" s="3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.5" customHeight="1">
      <c r="A356" s="8"/>
      <c r="B356" s="33"/>
      <c r="C356" s="34"/>
      <c r="D356" s="34"/>
      <c r="E356" s="34"/>
      <c r="F356" s="3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.5" customHeight="1">
      <c r="A357" s="8"/>
      <c r="B357" s="33"/>
      <c r="C357" s="34"/>
      <c r="D357" s="34"/>
      <c r="E357" s="34"/>
      <c r="F357" s="3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.5" customHeight="1">
      <c r="A358" s="8"/>
      <c r="B358" s="33"/>
      <c r="C358" s="34"/>
      <c r="D358" s="34"/>
      <c r="E358" s="34"/>
      <c r="F358" s="3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.5" customHeight="1">
      <c r="A359" s="8"/>
      <c r="B359" s="33"/>
      <c r="C359" s="34"/>
      <c r="D359" s="34"/>
      <c r="E359" s="34"/>
      <c r="F359" s="3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.5" customHeight="1">
      <c r="A360" s="8"/>
      <c r="B360" s="33"/>
      <c r="C360" s="34"/>
      <c r="D360" s="34"/>
      <c r="E360" s="34"/>
      <c r="F360" s="3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.5" customHeight="1">
      <c r="A361" s="8"/>
      <c r="B361" s="33"/>
      <c r="C361" s="34"/>
      <c r="D361" s="34"/>
      <c r="E361" s="34"/>
      <c r="F361" s="3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.5" customHeight="1">
      <c r="A362" s="8"/>
      <c r="B362" s="33"/>
      <c r="C362" s="34"/>
      <c r="D362" s="34"/>
      <c r="E362" s="34"/>
      <c r="F362" s="3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.5" customHeight="1">
      <c r="A363" s="8"/>
      <c r="B363" s="33"/>
      <c r="C363" s="34"/>
      <c r="D363" s="34"/>
      <c r="E363" s="34"/>
      <c r="F363" s="3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.5" customHeight="1">
      <c r="A364" s="8"/>
      <c r="B364" s="33"/>
      <c r="C364" s="34"/>
      <c r="D364" s="34"/>
      <c r="E364" s="34"/>
      <c r="F364" s="3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.5" customHeight="1">
      <c r="A365" s="8"/>
      <c r="B365" s="33"/>
      <c r="C365" s="34"/>
      <c r="D365" s="34"/>
      <c r="E365" s="34"/>
      <c r="F365" s="3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.5" customHeight="1">
      <c r="A366" s="8"/>
      <c r="B366" s="33"/>
      <c r="C366" s="34"/>
      <c r="D366" s="34"/>
      <c r="E366" s="34"/>
      <c r="F366" s="3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.5" customHeight="1">
      <c r="A367" s="8"/>
      <c r="B367" s="33"/>
      <c r="C367" s="34"/>
      <c r="D367" s="34"/>
      <c r="E367" s="34"/>
      <c r="F367" s="3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.5" customHeight="1">
      <c r="A368" s="8"/>
      <c r="B368" s="33"/>
      <c r="C368" s="34"/>
      <c r="D368" s="34"/>
      <c r="E368" s="34"/>
      <c r="F368" s="3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.5" customHeight="1">
      <c r="A369" s="8"/>
      <c r="B369" s="33"/>
      <c r="C369" s="34"/>
      <c r="D369" s="34"/>
      <c r="E369" s="34"/>
      <c r="F369" s="3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.5" customHeight="1">
      <c r="A370" s="8"/>
      <c r="B370" s="33"/>
      <c r="C370" s="34"/>
      <c r="D370" s="34"/>
      <c r="E370" s="34"/>
      <c r="F370" s="3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.5" customHeight="1">
      <c r="A371" s="8"/>
      <c r="B371" s="33"/>
      <c r="C371" s="34"/>
      <c r="D371" s="34"/>
      <c r="E371" s="34"/>
      <c r="F371" s="3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.5" customHeight="1">
      <c r="A372" s="8"/>
      <c r="B372" s="33"/>
      <c r="C372" s="34"/>
      <c r="D372" s="34"/>
      <c r="E372" s="34"/>
      <c r="F372" s="3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.5" customHeight="1">
      <c r="A373" s="8"/>
      <c r="B373" s="33"/>
      <c r="C373" s="34"/>
      <c r="D373" s="34"/>
      <c r="E373" s="34"/>
      <c r="F373" s="3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.5" customHeight="1">
      <c r="A374" s="8"/>
      <c r="B374" s="33"/>
      <c r="C374" s="34"/>
      <c r="D374" s="34"/>
      <c r="E374" s="34"/>
      <c r="F374" s="3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.5" customHeight="1">
      <c r="A375" s="8"/>
      <c r="B375" s="33"/>
      <c r="C375" s="34"/>
      <c r="D375" s="34"/>
      <c r="E375" s="34"/>
      <c r="F375" s="3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.5" customHeight="1">
      <c r="A376" s="8"/>
      <c r="B376" s="33"/>
      <c r="C376" s="34"/>
      <c r="D376" s="34"/>
      <c r="E376" s="34"/>
      <c r="F376" s="3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.5" customHeight="1">
      <c r="A377" s="8"/>
      <c r="B377" s="33"/>
      <c r="C377" s="34"/>
      <c r="D377" s="34"/>
      <c r="E377" s="34"/>
      <c r="F377" s="3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.5" customHeight="1">
      <c r="A378" s="8"/>
      <c r="B378" s="33"/>
      <c r="C378" s="34"/>
      <c r="D378" s="34"/>
      <c r="E378" s="34"/>
      <c r="F378" s="3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.5" customHeight="1">
      <c r="A379" s="8"/>
      <c r="B379" s="33"/>
      <c r="C379" s="34"/>
      <c r="D379" s="34"/>
      <c r="E379" s="34"/>
      <c r="F379" s="3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.5" customHeight="1">
      <c r="A380" s="8"/>
      <c r="B380" s="33"/>
      <c r="C380" s="34"/>
      <c r="D380" s="34"/>
      <c r="E380" s="34"/>
      <c r="F380" s="3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.5" customHeight="1">
      <c r="A381" s="8"/>
      <c r="B381" s="33"/>
      <c r="C381" s="34"/>
      <c r="D381" s="34"/>
      <c r="E381" s="34"/>
      <c r="F381" s="3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.5" customHeight="1">
      <c r="A382" s="8"/>
      <c r="B382" s="33"/>
      <c r="C382" s="34"/>
      <c r="D382" s="34"/>
      <c r="E382" s="34"/>
      <c r="F382" s="3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.5" customHeight="1">
      <c r="A383" s="8"/>
      <c r="B383" s="33"/>
      <c r="C383" s="34"/>
      <c r="D383" s="34"/>
      <c r="E383" s="34"/>
      <c r="F383" s="3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.5" customHeight="1">
      <c r="A384" s="8"/>
      <c r="B384" s="33"/>
      <c r="C384" s="34"/>
      <c r="D384" s="34"/>
      <c r="E384" s="34"/>
      <c r="F384" s="3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.5" customHeight="1">
      <c r="A385" s="8"/>
      <c r="B385" s="33"/>
      <c r="C385" s="34"/>
      <c r="D385" s="34"/>
      <c r="E385" s="34"/>
      <c r="F385" s="3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.5" customHeight="1">
      <c r="A386" s="8"/>
      <c r="B386" s="33"/>
      <c r="C386" s="34"/>
      <c r="D386" s="34"/>
      <c r="E386" s="34"/>
      <c r="F386" s="3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.5" customHeight="1">
      <c r="A387" s="8"/>
      <c r="B387" s="33"/>
      <c r="C387" s="34"/>
      <c r="D387" s="34"/>
      <c r="E387" s="34"/>
      <c r="F387" s="3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.5" customHeight="1">
      <c r="A388" s="8"/>
      <c r="B388" s="33"/>
      <c r="C388" s="34"/>
      <c r="D388" s="34"/>
      <c r="E388" s="34"/>
      <c r="F388" s="3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.5" customHeight="1">
      <c r="A389" s="8"/>
      <c r="B389" s="33"/>
      <c r="C389" s="34"/>
      <c r="D389" s="34"/>
      <c r="E389" s="34"/>
      <c r="F389" s="3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.5" customHeight="1">
      <c r="A390" s="8"/>
      <c r="B390" s="33"/>
      <c r="C390" s="34"/>
      <c r="D390" s="34"/>
      <c r="E390" s="34"/>
      <c r="F390" s="3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.5" customHeight="1">
      <c r="A391" s="8"/>
      <c r="B391" s="33"/>
      <c r="C391" s="34"/>
      <c r="D391" s="34"/>
      <c r="E391" s="34"/>
      <c r="F391" s="3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.5" customHeight="1">
      <c r="A392" s="8"/>
      <c r="B392" s="33"/>
      <c r="C392" s="34"/>
      <c r="D392" s="34"/>
      <c r="E392" s="34"/>
      <c r="F392" s="3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.5" customHeight="1">
      <c r="A393" s="8"/>
      <c r="B393" s="33"/>
      <c r="C393" s="34"/>
      <c r="D393" s="34"/>
      <c r="E393" s="34"/>
      <c r="F393" s="3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.5" customHeight="1">
      <c r="A394" s="8"/>
      <c r="B394" s="33"/>
      <c r="C394" s="34"/>
      <c r="D394" s="34"/>
      <c r="E394" s="34"/>
      <c r="F394" s="3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.5" customHeight="1">
      <c r="A395" s="8"/>
      <c r="B395" s="33"/>
      <c r="C395" s="34"/>
      <c r="D395" s="34"/>
      <c r="E395" s="34"/>
      <c r="F395" s="3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.5" customHeight="1">
      <c r="A396" s="8"/>
      <c r="B396" s="33"/>
      <c r="C396" s="34"/>
      <c r="D396" s="34"/>
      <c r="E396" s="34"/>
      <c r="F396" s="3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.5" customHeight="1">
      <c r="A397" s="8"/>
      <c r="B397" s="33"/>
      <c r="C397" s="34"/>
      <c r="D397" s="34"/>
      <c r="E397" s="34"/>
      <c r="F397" s="3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.5" customHeight="1">
      <c r="A398" s="8"/>
      <c r="B398" s="33"/>
      <c r="C398" s="34"/>
      <c r="D398" s="34"/>
      <c r="E398" s="34"/>
      <c r="F398" s="3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.5" customHeight="1">
      <c r="A399" s="8"/>
      <c r="B399" s="33"/>
      <c r="C399" s="34"/>
      <c r="D399" s="34"/>
      <c r="E399" s="34"/>
      <c r="F399" s="3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.5" customHeight="1">
      <c r="A400" s="8"/>
      <c r="B400" s="33"/>
      <c r="C400" s="34"/>
      <c r="D400" s="34"/>
      <c r="E400" s="34"/>
      <c r="F400" s="3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.5" customHeight="1">
      <c r="A401" s="8"/>
      <c r="B401" s="33"/>
      <c r="C401" s="34"/>
      <c r="D401" s="34"/>
      <c r="E401" s="34"/>
      <c r="F401" s="3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.5" customHeight="1">
      <c r="A402" s="8"/>
      <c r="B402" s="33"/>
      <c r="C402" s="34"/>
      <c r="D402" s="34"/>
      <c r="E402" s="34"/>
      <c r="F402" s="3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.5" customHeight="1">
      <c r="A403" s="8"/>
      <c r="B403" s="33"/>
      <c r="C403" s="34"/>
      <c r="D403" s="34"/>
      <c r="E403" s="34"/>
      <c r="F403" s="3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.5" customHeight="1">
      <c r="A404" s="8"/>
      <c r="B404" s="33"/>
      <c r="C404" s="34"/>
      <c r="D404" s="34"/>
      <c r="E404" s="34"/>
      <c r="F404" s="3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.5" customHeight="1">
      <c r="A405" s="8"/>
      <c r="B405" s="33"/>
      <c r="C405" s="34"/>
      <c r="D405" s="34"/>
      <c r="E405" s="34"/>
      <c r="F405" s="3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.5" customHeight="1">
      <c r="A406" s="8"/>
      <c r="B406" s="33"/>
      <c r="C406" s="34"/>
      <c r="D406" s="34"/>
      <c r="E406" s="34"/>
      <c r="F406" s="3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.5" customHeight="1">
      <c r="A407" s="8"/>
      <c r="B407" s="33"/>
      <c r="C407" s="34"/>
      <c r="D407" s="34"/>
      <c r="E407" s="34"/>
      <c r="F407" s="3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.5" customHeight="1">
      <c r="A408" s="8"/>
      <c r="B408" s="33"/>
      <c r="C408" s="34"/>
      <c r="D408" s="34"/>
      <c r="E408" s="34"/>
      <c r="F408" s="3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.5" customHeight="1">
      <c r="A409" s="8"/>
      <c r="B409" s="33"/>
      <c r="C409" s="34"/>
      <c r="D409" s="34"/>
      <c r="E409" s="34"/>
      <c r="F409" s="3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.5" customHeight="1">
      <c r="A410" s="8"/>
      <c r="B410" s="33"/>
      <c r="C410" s="34"/>
      <c r="D410" s="34"/>
      <c r="E410" s="34"/>
      <c r="F410" s="3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.5" customHeight="1">
      <c r="A411" s="8"/>
      <c r="B411" s="33"/>
      <c r="C411" s="34"/>
      <c r="D411" s="34"/>
      <c r="E411" s="34"/>
      <c r="F411" s="3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.5" customHeight="1">
      <c r="A412" s="8"/>
      <c r="B412" s="33"/>
      <c r="C412" s="34"/>
      <c r="D412" s="34"/>
      <c r="E412" s="34"/>
      <c r="F412" s="3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.5" customHeight="1">
      <c r="A413" s="8"/>
      <c r="B413" s="33"/>
      <c r="C413" s="34"/>
      <c r="D413" s="34"/>
      <c r="E413" s="34"/>
      <c r="F413" s="3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.5" customHeight="1">
      <c r="A414" s="8"/>
      <c r="B414" s="33"/>
      <c r="C414" s="34"/>
      <c r="D414" s="34"/>
      <c r="E414" s="34"/>
      <c r="F414" s="3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.5" customHeight="1">
      <c r="A415" s="8"/>
      <c r="B415" s="33"/>
      <c r="C415" s="34"/>
      <c r="D415" s="34"/>
      <c r="E415" s="34"/>
      <c r="F415" s="3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.5" customHeight="1">
      <c r="A416" s="8"/>
      <c r="B416" s="33"/>
      <c r="C416" s="34"/>
      <c r="D416" s="34"/>
      <c r="E416" s="34"/>
      <c r="F416" s="3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.5" customHeight="1">
      <c r="A417" s="8"/>
      <c r="B417" s="33"/>
      <c r="C417" s="34"/>
      <c r="D417" s="34"/>
      <c r="E417" s="34"/>
      <c r="F417" s="3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.5" customHeight="1">
      <c r="A418" s="8"/>
      <c r="B418" s="33"/>
      <c r="C418" s="34"/>
      <c r="D418" s="34"/>
      <c r="E418" s="34"/>
      <c r="F418" s="3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.5" customHeight="1">
      <c r="A419" s="8"/>
      <c r="B419" s="33"/>
      <c r="C419" s="34"/>
      <c r="D419" s="34"/>
      <c r="E419" s="34"/>
      <c r="F419" s="3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.5" customHeight="1">
      <c r="A420" s="8"/>
      <c r="B420" s="33"/>
      <c r="C420" s="34"/>
      <c r="D420" s="34"/>
      <c r="E420" s="34"/>
      <c r="F420" s="3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.5" customHeight="1">
      <c r="A421" s="8"/>
      <c r="B421" s="33"/>
      <c r="C421" s="34"/>
      <c r="D421" s="34"/>
      <c r="E421" s="34"/>
      <c r="F421" s="3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.5" customHeight="1">
      <c r="A422" s="8"/>
      <c r="B422" s="33"/>
      <c r="C422" s="34"/>
      <c r="D422" s="34"/>
      <c r="E422" s="34"/>
      <c r="F422" s="3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.5" customHeight="1">
      <c r="A423" s="8"/>
      <c r="B423" s="33"/>
      <c r="C423" s="34"/>
      <c r="D423" s="34"/>
      <c r="E423" s="34"/>
      <c r="F423" s="3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.5" customHeight="1">
      <c r="A424" s="8"/>
      <c r="B424" s="33"/>
      <c r="C424" s="34"/>
      <c r="D424" s="34"/>
      <c r="E424" s="34"/>
      <c r="F424" s="3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.5" customHeight="1">
      <c r="A425" s="8"/>
      <c r="B425" s="33"/>
      <c r="C425" s="34"/>
      <c r="D425" s="34"/>
      <c r="E425" s="34"/>
      <c r="F425" s="3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.5" customHeight="1">
      <c r="A426" s="8"/>
      <c r="B426" s="33"/>
      <c r="C426" s="34"/>
      <c r="D426" s="34"/>
      <c r="E426" s="34"/>
      <c r="F426" s="3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.5" customHeight="1">
      <c r="A427" s="8"/>
      <c r="B427" s="33"/>
      <c r="C427" s="34"/>
      <c r="D427" s="34"/>
      <c r="E427" s="34"/>
      <c r="F427" s="3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.5" customHeight="1">
      <c r="A428" s="8"/>
      <c r="B428" s="33"/>
      <c r="C428" s="34"/>
      <c r="D428" s="34"/>
      <c r="E428" s="34"/>
      <c r="F428" s="3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.5" customHeight="1">
      <c r="A429" s="8"/>
      <c r="B429" s="33"/>
      <c r="C429" s="34"/>
      <c r="D429" s="34"/>
      <c r="E429" s="34"/>
      <c r="F429" s="3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.5" customHeight="1">
      <c r="A430" s="8"/>
      <c r="B430" s="33"/>
      <c r="C430" s="34"/>
      <c r="D430" s="34"/>
      <c r="E430" s="34"/>
      <c r="F430" s="3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.5" customHeight="1">
      <c r="A431" s="8"/>
      <c r="B431" s="33"/>
      <c r="C431" s="34"/>
      <c r="D431" s="34"/>
      <c r="E431" s="34"/>
      <c r="F431" s="3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.5" customHeight="1">
      <c r="A432" s="8"/>
      <c r="B432" s="33"/>
      <c r="C432" s="34"/>
      <c r="D432" s="34"/>
      <c r="E432" s="34"/>
      <c r="F432" s="3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.5" customHeight="1">
      <c r="A433" s="8"/>
      <c r="B433" s="33"/>
      <c r="C433" s="34"/>
      <c r="D433" s="34"/>
      <c r="E433" s="34"/>
      <c r="F433" s="3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.5" customHeight="1">
      <c r="A434" s="8"/>
      <c r="B434" s="33"/>
      <c r="C434" s="34"/>
      <c r="D434" s="34"/>
      <c r="E434" s="34"/>
      <c r="F434" s="3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.5" customHeight="1">
      <c r="A435" s="8"/>
      <c r="B435" s="33"/>
      <c r="C435" s="34"/>
      <c r="D435" s="34"/>
      <c r="E435" s="34"/>
      <c r="F435" s="3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.5" customHeight="1">
      <c r="A436" s="8"/>
      <c r="B436" s="33"/>
      <c r="C436" s="34"/>
      <c r="D436" s="34"/>
      <c r="E436" s="34"/>
      <c r="F436" s="3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.5" customHeight="1">
      <c r="A437" s="8"/>
      <c r="B437" s="33"/>
      <c r="C437" s="34"/>
      <c r="D437" s="34"/>
      <c r="E437" s="34"/>
      <c r="F437" s="3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.5" customHeight="1">
      <c r="A438" s="8"/>
      <c r="B438" s="33"/>
      <c r="C438" s="34"/>
      <c r="D438" s="34"/>
      <c r="E438" s="34"/>
      <c r="F438" s="3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.5" customHeight="1">
      <c r="A439" s="8"/>
      <c r="B439" s="33"/>
      <c r="C439" s="34"/>
      <c r="D439" s="34"/>
      <c r="E439" s="34"/>
      <c r="F439" s="3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.5" customHeight="1">
      <c r="A440" s="8"/>
      <c r="B440" s="33"/>
      <c r="C440" s="34"/>
      <c r="D440" s="34"/>
      <c r="E440" s="34"/>
      <c r="F440" s="3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.5" customHeight="1">
      <c r="A441" s="8"/>
      <c r="B441" s="33"/>
      <c r="C441" s="34"/>
      <c r="D441" s="34"/>
      <c r="E441" s="34"/>
      <c r="F441" s="3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.5" customHeight="1">
      <c r="A442" s="8"/>
      <c r="B442" s="33"/>
      <c r="C442" s="34"/>
      <c r="D442" s="34"/>
      <c r="E442" s="34"/>
      <c r="F442" s="3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.5" customHeight="1">
      <c r="A443" s="8"/>
      <c r="B443" s="33"/>
      <c r="C443" s="34"/>
      <c r="D443" s="34"/>
      <c r="E443" s="34"/>
      <c r="F443" s="3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.5" customHeight="1">
      <c r="A444" s="8"/>
      <c r="B444" s="33"/>
      <c r="C444" s="34"/>
      <c r="D444" s="34"/>
      <c r="E444" s="34"/>
      <c r="F444" s="3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.5" customHeight="1">
      <c r="A445" s="8"/>
      <c r="B445" s="33"/>
      <c r="C445" s="34"/>
      <c r="D445" s="34"/>
      <c r="E445" s="34"/>
      <c r="F445" s="3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.5" customHeight="1">
      <c r="A446" s="8"/>
      <c r="B446" s="33"/>
      <c r="C446" s="34"/>
      <c r="D446" s="34"/>
      <c r="E446" s="34"/>
      <c r="F446" s="3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.5" customHeight="1">
      <c r="A447" s="8"/>
      <c r="B447" s="33"/>
      <c r="C447" s="34"/>
      <c r="D447" s="34"/>
      <c r="E447" s="34"/>
      <c r="F447" s="3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.5" customHeight="1">
      <c r="A448" s="8"/>
      <c r="B448" s="33"/>
      <c r="C448" s="34"/>
      <c r="D448" s="34"/>
      <c r="E448" s="34"/>
      <c r="F448" s="3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.5" customHeight="1">
      <c r="A449" s="8"/>
      <c r="B449" s="33"/>
      <c r="C449" s="34"/>
      <c r="D449" s="34"/>
      <c r="E449" s="34"/>
      <c r="F449" s="3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.5" customHeight="1">
      <c r="A450" s="8"/>
      <c r="B450" s="33"/>
      <c r="C450" s="34"/>
      <c r="D450" s="34"/>
      <c r="E450" s="34"/>
      <c r="F450" s="3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.5" customHeight="1">
      <c r="A451" s="8"/>
      <c r="B451" s="33"/>
      <c r="C451" s="34"/>
      <c r="D451" s="34"/>
      <c r="E451" s="34"/>
      <c r="F451" s="3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.5" customHeight="1">
      <c r="A452" s="8"/>
      <c r="B452" s="33"/>
      <c r="C452" s="34"/>
      <c r="D452" s="34"/>
      <c r="E452" s="34"/>
      <c r="F452" s="3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.5" customHeight="1">
      <c r="A453" s="8"/>
      <c r="B453" s="33"/>
      <c r="C453" s="34"/>
      <c r="D453" s="34"/>
      <c r="E453" s="34"/>
      <c r="F453" s="3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.5" customHeight="1">
      <c r="A454" s="8"/>
      <c r="B454" s="33"/>
      <c r="C454" s="34"/>
      <c r="D454" s="34"/>
      <c r="E454" s="34"/>
      <c r="F454" s="3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.5" customHeight="1">
      <c r="A455" s="8"/>
      <c r="B455" s="33"/>
      <c r="C455" s="34"/>
      <c r="D455" s="34"/>
      <c r="E455" s="34"/>
      <c r="F455" s="3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.5" customHeight="1">
      <c r="A456" s="8"/>
      <c r="B456" s="33"/>
      <c r="C456" s="34"/>
      <c r="D456" s="34"/>
      <c r="E456" s="34"/>
      <c r="F456" s="3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.5" customHeight="1">
      <c r="A457" s="8"/>
      <c r="B457" s="33"/>
      <c r="C457" s="34"/>
      <c r="D457" s="34"/>
      <c r="E457" s="34"/>
      <c r="F457" s="3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.5" customHeight="1">
      <c r="A458" s="8"/>
      <c r="B458" s="33"/>
      <c r="C458" s="34"/>
      <c r="D458" s="34"/>
      <c r="E458" s="34"/>
      <c r="F458" s="3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.5" customHeight="1">
      <c r="A459" s="8"/>
      <c r="B459" s="33"/>
      <c r="C459" s="34"/>
      <c r="D459" s="34"/>
      <c r="E459" s="34"/>
      <c r="F459" s="3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.5" customHeight="1">
      <c r="A460" s="8"/>
      <c r="B460" s="33"/>
      <c r="C460" s="34"/>
      <c r="D460" s="34"/>
      <c r="E460" s="34"/>
      <c r="F460" s="3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.5" customHeight="1">
      <c r="A461" s="8"/>
      <c r="B461" s="33"/>
      <c r="C461" s="34"/>
      <c r="D461" s="34"/>
      <c r="E461" s="34"/>
      <c r="F461" s="3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.5" customHeight="1">
      <c r="A462" s="8"/>
      <c r="B462" s="33"/>
      <c r="C462" s="34"/>
      <c r="D462" s="34"/>
      <c r="E462" s="34"/>
      <c r="F462" s="3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.5" customHeight="1">
      <c r="A463" s="8"/>
      <c r="B463" s="33"/>
      <c r="C463" s="34"/>
      <c r="D463" s="34"/>
      <c r="E463" s="34"/>
      <c r="F463" s="3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.5" customHeight="1">
      <c r="A464" s="8"/>
      <c r="B464" s="33"/>
      <c r="C464" s="34"/>
      <c r="D464" s="34"/>
      <c r="E464" s="34"/>
      <c r="F464" s="3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.5" customHeight="1">
      <c r="A465" s="8"/>
      <c r="B465" s="33"/>
      <c r="C465" s="34"/>
      <c r="D465" s="34"/>
      <c r="E465" s="34"/>
      <c r="F465" s="3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.5" customHeight="1">
      <c r="A466" s="8"/>
      <c r="B466" s="33"/>
      <c r="C466" s="34"/>
      <c r="D466" s="34"/>
      <c r="E466" s="34"/>
      <c r="F466" s="3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.5" customHeight="1">
      <c r="A467" s="8"/>
      <c r="B467" s="33"/>
      <c r="C467" s="34"/>
      <c r="D467" s="34"/>
      <c r="E467" s="34"/>
      <c r="F467" s="3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.5" customHeight="1">
      <c r="A468" s="8"/>
      <c r="B468" s="33"/>
      <c r="C468" s="34"/>
      <c r="D468" s="34"/>
      <c r="E468" s="34"/>
      <c r="F468" s="3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.5" customHeight="1">
      <c r="A469" s="8"/>
      <c r="B469" s="33"/>
      <c r="C469" s="34"/>
      <c r="D469" s="34"/>
      <c r="E469" s="34"/>
      <c r="F469" s="3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.5" customHeight="1">
      <c r="A470" s="8"/>
      <c r="B470" s="33"/>
      <c r="C470" s="34"/>
      <c r="D470" s="34"/>
      <c r="E470" s="34"/>
      <c r="F470" s="3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.5" customHeight="1">
      <c r="A471" s="8"/>
      <c r="B471" s="33"/>
      <c r="C471" s="34"/>
      <c r="D471" s="34"/>
      <c r="E471" s="34"/>
      <c r="F471" s="3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.5" customHeight="1">
      <c r="A472" s="8"/>
      <c r="B472" s="33"/>
      <c r="C472" s="34"/>
      <c r="D472" s="34"/>
      <c r="E472" s="34"/>
      <c r="F472" s="3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.5" customHeight="1">
      <c r="A473" s="8"/>
      <c r="B473" s="33"/>
      <c r="C473" s="34"/>
      <c r="D473" s="34"/>
      <c r="E473" s="34"/>
      <c r="F473" s="3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.5" customHeight="1">
      <c r="A474" s="8"/>
      <c r="B474" s="33"/>
      <c r="C474" s="34"/>
      <c r="D474" s="34"/>
      <c r="E474" s="34"/>
      <c r="F474" s="3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.5" customHeight="1">
      <c r="A475" s="8"/>
      <c r="B475" s="33"/>
      <c r="C475" s="34"/>
      <c r="D475" s="34"/>
      <c r="E475" s="34"/>
      <c r="F475" s="3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.5" customHeight="1">
      <c r="A476" s="8"/>
      <c r="B476" s="33"/>
      <c r="C476" s="34"/>
      <c r="D476" s="34"/>
      <c r="E476" s="34"/>
      <c r="F476" s="3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.5" customHeight="1">
      <c r="A477" s="8"/>
      <c r="B477" s="33"/>
      <c r="C477" s="34"/>
      <c r="D477" s="34"/>
      <c r="E477" s="34"/>
      <c r="F477" s="3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.5" customHeight="1">
      <c r="A478" s="8"/>
      <c r="B478" s="33"/>
      <c r="C478" s="34"/>
      <c r="D478" s="34"/>
      <c r="E478" s="34"/>
      <c r="F478" s="3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.5" customHeight="1">
      <c r="A479" s="8"/>
      <c r="B479" s="33"/>
      <c r="C479" s="34"/>
      <c r="D479" s="34"/>
      <c r="E479" s="34"/>
      <c r="F479" s="3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.5" customHeight="1">
      <c r="A480" s="8"/>
      <c r="B480" s="33"/>
      <c r="C480" s="34"/>
      <c r="D480" s="34"/>
      <c r="E480" s="34"/>
      <c r="F480" s="3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.5" customHeight="1">
      <c r="A481" s="8"/>
      <c r="B481" s="33"/>
      <c r="C481" s="34"/>
      <c r="D481" s="34"/>
      <c r="E481" s="34"/>
      <c r="F481" s="3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.5" customHeight="1">
      <c r="A482" s="8"/>
      <c r="B482" s="33"/>
      <c r="C482" s="34"/>
      <c r="D482" s="34"/>
      <c r="E482" s="34"/>
      <c r="F482" s="3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.5" customHeight="1">
      <c r="A483" s="8"/>
      <c r="B483" s="33"/>
      <c r="C483" s="34"/>
      <c r="D483" s="34"/>
      <c r="E483" s="34"/>
      <c r="F483" s="3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.5" customHeight="1">
      <c r="A484" s="8"/>
      <c r="B484" s="33"/>
      <c r="C484" s="34"/>
      <c r="D484" s="34"/>
      <c r="E484" s="34"/>
      <c r="F484" s="3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.5" customHeight="1">
      <c r="A485" s="8"/>
      <c r="B485" s="33"/>
      <c r="C485" s="34"/>
      <c r="D485" s="34"/>
      <c r="E485" s="34"/>
      <c r="F485" s="3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.5" customHeight="1">
      <c r="A486" s="8"/>
      <c r="B486" s="33"/>
      <c r="C486" s="34"/>
      <c r="D486" s="34"/>
      <c r="E486" s="34"/>
      <c r="F486" s="3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.5" customHeight="1">
      <c r="A487" s="8"/>
      <c r="B487" s="33"/>
      <c r="C487" s="34"/>
      <c r="D487" s="34"/>
      <c r="E487" s="34"/>
      <c r="F487" s="3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.5" customHeight="1">
      <c r="A488" s="8"/>
      <c r="B488" s="33"/>
      <c r="C488" s="34"/>
      <c r="D488" s="34"/>
      <c r="E488" s="34"/>
      <c r="F488" s="3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.5" customHeight="1">
      <c r="A489" s="8"/>
      <c r="B489" s="33"/>
      <c r="C489" s="34"/>
      <c r="D489" s="34"/>
      <c r="E489" s="34"/>
      <c r="F489" s="3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.5" customHeight="1">
      <c r="A490" s="8"/>
      <c r="B490" s="33"/>
      <c r="C490" s="34"/>
      <c r="D490" s="34"/>
      <c r="E490" s="34"/>
      <c r="F490" s="3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.5" customHeight="1">
      <c r="A491" s="8"/>
      <c r="B491" s="33"/>
      <c r="C491" s="34"/>
      <c r="D491" s="34"/>
      <c r="E491" s="34"/>
      <c r="F491" s="3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.5" customHeight="1">
      <c r="A492" s="8"/>
      <c r="B492" s="33"/>
      <c r="C492" s="34"/>
      <c r="D492" s="34"/>
      <c r="E492" s="34"/>
      <c r="F492" s="3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.5" customHeight="1">
      <c r="A493" s="8"/>
      <c r="B493" s="33"/>
      <c r="C493" s="34"/>
      <c r="D493" s="34"/>
      <c r="E493" s="34"/>
      <c r="F493" s="3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.5" customHeight="1">
      <c r="A494" s="8"/>
      <c r="B494" s="33"/>
      <c r="C494" s="34"/>
      <c r="D494" s="34"/>
      <c r="E494" s="34"/>
      <c r="F494" s="3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.5" customHeight="1">
      <c r="A495" s="8"/>
      <c r="B495" s="33"/>
      <c r="C495" s="34"/>
      <c r="D495" s="34"/>
      <c r="E495" s="34"/>
      <c r="F495" s="3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.5" customHeight="1">
      <c r="A496" s="8"/>
      <c r="B496" s="33"/>
      <c r="C496" s="34"/>
      <c r="D496" s="34"/>
      <c r="E496" s="34"/>
      <c r="F496" s="3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.5" customHeight="1">
      <c r="A497" s="8"/>
      <c r="B497" s="33"/>
      <c r="C497" s="34"/>
      <c r="D497" s="34"/>
      <c r="E497" s="34"/>
      <c r="F497" s="3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.5" customHeight="1">
      <c r="A498" s="8"/>
      <c r="B498" s="33"/>
      <c r="C498" s="34"/>
      <c r="D498" s="34"/>
      <c r="E498" s="34"/>
      <c r="F498" s="3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.5" customHeight="1">
      <c r="A499" s="8"/>
      <c r="B499" s="33"/>
      <c r="C499" s="34"/>
      <c r="D499" s="34"/>
      <c r="E499" s="34"/>
      <c r="F499" s="3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.5" customHeight="1">
      <c r="A500" s="8"/>
      <c r="B500" s="33"/>
      <c r="C500" s="34"/>
      <c r="D500" s="34"/>
      <c r="E500" s="34"/>
      <c r="F500" s="3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.5" customHeight="1">
      <c r="A501" s="8"/>
      <c r="B501" s="33"/>
      <c r="C501" s="34"/>
      <c r="D501" s="34"/>
      <c r="E501" s="34"/>
      <c r="F501" s="3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.5" customHeight="1">
      <c r="A502" s="8"/>
      <c r="B502" s="33"/>
      <c r="C502" s="34"/>
      <c r="D502" s="34"/>
      <c r="E502" s="34"/>
      <c r="F502" s="3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.5" customHeight="1">
      <c r="A503" s="8"/>
      <c r="B503" s="33"/>
      <c r="C503" s="34"/>
      <c r="D503" s="34"/>
      <c r="E503" s="34"/>
      <c r="F503" s="3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.5" customHeight="1">
      <c r="A504" s="8"/>
      <c r="B504" s="33"/>
      <c r="C504" s="34"/>
      <c r="D504" s="34"/>
      <c r="E504" s="34"/>
      <c r="F504" s="3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.5" customHeight="1">
      <c r="A505" s="8"/>
      <c r="B505" s="33"/>
      <c r="C505" s="34"/>
      <c r="D505" s="34"/>
      <c r="E505" s="34"/>
      <c r="F505" s="3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.5" customHeight="1">
      <c r="A506" s="8"/>
      <c r="B506" s="33"/>
      <c r="C506" s="34"/>
      <c r="D506" s="34"/>
      <c r="E506" s="34"/>
      <c r="F506" s="3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.5" customHeight="1">
      <c r="A507" s="8"/>
      <c r="B507" s="33"/>
      <c r="C507" s="34"/>
      <c r="D507" s="34"/>
      <c r="E507" s="34"/>
      <c r="F507" s="3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.5" customHeight="1">
      <c r="A508" s="8"/>
      <c r="B508" s="33"/>
      <c r="C508" s="34"/>
      <c r="D508" s="34"/>
      <c r="E508" s="34"/>
      <c r="F508" s="3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.5" customHeight="1">
      <c r="A509" s="8"/>
      <c r="B509" s="33"/>
      <c r="C509" s="34"/>
      <c r="D509" s="34"/>
      <c r="E509" s="34"/>
      <c r="F509" s="3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.5" customHeight="1">
      <c r="A510" s="8"/>
      <c r="B510" s="33"/>
      <c r="C510" s="34"/>
      <c r="D510" s="34"/>
      <c r="E510" s="34"/>
      <c r="F510" s="3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.5" customHeight="1">
      <c r="A511" s="8"/>
      <c r="B511" s="33"/>
      <c r="C511" s="34"/>
      <c r="D511" s="34"/>
      <c r="E511" s="34"/>
      <c r="F511" s="3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.5" customHeight="1">
      <c r="A512" s="8"/>
      <c r="B512" s="33"/>
      <c r="C512" s="34"/>
      <c r="D512" s="34"/>
      <c r="E512" s="34"/>
      <c r="F512" s="3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.5" customHeight="1">
      <c r="A513" s="8"/>
      <c r="B513" s="33"/>
      <c r="C513" s="34"/>
      <c r="D513" s="34"/>
      <c r="E513" s="34"/>
      <c r="F513" s="3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.5" customHeight="1">
      <c r="A514" s="8"/>
      <c r="B514" s="33"/>
      <c r="C514" s="34"/>
      <c r="D514" s="34"/>
      <c r="E514" s="34"/>
      <c r="F514" s="3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.5" customHeight="1">
      <c r="A515" s="8"/>
      <c r="B515" s="33"/>
      <c r="C515" s="34"/>
      <c r="D515" s="34"/>
      <c r="E515" s="34"/>
      <c r="F515" s="3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.5" customHeight="1">
      <c r="A516" s="8"/>
      <c r="B516" s="33"/>
      <c r="C516" s="34"/>
      <c r="D516" s="34"/>
      <c r="E516" s="34"/>
      <c r="F516" s="3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.5" customHeight="1">
      <c r="A517" s="8"/>
      <c r="B517" s="33"/>
      <c r="C517" s="34"/>
      <c r="D517" s="34"/>
      <c r="E517" s="34"/>
      <c r="F517" s="3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.5" customHeight="1">
      <c r="A518" s="8"/>
      <c r="B518" s="33"/>
      <c r="C518" s="34"/>
      <c r="D518" s="34"/>
      <c r="E518" s="34"/>
      <c r="F518" s="3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.5" customHeight="1">
      <c r="A519" s="8"/>
      <c r="B519" s="33"/>
      <c r="C519" s="34"/>
      <c r="D519" s="34"/>
      <c r="E519" s="34"/>
      <c r="F519" s="3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.5" customHeight="1">
      <c r="A520" s="8"/>
      <c r="B520" s="33"/>
      <c r="C520" s="34"/>
      <c r="D520" s="34"/>
      <c r="E520" s="34"/>
      <c r="F520" s="3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.5" customHeight="1">
      <c r="A521" s="8"/>
      <c r="B521" s="33"/>
      <c r="C521" s="34"/>
      <c r="D521" s="34"/>
      <c r="E521" s="34"/>
      <c r="F521" s="3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.5" customHeight="1">
      <c r="A522" s="8"/>
      <c r="B522" s="33"/>
      <c r="C522" s="34"/>
      <c r="D522" s="34"/>
      <c r="E522" s="34"/>
      <c r="F522" s="3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.5" customHeight="1">
      <c r="A523" s="8"/>
      <c r="B523" s="33"/>
      <c r="C523" s="34"/>
      <c r="D523" s="34"/>
      <c r="E523" s="34"/>
      <c r="F523" s="3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.5" customHeight="1">
      <c r="A524" s="8"/>
      <c r="B524" s="33"/>
      <c r="C524" s="34"/>
      <c r="D524" s="34"/>
      <c r="E524" s="34"/>
      <c r="F524" s="3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.5" customHeight="1">
      <c r="A525" s="8"/>
      <c r="B525" s="33"/>
      <c r="C525" s="34"/>
      <c r="D525" s="34"/>
      <c r="E525" s="34"/>
      <c r="F525" s="3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.5" customHeight="1">
      <c r="A526" s="8"/>
      <c r="B526" s="33"/>
      <c r="C526" s="34"/>
      <c r="D526" s="34"/>
      <c r="E526" s="34"/>
      <c r="F526" s="3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.5" customHeight="1">
      <c r="A527" s="8"/>
      <c r="B527" s="33"/>
      <c r="C527" s="34"/>
      <c r="D527" s="34"/>
      <c r="E527" s="34"/>
      <c r="F527" s="3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.5" customHeight="1">
      <c r="A528" s="8"/>
      <c r="B528" s="33"/>
      <c r="C528" s="34"/>
      <c r="D528" s="34"/>
      <c r="E528" s="34"/>
      <c r="F528" s="3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.5" customHeight="1">
      <c r="A529" s="8"/>
      <c r="B529" s="33"/>
      <c r="C529" s="34"/>
      <c r="D529" s="34"/>
      <c r="E529" s="34"/>
      <c r="F529" s="3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.5" customHeight="1">
      <c r="A530" s="8"/>
      <c r="B530" s="33"/>
      <c r="C530" s="34"/>
      <c r="D530" s="34"/>
      <c r="E530" s="34"/>
      <c r="F530" s="3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.5" customHeight="1">
      <c r="A531" s="8"/>
      <c r="B531" s="33"/>
      <c r="C531" s="34"/>
      <c r="D531" s="34"/>
      <c r="E531" s="34"/>
      <c r="F531" s="3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.5" customHeight="1">
      <c r="A532" s="8"/>
      <c r="B532" s="33"/>
      <c r="C532" s="34"/>
      <c r="D532" s="34"/>
      <c r="E532" s="34"/>
      <c r="F532" s="3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.5" customHeight="1">
      <c r="A533" s="8"/>
      <c r="B533" s="33"/>
      <c r="C533" s="34"/>
      <c r="D533" s="34"/>
      <c r="E533" s="34"/>
      <c r="F533" s="3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.5" customHeight="1">
      <c r="A534" s="8"/>
      <c r="B534" s="33"/>
      <c r="C534" s="34"/>
      <c r="D534" s="34"/>
      <c r="E534" s="34"/>
      <c r="F534" s="3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.5" customHeight="1">
      <c r="A535" s="8"/>
      <c r="B535" s="33"/>
      <c r="C535" s="34"/>
      <c r="D535" s="34"/>
      <c r="E535" s="34"/>
      <c r="F535" s="3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.5" customHeight="1">
      <c r="A536" s="8"/>
      <c r="B536" s="33"/>
      <c r="C536" s="34"/>
      <c r="D536" s="34"/>
      <c r="E536" s="34"/>
      <c r="F536" s="3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.5" customHeight="1">
      <c r="A537" s="8"/>
      <c r="B537" s="33"/>
      <c r="C537" s="34"/>
      <c r="D537" s="34"/>
      <c r="E537" s="34"/>
      <c r="F537" s="3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.5" customHeight="1">
      <c r="A538" s="8"/>
      <c r="B538" s="33"/>
      <c r="C538" s="34"/>
      <c r="D538" s="34"/>
      <c r="E538" s="34"/>
      <c r="F538" s="3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.5" customHeight="1">
      <c r="A539" s="8"/>
      <c r="B539" s="33"/>
      <c r="C539" s="34"/>
      <c r="D539" s="34"/>
      <c r="E539" s="34"/>
      <c r="F539" s="3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.5" customHeight="1">
      <c r="A540" s="8"/>
      <c r="B540" s="33"/>
      <c r="C540" s="34"/>
      <c r="D540" s="34"/>
      <c r="E540" s="34"/>
      <c r="F540" s="3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.5" customHeight="1">
      <c r="A541" s="8"/>
      <c r="B541" s="33"/>
      <c r="C541" s="34"/>
      <c r="D541" s="34"/>
      <c r="E541" s="34"/>
      <c r="F541" s="3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.5" customHeight="1">
      <c r="A542" s="8"/>
      <c r="B542" s="33"/>
      <c r="C542" s="34"/>
      <c r="D542" s="34"/>
      <c r="E542" s="34"/>
      <c r="F542" s="3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.5" customHeight="1">
      <c r="A543" s="8"/>
      <c r="B543" s="33"/>
      <c r="C543" s="34"/>
      <c r="D543" s="34"/>
      <c r="E543" s="34"/>
      <c r="F543" s="3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.5" customHeight="1">
      <c r="A544" s="8"/>
      <c r="B544" s="33"/>
      <c r="C544" s="34"/>
      <c r="D544" s="34"/>
      <c r="E544" s="34"/>
      <c r="F544" s="3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.5" customHeight="1">
      <c r="A545" s="8"/>
      <c r="B545" s="33"/>
      <c r="C545" s="34"/>
      <c r="D545" s="34"/>
      <c r="E545" s="34"/>
      <c r="F545" s="3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.5" customHeight="1">
      <c r="A546" s="8"/>
      <c r="B546" s="33"/>
      <c r="C546" s="34"/>
      <c r="D546" s="34"/>
      <c r="E546" s="34"/>
      <c r="F546" s="3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.5" customHeight="1">
      <c r="A547" s="8"/>
      <c r="B547" s="33"/>
      <c r="C547" s="34"/>
      <c r="D547" s="34"/>
      <c r="E547" s="34"/>
      <c r="F547" s="3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.5" customHeight="1">
      <c r="A548" s="8"/>
      <c r="B548" s="33"/>
      <c r="C548" s="34"/>
      <c r="D548" s="34"/>
      <c r="E548" s="34"/>
      <c r="F548" s="3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.5" customHeight="1">
      <c r="A549" s="8"/>
      <c r="B549" s="33"/>
      <c r="C549" s="34"/>
      <c r="D549" s="34"/>
      <c r="E549" s="34"/>
      <c r="F549" s="3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.5" customHeight="1">
      <c r="A550" s="8"/>
      <c r="B550" s="33"/>
      <c r="C550" s="34"/>
      <c r="D550" s="34"/>
      <c r="E550" s="34"/>
      <c r="F550" s="3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.5" customHeight="1">
      <c r="A551" s="8"/>
      <c r="B551" s="33"/>
      <c r="C551" s="34"/>
      <c r="D551" s="34"/>
      <c r="E551" s="34"/>
      <c r="F551" s="3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.5" customHeight="1">
      <c r="A552" s="8"/>
      <c r="B552" s="33"/>
      <c r="C552" s="34"/>
      <c r="D552" s="34"/>
      <c r="E552" s="34"/>
      <c r="F552" s="3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.5" customHeight="1">
      <c r="A553" s="8"/>
      <c r="B553" s="33"/>
      <c r="C553" s="34"/>
      <c r="D553" s="34"/>
      <c r="E553" s="34"/>
      <c r="F553" s="3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.5" customHeight="1">
      <c r="A554" s="8"/>
      <c r="B554" s="33"/>
      <c r="C554" s="34"/>
      <c r="D554" s="34"/>
      <c r="E554" s="34"/>
      <c r="F554" s="3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.5" customHeight="1">
      <c r="A555" s="8"/>
      <c r="B555" s="33"/>
      <c r="C555" s="34"/>
      <c r="D555" s="34"/>
      <c r="E555" s="34"/>
      <c r="F555" s="3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.5" customHeight="1">
      <c r="A556" s="8"/>
      <c r="B556" s="33"/>
      <c r="C556" s="34"/>
      <c r="D556" s="34"/>
      <c r="E556" s="34"/>
      <c r="F556" s="3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.5" customHeight="1">
      <c r="A557" s="8"/>
      <c r="B557" s="33"/>
      <c r="C557" s="34"/>
      <c r="D557" s="34"/>
      <c r="E557" s="34"/>
      <c r="F557" s="3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.5" customHeight="1">
      <c r="A558" s="8"/>
      <c r="B558" s="33"/>
      <c r="C558" s="34"/>
      <c r="D558" s="34"/>
      <c r="E558" s="34"/>
      <c r="F558" s="3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.5" customHeight="1">
      <c r="A559" s="8"/>
      <c r="B559" s="33"/>
      <c r="C559" s="34"/>
      <c r="D559" s="34"/>
      <c r="E559" s="34"/>
      <c r="F559" s="3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.5" customHeight="1">
      <c r="A560" s="8"/>
      <c r="B560" s="33"/>
      <c r="C560" s="34"/>
      <c r="D560" s="34"/>
      <c r="E560" s="34"/>
      <c r="F560" s="3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.5" customHeight="1">
      <c r="A561" s="8"/>
      <c r="B561" s="33"/>
      <c r="C561" s="34"/>
      <c r="D561" s="34"/>
      <c r="E561" s="34"/>
      <c r="F561" s="3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.5" customHeight="1">
      <c r="A562" s="8"/>
      <c r="B562" s="33"/>
      <c r="C562" s="34"/>
      <c r="D562" s="34"/>
      <c r="E562" s="34"/>
      <c r="F562" s="3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.5" customHeight="1">
      <c r="A563" s="8"/>
      <c r="B563" s="33"/>
      <c r="C563" s="34"/>
      <c r="D563" s="34"/>
      <c r="E563" s="34"/>
      <c r="F563" s="3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.5" customHeight="1">
      <c r="A564" s="8"/>
      <c r="B564" s="33"/>
      <c r="C564" s="34"/>
      <c r="D564" s="34"/>
      <c r="E564" s="34"/>
      <c r="F564" s="3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.5" customHeight="1">
      <c r="A565" s="8"/>
      <c r="B565" s="33"/>
      <c r="C565" s="34"/>
      <c r="D565" s="34"/>
      <c r="E565" s="34"/>
      <c r="F565" s="3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.5" customHeight="1">
      <c r="A566" s="8"/>
      <c r="B566" s="33"/>
      <c r="C566" s="34"/>
      <c r="D566" s="34"/>
      <c r="E566" s="34"/>
      <c r="F566" s="3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.5" customHeight="1">
      <c r="A567" s="8"/>
      <c r="B567" s="33"/>
      <c r="C567" s="34"/>
      <c r="D567" s="34"/>
      <c r="E567" s="34"/>
      <c r="F567" s="3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.5" customHeight="1">
      <c r="A568" s="8"/>
      <c r="B568" s="33"/>
      <c r="C568" s="34"/>
      <c r="D568" s="34"/>
      <c r="E568" s="34"/>
      <c r="F568" s="3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.5" customHeight="1">
      <c r="A569" s="8"/>
      <c r="B569" s="33"/>
      <c r="C569" s="34"/>
      <c r="D569" s="34"/>
      <c r="E569" s="34"/>
      <c r="F569" s="3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.5" customHeight="1">
      <c r="A570" s="8"/>
      <c r="B570" s="33"/>
      <c r="C570" s="34"/>
      <c r="D570" s="34"/>
      <c r="E570" s="34"/>
      <c r="F570" s="3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.5" customHeight="1">
      <c r="A571" s="8"/>
      <c r="B571" s="33"/>
      <c r="C571" s="34"/>
      <c r="D571" s="34"/>
      <c r="E571" s="34"/>
      <c r="F571" s="3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.5" customHeight="1">
      <c r="A572" s="8"/>
      <c r="B572" s="33"/>
      <c r="C572" s="34"/>
      <c r="D572" s="34"/>
      <c r="E572" s="34"/>
      <c r="F572" s="3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.5" customHeight="1">
      <c r="A573" s="8"/>
      <c r="B573" s="33"/>
      <c r="C573" s="34"/>
      <c r="D573" s="34"/>
      <c r="E573" s="34"/>
      <c r="F573" s="3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.5" customHeight="1">
      <c r="A574" s="8"/>
      <c r="B574" s="33"/>
      <c r="C574" s="34"/>
      <c r="D574" s="34"/>
      <c r="E574" s="34"/>
      <c r="F574" s="3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.5" customHeight="1">
      <c r="A575" s="8"/>
      <c r="B575" s="33"/>
      <c r="C575" s="34"/>
      <c r="D575" s="34"/>
      <c r="E575" s="34"/>
      <c r="F575" s="3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.5" customHeight="1">
      <c r="A576" s="8"/>
      <c r="B576" s="33"/>
      <c r="C576" s="34"/>
      <c r="D576" s="34"/>
      <c r="E576" s="34"/>
      <c r="F576" s="3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.5" customHeight="1">
      <c r="A577" s="8"/>
      <c r="B577" s="33"/>
      <c r="C577" s="34"/>
      <c r="D577" s="34"/>
      <c r="E577" s="34"/>
      <c r="F577" s="3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.5" customHeight="1">
      <c r="A578" s="8"/>
      <c r="B578" s="33"/>
      <c r="C578" s="34"/>
      <c r="D578" s="34"/>
      <c r="E578" s="34"/>
      <c r="F578" s="3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.5" customHeight="1">
      <c r="A579" s="8"/>
      <c r="B579" s="33"/>
      <c r="C579" s="34"/>
      <c r="D579" s="34"/>
      <c r="E579" s="34"/>
      <c r="F579" s="3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.5" customHeight="1">
      <c r="A580" s="8"/>
      <c r="B580" s="33"/>
      <c r="C580" s="34"/>
      <c r="D580" s="34"/>
      <c r="E580" s="34"/>
      <c r="F580" s="3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.5" customHeight="1">
      <c r="A581" s="8"/>
      <c r="B581" s="33"/>
      <c r="C581" s="34"/>
      <c r="D581" s="34"/>
      <c r="E581" s="34"/>
      <c r="F581" s="3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.5" customHeight="1">
      <c r="A582" s="8"/>
      <c r="B582" s="33"/>
      <c r="C582" s="34"/>
      <c r="D582" s="34"/>
      <c r="E582" s="34"/>
      <c r="F582" s="3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.5" customHeight="1">
      <c r="A583" s="8"/>
      <c r="B583" s="33"/>
      <c r="C583" s="34"/>
      <c r="D583" s="34"/>
      <c r="E583" s="34"/>
      <c r="F583" s="3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.5" customHeight="1">
      <c r="A584" s="8"/>
      <c r="B584" s="33"/>
      <c r="C584" s="34"/>
      <c r="D584" s="34"/>
      <c r="E584" s="34"/>
      <c r="F584" s="3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.5" customHeight="1">
      <c r="A585" s="8"/>
      <c r="B585" s="33"/>
      <c r="C585" s="34"/>
      <c r="D585" s="34"/>
      <c r="E585" s="34"/>
      <c r="F585" s="3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.5" customHeight="1">
      <c r="A586" s="8"/>
      <c r="B586" s="33"/>
      <c r="C586" s="34"/>
      <c r="D586" s="34"/>
      <c r="E586" s="34"/>
      <c r="F586" s="3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.5" customHeight="1">
      <c r="A587" s="8"/>
      <c r="B587" s="33"/>
      <c r="C587" s="34"/>
      <c r="D587" s="34"/>
      <c r="E587" s="34"/>
      <c r="F587" s="3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.5" customHeight="1">
      <c r="A588" s="8"/>
      <c r="B588" s="33"/>
      <c r="C588" s="34"/>
      <c r="D588" s="34"/>
      <c r="E588" s="34"/>
      <c r="F588" s="3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.5" customHeight="1">
      <c r="A589" s="8"/>
      <c r="B589" s="33"/>
      <c r="C589" s="34"/>
      <c r="D589" s="34"/>
      <c r="E589" s="34"/>
      <c r="F589" s="3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.5" customHeight="1">
      <c r="A590" s="8"/>
      <c r="B590" s="33"/>
      <c r="C590" s="34"/>
      <c r="D590" s="34"/>
      <c r="E590" s="34"/>
      <c r="F590" s="3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.5" customHeight="1">
      <c r="A591" s="8"/>
      <c r="B591" s="33"/>
      <c r="C591" s="34"/>
      <c r="D591" s="34"/>
      <c r="E591" s="34"/>
      <c r="F591" s="3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.5" customHeight="1">
      <c r="A592" s="8"/>
      <c r="B592" s="33"/>
      <c r="C592" s="34"/>
      <c r="D592" s="34"/>
      <c r="E592" s="34"/>
      <c r="F592" s="3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.5" customHeight="1">
      <c r="A593" s="8"/>
      <c r="B593" s="33"/>
      <c r="C593" s="34"/>
      <c r="D593" s="34"/>
      <c r="E593" s="34"/>
      <c r="F593" s="3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.5" customHeight="1">
      <c r="A594" s="8"/>
      <c r="B594" s="33"/>
      <c r="C594" s="34"/>
      <c r="D594" s="34"/>
      <c r="E594" s="34"/>
      <c r="F594" s="3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.5" customHeight="1">
      <c r="A595" s="8"/>
      <c r="B595" s="33"/>
      <c r="C595" s="34"/>
      <c r="D595" s="34"/>
      <c r="E595" s="34"/>
      <c r="F595" s="3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.5" customHeight="1">
      <c r="A596" s="8"/>
      <c r="B596" s="33"/>
      <c r="C596" s="34"/>
      <c r="D596" s="34"/>
      <c r="E596" s="34"/>
      <c r="F596" s="3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.5" customHeight="1">
      <c r="A597" s="8"/>
      <c r="B597" s="33"/>
      <c r="C597" s="34"/>
      <c r="D597" s="34"/>
      <c r="E597" s="34"/>
      <c r="F597" s="3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.5" customHeight="1">
      <c r="A598" s="8"/>
      <c r="B598" s="33"/>
      <c r="C598" s="34"/>
      <c r="D598" s="34"/>
      <c r="E598" s="34"/>
      <c r="F598" s="3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.5" customHeight="1">
      <c r="A599" s="8"/>
      <c r="B599" s="33"/>
      <c r="C599" s="34"/>
      <c r="D599" s="34"/>
      <c r="E599" s="34"/>
      <c r="F599" s="3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.5" customHeight="1">
      <c r="A600" s="8"/>
      <c r="B600" s="33"/>
      <c r="C600" s="34"/>
      <c r="D600" s="34"/>
      <c r="E600" s="34"/>
      <c r="F600" s="3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.5" customHeight="1">
      <c r="A601" s="8"/>
      <c r="B601" s="33"/>
      <c r="C601" s="34"/>
      <c r="D601" s="34"/>
      <c r="E601" s="34"/>
      <c r="F601" s="3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.5" customHeight="1">
      <c r="A602" s="8"/>
      <c r="B602" s="33"/>
      <c r="C602" s="34"/>
      <c r="D602" s="34"/>
      <c r="E602" s="34"/>
      <c r="F602" s="3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.5" customHeight="1">
      <c r="A603" s="8"/>
      <c r="B603" s="33"/>
      <c r="C603" s="34"/>
      <c r="D603" s="34"/>
      <c r="E603" s="34"/>
      <c r="F603" s="3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.5" customHeight="1">
      <c r="A604" s="8"/>
      <c r="B604" s="33"/>
      <c r="C604" s="34"/>
      <c r="D604" s="34"/>
      <c r="E604" s="34"/>
      <c r="F604" s="3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.5" customHeight="1">
      <c r="A605" s="8"/>
      <c r="B605" s="33"/>
      <c r="C605" s="34"/>
      <c r="D605" s="34"/>
      <c r="E605" s="34"/>
      <c r="F605" s="3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.5" customHeight="1">
      <c r="A606" s="8"/>
      <c r="B606" s="33"/>
      <c r="C606" s="34"/>
      <c r="D606" s="34"/>
      <c r="E606" s="34"/>
      <c r="F606" s="3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.5" customHeight="1">
      <c r="A607" s="8"/>
      <c r="B607" s="33"/>
      <c r="C607" s="34"/>
      <c r="D607" s="34"/>
      <c r="E607" s="34"/>
      <c r="F607" s="3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.5" customHeight="1">
      <c r="A608" s="8"/>
      <c r="B608" s="33"/>
      <c r="C608" s="34"/>
      <c r="D608" s="34"/>
      <c r="E608" s="34"/>
      <c r="F608" s="3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.5" customHeight="1">
      <c r="A609" s="8"/>
      <c r="B609" s="33"/>
      <c r="C609" s="34"/>
      <c r="D609" s="34"/>
      <c r="E609" s="34"/>
      <c r="F609" s="3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.5" customHeight="1">
      <c r="A610" s="8"/>
      <c r="B610" s="33"/>
      <c r="C610" s="34"/>
      <c r="D610" s="34"/>
      <c r="E610" s="34"/>
      <c r="F610" s="3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.5" customHeight="1">
      <c r="A611" s="8"/>
      <c r="B611" s="33"/>
      <c r="C611" s="34"/>
      <c r="D611" s="34"/>
      <c r="E611" s="34"/>
      <c r="F611" s="3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.5" customHeight="1">
      <c r="A612" s="8"/>
      <c r="B612" s="33"/>
      <c r="C612" s="34"/>
      <c r="D612" s="34"/>
      <c r="E612" s="34"/>
      <c r="F612" s="3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.5" customHeight="1">
      <c r="A613" s="8"/>
      <c r="B613" s="33"/>
      <c r="C613" s="34"/>
      <c r="D613" s="34"/>
      <c r="E613" s="34"/>
      <c r="F613" s="3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.5" customHeight="1">
      <c r="A614" s="8"/>
      <c r="B614" s="33"/>
      <c r="C614" s="34"/>
      <c r="D614" s="34"/>
      <c r="E614" s="34"/>
      <c r="F614" s="3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.5" customHeight="1">
      <c r="A615" s="8"/>
      <c r="B615" s="33"/>
      <c r="C615" s="34"/>
      <c r="D615" s="34"/>
      <c r="E615" s="34"/>
      <c r="F615" s="3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.5" customHeight="1">
      <c r="A616" s="8"/>
      <c r="B616" s="33"/>
      <c r="C616" s="34"/>
      <c r="D616" s="34"/>
      <c r="E616" s="34"/>
      <c r="F616" s="3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.5" customHeight="1">
      <c r="A617" s="8"/>
      <c r="B617" s="33"/>
      <c r="C617" s="34"/>
      <c r="D617" s="34"/>
      <c r="E617" s="34"/>
      <c r="F617" s="3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.5" customHeight="1">
      <c r="A618" s="8"/>
      <c r="B618" s="33"/>
      <c r="C618" s="34"/>
      <c r="D618" s="34"/>
      <c r="E618" s="34"/>
      <c r="F618" s="3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.5" customHeight="1">
      <c r="A619" s="8"/>
      <c r="B619" s="33"/>
      <c r="C619" s="34"/>
      <c r="D619" s="34"/>
      <c r="E619" s="34"/>
      <c r="F619" s="3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.5" customHeight="1">
      <c r="A620" s="8"/>
      <c r="B620" s="33"/>
      <c r="C620" s="34"/>
      <c r="D620" s="34"/>
      <c r="E620" s="34"/>
      <c r="F620" s="3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.5" customHeight="1">
      <c r="A621" s="8"/>
      <c r="B621" s="33"/>
      <c r="C621" s="34"/>
      <c r="D621" s="34"/>
      <c r="E621" s="34"/>
      <c r="F621" s="3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.5" customHeight="1">
      <c r="A622" s="8"/>
      <c r="B622" s="33"/>
      <c r="C622" s="34"/>
      <c r="D622" s="34"/>
      <c r="E622" s="34"/>
      <c r="F622" s="3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.5" customHeight="1">
      <c r="A623" s="8"/>
      <c r="B623" s="33"/>
      <c r="C623" s="34"/>
      <c r="D623" s="34"/>
      <c r="E623" s="34"/>
      <c r="F623" s="3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.5" customHeight="1">
      <c r="A624" s="8"/>
      <c r="B624" s="33"/>
      <c r="C624" s="34"/>
      <c r="D624" s="34"/>
      <c r="E624" s="34"/>
      <c r="F624" s="3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.5" customHeight="1">
      <c r="A625" s="8"/>
      <c r="B625" s="33"/>
      <c r="C625" s="34"/>
      <c r="D625" s="34"/>
      <c r="E625" s="34"/>
      <c r="F625" s="3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.5" customHeight="1">
      <c r="A626" s="8"/>
      <c r="B626" s="33"/>
      <c r="C626" s="34"/>
      <c r="D626" s="34"/>
      <c r="E626" s="34"/>
      <c r="F626" s="3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.5" customHeight="1">
      <c r="A627" s="8"/>
      <c r="B627" s="33"/>
      <c r="C627" s="34"/>
      <c r="D627" s="34"/>
      <c r="E627" s="34"/>
      <c r="F627" s="3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.5" customHeight="1">
      <c r="A628" s="8"/>
      <c r="B628" s="33"/>
      <c r="C628" s="34"/>
      <c r="D628" s="34"/>
      <c r="E628" s="34"/>
      <c r="F628" s="3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.5" customHeight="1">
      <c r="A629" s="8"/>
      <c r="B629" s="33"/>
      <c r="C629" s="34"/>
      <c r="D629" s="34"/>
      <c r="E629" s="34"/>
      <c r="F629" s="3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.5" customHeight="1">
      <c r="A630" s="8"/>
      <c r="B630" s="33"/>
      <c r="C630" s="34"/>
      <c r="D630" s="34"/>
      <c r="E630" s="34"/>
      <c r="F630" s="3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.5" customHeight="1">
      <c r="A631" s="8"/>
      <c r="B631" s="33"/>
      <c r="C631" s="34"/>
      <c r="D631" s="34"/>
      <c r="E631" s="34"/>
      <c r="F631" s="3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.5" customHeight="1">
      <c r="A632" s="8"/>
      <c r="B632" s="33"/>
      <c r="C632" s="34"/>
      <c r="D632" s="34"/>
      <c r="E632" s="34"/>
      <c r="F632" s="3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.5" customHeight="1">
      <c r="A633" s="8"/>
      <c r="B633" s="33"/>
      <c r="C633" s="34"/>
      <c r="D633" s="34"/>
      <c r="E633" s="34"/>
      <c r="F633" s="3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.5" customHeight="1">
      <c r="A634" s="8"/>
      <c r="B634" s="33"/>
      <c r="C634" s="34"/>
      <c r="D634" s="34"/>
      <c r="E634" s="34"/>
      <c r="F634" s="3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.5" customHeight="1">
      <c r="A635" s="8"/>
      <c r="B635" s="33"/>
      <c r="C635" s="34"/>
      <c r="D635" s="34"/>
      <c r="E635" s="34"/>
      <c r="F635" s="3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.5" customHeight="1">
      <c r="A636" s="8"/>
      <c r="B636" s="33"/>
      <c r="C636" s="34"/>
      <c r="D636" s="34"/>
      <c r="E636" s="34"/>
      <c r="F636" s="3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.5" customHeight="1">
      <c r="A637" s="8"/>
      <c r="B637" s="33"/>
      <c r="C637" s="34"/>
      <c r="D637" s="34"/>
      <c r="E637" s="34"/>
      <c r="F637" s="3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.5" customHeight="1">
      <c r="A638" s="8"/>
      <c r="B638" s="33"/>
      <c r="C638" s="34"/>
      <c r="D638" s="34"/>
      <c r="E638" s="34"/>
      <c r="F638" s="3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.5" customHeight="1">
      <c r="A639" s="8"/>
      <c r="B639" s="33"/>
      <c r="C639" s="34"/>
      <c r="D639" s="34"/>
      <c r="E639" s="34"/>
      <c r="F639" s="3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.5" customHeight="1">
      <c r="A640" s="8"/>
      <c r="B640" s="33"/>
      <c r="C640" s="34"/>
      <c r="D640" s="34"/>
      <c r="E640" s="34"/>
      <c r="F640" s="3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.5" customHeight="1">
      <c r="A641" s="8"/>
      <c r="B641" s="33"/>
      <c r="C641" s="34"/>
      <c r="D641" s="34"/>
      <c r="E641" s="34"/>
      <c r="F641" s="3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.5" customHeight="1">
      <c r="A642" s="8"/>
      <c r="B642" s="33"/>
      <c r="C642" s="34"/>
      <c r="D642" s="34"/>
      <c r="E642" s="34"/>
      <c r="F642" s="3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.5" customHeight="1">
      <c r="A643" s="8"/>
      <c r="B643" s="33"/>
      <c r="C643" s="34"/>
      <c r="D643" s="34"/>
      <c r="E643" s="34"/>
      <c r="F643" s="3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.5" customHeight="1">
      <c r="A644" s="8"/>
      <c r="B644" s="33"/>
      <c r="C644" s="34"/>
      <c r="D644" s="34"/>
      <c r="E644" s="34"/>
      <c r="F644" s="3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.5" customHeight="1">
      <c r="A645" s="8"/>
      <c r="B645" s="33"/>
      <c r="C645" s="34"/>
      <c r="D645" s="34"/>
      <c r="E645" s="34"/>
      <c r="F645" s="3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.5" customHeight="1">
      <c r="A646" s="8"/>
      <c r="B646" s="33"/>
      <c r="C646" s="34"/>
      <c r="D646" s="34"/>
      <c r="E646" s="34"/>
      <c r="F646" s="3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.5" customHeight="1">
      <c r="A647" s="8"/>
      <c r="B647" s="33"/>
      <c r="C647" s="34"/>
      <c r="D647" s="34"/>
      <c r="E647" s="34"/>
      <c r="F647" s="3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.5" customHeight="1">
      <c r="A648" s="8"/>
      <c r="B648" s="33"/>
      <c r="C648" s="34"/>
      <c r="D648" s="34"/>
      <c r="E648" s="34"/>
      <c r="F648" s="3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.5" customHeight="1">
      <c r="A649" s="8"/>
      <c r="B649" s="33"/>
      <c r="C649" s="34"/>
      <c r="D649" s="34"/>
      <c r="E649" s="34"/>
      <c r="F649" s="3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.5" customHeight="1">
      <c r="A650" s="8"/>
      <c r="B650" s="33"/>
      <c r="C650" s="34"/>
      <c r="D650" s="34"/>
      <c r="E650" s="34"/>
      <c r="F650" s="3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.5" customHeight="1">
      <c r="A651" s="8"/>
      <c r="B651" s="33"/>
      <c r="C651" s="34"/>
      <c r="D651" s="34"/>
      <c r="E651" s="34"/>
      <c r="F651" s="3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.5" customHeight="1">
      <c r="A652" s="8"/>
      <c r="B652" s="33"/>
      <c r="C652" s="34"/>
      <c r="D652" s="34"/>
      <c r="E652" s="34"/>
      <c r="F652" s="3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.5" customHeight="1">
      <c r="A653" s="8"/>
      <c r="B653" s="33"/>
      <c r="C653" s="34"/>
      <c r="D653" s="34"/>
      <c r="E653" s="34"/>
      <c r="F653" s="3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.5" customHeight="1">
      <c r="A654" s="8"/>
      <c r="B654" s="33"/>
      <c r="C654" s="34"/>
      <c r="D654" s="34"/>
      <c r="E654" s="34"/>
      <c r="F654" s="3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.5" customHeight="1">
      <c r="A655" s="8"/>
      <c r="B655" s="33"/>
      <c r="C655" s="34"/>
      <c r="D655" s="34"/>
      <c r="E655" s="34"/>
      <c r="F655" s="3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.5" customHeight="1">
      <c r="A656" s="8"/>
      <c r="B656" s="33"/>
      <c r="C656" s="34"/>
      <c r="D656" s="34"/>
      <c r="E656" s="34"/>
      <c r="F656" s="3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.5" customHeight="1">
      <c r="A657" s="8"/>
      <c r="B657" s="33"/>
      <c r="C657" s="34"/>
      <c r="D657" s="34"/>
      <c r="E657" s="34"/>
      <c r="F657" s="3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.5" customHeight="1">
      <c r="A658" s="8"/>
      <c r="B658" s="33"/>
      <c r="C658" s="34"/>
      <c r="D658" s="34"/>
      <c r="E658" s="34"/>
      <c r="F658" s="3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.5" customHeight="1">
      <c r="A659" s="8"/>
      <c r="B659" s="33"/>
      <c r="C659" s="34"/>
      <c r="D659" s="34"/>
      <c r="E659" s="34"/>
      <c r="F659" s="3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.5" customHeight="1">
      <c r="A660" s="8"/>
      <c r="B660" s="33"/>
      <c r="C660" s="34"/>
      <c r="D660" s="34"/>
      <c r="E660" s="34"/>
      <c r="F660" s="3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.5" customHeight="1">
      <c r="A661" s="8"/>
      <c r="B661" s="33"/>
      <c r="C661" s="34"/>
      <c r="D661" s="34"/>
      <c r="E661" s="34"/>
      <c r="F661" s="3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.5" customHeight="1">
      <c r="A662" s="8"/>
      <c r="B662" s="33"/>
      <c r="C662" s="34"/>
      <c r="D662" s="34"/>
      <c r="E662" s="34"/>
      <c r="F662" s="3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.5" customHeight="1">
      <c r="A663" s="8"/>
      <c r="B663" s="33"/>
      <c r="C663" s="34"/>
      <c r="D663" s="34"/>
      <c r="E663" s="34"/>
      <c r="F663" s="3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.5" customHeight="1">
      <c r="A664" s="8"/>
      <c r="B664" s="33"/>
      <c r="C664" s="34"/>
      <c r="D664" s="34"/>
      <c r="E664" s="34"/>
      <c r="F664" s="3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.5" customHeight="1">
      <c r="A665" s="8"/>
      <c r="B665" s="33"/>
      <c r="C665" s="34"/>
      <c r="D665" s="34"/>
      <c r="E665" s="34"/>
      <c r="F665" s="3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.5" customHeight="1">
      <c r="A666" s="8"/>
      <c r="B666" s="33"/>
      <c r="C666" s="34"/>
      <c r="D666" s="34"/>
      <c r="E666" s="34"/>
      <c r="F666" s="3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.5" customHeight="1">
      <c r="A667" s="8"/>
      <c r="B667" s="33"/>
      <c r="C667" s="34"/>
      <c r="D667" s="34"/>
      <c r="E667" s="34"/>
      <c r="F667" s="3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.5" customHeight="1">
      <c r="A668" s="8"/>
      <c r="B668" s="33"/>
      <c r="C668" s="34"/>
      <c r="D668" s="34"/>
      <c r="E668" s="34"/>
      <c r="F668" s="3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.5" customHeight="1">
      <c r="A669" s="8"/>
      <c r="B669" s="33"/>
      <c r="C669" s="34"/>
      <c r="D669" s="34"/>
      <c r="E669" s="34"/>
      <c r="F669" s="3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.5" customHeight="1">
      <c r="A670" s="8"/>
      <c r="B670" s="33"/>
      <c r="C670" s="34"/>
      <c r="D670" s="34"/>
      <c r="E670" s="34"/>
      <c r="F670" s="3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.5" customHeight="1">
      <c r="A671" s="8"/>
      <c r="B671" s="33"/>
      <c r="C671" s="34"/>
      <c r="D671" s="34"/>
      <c r="E671" s="34"/>
      <c r="F671" s="3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.5" customHeight="1">
      <c r="A672" s="8"/>
      <c r="B672" s="33"/>
      <c r="C672" s="34"/>
      <c r="D672" s="34"/>
      <c r="E672" s="34"/>
      <c r="F672" s="3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.5" customHeight="1">
      <c r="A673" s="8"/>
      <c r="B673" s="33"/>
      <c r="C673" s="34"/>
      <c r="D673" s="34"/>
      <c r="E673" s="34"/>
      <c r="F673" s="3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.5" customHeight="1">
      <c r="A674" s="8"/>
      <c r="B674" s="33"/>
      <c r="C674" s="34"/>
      <c r="D674" s="34"/>
      <c r="E674" s="34"/>
      <c r="F674" s="3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.5" customHeight="1">
      <c r="A675" s="8"/>
      <c r="B675" s="33"/>
      <c r="C675" s="34"/>
      <c r="D675" s="34"/>
      <c r="E675" s="34"/>
      <c r="F675" s="3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.5" customHeight="1">
      <c r="A676" s="8"/>
      <c r="B676" s="33"/>
      <c r="C676" s="34"/>
      <c r="D676" s="34"/>
      <c r="E676" s="34"/>
      <c r="F676" s="3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.5" customHeight="1">
      <c r="A677" s="8"/>
      <c r="B677" s="33"/>
      <c r="C677" s="34"/>
      <c r="D677" s="34"/>
      <c r="E677" s="34"/>
      <c r="F677" s="3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.5" customHeight="1">
      <c r="A678" s="8"/>
      <c r="B678" s="33"/>
      <c r="C678" s="34"/>
      <c r="D678" s="34"/>
      <c r="E678" s="34"/>
      <c r="F678" s="3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.5" customHeight="1">
      <c r="A679" s="8"/>
      <c r="B679" s="33"/>
      <c r="C679" s="34"/>
      <c r="D679" s="34"/>
      <c r="E679" s="34"/>
      <c r="F679" s="3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.5" customHeight="1">
      <c r="A680" s="8"/>
      <c r="B680" s="33"/>
      <c r="C680" s="34"/>
      <c r="D680" s="34"/>
      <c r="E680" s="34"/>
      <c r="F680" s="3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.5" customHeight="1">
      <c r="A681" s="8"/>
      <c r="B681" s="33"/>
      <c r="C681" s="34"/>
      <c r="D681" s="34"/>
      <c r="E681" s="34"/>
      <c r="F681" s="3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.5" customHeight="1">
      <c r="A682" s="8"/>
      <c r="B682" s="33"/>
      <c r="C682" s="34"/>
      <c r="D682" s="34"/>
      <c r="E682" s="34"/>
      <c r="F682" s="3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.5" customHeight="1">
      <c r="A683" s="8"/>
      <c r="B683" s="33"/>
      <c r="C683" s="34"/>
      <c r="D683" s="34"/>
      <c r="E683" s="34"/>
      <c r="F683" s="3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.5" customHeight="1">
      <c r="A684" s="8"/>
      <c r="B684" s="33"/>
      <c r="C684" s="34"/>
      <c r="D684" s="34"/>
      <c r="E684" s="34"/>
      <c r="F684" s="3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.5" customHeight="1">
      <c r="A685" s="8"/>
      <c r="B685" s="33"/>
      <c r="C685" s="34"/>
      <c r="D685" s="34"/>
      <c r="E685" s="34"/>
      <c r="F685" s="3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.5" customHeight="1">
      <c r="A686" s="8"/>
      <c r="B686" s="33"/>
      <c r="C686" s="34"/>
      <c r="D686" s="34"/>
      <c r="E686" s="34"/>
      <c r="F686" s="3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.5" customHeight="1">
      <c r="A687" s="8"/>
      <c r="B687" s="33"/>
      <c r="C687" s="34"/>
      <c r="D687" s="34"/>
      <c r="E687" s="34"/>
      <c r="F687" s="3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.5" customHeight="1">
      <c r="A688" s="8"/>
      <c r="B688" s="33"/>
      <c r="C688" s="34"/>
      <c r="D688" s="34"/>
      <c r="E688" s="34"/>
      <c r="F688" s="3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.5" customHeight="1">
      <c r="A689" s="8"/>
      <c r="B689" s="33"/>
      <c r="C689" s="34"/>
      <c r="D689" s="34"/>
      <c r="E689" s="34"/>
      <c r="F689" s="3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.5" customHeight="1">
      <c r="A690" s="8"/>
      <c r="B690" s="33"/>
      <c r="C690" s="34"/>
      <c r="D690" s="34"/>
      <c r="E690" s="34"/>
      <c r="F690" s="3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.5" customHeight="1">
      <c r="A691" s="8"/>
      <c r="B691" s="33"/>
      <c r="C691" s="34"/>
      <c r="D691" s="34"/>
      <c r="E691" s="34"/>
      <c r="F691" s="3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.5" customHeight="1">
      <c r="A692" s="8"/>
      <c r="B692" s="33"/>
      <c r="C692" s="34"/>
      <c r="D692" s="34"/>
      <c r="E692" s="34"/>
      <c r="F692" s="3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.5" customHeight="1">
      <c r="A693" s="8"/>
      <c r="B693" s="33"/>
      <c r="C693" s="34"/>
      <c r="D693" s="34"/>
      <c r="E693" s="34"/>
      <c r="F693" s="3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.5" customHeight="1">
      <c r="A694" s="8"/>
      <c r="B694" s="33"/>
      <c r="C694" s="34"/>
      <c r="D694" s="34"/>
      <c r="E694" s="34"/>
      <c r="F694" s="3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.5" customHeight="1">
      <c r="A695" s="8"/>
      <c r="B695" s="33"/>
      <c r="C695" s="34"/>
      <c r="D695" s="34"/>
      <c r="E695" s="34"/>
      <c r="F695" s="3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.5" customHeight="1">
      <c r="A696" s="8"/>
      <c r="B696" s="33"/>
      <c r="C696" s="34"/>
      <c r="D696" s="34"/>
      <c r="E696" s="34"/>
      <c r="F696" s="3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.5" customHeight="1">
      <c r="A697" s="8"/>
      <c r="B697" s="33"/>
      <c r="C697" s="34"/>
      <c r="D697" s="34"/>
      <c r="E697" s="34"/>
      <c r="F697" s="3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.5" customHeight="1">
      <c r="A698" s="8"/>
      <c r="B698" s="33"/>
      <c r="C698" s="34"/>
      <c r="D698" s="34"/>
      <c r="E698" s="34"/>
      <c r="F698" s="3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.5" customHeight="1">
      <c r="A699" s="8"/>
      <c r="B699" s="33"/>
      <c r="C699" s="34"/>
      <c r="D699" s="34"/>
      <c r="E699" s="34"/>
      <c r="F699" s="3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.5" customHeight="1">
      <c r="A700" s="8"/>
      <c r="B700" s="33"/>
      <c r="C700" s="34"/>
      <c r="D700" s="34"/>
      <c r="E700" s="34"/>
      <c r="F700" s="3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.5" customHeight="1">
      <c r="A701" s="8"/>
      <c r="B701" s="33"/>
      <c r="C701" s="34"/>
      <c r="D701" s="34"/>
      <c r="E701" s="34"/>
      <c r="F701" s="3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.5" customHeight="1">
      <c r="A702" s="8"/>
      <c r="B702" s="33"/>
      <c r="C702" s="34"/>
      <c r="D702" s="34"/>
      <c r="E702" s="34"/>
      <c r="F702" s="3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.5" customHeight="1">
      <c r="A703" s="8"/>
      <c r="B703" s="33"/>
      <c r="C703" s="34"/>
      <c r="D703" s="34"/>
      <c r="E703" s="34"/>
      <c r="F703" s="3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.5" customHeight="1">
      <c r="A704" s="8"/>
      <c r="B704" s="33"/>
      <c r="C704" s="34"/>
      <c r="D704" s="34"/>
      <c r="E704" s="34"/>
      <c r="F704" s="3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.5" customHeight="1">
      <c r="A705" s="8"/>
      <c r="B705" s="33"/>
      <c r="C705" s="34"/>
      <c r="D705" s="34"/>
      <c r="E705" s="34"/>
      <c r="F705" s="3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.5" customHeight="1">
      <c r="A706" s="8"/>
      <c r="B706" s="33"/>
      <c r="C706" s="34"/>
      <c r="D706" s="34"/>
      <c r="E706" s="34"/>
      <c r="F706" s="3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.5" customHeight="1">
      <c r="A707" s="8"/>
      <c r="B707" s="33"/>
      <c r="C707" s="34"/>
      <c r="D707" s="34"/>
      <c r="E707" s="34"/>
      <c r="F707" s="3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.5" customHeight="1">
      <c r="A708" s="8"/>
      <c r="B708" s="33"/>
      <c r="C708" s="34"/>
      <c r="D708" s="34"/>
      <c r="E708" s="34"/>
      <c r="F708" s="3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.5" customHeight="1">
      <c r="A709" s="8"/>
      <c r="B709" s="33"/>
      <c r="C709" s="34"/>
      <c r="D709" s="34"/>
      <c r="E709" s="34"/>
      <c r="F709" s="3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.5" customHeight="1">
      <c r="A710" s="8"/>
      <c r="B710" s="33"/>
      <c r="C710" s="34"/>
      <c r="D710" s="34"/>
      <c r="E710" s="34"/>
      <c r="F710" s="3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.5" customHeight="1">
      <c r="A711" s="8"/>
      <c r="B711" s="33"/>
      <c r="C711" s="34"/>
      <c r="D711" s="34"/>
      <c r="E711" s="34"/>
      <c r="F711" s="3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.5" customHeight="1">
      <c r="A712" s="8"/>
      <c r="B712" s="33"/>
      <c r="C712" s="34"/>
      <c r="D712" s="34"/>
      <c r="E712" s="34"/>
      <c r="F712" s="3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.5" customHeight="1">
      <c r="A713" s="8"/>
      <c r="B713" s="33"/>
      <c r="C713" s="34"/>
      <c r="D713" s="34"/>
      <c r="E713" s="34"/>
      <c r="F713" s="3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.5" customHeight="1">
      <c r="A714" s="8"/>
      <c r="B714" s="33"/>
      <c r="C714" s="34"/>
      <c r="D714" s="34"/>
      <c r="E714" s="34"/>
      <c r="F714" s="3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.5" customHeight="1">
      <c r="A715" s="8"/>
      <c r="B715" s="33"/>
      <c r="C715" s="34"/>
      <c r="D715" s="34"/>
      <c r="E715" s="34"/>
      <c r="F715" s="3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.5" customHeight="1">
      <c r="A716" s="8"/>
      <c r="B716" s="33"/>
      <c r="C716" s="34"/>
      <c r="D716" s="34"/>
      <c r="E716" s="34"/>
      <c r="F716" s="3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.5" customHeight="1">
      <c r="A717" s="8"/>
      <c r="B717" s="33"/>
      <c r="C717" s="34"/>
      <c r="D717" s="34"/>
      <c r="E717" s="34"/>
      <c r="F717" s="3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.5" customHeight="1">
      <c r="A718" s="8"/>
      <c r="B718" s="33"/>
      <c r="C718" s="34"/>
      <c r="D718" s="34"/>
      <c r="E718" s="34"/>
      <c r="F718" s="3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.5" customHeight="1">
      <c r="A719" s="8"/>
      <c r="B719" s="33"/>
      <c r="C719" s="34"/>
      <c r="D719" s="34"/>
      <c r="E719" s="34"/>
      <c r="F719" s="3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.5" customHeight="1">
      <c r="A720" s="8"/>
      <c r="B720" s="33"/>
      <c r="C720" s="34"/>
      <c r="D720" s="34"/>
      <c r="E720" s="34"/>
      <c r="F720" s="3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.5" customHeight="1">
      <c r="A721" s="8"/>
      <c r="B721" s="33"/>
      <c r="C721" s="34"/>
      <c r="D721" s="34"/>
      <c r="E721" s="34"/>
      <c r="F721" s="3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.5" customHeight="1">
      <c r="A722" s="8"/>
      <c r="B722" s="33"/>
      <c r="C722" s="34"/>
      <c r="D722" s="34"/>
      <c r="E722" s="34"/>
      <c r="F722" s="3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.5" customHeight="1">
      <c r="A723" s="8"/>
      <c r="B723" s="33"/>
      <c r="C723" s="34"/>
      <c r="D723" s="34"/>
      <c r="E723" s="34"/>
      <c r="F723" s="3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.5" customHeight="1">
      <c r="A724" s="8"/>
      <c r="B724" s="33"/>
      <c r="C724" s="34"/>
      <c r="D724" s="34"/>
      <c r="E724" s="34"/>
      <c r="F724" s="3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.5" customHeight="1">
      <c r="A725" s="8"/>
      <c r="B725" s="33"/>
      <c r="C725" s="34"/>
      <c r="D725" s="34"/>
      <c r="E725" s="34"/>
      <c r="F725" s="3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.5" customHeight="1">
      <c r="A726" s="8"/>
      <c r="B726" s="33"/>
      <c r="C726" s="34"/>
      <c r="D726" s="34"/>
      <c r="E726" s="34"/>
      <c r="F726" s="3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.5" customHeight="1">
      <c r="A727" s="8"/>
      <c r="B727" s="33"/>
      <c r="C727" s="34"/>
      <c r="D727" s="34"/>
      <c r="E727" s="34"/>
      <c r="F727" s="3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.5" customHeight="1">
      <c r="A728" s="8"/>
      <c r="B728" s="33"/>
      <c r="C728" s="34"/>
      <c r="D728" s="34"/>
      <c r="E728" s="34"/>
      <c r="F728" s="3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.5" customHeight="1">
      <c r="A729" s="8"/>
      <c r="B729" s="33"/>
      <c r="C729" s="34"/>
      <c r="D729" s="34"/>
      <c r="E729" s="34"/>
      <c r="F729" s="3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.5" customHeight="1">
      <c r="A730" s="8"/>
      <c r="B730" s="33"/>
      <c r="C730" s="34"/>
      <c r="D730" s="34"/>
      <c r="E730" s="34"/>
      <c r="F730" s="3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.5" customHeight="1">
      <c r="A731" s="8"/>
      <c r="B731" s="33"/>
      <c r="C731" s="34"/>
      <c r="D731" s="34"/>
      <c r="E731" s="34"/>
      <c r="F731" s="3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.5" customHeight="1">
      <c r="A732" s="8"/>
      <c r="B732" s="33"/>
      <c r="C732" s="34"/>
      <c r="D732" s="34"/>
      <c r="E732" s="34"/>
      <c r="F732" s="3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.5" customHeight="1">
      <c r="A733" s="8"/>
      <c r="B733" s="33"/>
      <c r="C733" s="34"/>
      <c r="D733" s="34"/>
      <c r="E733" s="34"/>
      <c r="F733" s="3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.5" customHeight="1">
      <c r="A734" s="8"/>
      <c r="B734" s="33"/>
      <c r="C734" s="34"/>
      <c r="D734" s="34"/>
      <c r="E734" s="34"/>
      <c r="F734" s="3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.5" customHeight="1">
      <c r="A735" s="8"/>
      <c r="B735" s="33"/>
      <c r="C735" s="34"/>
      <c r="D735" s="34"/>
      <c r="E735" s="34"/>
      <c r="F735" s="3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.5" customHeight="1">
      <c r="A736" s="8"/>
      <c r="B736" s="33"/>
      <c r="C736" s="34"/>
      <c r="D736" s="34"/>
      <c r="E736" s="34"/>
      <c r="F736" s="3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.5" customHeight="1">
      <c r="A737" s="8"/>
      <c r="B737" s="33"/>
      <c r="C737" s="34"/>
      <c r="D737" s="34"/>
      <c r="E737" s="34"/>
      <c r="F737" s="3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.5" customHeight="1">
      <c r="A738" s="8"/>
      <c r="B738" s="33"/>
      <c r="C738" s="34"/>
      <c r="D738" s="34"/>
      <c r="E738" s="34"/>
      <c r="F738" s="3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.5" customHeight="1">
      <c r="A739" s="8"/>
      <c r="B739" s="33"/>
      <c r="C739" s="34"/>
      <c r="D739" s="34"/>
      <c r="E739" s="34"/>
      <c r="F739" s="3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.5" customHeight="1">
      <c r="A740" s="8"/>
      <c r="B740" s="33"/>
      <c r="C740" s="34"/>
      <c r="D740" s="34"/>
      <c r="E740" s="34"/>
      <c r="F740" s="3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.5" customHeight="1">
      <c r="A741" s="8"/>
      <c r="B741" s="33"/>
      <c r="C741" s="34"/>
      <c r="D741" s="34"/>
      <c r="E741" s="34"/>
      <c r="F741" s="3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.5" customHeight="1">
      <c r="A742" s="8"/>
      <c r="B742" s="33"/>
      <c r="C742" s="34"/>
      <c r="D742" s="34"/>
      <c r="E742" s="34"/>
      <c r="F742" s="3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.5" customHeight="1">
      <c r="A743" s="8"/>
      <c r="B743" s="33"/>
      <c r="C743" s="34"/>
      <c r="D743" s="34"/>
      <c r="E743" s="34"/>
      <c r="F743" s="3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.5" customHeight="1">
      <c r="A744" s="8"/>
      <c r="B744" s="33"/>
      <c r="C744" s="34"/>
      <c r="D744" s="34"/>
      <c r="E744" s="34"/>
      <c r="F744" s="3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.5" customHeight="1">
      <c r="A745" s="8"/>
      <c r="B745" s="33"/>
      <c r="C745" s="34"/>
      <c r="D745" s="34"/>
      <c r="E745" s="34"/>
      <c r="F745" s="3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.5" customHeight="1">
      <c r="A746" s="8"/>
      <c r="B746" s="33"/>
      <c r="C746" s="34"/>
      <c r="D746" s="34"/>
      <c r="E746" s="34"/>
      <c r="F746" s="3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.5" customHeight="1">
      <c r="A747" s="8"/>
      <c r="B747" s="33"/>
      <c r="C747" s="34"/>
      <c r="D747" s="34"/>
      <c r="E747" s="34"/>
      <c r="F747" s="3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.5" customHeight="1">
      <c r="A748" s="8"/>
      <c r="B748" s="33"/>
      <c r="C748" s="34"/>
      <c r="D748" s="34"/>
      <c r="E748" s="34"/>
      <c r="F748" s="3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.5" customHeight="1">
      <c r="A749" s="8"/>
      <c r="B749" s="33"/>
      <c r="C749" s="34"/>
      <c r="D749" s="34"/>
      <c r="E749" s="34"/>
      <c r="F749" s="3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.5" customHeight="1">
      <c r="A750" s="8"/>
      <c r="B750" s="33"/>
      <c r="C750" s="34"/>
      <c r="D750" s="34"/>
      <c r="E750" s="34"/>
      <c r="F750" s="3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.5" customHeight="1">
      <c r="A751" s="8"/>
      <c r="B751" s="33"/>
      <c r="C751" s="34"/>
      <c r="D751" s="34"/>
      <c r="E751" s="34"/>
      <c r="F751" s="3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.5" customHeight="1">
      <c r="A752" s="8"/>
      <c r="B752" s="33"/>
      <c r="C752" s="34"/>
      <c r="D752" s="34"/>
      <c r="E752" s="34"/>
      <c r="F752" s="3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.5" customHeight="1">
      <c r="A753" s="8"/>
      <c r="B753" s="33"/>
      <c r="C753" s="34"/>
      <c r="D753" s="34"/>
      <c r="E753" s="34"/>
      <c r="F753" s="3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.5" customHeight="1">
      <c r="A754" s="8"/>
      <c r="B754" s="33"/>
      <c r="C754" s="34"/>
      <c r="D754" s="34"/>
      <c r="E754" s="34"/>
      <c r="F754" s="3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.5" customHeight="1">
      <c r="A755" s="8"/>
      <c r="B755" s="33"/>
      <c r="C755" s="34"/>
      <c r="D755" s="34"/>
      <c r="E755" s="34"/>
      <c r="F755" s="3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.5" customHeight="1">
      <c r="A756" s="8"/>
      <c r="B756" s="33"/>
      <c r="C756" s="34"/>
      <c r="D756" s="34"/>
      <c r="E756" s="34"/>
      <c r="F756" s="3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.5" customHeight="1">
      <c r="A757" s="8"/>
      <c r="B757" s="33"/>
      <c r="C757" s="34"/>
      <c r="D757" s="34"/>
      <c r="E757" s="34"/>
      <c r="F757" s="3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.5" customHeight="1">
      <c r="A758" s="8"/>
      <c r="B758" s="33"/>
      <c r="C758" s="34"/>
      <c r="D758" s="34"/>
      <c r="E758" s="34"/>
      <c r="F758" s="3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.5" customHeight="1">
      <c r="A759" s="8"/>
      <c r="B759" s="33"/>
      <c r="C759" s="34"/>
      <c r="D759" s="34"/>
      <c r="E759" s="34"/>
      <c r="F759" s="3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.5" customHeight="1">
      <c r="A760" s="8"/>
      <c r="B760" s="33"/>
      <c r="C760" s="34"/>
      <c r="D760" s="34"/>
      <c r="E760" s="34"/>
      <c r="F760" s="3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.5" customHeight="1">
      <c r="A761" s="8"/>
      <c r="B761" s="33"/>
      <c r="C761" s="34"/>
      <c r="D761" s="34"/>
      <c r="E761" s="34"/>
      <c r="F761" s="3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.5" customHeight="1">
      <c r="A762" s="8"/>
      <c r="B762" s="33"/>
      <c r="C762" s="34"/>
      <c r="D762" s="34"/>
      <c r="E762" s="34"/>
      <c r="F762" s="3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.5" customHeight="1">
      <c r="A763" s="8"/>
      <c r="B763" s="33"/>
      <c r="C763" s="34"/>
      <c r="D763" s="34"/>
      <c r="E763" s="34"/>
      <c r="F763" s="3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.5" customHeight="1">
      <c r="A764" s="8"/>
      <c r="B764" s="33"/>
      <c r="C764" s="34"/>
      <c r="D764" s="34"/>
      <c r="E764" s="34"/>
      <c r="F764" s="3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.5" customHeight="1">
      <c r="A765" s="8"/>
      <c r="B765" s="33"/>
      <c r="C765" s="34"/>
      <c r="D765" s="34"/>
      <c r="E765" s="34"/>
      <c r="F765" s="3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.5" customHeight="1">
      <c r="A766" s="8"/>
      <c r="B766" s="33"/>
      <c r="C766" s="34"/>
      <c r="D766" s="34"/>
      <c r="E766" s="34"/>
      <c r="F766" s="3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.5" customHeight="1">
      <c r="A767" s="8"/>
      <c r="B767" s="33"/>
      <c r="C767" s="34"/>
      <c r="D767" s="34"/>
      <c r="E767" s="34"/>
      <c r="F767" s="3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.5" customHeight="1">
      <c r="A768" s="8"/>
      <c r="B768" s="33"/>
      <c r="C768" s="34"/>
      <c r="D768" s="34"/>
      <c r="E768" s="34"/>
      <c r="F768" s="3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.5" customHeight="1">
      <c r="A769" s="8"/>
      <c r="B769" s="33"/>
      <c r="C769" s="34"/>
      <c r="D769" s="34"/>
      <c r="E769" s="34"/>
      <c r="F769" s="3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.5" customHeight="1">
      <c r="A770" s="8"/>
      <c r="B770" s="33"/>
      <c r="C770" s="34"/>
      <c r="D770" s="34"/>
      <c r="E770" s="34"/>
      <c r="F770" s="3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.5" customHeight="1">
      <c r="A771" s="8"/>
      <c r="B771" s="33"/>
      <c r="C771" s="34"/>
      <c r="D771" s="34"/>
      <c r="E771" s="34"/>
      <c r="F771" s="3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.5" customHeight="1">
      <c r="A772" s="8"/>
      <c r="B772" s="33"/>
      <c r="C772" s="34"/>
      <c r="D772" s="34"/>
      <c r="E772" s="34"/>
      <c r="F772" s="3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.5" customHeight="1">
      <c r="A773" s="8"/>
      <c r="B773" s="33"/>
      <c r="C773" s="34"/>
      <c r="D773" s="34"/>
      <c r="E773" s="34"/>
      <c r="F773" s="3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.5" customHeight="1">
      <c r="A774" s="8"/>
      <c r="B774" s="33"/>
      <c r="C774" s="34"/>
      <c r="D774" s="34"/>
      <c r="E774" s="34"/>
      <c r="F774" s="3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.5" customHeight="1">
      <c r="A775" s="8"/>
      <c r="B775" s="33"/>
      <c r="C775" s="34"/>
      <c r="D775" s="34"/>
      <c r="E775" s="34"/>
      <c r="F775" s="3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.5" customHeight="1">
      <c r="A776" s="8"/>
      <c r="B776" s="33"/>
      <c r="C776" s="34"/>
      <c r="D776" s="34"/>
      <c r="E776" s="34"/>
      <c r="F776" s="3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.5" customHeight="1">
      <c r="A777" s="8"/>
      <c r="B777" s="33"/>
      <c r="C777" s="34"/>
      <c r="D777" s="34"/>
      <c r="E777" s="34"/>
      <c r="F777" s="3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.5" customHeight="1">
      <c r="A778" s="8"/>
      <c r="B778" s="33"/>
      <c r="C778" s="34"/>
      <c r="D778" s="34"/>
      <c r="E778" s="34"/>
      <c r="F778" s="3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.5" customHeight="1">
      <c r="A779" s="8"/>
      <c r="B779" s="33"/>
      <c r="C779" s="34"/>
      <c r="D779" s="34"/>
      <c r="E779" s="34"/>
      <c r="F779" s="3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.5" customHeight="1">
      <c r="A780" s="8"/>
      <c r="B780" s="33"/>
      <c r="C780" s="34"/>
      <c r="D780" s="34"/>
      <c r="E780" s="34"/>
      <c r="F780" s="3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.5" customHeight="1">
      <c r="A781" s="8"/>
      <c r="B781" s="33"/>
      <c r="C781" s="34"/>
      <c r="D781" s="34"/>
      <c r="E781" s="34"/>
      <c r="F781" s="3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.5" customHeight="1">
      <c r="A782" s="8"/>
      <c r="B782" s="33"/>
      <c r="C782" s="34"/>
      <c r="D782" s="34"/>
      <c r="E782" s="34"/>
      <c r="F782" s="3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.5" customHeight="1">
      <c r="A783" s="8"/>
      <c r="B783" s="33"/>
      <c r="C783" s="34"/>
      <c r="D783" s="34"/>
      <c r="E783" s="34"/>
      <c r="F783" s="3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.5" customHeight="1">
      <c r="A784" s="8"/>
      <c r="B784" s="33"/>
      <c r="C784" s="34"/>
      <c r="D784" s="34"/>
      <c r="E784" s="34"/>
      <c r="F784" s="3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.5" customHeight="1">
      <c r="A785" s="8"/>
      <c r="B785" s="33"/>
      <c r="C785" s="34"/>
      <c r="D785" s="34"/>
      <c r="E785" s="34"/>
      <c r="F785" s="3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.5" customHeight="1">
      <c r="A786" s="8"/>
      <c r="B786" s="33"/>
      <c r="C786" s="34"/>
      <c r="D786" s="34"/>
      <c r="E786" s="34"/>
      <c r="F786" s="3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.5" customHeight="1">
      <c r="A787" s="8"/>
      <c r="B787" s="33"/>
      <c r="C787" s="34"/>
      <c r="D787" s="34"/>
      <c r="E787" s="34"/>
      <c r="F787" s="3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.5" customHeight="1">
      <c r="A788" s="8"/>
      <c r="B788" s="33"/>
      <c r="C788" s="34"/>
      <c r="D788" s="34"/>
      <c r="E788" s="34"/>
      <c r="F788" s="3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.5" customHeight="1">
      <c r="A789" s="8"/>
      <c r="B789" s="33"/>
      <c r="C789" s="34"/>
      <c r="D789" s="34"/>
      <c r="E789" s="34"/>
      <c r="F789" s="3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.5" customHeight="1">
      <c r="A790" s="8"/>
      <c r="B790" s="33"/>
      <c r="C790" s="34"/>
      <c r="D790" s="34"/>
      <c r="E790" s="34"/>
      <c r="F790" s="3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.5" customHeight="1">
      <c r="A791" s="8"/>
      <c r="B791" s="33"/>
      <c r="C791" s="34"/>
      <c r="D791" s="34"/>
      <c r="E791" s="34"/>
      <c r="F791" s="3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.5" customHeight="1">
      <c r="A792" s="8"/>
      <c r="B792" s="33"/>
      <c r="C792" s="34"/>
      <c r="D792" s="34"/>
      <c r="E792" s="34"/>
      <c r="F792" s="3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.5" customHeight="1">
      <c r="A793" s="8"/>
      <c r="B793" s="33"/>
      <c r="C793" s="34"/>
      <c r="D793" s="34"/>
      <c r="E793" s="34"/>
      <c r="F793" s="3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.5" customHeight="1">
      <c r="A794" s="8"/>
      <c r="B794" s="33"/>
      <c r="C794" s="34"/>
      <c r="D794" s="34"/>
      <c r="E794" s="34"/>
      <c r="F794" s="3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.5" customHeight="1">
      <c r="A795" s="8"/>
      <c r="B795" s="33"/>
      <c r="C795" s="34"/>
      <c r="D795" s="34"/>
      <c r="E795" s="34"/>
      <c r="F795" s="3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.5" customHeight="1">
      <c r="A796" s="8"/>
      <c r="B796" s="33"/>
      <c r="C796" s="34"/>
      <c r="D796" s="34"/>
      <c r="E796" s="34"/>
      <c r="F796" s="3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.5" customHeight="1">
      <c r="A797" s="8"/>
      <c r="B797" s="33"/>
      <c r="C797" s="34"/>
      <c r="D797" s="34"/>
      <c r="E797" s="34"/>
      <c r="F797" s="3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.5" customHeight="1">
      <c r="A798" s="8"/>
      <c r="B798" s="33"/>
      <c r="C798" s="34"/>
      <c r="D798" s="34"/>
      <c r="E798" s="34"/>
      <c r="F798" s="3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.5" customHeight="1">
      <c r="A799" s="8"/>
      <c r="B799" s="33"/>
      <c r="C799" s="34"/>
      <c r="D799" s="34"/>
      <c r="E799" s="34"/>
      <c r="F799" s="3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.5" customHeight="1">
      <c r="A800" s="8"/>
      <c r="B800" s="33"/>
      <c r="C800" s="34"/>
      <c r="D800" s="34"/>
      <c r="E800" s="34"/>
      <c r="F800" s="3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.5" customHeight="1">
      <c r="A801" s="8"/>
      <c r="B801" s="33"/>
      <c r="C801" s="34"/>
      <c r="D801" s="34"/>
      <c r="E801" s="34"/>
      <c r="F801" s="3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.5" customHeight="1">
      <c r="A802" s="8"/>
      <c r="B802" s="33"/>
      <c r="C802" s="34"/>
      <c r="D802" s="34"/>
      <c r="E802" s="34"/>
      <c r="F802" s="3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.5" customHeight="1">
      <c r="A803" s="8"/>
      <c r="B803" s="33"/>
      <c r="C803" s="34"/>
      <c r="D803" s="34"/>
      <c r="E803" s="34"/>
      <c r="F803" s="3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.5" customHeight="1">
      <c r="A804" s="8"/>
      <c r="B804" s="33"/>
      <c r="C804" s="34"/>
      <c r="D804" s="34"/>
      <c r="E804" s="34"/>
      <c r="F804" s="3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.5" customHeight="1">
      <c r="A805" s="8"/>
      <c r="B805" s="33"/>
      <c r="C805" s="34"/>
      <c r="D805" s="34"/>
      <c r="E805" s="34"/>
      <c r="F805" s="3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.5" customHeight="1">
      <c r="A806" s="8"/>
      <c r="B806" s="33"/>
      <c r="C806" s="34"/>
      <c r="D806" s="34"/>
      <c r="E806" s="34"/>
      <c r="F806" s="3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.5" customHeight="1">
      <c r="A807" s="8"/>
      <c r="B807" s="33"/>
      <c r="C807" s="34"/>
      <c r="D807" s="34"/>
      <c r="E807" s="34"/>
      <c r="F807" s="3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.5" customHeight="1">
      <c r="A808" s="8"/>
      <c r="B808" s="33"/>
      <c r="C808" s="34"/>
      <c r="D808" s="34"/>
      <c r="E808" s="34"/>
      <c r="F808" s="3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.5" customHeight="1">
      <c r="A809" s="8"/>
      <c r="B809" s="33"/>
      <c r="C809" s="34"/>
      <c r="D809" s="34"/>
      <c r="E809" s="34"/>
      <c r="F809" s="3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.5" customHeight="1">
      <c r="A810" s="8"/>
      <c r="B810" s="33"/>
      <c r="C810" s="34"/>
      <c r="D810" s="34"/>
      <c r="E810" s="34"/>
      <c r="F810" s="3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.5" customHeight="1">
      <c r="A811" s="8"/>
      <c r="B811" s="33"/>
      <c r="C811" s="34"/>
      <c r="D811" s="34"/>
      <c r="E811" s="34"/>
      <c r="F811" s="3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.5" customHeight="1">
      <c r="A812" s="8"/>
      <c r="B812" s="33"/>
      <c r="C812" s="34"/>
      <c r="D812" s="34"/>
      <c r="E812" s="34"/>
      <c r="F812" s="3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.5" customHeight="1">
      <c r="A813" s="8"/>
      <c r="B813" s="33"/>
      <c r="C813" s="34"/>
      <c r="D813" s="34"/>
      <c r="E813" s="34"/>
      <c r="F813" s="3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.5" customHeight="1">
      <c r="A814" s="8"/>
      <c r="B814" s="33"/>
      <c r="C814" s="34"/>
      <c r="D814" s="34"/>
      <c r="E814" s="34"/>
      <c r="F814" s="3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.5" customHeight="1">
      <c r="A815" s="8"/>
      <c r="B815" s="33"/>
      <c r="C815" s="34"/>
      <c r="D815" s="34"/>
      <c r="E815" s="34"/>
      <c r="F815" s="3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.5" customHeight="1">
      <c r="A816" s="8"/>
      <c r="B816" s="33"/>
      <c r="C816" s="34"/>
      <c r="D816" s="34"/>
      <c r="E816" s="34"/>
      <c r="F816" s="3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.5" customHeight="1">
      <c r="A817" s="8"/>
      <c r="B817" s="33"/>
      <c r="C817" s="34"/>
      <c r="D817" s="34"/>
      <c r="E817" s="34"/>
      <c r="F817" s="3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.5" customHeight="1">
      <c r="A818" s="8"/>
      <c r="B818" s="33"/>
      <c r="C818" s="34"/>
      <c r="D818" s="34"/>
      <c r="E818" s="34"/>
      <c r="F818" s="3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.5" customHeight="1">
      <c r="A819" s="8"/>
      <c r="B819" s="33"/>
      <c r="C819" s="34"/>
      <c r="D819" s="34"/>
      <c r="E819" s="34"/>
      <c r="F819" s="3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.5" customHeight="1">
      <c r="A820" s="8"/>
      <c r="B820" s="33"/>
      <c r="C820" s="34"/>
      <c r="D820" s="34"/>
      <c r="E820" s="34"/>
      <c r="F820" s="3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.5" customHeight="1">
      <c r="A821" s="8"/>
      <c r="B821" s="33"/>
      <c r="C821" s="34"/>
      <c r="D821" s="34"/>
      <c r="E821" s="34"/>
      <c r="F821" s="3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.5" customHeight="1">
      <c r="A822" s="8"/>
      <c r="B822" s="33"/>
      <c r="C822" s="34"/>
      <c r="D822" s="34"/>
      <c r="E822" s="34"/>
      <c r="F822" s="3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.5" customHeight="1">
      <c r="A823" s="8"/>
      <c r="B823" s="33"/>
      <c r="C823" s="34"/>
      <c r="D823" s="34"/>
      <c r="E823" s="34"/>
      <c r="F823" s="3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.5" customHeight="1">
      <c r="A824" s="8"/>
      <c r="B824" s="33"/>
      <c r="C824" s="34"/>
      <c r="D824" s="34"/>
      <c r="E824" s="34"/>
      <c r="F824" s="3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.5" customHeight="1">
      <c r="A825" s="8"/>
      <c r="B825" s="33"/>
      <c r="C825" s="34"/>
      <c r="D825" s="34"/>
      <c r="E825" s="34"/>
      <c r="F825" s="3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.5" customHeight="1">
      <c r="A826" s="8"/>
      <c r="B826" s="33"/>
      <c r="C826" s="34"/>
      <c r="D826" s="34"/>
      <c r="E826" s="34"/>
      <c r="F826" s="3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.5" customHeight="1">
      <c r="A827" s="8"/>
      <c r="B827" s="33"/>
      <c r="C827" s="34"/>
      <c r="D827" s="34"/>
      <c r="E827" s="34"/>
      <c r="F827" s="3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.5" customHeight="1">
      <c r="A828" s="8"/>
      <c r="B828" s="33"/>
      <c r="C828" s="34"/>
      <c r="D828" s="34"/>
      <c r="E828" s="34"/>
      <c r="F828" s="3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.5" customHeight="1">
      <c r="A829" s="8"/>
      <c r="B829" s="33"/>
      <c r="C829" s="34"/>
      <c r="D829" s="34"/>
      <c r="E829" s="34"/>
      <c r="F829" s="3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.5" customHeight="1">
      <c r="A830" s="8"/>
      <c r="B830" s="33"/>
      <c r="C830" s="34"/>
      <c r="D830" s="34"/>
      <c r="E830" s="34"/>
      <c r="F830" s="3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.5" customHeight="1">
      <c r="A831" s="8"/>
      <c r="B831" s="33"/>
      <c r="C831" s="34"/>
      <c r="D831" s="34"/>
      <c r="E831" s="34"/>
      <c r="F831" s="3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.5" customHeight="1">
      <c r="A832" s="8"/>
      <c r="B832" s="33"/>
      <c r="C832" s="34"/>
      <c r="D832" s="34"/>
      <c r="E832" s="34"/>
      <c r="F832" s="3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.5" customHeight="1">
      <c r="A833" s="8"/>
      <c r="B833" s="33"/>
      <c r="C833" s="34"/>
      <c r="D833" s="34"/>
      <c r="E833" s="34"/>
      <c r="F833" s="3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.5" customHeight="1">
      <c r="A834" s="8"/>
      <c r="B834" s="33"/>
      <c r="C834" s="34"/>
      <c r="D834" s="34"/>
      <c r="E834" s="34"/>
      <c r="F834" s="3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.5" customHeight="1">
      <c r="A835" s="8"/>
      <c r="B835" s="33"/>
      <c r="C835" s="34"/>
      <c r="D835" s="34"/>
      <c r="E835" s="34"/>
      <c r="F835" s="3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.5" customHeight="1">
      <c r="A836" s="8"/>
      <c r="B836" s="33"/>
      <c r="C836" s="34"/>
      <c r="D836" s="34"/>
      <c r="E836" s="34"/>
      <c r="F836" s="3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.5" customHeight="1">
      <c r="A837" s="8"/>
      <c r="B837" s="33"/>
      <c r="C837" s="34"/>
      <c r="D837" s="34"/>
      <c r="E837" s="34"/>
      <c r="F837" s="3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.5" customHeight="1">
      <c r="A838" s="8"/>
      <c r="B838" s="33"/>
      <c r="C838" s="34"/>
      <c r="D838" s="34"/>
      <c r="E838" s="34"/>
      <c r="F838" s="3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.5" customHeight="1">
      <c r="A839" s="8"/>
      <c r="B839" s="33"/>
      <c r="C839" s="34"/>
      <c r="D839" s="34"/>
      <c r="E839" s="34"/>
      <c r="F839" s="3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.5" customHeight="1">
      <c r="A840" s="8"/>
      <c r="B840" s="33"/>
      <c r="C840" s="34"/>
      <c r="D840" s="34"/>
      <c r="E840" s="34"/>
      <c r="F840" s="3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.5" customHeight="1">
      <c r="A841" s="8"/>
      <c r="B841" s="33"/>
      <c r="C841" s="34"/>
      <c r="D841" s="34"/>
      <c r="E841" s="34"/>
      <c r="F841" s="3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.5" customHeight="1">
      <c r="A842" s="8"/>
      <c r="B842" s="33"/>
      <c r="C842" s="34"/>
      <c r="D842" s="34"/>
      <c r="E842" s="34"/>
      <c r="F842" s="3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.5" customHeight="1">
      <c r="A843" s="8"/>
      <c r="B843" s="33"/>
      <c r="C843" s="34"/>
      <c r="D843" s="34"/>
      <c r="E843" s="34"/>
      <c r="F843" s="3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.5" customHeight="1">
      <c r="A844" s="8"/>
      <c r="B844" s="33"/>
      <c r="C844" s="34"/>
      <c r="D844" s="34"/>
      <c r="E844" s="34"/>
      <c r="F844" s="3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.5" customHeight="1">
      <c r="A845" s="8"/>
      <c r="B845" s="33"/>
      <c r="C845" s="34"/>
      <c r="D845" s="34"/>
      <c r="E845" s="34"/>
      <c r="F845" s="3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.5" customHeight="1">
      <c r="A846" s="8"/>
      <c r="B846" s="33"/>
      <c r="C846" s="34"/>
      <c r="D846" s="34"/>
      <c r="E846" s="34"/>
      <c r="F846" s="3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.5" customHeight="1">
      <c r="A847" s="8"/>
      <c r="B847" s="33"/>
      <c r="C847" s="34"/>
      <c r="D847" s="34"/>
      <c r="E847" s="34"/>
      <c r="F847" s="3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.5" customHeight="1">
      <c r="A848" s="8"/>
      <c r="B848" s="33"/>
      <c r="C848" s="34"/>
      <c r="D848" s="34"/>
      <c r="E848" s="34"/>
      <c r="F848" s="3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.5" customHeight="1">
      <c r="A849" s="8"/>
      <c r="B849" s="33"/>
      <c r="C849" s="34"/>
      <c r="D849" s="34"/>
      <c r="E849" s="34"/>
      <c r="F849" s="3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.5" customHeight="1">
      <c r="A850" s="8"/>
      <c r="B850" s="33"/>
      <c r="C850" s="34"/>
      <c r="D850" s="34"/>
      <c r="E850" s="34"/>
      <c r="F850" s="3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.5" customHeight="1">
      <c r="A851" s="8"/>
      <c r="B851" s="33"/>
      <c r="C851" s="34"/>
      <c r="D851" s="34"/>
      <c r="E851" s="34"/>
      <c r="F851" s="3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.5" customHeight="1">
      <c r="A852" s="8"/>
      <c r="B852" s="33"/>
      <c r="C852" s="34"/>
      <c r="D852" s="34"/>
      <c r="E852" s="34"/>
      <c r="F852" s="3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.5" customHeight="1">
      <c r="A853" s="8"/>
      <c r="B853" s="33"/>
      <c r="C853" s="34"/>
      <c r="D853" s="34"/>
      <c r="E853" s="34"/>
      <c r="F853" s="3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.5" customHeight="1">
      <c r="A854" s="8"/>
      <c r="B854" s="33"/>
      <c r="C854" s="34"/>
      <c r="D854" s="34"/>
      <c r="E854" s="34"/>
      <c r="F854" s="3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.5" customHeight="1">
      <c r="A855" s="8"/>
      <c r="B855" s="33"/>
      <c r="C855" s="34"/>
      <c r="D855" s="34"/>
      <c r="E855" s="34"/>
      <c r="F855" s="3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.5" customHeight="1">
      <c r="A856" s="8"/>
      <c r="B856" s="33"/>
      <c r="C856" s="34"/>
      <c r="D856" s="34"/>
      <c r="E856" s="34"/>
      <c r="F856" s="3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.5" customHeight="1">
      <c r="A857" s="8"/>
      <c r="B857" s="33"/>
      <c r="C857" s="34"/>
      <c r="D857" s="34"/>
      <c r="E857" s="34"/>
      <c r="F857" s="3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.5" customHeight="1">
      <c r="A858" s="8"/>
      <c r="B858" s="33"/>
      <c r="C858" s="34"/>
      <c r="D858" s="34"/>
      <c r="E858" s="34"/>
      <c r="F858" s="3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.5" customHeight="1">
      <c r="A859" s="8"/>
      <c r="B859" s="33"/>
      <c r="C859" s="34"/>
      <c r="D859" s="34"/>
      <c r="E859" s="34"/>
      <c r="F859" s="3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.5" customHeight="1">
      <c r="A860" s="8"/>
      <c r="B860" s="33"/>
      <c r="C860" s="34"/>
      <c r="D860" s="34"/>
      <c r="E860" s="34"/>
      <c r="F860" s="3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.5" customHeight="1">
      <c r="A861" s="8"/>
      <c r="B861" s="33"/>
      <c r="C861" s="34"/>
      <c r="D861" s="34"/>
      <c r="E861" s="34"/>
      <c r="F861" s="3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.5" customHeight="1">
      <c r="A862" s="8"/>
      <c r="B862" s="33"/>
      <c r="C862" s="34"/>
      <c r="D862" s="34"/>
      <c r="E862" s="34"/>
      <c r="F862" s="3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.5" customHeight="1">
      <c r="A863" s="8"/>
      <c r="B863" s="33"/>
      <c r="C863" s="34"/>
      <c r="D863" s="34"/>
      <c r="E863" s="34"/>
      <c r="F863" s="3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.5" customHeight="1">
      <c r="A864" s="8"/>
      <c r="B864" s="33"/>
      <c r="C864" s="34"/>
      <c r="D864" s="34"/>
      <c r="E864" s="34"/>
      <c r="F864" s="3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.5" customHeight="1">
      <c r="A865" s="8"/>
      <c r="B865" s="33"/>
      <c r="C865" s="34"/>
      <c r="D865" s="34"/>
      <c r="E865" s="34"/>
      <c r="F865" s="3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.5" customHeight="1">
      <c r="A866" s="8"/>
      <c r="B866" s="33"/>
      <c r="C866" s="34"/>
      <c r="D866" s="34"/>
      <c r="E866" s="34"/>
      <c r="F866" s="3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.5" customHeight="1">
      <c r="A867" s="8"/>
      <c r="B867" s="33"/>
      <c r="C867" s="34"/>
      <c r="D867" s="34"/>
      <c r="E867" s="34"/>
      <c r="F867" s="3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.5" customHeight="1">
      <c r="A868" s="8"/>
      <c r="B868" s="33"/>
      <c r="C868" s="34"/>
      <c r="D868" s="34"/>
      <c r="E868" s="34"/>
      <c r="F868" s="3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.5" customHeight="1">
      <c r="A869" s="8"/>
      <c r="B869" s="33"/>
      <c r="C869" s="34"/>
      <c r="D869" s="34"/>
      <c r="E869" s="34"/>
      <c r="F869" s="3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.5" customHeight="1">
      <c r="A870" s="8"/>
      <c r="B870" s="33"/>
      <c r="C870" s="34"/>
      <c r="D870" s="34"/>
      <c r="E870" s="34"/>
      <c r="F870" s="3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.5" customHeight="1">
      <c r="A871" s="8"/>
      <c r="B871" s="33"/>
      <c r="C871" s="34"/>
      <c r="D871" s="34"/>
      <c r="E871" s="34"/>
      <c r="F871" s="3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.5" customHeight="1">
      <c r="A872" s="8"/>
      <c r="B872" s="33"/>
      <c r="C872" s="34"/>
      <c r="D872" s="34"/>
      <c r="E872" s="34"/>
      <c r="F872" s="3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.5" customHeight="1">
      <c r="A873" s="8"/>
      <c r="B873" s="33"/>
      <c r="C873" s="34"/>
      <c r="D873" s="34"/>
      <c r="E873" s="34"/>
      <c r="F873" s="3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.5" customHeight="1">
      <c r="A874" s="8"/>
      <c r="B874" s="33"/>
      <c r="C874" s="34"/>
      <c r="D874" s="34"/>
      <c r="E874" s="34"/>
      <c r="F874" s="3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.5" customHeight="1">
      <c r="A875" s="8"/>
      <c r="B875" s="33"/>
      <c r="C875" s="34"/>
      <c r="D875" s="34"/>
      <c r="E875" s="34"/>
      <c r="F875" s="3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.5" customHeight="1">
      <c r="A876" s="8"/>
      <c r="B876" s="33"/>
      <c r="C876" s="34"/>
      <c r="D876" s="34"/>
      <c r="E876" s="34"/>
      <c r="F876" s="3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.5" customHeight="1">
      <c r="A877" s="8"/>
      <c r="B877" s="33"/>
      <c r="C877" s="34"/>
      <c r="D877" s="34"/>
      <c r="E877" s="34"/>
      <c r="F877" s="3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.5" customHeight="1">
      <c r="A878" s="8"/>
      <c r="B878" s="33"/>
      <c r="C878" s="34"/>
      <c r="D878" s="34"/>
      <c r="E878" s="34"/>
      <c r="F878" s="3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.5" customHeight="1">
      <c r="A879" s="8"/>
      <c r="B879" s="33"/>
      <c r="C879" s="34"/>
      <c r="D879" s="34"/>
      <c r="E879" s="34"/>
      <c r="F879" s="3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.5" customHeight="1">
      <c r="A880" s="8"/>
      <c r="B880" s="33"/>
      <c r="C880" s="34"/>
      <c r="D880" s="34"/>
      <c r="E880" s="34"/>
      <c r="F880" s="3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.5" customHeight="1">
      <c r="A881" s="8"/>
      <c r="B881" s="33"/>
      <c r="C881" s="34"/>
      <c r="D881" s="34"/>
      <c r="E881" s="34"/>
      <c r="F881" s="3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.5" customHeight="1">
      <c r="A882" s="8"/>
      <c r="B882" s="33"/>
      <c r="C882" s="34"/>
      <c r="D882" s="34"/>
      <c r="E882" s="34"/>
      <c r="F882" s="3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.5" customHeight="1">
      <c r="A883" s="8"/>
      <c r="B883" s="33"/>
      <c r="C883" s="34"/>
      <c r="D883" s="34"/>
      <c r="E883" s="34"/>
      <c r="F883" s="3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.5" customHeight="1">
      <c r="A884" s="8"/>
      <c r="B884" s="33"/>
      <c r="C884" s="34"/>
      <c r="D884" s="34"/>
      <c r="E884" s="34"/>
      <c r="F884" s="3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.5" customHeight="1">
      <c r="A885" s="8"/>
      <c r="B885" s="33"/>
      <c r="C885" s="34"/>
      <c r="D885" s="34"/>
      <c r="E885" s="34"/>
      <c r="F885" s="3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.5" customHeight="1">
      <c r="A886" s="8"/>
      <c r="B886" s="33"/>
      <c r="C886" s="34"/>
      <c r="D886" s="34"/>
      <c r="E886" s="34"/>
      <c r="F886" s="3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.5" customHeight="1">
      <c r="A887" s="8"/>
      <c r="B887" s="33"/>
      <c r="C887" s="34"/>
      <c r="D887" s="34"/>
      <c r="E887" s="34"/>
      <c r="F887" s="3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.5" customHeight="1">
      <c r="A888" s="8"/>
      <c r="B888" s="33"/>
      <c r="C888" s="34"/>
      <c r="D888" s="34"/>
      <c r="E888" s="34"/>
      <c r="F888" s="3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.5" customHeight="1">
      <c r="A889" s="8"/>
      <c r="B889" s="33"/>
      <c r="C889" s="34"/>
      <c r="D889" s="34"/>
      <c r="E889" s="34"/>
      <c r="F889" s="3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.5" customHeight="1">
      <c r="A890" s="8"/>
      <c r="B890" s="33"/>
      <c r="C890" s="34"/>
      <c r="D890" s="34"/>
      <c r="E890" s="34"/>
      <c r="F890" s="3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.5" customHeight="1">
      <c r="A891" s="8"/>
      <c r="B891" s="33"/>
      <c r="C891" s="34"/>
      <c r="D891" s="34"/>
      <c r="E891" s="34"/>
      <c r="F891" s="3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.5" customHeight="1">
      <c r="A892" s="8"/>
      <c r="B892" s="33"/>
      <c r="C892" s="34"/>
      <c r="D892" s="34"/>
      <c r="E892" s="34"/>
      <c r="F892" s="3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.5" customHeight="1">
      <c r="A893" s="8"/>
      <c r="B893" s="33"/>
      <c r="C893" s="34"/>
      <c r="D893" s="34"/>
      <c r="E893" s="34"/>
      <c r="F893" s="3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.5" customHeight="1">
      <c r="A894" s="8"/>
      <c r="B894" s="33"/>
      <c r="C894" s="34"/>
      <c r="D894" s="34"/>
      <c r="E894" s="34"/>
      <c r="F894" s="3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.5" customHeight="1">
      <c r="A895" s="8"/>
      <c r="B895" s="33"/>
      <c r="C895" s="34"/>
      <c r="D895" s="34"/>
      <c r="E895" s="34"/>
      <c r="F895" s="3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.5" customHeight="1">
      <c r="A896" s="8"/>
      <c r="B896" s="33"/>
      <c r="C896" s="34"/>
      <c r="D896" s="34"/>
      <c r="E896" s="34"/>
      <c r="F896" s="3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.5" customHeight="1">
      <c r="A897" s="8"/>
      <c r="B897" s="33"/>
      <c r="C897" s="34"/>
      <c r="D897" s="34"/>
      <c r="E897" s="34"/>
      <c r="F897" s="3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.5" customHeight="1">
      <c r="A898" s="8"/>
      <c r="B898" s="33"/>
      <c r="C898" s="34"/>
      <c r="D898" s="34"/>
      <c r="E898" s="34"/>
      <c r="F898" s="3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.5" customHeight="1">
      <c r="A899" s="8"/>
      <c r="B899" s="33"/>
      <c r="C899" s="34"/>
      <c r="D899" s="34"/>
      <c r="E899" s="34"/>
      <c r="F899" s="3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.5" customHeight="1">
      <c r="A900" s="8"/>
      <c r="B900" s="33"/>
      <c r="C900" s="34"/>
      <c r="D900" s="34"/>
      <c r="E900" s="34"/>
      <c r="F900" s="3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.5" customHeight="1">
      <c r="A901" s="8"/>
      <c r="B901" s="33"/>
      <c r="C901" s="34"/>
      <c r="D901" s="34"/>
      <c r="E901" s="34"/>
      <c r="F901" s="3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.5" customHeight="1">
      <c r="A902" s="8"/>
      <c r="B902" s="33"/>
      <c r="C902" s="34"/>
      <c r="D902" s="34"/>
      <c r="E902" s="34"/>
      <c r="F902" s="3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.5" customHeight="1">
      <c r="A903" s="8"/>
      <c r="B903" s="33"/>
      <c r="C903" s="34"/>
      <c r="D903" s="34"/>
      <c r="E903" s="34"/>
      <c r="F903" s="3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.5" customHeight="1">
      <c r="A904" s="8"/>
      <c r="B904" s="33"/>
      <c r="C904" s="34"/>
      <c r="D904" s="34"/>
      <c r="E904" s="34"/>
      <c r="F904" s="3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.5" customHeight="1">
      <c r="A905" s="8"/>
      <c r="B905" s="33"/>
      <c r="C905" s="34"/>
      <c r="D905" s="34"/>
      <c r="E905" s="34"/>
      <c r="F905" s="3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.5" customHeight="1">
      <c r="A906" s="8"/>
      <c r="B906" s="33"/>
      <c r="C906" s="34"/>
      <c r="D906" s="34"/>
      <c r="E906" s="34"/>
      <c r="F906" s="3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.5" customHeight="1">
      <c r="A907" s="8"/>
      <c r="B907" s="33"/>
      <c r="C907" s="34"/>
      <c r="D907" s="34"/>
      <c r="E907" s="34"/>
      <c r="F907" s="3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.5" customHeight="1">
      <c r="A908" s="8"/>
      <c r="B908" s="33"/>
      <c r="C908" s="34"/>
      <c r="D908" s="34"/>
      <c r="E908" s="34"/>
      <c r="F908" s="3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.5" customHeight="1">
      <c r="A909" s="8"/>
      <c r="B909" s="33"/>
      <c r="C909" s="34"/>
      <c r="D909" s="34"/>
      <c r="E909" s="34"/>
      <c r="F909" s="3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.5" customHeight="1">
      <c r="A910" s="8"/>
      <c r="B910" s="33"/>
      <c r="C910" s="34"/>
      <c r="D910" s="34"/>
      <c r="E910" s="34"/>
      <c r="F910" s="3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.5" customHeight="1">
      <c r="A911" s="8"/>
      <c r="B911" s="33"/>
      <c r="C911" s="34"/>
      <c r="D911" s="34"/>
      <c r="E911" s="34"/>
      <c r="F911" s="3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.5" customHeight="1">
      <c r="A912" s="8"/>
      <c r="B912" s="33"/>
      <c r="C912" s="34"/>
      <c r="D912" s="34"/>
      <c r="E912" s="34"/>
      <c r="F912" s="3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.5" customHeight="1">
      <c r="A913" s="8"/>
      <c r="B913" s="33"/>
      <c r="C913" s="34"/>
      <c r="D913" s="34"/>
      <c r="E913" s="34"/>
      <c r="F913" s="3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.5" customHeight="1">
      <c r="A914" s="8"/>
      <c r="B914" s="33"/>
      <c r="C914" s="34"/>
      <c r="D914" s="34"/>
      <c r="E914" s="34"/>
      <c r="F914" s="3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.5" customHeight="1">
      <c r="A915" s="8"/>
      <c r="B915" s="33"/>
      <c r="C915" s="34"/>
      <c r="D915" s="34"/>
      <c r="E915" s="34"/>
      <c r="F915" s="3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.5" customHeight="1">
      <c r="A916" s="8"/>
      <c r="B916" s="33"/>
      <c r="C916" s="34"/>
      <c r="D916" s="34"/>
      <c r="E916" s="34"/>
      <c r="F916" s="3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.5" customHeight="1">
      <c r="A917" s="8"/>
      <c r="B917" s="33"/>
      <c r="C917" s="34"/>
      <c r="D917" s="34"/>
      <c r="E917" s="34"/>
      <c r="F917" s="3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.5" customHeight="1">
      <c r="A918" s="8"/>
      <c r="B918" s="33"/>
      <c r="C918" s="34"/>
      <c r="D918" s="34"/>
      <c r="E918" s="34"/>
      <c r="F918" s="3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.5" customHeight="1">
      <c r="A919" s="8"/>
      <c r="B919" s="33"/>
      <c r="C919" s="34"/>
      <c r="D919" s="34"/>
      <c r="E919" s="34"/>
      <c r="F919" s="3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.5" customHeight="1">
      <c r="A920" s="8"/>
      <c r="B920" s="33"/>
      <c r="C920" s="34"/>
      <c r="D920" s="34"/>
      <c r="E920" s="34"/>
      <c r="F920" s="3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.5" customHeight="1">
      <c r="A921" s="8"/>
      <c r="B921" s="33"/>
      <c r="C921" s="34"/>
      <c r="D921" s="34"/>
      <c r="E921" s="34"/>
      <c r="F921" s="3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.5" customHeight="1">
      <c r="A922" s="8"/>
      <c r="B922" s="33"/>
      <c r="C922" s="34"/>
      <c r="D922" s="34"/>
      <c r="E922" s="34"/>
      <c r="F922" s="3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.5" customHeight="1">
      <c r="A923" s="8"/>
      <c r="B923" s="33"/>
      <c r="C923" s="34"/>
      <c r="D923" s="34"/>
      <c r="E923" s="34"/>
      <c r="F923" s="3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.5" customHeight="1">
      <c r="A924" s="8"/>
      <c r="B924" s="33"/>
      <c r="C924" s="34"/>
      <c r="D924" s="34"/>
      <c r="E924" s="34"/>
      <c r="F924" s="3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.5" customHeight="1">
      <c r="A925" s="8"/>
      <c r="B925" s="33"/>
      <c r="C925" s="34"/>
      <c r="D925" s="34"/>
      <c r="E925" s="34"/>
      <c r="F925" s="3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.5" customHeight="1">
      <c r="A926" s="8"/>
      <c r="B926" s="33"/>
      <c r="C926" s="34"/>
      <c r="D926" s="34"/>
      <c r="E926" s="34"/>
      <c r="F926" s="3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.5" customHeight="1">
      <c r="A927" s="8"/>
      <c r="B927" s="33"/>
      <c r="C927" s="34"/>
      <c r="D927" s="34"/>
      <c r="E927" s="34"/>
      <c r="F927" s="3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.5" customHeight="1">
      <c r="A928" s="8"/>
      <c r="B928" s="33"/>
      <c r="C928" s="34"/>
      <c r="D928" s="34"/>
      <c r="E928" s="34"/>
      <c r="F928" s="3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.5" customHeight="1">
      <c r="A929" s="8"/>
      <c r="B929" s="33"/>
      <c r="C929" s="34"/>
      <c r="D929" s="34"/>
      <c r="E929" s="34"/>
      <c r="F929" s="3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.5" customHeight="1">
      <c r="A930" s="8"/>
      <c r="B930" s="33"/>
      <c r="C930" s="34"/>
      <c r="D930" s="34"/>
      <c r="E930" s="34"/>
      <c r="F930" s="3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.5" customHeight="1">
      <c r="A931" s="8"/>
      <c r="B931" s="33"/>
      <c r="C931" s="34"/>
      <c r="D931" s="34"/>
      <c r="E931" s="34"/>
      <c r="F931" s="3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.5" customHeight="1">
      <c r="A932" s="8"/>
      <c r="B932" s="33"/>
      <c r="C932" s="34"/>
      <c r="D932" s="34"/>
      <c r="E932" s="34"/>
      <c r="F932" s="34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.5" customHeight="1">
      <c r="A933" s="8"/>
      <c r="B933" s="33"/>
      <c r="C933" s="34"/>
      <c r="D933" s="34"/>
      <c r="E933" s="34"/>
      <c r="F933" s="34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.5" customHeight="1">
      <c r="A934" s="8"/>
      <c r="B934" s="33"/>
      <c r="C934" s="34"/>
      <c r="D934" s="34"/>
      <c r="E934" s="34"/>
      <c r="F934" s="34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.5" customHeight="1">
      <c r="A935" s="8"/>
      <c r="B935" s="33"/>
      <c r="C935" s="34"/>
      <c r="D935" s="34"/>
      <c r="E935" s="34"/>
      <c r="F935" s="34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.5" customHeight="1">
      <c r="A936" s="8"/>
      <c r="B936" s="33"/>
      <c r="C936" s="34"/>
      <c r="D936" s="34"/>
      <c r="E936" s="34"/>
      <c r="F936" s="34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.5" customHeight="1">
      <c r="A937" s="8"/>
      <c r="B937" s="33"/>
      <c r="C937" s="34"/>
      <c r="D937" s="34"/>
      <c r="E937" s="34"/>
      <c r="F937" s="34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.5" customHeight="1">
      <c r="A938" s="8"/>
      <c r="B938" s="33"/>
      <c r="C938" s="34"/>
      <c r="D938" s="34"/>
      <c r="E938" s="34"/>
      <c r="F938" s="34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.5" customHeight="1">
      <c r="A939" s="8"/>
      <c r="B939" s="33"/>
      <c r="C939" s="34"/>
      <c r="D939" s="34"/>
      <c r="E939" s="34"/>
      <c r="F939" s="34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.5" customHeight="1">
      <c r="A940" s="8"/>
      <c r="B940" s="33"/>
      <c r="C940" s="34"/>
      <c r="D940" s="34"/>
      <c r="E940" s="34"/>
      <c r="F940" s="34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.5" customHeight="1">
      <c r="A941" s="8"/>
      <c r="B941" s="33"/>
      <c r="C941" s="34"/>
      <c r="D941" s="34"/>
      <c r="E941" s="34"/>
      <c r="F941" s="34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.5" customHeight="1">
      <c r="A942" s="8"/>
      <c r="B942" s="33"/>
      <c r="C942" s="34"/>
      <c r="D942" s="34"/>
      <c r="E942" s="34"/>
      <c r="F942" s="34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.5" customHeight="1">
      <c r="A943" s="8"/>
      <c r="B943" s="33"/>
      <c r="C943" s="34"/>
      <c r="D943" s="34"/>
      <c r="E943" s="34"/>
      <c r="F943" s="34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.5" customHeight="1">
      <c r="A944" s="8"/>
      <c r="B944" s="33"/>
      <c r="C944" s="34"/>
      <c r="D944" s="34"/>
      <c r="E944" s="34"/>
      <c r="F944" s="34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.5" customHeight="1">
      <c r="A945" s="8"/>
      <c r="B945" s="33"/>
      <c r="C945" s="34"/>
      <c r="D945" s="34"/>
      <c r="E945" s="34"/>
      <c r="F945" s="34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.5" customHeight="1">
      <c r="A946" s="8"/>
      <c r="B946" s="33"/>
      <c r="C946" s="34"/>
      <c r="D946" s="34"/>
      <c r="E946" s="34"/>
      <c r="F946" s="34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.5" customHeight="1">
      <c r="A947" s="8"/>
      <c r="B947" s="33"/>
      <c r="C947" s="34"/>
      <c r="D947" s="34"/>
      <c r="E947" s="34"/>
      <c r="F947" s="34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.5" customHeight="1">
      <c r="A948" s="8"/>
      <c r="B948" s="33"/>
      <c r="C948" s="34"/>
      <c r="D948" s="34"/>
      <c r="E948" s="34"/>
      <c r="F948" s="34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.5" customHeight="1">
      <c r="A949" s="8"/>
      <c r="B949" s="33"/>
      <c r="C949" s="34"/>
      <c r="D949" s="34"/>
      <c r="E949" s="34"/>
      <c r="F949" s="34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.5" customHeight="1">
      <c r="A950" s="8"/>
      <c r="B950" s="33"/>
      <c r="C950" s="34"/>
      <c r="D950" s="34"/>
      <c r="E950" s="34"/>
      <c r="F950" s="34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.5" customHeight="1">
      <c r="A951" s="8"/>
      <c r="B951" s="33"/>
      <c r="C951" s="34"/>
      <c r="D951" s="34"/>
      <c r="E951" s="34"/>
      <c r="F951" s="34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.5" customHeight="1">
      <c r="A952" s="8"/>
      <c r="B952" s="33"/>
      <c r="C952" s="34"/>
      <c r="D952" s="34"/>
      <c r="E952" s="34"/>
      <c r="F952" s="34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.5" customHeight="1">
      <c r="A953" s="8"/>
      <c r="B953" s="33"/>
      <c r="C953" s="34"/>
      <c r="D953" s="34"/>
      <c r="E953" s="34"/>
      <c r="F953" s="34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.5" customHeight="1">
      <c r="A954" s="8"/>
      <c r="B954" s="33"/>
      <c r="C954" s="34"/>
      <c r="D954" s="34"/>
      <c r="E954" s="34"/>
      <c r="F954" s="34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.5" customHeight="1">
      <c r="A955" s="8"/>
      <c r="B955" s="33"/>
      <c r="C955" s="34"/>
      <c r="D955" s="34"/>
      <c r="E955" s="34"/>
      <c r="F955" s="34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.5" customHeight="1">
      <c r="A956" s="8"/>
      <c r="B956" s="33"/>
      <c r="C956" s="34"/>
      <c r="D956" s="34"/>
      <c r="E956" s="34"/>
      <c r="F956" s="34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.5" customHeight="1">
      <c r="A957" s="8"/>
      <c r="B957" s="33"/>
      <c r="C957" s="34"/>
      <c r="D957" s="34"/>
      <c r="E957" s="34"/>
      <c r="F957" s="34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.5" customHeight="1">
      <c r="A958" s="8"/>
      <c r="B958" s="33"/>
      <c r="C958" s="34"/>
      <c r="D958" s="34"/>
      <c r="E958" s="34"/>
      <c r="F958" s="34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.5" customHeight="1">
      <c r="A959" s="8"/>
      <c r="B959" s="33"/>
      <c r="C959" s="34"/>
      <c r="D959" s="34"/>
      <c r="E959" s="34"/>
      <c r="F959" s="34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.5" customHeight="1">
      <c r="A960" s="8"/>
      <c r="B960" s="33"/>
      <c r="C960" s="34"/>
      <c r="D960" s="34"/>
      <c r="E960" s="34"/>
      <c r="F960" s="34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.5" customHeight="1">
      <c r="A961" s="8"/>
      <c r="B961" s="33"/>
      <c r="C961" s="34"/>
      <c r="D961" s="34"/>
      <c r="E961" s="34"/>
      <c r="F961" s="34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.5" customHeight="1">
      <c r="A962" s="8"/>
      <c r="B962" s="33"/>
      <c r="C962" s="34"/>
      <c r="D962" s="34"/>
      <c r="E962" s="34"/>
      <c r="F962" s="34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.5" customHeight="1">
      <c r="A963" s="8"/>
      <c r="B963" s="33"/>
      <c r="C963" s="34"/>
      <c r="D963" s="34"/>
      <c r="E963" s="34"/>
      <c r="F963" s="34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.5" customHeight="1">
      <c r="A964" s="8"/>
      <c r="B964" s="33"/>
      <c r="C964" s="34"/>
      <c r="D964" s="34"/>
      <c r="E964" s="34"/>
      <c r="F964" s="34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.5" customHeight="1">
      <c r="A965" s="8"/>
      <c r="B965" s="33"/>
      <c r="C965" s="34"/>
      <c r="D965" s="34"/>
      <c r="E965" s="34"/>
      <c r="F965" s="34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.5" customHeight="1">
      <c r="A966" s="8"/>
      <c r="B966" s="33"/>
      <c r="C966" s="34"/>
      <c r="D966" s="34"/>
      <c r="E966" s="34"/>
      <c r="F966" s="34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.5" customHeight="1">
      <c r="A967" s="8"/>
      <c r="B967" s="33"/>
      <c r="C967" s="34"/>
      <c r="D967" s="34"/>
      <c r="E967" s="34"/>
      <c r="F967" s="34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.5" customHeight="1">
      <c r="A968" s="8"/>
      <c r="B968" s="33"/>
      <c r="C968" s="34"/>
      <c r="D968" s="34"/>
      <c r="E968" s="34"/>
      <c r="F968" s="34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.5" customHeight="1">
      <c r="A969" s="8"/>
      <c r="B969" s="33"/>
      <c r="C969" s="34"/>
      <c r="D969" s="34"/>
      <c r="E969" s="34"/>
      <c r="F969" s="34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.5" customHeight="1">
      <c r="A970" s="8"/>
      <c r="B970" s="33"/>
      <c r="C970" s="34"/>
      <c r="D970" s="34"/>
      <c r="E970" s="34"/>
      <c r="F970" s="34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.5" customHeight="1">
      <c r="A971" s="8"/>
      <c r="B971" s="33"/>
      <c r="C971" s="34"/>
      <c r="D971" s="34"/>
      <c r="E971" s="34"/>
      <c r="F971" s="34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.5" customHeight="1">
      <c r="A972" s="8"/>
      <c r="B972" s="33"/>
      <c r="C972" s="34"/>
      <c r="D972" s="34"/>
      <c r="E972" s="34"/>
      <c r="F972" s="34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.5" customHeight="1">
      <c r="A973" s="8"/>
      <c r="B973" s="33"/>
      <c r="C973" s="34"/>
      <c r="D973" s="34"/>
      <c r="E973" s="34"/>
      <c r="F973" s="34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.5" customHeight="1">
      <c r="A974" s="8"/>
      <c r="B974" s="33"/>
      <c r="C974" s="34"/>
      <c r="D974" s="34"/>
      <c r="E974" s="34"/>
      <c r="F974" s="34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.5" customHeight="1">
      <c r="A975" s="8"/>
      <c r="B975" s="33"/>
      <c r="C975" s="34"/>
      <c r="D975" s="34"/>
      <c r="E975" s="34"/>
      <c r="F975" s="34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6.5" customHeight="1">
      <c r="A976" s="8"/>
      <c r="B976" s="33"/>
      <c r="C976" s="34"/>
      <c r="D976" s="34"/>
      <c r="E976" s="34"/>
      <c r="F976" s="34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6.5" customHeight="1">
      <c r="A977" s="8"/>
      <c r="B977" s="33"/>
      <c r="C977" s="34"/>
      <c r="D977" s="34"/>
      <c r="E977" s="34"/>
      <c r="F977" s="34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6.5" customHeight="1">
      <c r="A978" s="8"/>
      <c r="B978" s="33"/>
      <c r="C978" s="34"/>
      <c r="D978" s="34"/>
      <c r="E978" s="34"/>
      <c r="F978" s="34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6.5" customHeight="1">
      <c r="A979" s="8"/>
      <c r="B979" s="33"/>
      <c r="C979" s="34"/>
      <c r="D979" s="34"/>
      <c r="E979" s="34"/>
      <c r="F979" s="34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6.5" customHeight="1">
      <c r="A980" s="8"/>
      <c r="B980" s="33"/>
      <c r="C980" s="34"/>
      <c r="D980" s="34"/>
      <c r="E980" s="34"/>
      <c r="F980" s="34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6.5" customHeight="1">
      <c r="A981" s="8"/>
      <c r="B981" s="33"/>
      <c r="C981" s="34"/>
      <c r="D981" s="34"/>
      <c r="E981" s="34"/>
      <c r="F981" s="34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6.5" customHeight="1">
      <c r="A982" s="8"/>
      <c r="B982" s="33"/>
      <c r="C982" s="34"/>
      <c r="D982" s="34"/>
      <c r="E982" s="34"/>
      <c r="F982" s="34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6.5" customHeight="1">
      <c r="A983" s="8"/>
      <c r="B983" s="33"/>
      <c r="C983" s="34"/>
      <c r="D983" s="34"/>
      <c r="E983" s="34"/>
      <c r="F983" s="34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6.5" customHeight="1">
      <c r="A984" s="8"/>
      <c r="B984" s="33"/>
      <c r="C984" s="34"/>
      <c r="D984" s="34"/>
      <c r="E984" s="34"/>
      <c r="F984" s="34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6.5" customHeight="1">
      <c r="A985" s="8"/>
      <c r="B985" s="33"/>
      <c r="C985" s="34"/>
      <c r="D985" s="34"/>
      <c r="E985" s="34"/>
      <c r="F985" s="34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6.5" customHeight="1">
      <c r="A986" s="8"/>
      <c r="B986" s="33"/>
      <c r="C986" s="34"/>
      <c r="D986" s="34"/>
      <c r="E986" s="34"/>
      <c r="F986" s="34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6.5" customHeight="1">
      <c r="A987" s="8"/>
      <c r="B987" s="33"/>
      <c r="C987" s="34"/>
      <c r="D987" s="34"/>
      <c r="E987" s="34"/>
      <c r="F987" s="34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6.5" customHeight="1">
      <c r="A988" s="8"/>
      <c r="B988" s="33"/>
      <c r="C988" s="34"/>
      <c r="D988" s="34"/>
      <c r="E988" s="34"/>
      <c r="F988" s="34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6.5" customHeight="1">
      <c r="A989" s="8"/>
      <c r="B989" s="33"/>
      <c r="C989" s="34"/>
      <c r="D989" s="34"/>
      <c r="E989" s="34"/>
      <c r="F989" s="34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6.5" customHeight="1">
      <c r="A990" s="8"/>
      <c r="B990" s="33"/>
      <c r="C990" s="34"/>
      <c r="D990" s="34"/>
      <c r="E990" s="34"/>
      <c r="F990" s="34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6.5" customHeight="1">
      <c r="A991" s="8"/>
      <c r="B991" s="33"/>
      <c r="C991" s="34"/>
      <c r="D991" s="34"/>
      <c r="E991" s="34"/>
      <c r="F991" s="34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6.5" customHeight="1">
      <c r="A992" s="8"/>
      <c r="B992" s="33"/>
      <c r="C992" s="34"/>
      <c r="D992" s="34"/>
      <c r="E992" s="34"/>
      <c r="F992" s="34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6.5" customHeight="1">
      <c r="A993" s="8"/>
      <c r="B993" s="33"/>
      <c r="C993" s="34"/>
      <c r="D993" s="34"/>
      <c r="E993" s="34"/>
      <c r="F993" s="34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6.5" customHeight="1">
      <c r="A994" s="8"/>
      <c r="B994" s="33"/>
      <c r="C994" s="34"/>
      <c r="D994" s="34"/>
      <c r="E994" s="34"/>
      <c r="F994" s="34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6.5" customHeight="1">
      <c r="A995" s="8"/>
      <c r="B995" s="33"/>
      <c r="C995" s="34"/>
      <c r="D995" s="34"/>
      <c r="E995" s="34"/>
      <c r="F995" s="34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6.5" customHeight="1">
      <c r="A996" s="8"/>
      <c r="B996" s="33"/>
      <c r="C996" s="34"/>
      <c r="D996" s="34"/>
      <c r="E996" s="34"/>
      <c r="F996" s="34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6.5" customHeight="1">
      <c r="A997" s="8"/>
      <c r="B997" s="33"/>
      <c r="C997" s="34"/>
      <c r="D997" s="34"/>
      <c r="E997" s="34"/>
      <c r="F997" s="34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6.5" customHeight="1">
      <c r="A998" s="8"/>
      <c r="B998" s="33"/>
      <c r="C998" s="34"/>
      <c r="D998" s="34"/>
      <c r="E998" s="34"/>
      <c r="F998" s="34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6.5" customHeight="1">
      <c r="A999" s="8"/>
      <c r="B999" s="33"/>
      <c r="C999" s="34"/>
      <c r="D999" s="34"/>
      <c r="E999" s="34"/>
      <c r="F999" s="34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6.5" customHeight="1">
      <c r="A1000" s="8"/>
      <c r="B1000" s="33"/>
      <c r="C1000" s="34"/>
      <c r="D1000" s="34"/>
      <c r="E1000" s="34"/>
      <c r="F1000" s="34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B6:C6"/>
    <mergeCell ref="D6:F6"/>
    <mergeCell ref="B3:C3"/>
    <mergeCell ref="D3:F3"/>
    <mergeCell ref="B4:C4"/>
    <mergeCell ref="D4:F4"/>
    <mergeCell ref="B5:C5"/>
    <mergeCell ref="D5:H5"/>
  </mergeCells>
  <hyperlinks>
    <hyperlink ref="D11" location="'Quản lí'!A1" display="Quản lí " xr:uid="{00000000-0004-0000-0100-000001000000}"/>
    <hyperlink ref="D12" location="'Quản lí'!A1" display="Quản lí " xr:uid="{00000000-0004-0000-0100-000002000000}"/>
    <hyperlink ref="D13" location="'Quản lí'!A1" display="Quản lí " xr:uid="{00000000-0004-0000-0100-000003000000}"/>
    <hyperlink ref="D14" location="'Quản lí'!A1" display="Quản lí " xr:uid="{00000000-0004-0000-0100-000004000000}"/>
    <hyperlink ref="D15" location="'Quản lí'!A1" display="Quản lí" xr:uid="{00000000-0004-0000-0100-000005000000}"/>
    <hyperlink ref="D16" r:id="rId1" xr:uid="{00000000-0004-0000-0100-000006000000}"/>
    <hyperlink ref="D17" location="'Guest'!A1" display="Guest" xr:uid="{00000000-0004-0000-0100-000007000000}"/>
    <hyperlink ref="D18" location="'Guest'!A1" display="Guest" xr:uid="{00000000-0004-0000-0100-000008000000}"/>
    <hyperlink ref="D19" location="'Guest'!A1" display="Guest" xr:uid="{00000000-0004-0000-0100-000009000000}"/>
    <hyperlink ref="D20" location="'Guest'!A1" display="Guest" xr:uid="{00000000-0004-0000-0100-00000A000000}"/>
    <hyperlink ref="D21" location="'Quản lí User'!A1" display="Quản lí User" xr:uid="{00000000-0004-0000-0100-00000B000000}"/>
    <hyperlink ref="D22" location="'Quản lí User'!A1" display="Quản lí User" xr:uid="{00000000-0004-0000-0100-00000C000000}"/>
    <hyperlink ref="D23" location="'Quản lí User'!A1" display="Quản lí User" xr:uid="{00000000-0004-0000-0100-00000D000000}"/>
    <hyperlink ref="D24" location="'Quản lí User'!A1" display="Quản lí User" xr:uid="{00000000-0004-0000-0100-00000E000000}"/>
    <hyperlink ref="D25" location="'Quản lí User'!A1" display="Quản lí User" xr:uid="{00000000-0004-0000-0100-00000F000000}"/>
    <hyperlink ref="D26" r:id="rId2" xr:uid="{00000000-0004-0000-0100-000010000000}"/>
    <hyperlink ref="D27" location="'Quản lí Staff'!A1" display="Quản lí Staff" xr:uid="{00000000-0004-0000-0100-000011000000}"/>
    <hyperlink ref="D28" location="'Quản lí Staff'!A1" display="Quản lí Staff" xr:uid="{00000000-0004-0000-0100-000012000000}"/>
    <hyperlink ref="D29" r:id="rId3" xr:uid="{00000000-0004-0000-0100-000013000000}"/>
    <hyperlink ref="D30" location="'Quản lí Staff'!A1" display="Quản lí Staff" xr:uid="{00000000-0004-0000-0100-000014000000}"/>
    <hyperlink ref="D31" location="'Quản lí Rentail'!A1" display="Quản lí Rentail" xr:uid="{00000000-0004-0000-0100-000015000000}"/>
    <hyperlink ref="D32" location="'Quản lí Rentail'!A1" display="Quản lí Staff" xr:uid="{00000000-0004-0000-0100-000016000000}"/>
    <hyperlink ref="D33" location="'Quản lí Rentail'!A1" display="Quản lí Staff" xr:uid="{00000000-0004-0000-0100-000017000000}"/>
    <hyperlink ref="D34" r:id="rId4" display="Quản lí Staff" xr:uid="{00000000-0004-0000-0100-000018000000}"/>
    <hyperlink ref="D35" location="'Người dùng'!A1" display="Người dùng" xr:uid="{00000000-0004-0000-0100-00001C000000}"/>
    <hyperlink ref="D37" location="'Người dùng'!A1" display="Người dùng" xr:uid="{00000000-0004-0000-0100-00001D000000}"/>
    <hyperlink ref="D38" location="'Người dùng'!A1" display="Người dùng" xr:uid="{00000000-0004-0000-0100-00001E000000}"/>
    <hyperlink ref="D39" location="'Người dùng'!A1" display="Người dùng" xr:uid="{00000000-0004-0000-0100-00001F000000}"/>
    <hyperlink ref="D40" location="'Tài khoản'!A1" display="Tài khoản" xr:uid="{00000000-0004-0000-0100-000020000000}"/>
    <hyperlink ref="D41" location="'Tài khoản'!A1" display="Tài khoản" xr:uid="{00000000-0004-0000-0100-000021000000}"/>
    <hyperlink ref="D10" location="'Quản lí'!A1" display="Quản lí" xr:uid="{00000000-0004-0000-0100-000000000000}"/>
    <hyperlink ref="D36" location="'Người dùng'!A1" display="Người dùng" xr:uid="{3F13AC4D-40FE-4D68-8840-1F43516EAAAC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7777-F4C5-4901-BBDD-905DBFD68482}">
  <dimension ref="A2:Y30"/>
  <sheetViews>
    <sheetView topLeftCell="A2" workbookViewId="0">
      <selection activeCell="B3" sqref="B3:F3"/>
    </sheetView>
  </sheetViews>
  <sheetFormatPr defaultRowHeight="13.5"/>
  <cols>
    <col min="1" max="1" width="21.5" customWidth="1"/>
    <col min="2" max="2" width="26.875" customWidth="1"/>
    <col min="3" max="3" width="36" customWidth="1"/>
    <col min="4" max="4" width="20.25" customWidth="1"/>
    <col min="7" max="7" width="21.5" customWidth="1"/>
    <col min="8" max="8" width="14.25" customWidth="1"/>
  </cols>
  <sheetData>
    <row r="2" spans="1:25" ht="21.75" customHeight="1">
      <c r="A2" s="82" t="s">
        <v>131</v>
      </c>
      <c r="B2" s="239" t="s">
        <v>113</v>
      </c>
      <c r="C2" s="239"/>
      <c r="D2" s="239"/>
      <c r="E2" s="239"/>
      <c r="F2" s="239"/>
      <c r="G2" s="37"/>
      <c r="H2" s="12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81.75" customHeight="1">
      <c r="A3" s="83" t="s">
        <v>132</v>
      </c>
      <c r="B3" s="240" t="s">
        <v>133</v>
      </c>
      <c r="C3" s="241"/>
      <c r="D3" s="241"/>
      <c r="E3" s="241"/>
      <c r="F3" s="242"/>
      <c r="G3" s="37"/>
      <c r="H3" s="12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21.75" customHeight="1">
      <c r="A4" s="82" t="s">
        <v>134</v>
      </c>
      <c r="B4" s="235" t="s">
        <v>135</v>
      </c>
      <c r="C4" s="235"/>
      <c r="D4" s="235"/>
      <c r="E4" s="235"/>
      <c r="F4" s="235"/>
      <c r="G4" s="37"/>
      <c r="H4" s="127"/>
      <c r="I4" s="53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30.75" customHeight="1">
      <c r="A5" s="84" t="s">
        <v>136</v>
      </c>
      <c r="B5" s="85" t="s">
        <v>137</v>
      </c>
      <c r="C5" s="85" t="s">
        <v>138</v>
      </c>
      <c r="D5" s="86" t="s">
        <v>139</v>
      </c>
      <c r="E5" s="243" t="s">
        <v>140</v>
      </c>
      <c r="F5" s="243"/>
      <c r="G5" s="54"/>
      <c r="H5" s="128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24" customHeight="1">
      <c r="A6" s="87">
        <f>COUNTIF(F11:F1144,"Pass")</f>
        <v>15</v>
      </c>
      <c r="B6" s="88">
        <f>COUNTIF(F11:F1144,"Fail")</f>
        <v>0</v>
      </c>
      <c r="C6" s="88">
        <f>E6-D6-B6-A6</f>
        <v>-4</v>
      </c>
      <c r="D6" s="134">
        <f>COUNTIF(F$11:F$1144,"N/A")</f>
        <v>0</v>
      </c>
      <c r="E6" s="244">
        <f>COUNTA(A11:A1144)</f>
        <v>11</v>
      </c>
      <c r="F6" s="244"/>
      <c r="G6" s="54"/>
      <c r="H6" s="128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37.5" customHeight="1"/>
    <row r="8" spans="1:25" ht="37.5" customHeight="1">
      <c r="A8" s="89" t="s">
        <v>141</v>
      </c>
      <c r="B8" s="89" t="s">
        <v>142</v>
      </c>
      <c r="C8" s="89" t="s">
        <v>143</v>
      </c>
      <c r="D8" s="89" t="s">
        <v>144</v>
      </c>
      <c r="E8" s="90" t="s">
        <v>145</v>
      </c>
      <c r="F8" s="90" t="s">
        <v>146</v>
      </c>
      <c r="G8" s="56" t="s">
        <v>147</v>
      </c>
      <c r="H8" s="129" t="s">
        <v>148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s="71" customFormat="1" ht="27" customHeight="1">
      <c r="A9" s="69"/>
      <c r="B9" s="69" t="s">
        <v>149</v>
      </c>
      <c r="C9" s="70"/>
      <c r="D9" s="135"/>
      <c r="E9" s="70"/>
      <c r="F9" s="70"/>
      <c r="G9" s="70"/>
      <c r="H9" s="130"/>
    </row>
    <row r="10" spans="1:25" s="71" customFormat="1" ht="21.75" customHeight="1">
      <c r="A10" s="69"/>
      <c r="B10" s="69" t="s">
        <v>150</v>
      </c>
      <c r="C10" s="70"/>
      <c r="D10" s="135"/>
      <c r="E10" s="70"/>
      <c r="F10" s="70"/>
      <c r="G10" s="70"/>
      <c r="H10" s="132"/>
    </row>
    <row r="11" spans="1:25" s="75" customFormat="1" ht="21.75" customHeight="1">
      <c r="A11" s="236" t="s">
        <v>151</v>
      </c>
      <c r="B11" s="236" t="s">
        <v>152</v>
      </c>
      <c r="C11" s="72"/>
      <c r="D11" s="73"/>
      <c r="E11" s="74"/>
      <c r="F11" s="72"/>
      <c r="G11" s="72"/>
      <c r="H11" s="131"/>
    </row>
    <row r="12" spans="1:25" s="75" customFormat="1" ht="37.5" customHeight="1">
      <c r="A12" s="237"/>
      <c r="B12" s="237"/>
      <c r="C12" s="72" t="s">
        <v>153</v>
      </c>
      <c r="D12" s="73" t="s">
        <v>154</v>
      </c>
      <c r="E12" s="74"/>
      <c r="F12" s="72" t="s">
        <v>136</v>
      </c>
      <c r="G12" s="146">
        <v>45112</v>
      </c>
      <c r="H12" s="131"/>
    </row>
    <row r="13" spans="1:25" s="75" customFormat="1" ht="25.5" customHeight="1">
      <c r="A13" s="238"/>
      <c r="B13" s="238"/>
      <c r="C13" s="72" t="s">
        <v>155</v>
      </c>
      <c r="D13" s="73" t="s">
        <v>154</v>
      </c>
      <c r="E13" s="74"/>
      <c r="F13" s="72" t="s">
        <v>136</v>
      </c>
      <c r="G13" s="146">
        <v>45112</v>
      </c>
      <c r="H13" s="131"/>
    </row>
    <row r="14" spans="1:25" s="77" customFormat="1" ht="27" customHeight="1">
      <c r="A14" s="72" t="s">
        <v>156</v>
      </c>
      <c r="B14" s="72" t="s">
        <v>157</v>
      </c>
      <c r="C14" s="72" t="s">
        <v>158</v>
      </c>
      <c r="D14" s="76" t="s">
        <v>154</v>
      </c>
      <c r="E14" s="76"/>
      <c r="F14" s="72" t="s">
        <v>136</v>
      </c>
      <c r="G14" s="146">
        <v>45112</v>
      </c>
      <c r="H14" s="131"/>
    </row>
    <row r="15" spans="1:25" s="77" customFormat="1" ht="36" customHeight="1">
      <c r="A15" s="144" t="s">
        <v>159</v>
      </c>
      <c r="B15" s="144" t="s">
        <v>160</v>
      </c>
      <c r="C15" s="72" t="s">
        <v>161</v>
      </c>
      <c r="D15" s="76" t="s">
        <v>154</v>
      </c>
      <c r="E15" s="76"/>
      <c r="F15" s="72" t="s">
        <v>136</v>
      </c>
      <c r="G15" s="146">
        <v>45112</v>
      </c>
      <c r="H15" s="131"/>
    </row>
    <row r="16" spans="1:25" s="71" customFormat="1" ht="28.5" customHeight="1">
      <c r="A16" s="69"/>
      <c r="B16" s="69" t="s">
        <v>162</v>
      </c>
      <c r="C16" s="70"/>
      <c r="D16" s="135"/>
      <c r="E16" s="70"/>
      <c r="F16" s="70"/>
      <c r="G16" s="148">
        <v>45111</v>
      </c>
      <c r="H16" s="132"/>
    </row>
    <row r="17" spans="1:8" s="77" customFormat="1" ht="37.5" customHeight="1">
      <c r="A17" s="236" t="s">
        <v>163</v>
      </c>
      <c r="B17" s="236" t="s">
        <v>164</v>
      </c>
      <c r="C17" s="72" t="s">
        <v>165</v>
      </c>
      <c r="D17" s="76" t="s">
        <v>166</v>
      </c>
      <c r="E17" s="76"/>
      <c r="F17" s="72" t="s">
        <v>136</v>
      </c>
      <c r="G17" s="146">
        <v>45112</v>
      </c>
      <c r="H17" s="131"/>
    </row>
    <row r="18" spans="1:8" s="77" customFormat="1" ht="19.5" customHeight="1">
      <c r="A18" s="237"/>
      <c r="B18" s="237"/>
      <c r="C18" s="72" t="s">
        <v>155</v>
      </c>
      <c r="D18" s="76" t="s">
        <v>154</v>
      </c>
      <c r="E18" s="76"/>
      <c r="F18" s="72" t="s">
        <v>136</v>
      </c>
      <c r="G18" s="146">
        <v>45112</v>
      </c>
      <c r="H18" s="131"/>
    </row>
    <row r="19" spans="1:8" s="77" customFormat="1" ht="37.5" customHeight="1">
      <c r="A19" s="236" t="s">
        <v>167</v>
      </c>
      <c r="B19" s="236" t="s">
        <v>168</v>
      </c>
      <c r="C19" s="72" t="s">
        <v>169</v>
      </c>
      <c r="D19" s="76" t="s">
        <v>166</v>
      </c>
      <c r="E19" s="76"/>
      <c r="F19" s="72" t="s">
        <v>136</v>
      </c>
      <c r="G19" s="146">
        <v>45112</v>
      </c>
      <c r="H19" s="131"/>
    </row>
    <row r="20" spans="1:8" s="77" customFormat="1" ht="33.75" customHeight="1">
      <c r="A20" s="238"/>
      <c r="B20" s="238"/>
      <c r="C20" s="72" t="s">
        <v>169</v>
      </c>
      <c r="D20" s="76" t="s">
        <v>170</v>
      </c>
      <c r="E20" s="76"/>
      <c r="F20" s="72" t="s">
        <v>136</v>
      </c>
      <c r="G20" s="146">
        <v>45112</v>
      </c>
      <c r="H20" s="131"/>
    </row>
    <row r="21" spans="1:8" s="77" customFormat="1" ht="37.5" customHeight="1">
      <c r="A21" s="245" t="s">
        <v>171</v>
      </c>
      <c r="B21" s="247" t="s">
        <v>172</v>
      </c>
      <c r="C21" s="72" t="s">
        <v>173</v>
      </c>
      <c r="D21" s="76" t="s">
        <v>174</v>
      </c>
      <c r="E21" s="76"/>
      <c r="F21" s="72" t="s">
        <v>136</v>
      </c>
      <c r="G21" s="146">
        <v>45112</v>
      </c>
      <c r="H21" s="131"/>
    </row>
    <row r="22" spans="1:8" s="77" customFormat="1" ht="24.75" customHeight="1">
      <c r="A22" s="246"/>
      <c r="B22" s="248"/>
      <c r="C22" s="72" t="s">
        <v>155</v>
      </c>
      <c r="D22" s="76" t="s">
        <v>154</v>
      </c>
      <c r="E22" s="76"/>
      <c r="F22" s="72" t="s">
        <v>136</v>
      </c>
      <c r="G22" s="146">
        <v>45112</v>
      </c>
      <c r="H22" s="131"/>
    </row>
    <row r="23" spans="1:8" s="71" customFormat="1" ht="28.5" customHeight="1">
      <c r="A23" s="69"/>
      <c r="B23" s="69" t="s">
        <v>175</v>
      </c>
      <c r="C23" s="70"/>
      <c r="D23" s="135"/>
      <c r="E23" s="70"/>
      <c r="F23" s="70"/>
      <c r="G23" s="132"/>
      <c r="H23" s="132"/>
    </row>
    <row r="24" spans="1:8" s="75" customFormat="1" ht="30.75" customHeight="1">
      <c r="A24" s="236" t="s">
        <v>151</v>
      </c>
      <c r="B24" s="236" t="s">
        <v>176</v>
      </c>
      <c r="C24" s="72" t="s">
        <v>177</v>
      </c>
      <c r="D24" s="73" t="s">
        <v>154</v>
      </c>
      <c r="E24" s="74"/>
      <c r="F24" s="72" t="s">
        <v>136</v>
      </c>
      <c r="G24" s="190">
        <v>45112</v>
      </c>
      <c r="H24" s="131"/>
    </row>
    <row r="25" spans="1:8" s="75" customFormat="1" ht="41.25" customHeight="1">
      <c r="A25" s="237"/>
      <c r="B25" s="237"/>
      <c r="C25" s="72" t="s">
        <v>178</v>
      </c>
      <c r="D25" s="73" t="s">
        <v>154</v>
      </c>
      <c r="E25" s="74"/>
      <c r="F25" s="72" t="s">
        <v>136</v>
      </c>
      <c r="G25" s="190">
        <v>45112</v>
      </c>
      <c r="H25" s="131"/>
    </row>
    <row r="26" spans="1:8" s="77" customFormat="1" ht="26.25" customHeight="1">
      <c r="A26" s="72" t="s">
        <v>151</v>
      </c>
      <c r="B26" s="72" t="s">
        <v>179</v>
      </c>
      <c r="C26" s="72" t="s">
        <v>180</v>
      </c>
      <c r="D26" s="76" t="s">
        <v>154</v>
      </c>
      <c r="E26" s="76"/>
      <c r="F26" s="72" t="s">
        <v>136</v>
      </c>
      <c r="G26" s="190">
        <v>45112</v>
      </c>
      <c r="H26" s="131"/>
    </row>
    <row r="27" spans="1:8" s="77" customFormat="1" ht="32.25" customHeight="1">
      <c r="A27" s="145" t="s">
        <v>151</v>
      </c>
      <c r="B27" s="145" t="s">
        <v>181</v>
      </c>
      <c r="C27" s="72" t="s">
        <v>182</v>
      </c>
      <c r="D27" s="76" t="s">
        <v>154</v>
      </c>
      <c r="E27" s="76"/>
      <c r="F27" s="72" t="s">
        <v>136</v>
      </c>
      <c r="G27" s="190">
        <v>45112</v>
      </c>
      <c r="H27" s="131"/>
    </row>
    <row r="28" spans="1:8" s="71" customFormat="1" ht="28.5" customHeight="1">
      <c r="A28" s="69"/>
      <c r="B28" s="69" t="s">
        <v>183</v>
      </c>
      <c r="C28" s="70"/>
      <c r="D28" s="135"/>
      <c r="E28" s="70"/>
      <c r="F28" s="70"/>
      <c r="G28" s="132"/>
      <c r="H28" s="132"/>
    </row>
    <row r="29" spans="1:8" s="75" customFormat="1" ht="33.75">
      <c r="A29" s="144" t="s">
        <v>151</v>
      </c>
      <c r="B29" s="144" t="s">
        <v>152</v>
      </c>
      <c r="C29" s="72" t="s">
        <v>184</v>
      </c>
      <c r="D29" s="73" t="s">
        <v>154</v>
      </c>
      <c r="E29" s="74"/>
      <c r="F29" s="72"/>
      <c r="G29" s="190">
        <v>45112</v>
      </c>
      <c r="H29" s="131"/>
    </row>
    <row r="30" spans="1:8" s="77" customFormat="1" ht="26.25" customHeight="1">
      <c r="A30" s="72" t="s">
        <v>151</v>
      </c>
      <c r="B30" s="72" t="s">
        <v>185</v>
      </c>
      <c r="C30" s="72" t="s">
        <v>186</v>
      </c>
      <c r="D30" s="76" t="s">
        <v>154</v>
      </c>
      <c r="E30" s="76"/>
      <c r="F30" s="72" t="s">
        <v>136</v>
      </c>
      <c r="G30" s="190">
        <v>45112</v>
      </c>
      <c r="H30" s="131"/>
    </row>
  </sheetData>
  <mergeCells count="15">
    <mergeCell ref="A24:A25"/>
    <mergeCell ref="B24:B25"/>
    <mergeCell ref="A11:A13"/>
    <mergeCell ref="B11:B13"/>
    <mergeCell ref="B2:F2"/>
    <mergeCell ref="B3:F3"/>
    <mergeCell ref="B4:F4"/>
    <mergeCell ref="E5:F5"/>
    <mergeCell ref="E6:F6"/>
    <mergeCell ref="A21:A22"/>
    <mergeCell ref="B21:B22"/>
    <mergeCell ref="A17:A18"/>
    <mergeCell ref="B17:B18"/>
    <mergeCell ref="A19:A20"/>
    <mergeCell ref="B19:B20"/>
  </mergeCells>
  <dataValidations count="3">
    <dataValidation allowBlank="1" showInputMessage="1" showErrorMessage="1" promptTitle="Pass" sqref="J15" xr:uid="{F0BEFA9E-3480-455A-8336-3B07439E4913}"/>
    <dataValidation type="list" allowBlank="1" showErrorMessage="1" sqref="F2:F3 F8:F11 F16 F23:F30" xr:uid="{7D5B5A78-5EAB-4342-9447-58B682F2732C}">
      <formula1>$I$2:$I$6</formula1>
      <formula2>0</formula2>
    </dataValidation>
    <dataValidation type="list" allowBlank="1" showInputMessage="1" showErrorMessage="1" sqref="F12:F15 F17:F22" xr:uid="{07866D13-7043-4489-8686-90033E6EC4EB}">
      <formula1>"Pass"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5987-0647-469E-A1A3-43F73BFA9EB9}">
  <dimension ref="A2:Y19"/>
  <sheetViews>
    <sheetView topLeftCell="A9" workbookViewId="0">
      <selection activeCell="A9" sqref="A9"/>
    </sheetView>
  </sheetViews>
  <sheetFormatPr defaultRowHeight="13.5"/>
  <cols>
    <col min="1" max="1" width="18.125" customWidth="1"/>
    <col min="2" max="2" width="30.25" customWidth="1"/>
    <col min="3" max="3" width="41.625" customWidth="1"/>
    <col min="4" max="4" width="28.875" customWidth="1"/>
    <col min="5" max="5" width="8.375" customWidth="1"/>
    <col min="7" max="7" width="13.875" customWidth="1"/>
    <col min="8" max="8" width="13.625" customWidth="1"/>
  </cols>
  <sheetData>
    <row r="2" spans="1:25" ht="21.75" customHeight="1">
      <c r="A2" s="82" t="s">
        <v>131</v>
      </c>
      <c r="B2" s="239" t="s">
        <v>187</v>
      </c>
      <c r="C2" s="239"/>
      <c r="D2" s="239"/>
      <c r="E2" s="239"/>
      <c r="F2" s="239"/>
      <c r="G2" s="37"/>
      <c r="H2" s="12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54" customHeight="1">
      <c r="A3" s="83" t="s">
        <v>132</v>
      </c>
      <c r="B3" s="240" t="s">
        <v>188</v>
      </c>
      <c r="C3" s="241"/>
      <c r="D3" s="241"/>
      <c r="E3" s="241"/>
      <c r="F3" s="242"/>
      <c r="G3" s="37"/>
      <c r="H3" s="12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21.75" customHeight="1">
      <c r="A4" s="82" t="s">
        <v>134</v>
      </c>
      <c r="B4" s="235" t="s">
        <v>189</v>
      </c>
      <c r="C4" s="235"/>
      <c r="D4" s="235"/>
      <c r="E4" s="235"/>
      <c r="F4" s="235"/>
      <c r="G4" s="37"/>
      <c r="H4" s="127"/>
      <c r="I4" s="53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9.5" customHeight="1">
      <c r="A5" s="84" t="s">
        <v>136</v>
      </c>
      <c r="B5" s="85" t="s">
        <v>137</v>
      </c>
      <c r="C5" s="85" t="s">
        <v>138</v>
      </c>
      <c r="D5" s="86" t="s">
        <v>139</v>
      </c>
      <c r="E5" s="243" t="s">
        <v>140</v>
      </c>
      <c r="F5" s="243"/>
      <c r="G5" s="54"/>
      <c r="H5" s="128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24" customHeight="1">
      <c r="A6" s="87">
        <f>COUNTIF(F11:F1137,"Pass")</f>
        <v>6</v>
      </c>
      <c r="B6" s="88">
        <f>COUNTIF(F11:F1137,"Fail")</f>
        <v>0</v>
      </c>
      <c r="C6" s="88">
        <f>E6-D6-B6-A6</f>
        <v>-1</v>
      </c>
      <c r="D6" s="134">
        <f>COUNTIF(F$11:F$1137,"N/A")</f>
        <v>0</v>
      </c>
      <c r="E6" s="244">
        <f>COUNTA(A11:A1137)</f>
        <v>5</v>
      </c>
      <c r="F6" s="244"/>
      <c r="G6" s="54"/>
      <c r="H6" s="128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37.5" customHeight="1"/>
    <row r="8" spans="1:25" ht="37.5" customHeight="1">
      <c r="A8" s="89" t="s">
        <v>141</v>
      </c>
      <c r="B8" s="89" t="s">
        <v>142</v>
      </c>
      <c r="C8" s="89" t="s">
        <v>143</v>
      </c>
      <c r="D8" s="89" t="s">
        <v>144</v>
      </c>
      <c r="E8" s="90" t="s">
        <v>145</v>
      </c>
      <c r="F8" s="90" t="s">
        <v>146</v>
      </c>
      <c r="G8" s="56" t="s">
        <v>147</v>
      </c>
      <c r="H8" s="129" t="s">
        <v>148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s="71" customFormat="1" ht="28.5" customHeight="1">
      <c r="A9" s="69"/>
      <c r="B9" s="69" t="s">
        <v>190</v>
      </c>
      <c r="C9" s="70"/>
      <c r="D9" s="135"/>
      <c r="E9" s="70"/>
      <c r="F9" s="70"/>
      <c r="G9" s="190">
        <v>45112</v>
      </c>
      <c r="H9" s="132"/>
    </row>
    <row r="10" spans="1:25" s="75" customFormat="1" ht="17.25">
      <c r="A10" s="236" t="s">
        <v>191</v>
      </c>
      <c r="B10" s="236" t="s">
        <v>152</v>
      </c>
      <c r="C10" s="72" t="s">
        <v>192</v>
      </c>
      <c r="D10" s="73" t="s">
        <v>154</v>
      </c>
      <c r="E10" s="74"/>
      <c r="F10" s="72"/>
      <c r="G10" s="190">
        <v>45112</v>
      </c>
      <c r="H10" s="131"/>
    </row>
    <row r="11" spans="1:25" s="75" customFormat="1" ht="41.25" customHeight="1">
      <c r="A11" s="237"/>
      <c r="B11" s="237"/>
      <c r="C11" s="72" t="s">
        <v>193</v>
      </c>
      <c r="D11" s="73" t="s">
        <v>154</v>
      </c>
      <c r="E11" s="74"/>
      <c r="F11" s="72" t="s">
        <v>136</v>
      </c>
      <c r="G11" s="190">
        <v>45112</v>
      </c>
      <c r="H11" s="131"/>
    </row>
    <row r="12" spans="1:25" s="77" customFormat="1" ht="26.25" customHeight="1">
      <c r="A12" s="72" t="s">
        <v>194</v>
      </c>
      <c r="B12" s="72" t="s">
        <v>195</v>
      </c>
      <c r="C12" s="72" t="s">
        <v>196</v>
      </c>
      <c r="D12" s="76" t="s">
        <v>154</v>
      </c>
      <c r="E12" s="76"/>
      <c r="F12" s="72" t="s">
        <v>136</v>
      </c>
      <c r="G12" s="190">
        <v>45112</v>
      </c>
      <c r="H12" s="131"/>
    </row>
    <row r="13" spans="1:25" s="77" customFormat="1" ht="32.25" customHeight="1">
      <c r="A13" s="145" t="s">
        <v>197</v>
      </c>
      <c r="B13" s="145" t="s">
        <v>198</v>
      </c>
      <c r="C13" s="72" t="s">
        <v>199</v>
      </c>
      <c r="D13" s="76" t="s">
        <v>154</v>
      </c>
      <c r="E13" s="76"/>
      <c r="F13" s="72" t="s">
        <v>136</v>
      </c>
      <c r="G13" s="190">
        <v>45112</v>
      </c>
      <c r="H13" s="131"/>
    </row>
    <row r="14" spans="1:25" s="71" customFormat="1" ht="28.5" customHeight="1">
      <c r="A14" s="69"/>
      <c r="B14" s="69" t="s">
        <v>200</v>
      </c>
      <c r="C14" s="70"/>
      <c r="D14" s="135"/>
      <c r="E14" s="70"/>
      <c r="F14" s="70"/>
      <c r="G14" s="190">
        <v>45112</v>
      </c>
      <c r="H14" s="132"/>
    </row>
    <row r="15" spans="1:25" s="75" customFormat="1" ht="16.5">
      <c r="A15" s="236" t="s">
        <v>191</v>
      </c>
      <c r="B15" s="236" t="s">
        <v>152</v>
      </c>
      <c r="C15" s="72"/>
      <c r="D15" s="73"/>
      <c r="E15" s="74"/>
      <c r="F15" s="72"/>
      <c r="G15" s="190">
        <v>45112</v>
      </c>
      <c r="H15" s="131"/>
    </row>
    <row r="16" spans="1:25" s="75" customFormat="1" ht="41.25" customHeight="1">
      <c r="A16" s="237"/>
      <c r="B16" s="237"/>
      <c r="C16" s="72" t="s">
        <v>201</v>
      </c>
      <c r="D16" s="73" t="s">
        <v>154</v>
      </c>
      <c r="E16" s="74"/>
      <c r="F16" s="72" t="s">
        <v>136</v>
      </c>
      <c r="G16" s="190">
        <v>45112</v>
      </c>
      <c r="H16" s="131"/>
    </row>
    <row r="17" spans="1:8" s="77" customFormat="1" ht="26.25" customHeight="1">
      <c r="A17" s="72" t="s">
        <v>194</v>
      </c>
      <c r="B17" s="72" t="s">
        <v>202</v>
      </c>
      <c r="C17" s="72" t="s">
        <v>203</v>
      </c>
      <c r="D17" s="76" t="s">
        <v>154</v>
      </c>
      <c r="E17" s="76"/>
      <c r="F17" s="72" t="s">
        <v>136</v>
      </c>
      <c r="G17" s="190">
        <v>45112</v>
      </c>
      <c r="H17" s="131"/>
    </row>
    <row r="18" spans="1:8" s="205" customFormat="1" ht="39.75" customHeight="1">
      <c r="A18" s="205" t="s">
        <v>204</v>
      </c>
      <c r="B18" s="205" t="s">
        <v>202</v>
      </c>
      <c r="C18" s="205" t="s">
        <v>205</v>
      </c>
      <c r="D18" s="205" t="s">
        <v>154</v>
      </c>
      <c r="F18" s="205" t="s">
        <v>136</v>
      </c>
      <c r="G18" s="206">
        <v>45112</v>
      </c>
    </row>
    <row r="19" spans="1:8" ht="26.25" customHeight="1"/>
  </sheetData>
  <mergeCells count="9">
    <mergeCell ref="A15:A16"/>
    <mergeCell ref="B15:B16"/>
    <mergeCell ref="B2:F2"/>
    <mergeCell ref="B3:F3"/>
    <mergeCell ref="B4:F4"/>
    <mergeCell ref="E5:F5"/>
    <mergeCell ref="E6:F6"/>
    <mergeCell ref="A10:A11"/>
    <mergeCell ref="B10:B11"/>
  </mergeCells>
  <dataValidations count="1">
    <dataValidation type="list" allowBlank="1" showErrorMessage="1" sqref="F2:F3 F8:F17" xr:uid="{5FFD280D-2582-4497-928C-5DE96B34CD64}">
      <formula1>$I$2:$I$6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959"/>
  <sheetViews>
    <sheetView zoomScale="90" zoomScaleNormal="90" workbookViewId="0">
      <pane ySplit="8" topLeftCell="A87" activePane="bottomLeft" state="frozen"/>
      <selection pane="bottomLeft" activeCell="F87" sqref="F87"/>
    </sheetView>
  </sheetViews>
  <sheetFormatPr defaultColWidth="15.125" defaultRowHeight="15" customHeight="1"/>
  <cols>
    <col min="1" max="1" width="18.375" style="164" customWidth="1"/>
    <col min="2" max="2" width="29.25" style="164" customWidth="1"/>
    <col min="3" max="3" width="43.75" style="164" customWidth="1"/>
    <col min="4" max="4" width="38.5" style="196" customWidth="1"/>
    <col min="5" max="5" width="7" style="164" customWidth="1"/>
    <col min="6" max="6" width="7.125" style="164" customWidth="1"/>
    <col min="7" max="7" width="15.75" style="164" customWidth="1"/>
    <col min="8" max="8" width="17.625" style="191" customWidth="1"/>
    <col min="9" max="9" width="15.125" style="164" customWidth="1"/>
    <col min="10" max="19" width="9" style="164" customWidth="1"/>
    <col min="20" max="25" width="8" style="164" customWidth="1"/>
    <col min="26" max="16384" width="15.125" style="164"/>
  </cols>
  <sheetData>
    <row r="1" spans="1:25" ht="17.25" customHeight="1">
      <c r="A1" s="158"/>
      <c r="B1" s="159"/>
      <c r="C1" s="159"/>
      <c r="D1" s="159"/>
      <c r="E1" s="159"/>
      <c r="F1" s="160"/>
      <c r="G1" s="161"/>
      <c r="H1" s="162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</row>
    <row r="2" spans="1:25" ht="15" customHeight="1">
      <c r="A2" s="82" t="s">
        <v>131</v>
      </c>
      <c r="B2" s="239" t="s">
        <v>206</v>
      </c>
      <c r="C2" s="239"/>
      <c r="D2" s="239"/>
      <c r="E2" s="239"/>
      <c r="F2" s="239"/>
      <c r="G2" s="165"/>
      <c r="H2" s="162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</row>
    <row r="3" spans="1:25" ht="68.25" customHeight="1">
      <c r="A3" s="166" t="s">
        <v>132</v>
      </c>
      <c r="B3" s="240" t="s">
        <v>207</v>
      </c>
      <c r="C3" s="241"/>
      <c r="D3" s="241"/>
      <c r="E3" s="241"/>
      <c r="F3" s="242"/>
      <c r="G3" s="165"/>
      <c r="H3" s="162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</row>
    <row r="4" spans="1:25" ht="18" customHeight="1">
      <c r="A4" s="82" t="s">
        <v>134</v>
      </c>
      <c r="B4" s="235" t="s">
        <v>189</v>
      </c>
      <c r="C4" s="235"/>
      <c r="D4" s="235"/>
      <c r="E4" s="235"/>
      <c r="F4" s="235"/>
      <c r="G4" s="165"/>
      <c r="H4" s="162"/>
      <c r="I4" s="35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</row>
    <row r="5" spans="1:25" ht="19.5" customHeight="1">
      <c r="A5" s="167" t="s">
        <v>136</v>
      </c>
      <c r="B5" s="168" t="s">
        <v>137</v>
      </c>
      <c r="C5" s="168" t="s">
        <v>138</v>
      </c>
      <c r="D5" s="169" t="s">
        <v>139</v>
      </c>
      <c r="E5" s="250" t="s">
        <v>140</v>
      </c>
      <c r="F5" s="250"/>
      <c r="G5" s="165"/>
      <c r="H5" s="162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</row>
    <row r="6" spans="1:25" ht="15" customHeight="1">
      <c r="A6" s="170">
        <f>COUNTIF(F11:F1117,"Pass")</f>
        <v>76</v>
      </c>
      <c r="B6" s="171">
        <f>COUNTIF(F11:F1117,"Fail")</f>
        <v>7</v>
      </c>
      <c r="C6" s="171">
        <f>E6-D6-B6-A6</f>
        <v>-7</v>
      </c>
      <c r="D6" s="172">
        <f>COUNTIF(F$11:F$1117,"N/A")</f>
        <v>0</v>
      </c>
      <c r="E6" s="251">
        <f>COUNTA(A11:A1117)</f>
        <v>76</v>
      </c>
      <c r="F6" s="251"/>
      <c r="G6" s="165"/>
      <c r="H6" s="162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</row>
    <row r="7" spans="1:25" ht="15" customHeight="1">
      <c r="A7" s="173"/>
      <c r="B7" s="173"/>
      <c r="C7" s="173"/>
      <c r="D7" s="174"/>
      <c r="E7" s="174"/>
      <c r="F7" s="175"/>
      <c r="G7" s="165"/>
      <c r="H7" s="162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</row>
    <row r="8" spans="1:25" ht="30" customHeight="1">
      <c r="A8" s="176" t="s">
        <v>141</v>
      </c>
      <c r="B8" s="176" t="s">
        <v>142</v>
      </c>
      <c r="C8" s="176" t="s">
        <v>143</v>
      </c>
      <c r="D8" s="176" t="s">
        <v>144</v>
      </c>
      <c r="E8" s="177" t="s">
        <v>145</v>
      </c>
      <c r="F8" s="177" t="s">
        <v>146</v>
      </c>
      <c r="G8" s="178" t="s">
        <v>147</v>
      </c>
      <c r="H8" s="179" t="s">
        <v>148</v>
      </c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</row>
    <row r="9" spans="1:25" s="173" customFormat="1" ht="15.75" customHeight="1">
      <c r="A9" s="69"/>
      <c r="B9" s="69" t="s">
        <v>208</v>
      </c>
      <c r="C9" s="70"/>
      <c r="D9" s="135"/>
      <c r="E9" s="70"/>
      <c r="F9" s="70"/>
      <c r="G9" s="70"/>
      <c r="H9" s="130"/>
    </row>
    <row r="10" spans="1:25" s="173" customFormat="1" ht="15.75" customHeight="1">
      <c r="A10" s="69"/>
      <c r="B10" s="69"/>
      <c r="C10" s="70"/>
      <c r="D10" s="135"/>
      <c r="E10" s="70"/>
      <c r="F10" s="70"/>
      <c r="G10" s="70"/>
      <c r="H10" s="132"/>
    </row>
    <row r="11" spans="1:25" s="181" customFormat="1" ht="16.5" customHeight="1">
      <c r="A11" s="247" t="s">
        <v>209</v>
      </c>
      <c r="B11" s="247" t="s">
        <v>152</v>
      </c>
      <c r="C11" s="180"/>
      <c r="D11" s="73"/>
      <c r="E11" s="74"/>
      <c r="F11" s="180"/>
      <c r="G11" s="180"/>
      <c r="H11" s="156"/>
    </row>
    <row r="12" spans="1:25" s="181" customFormat="1" ht="17.25">
      <c r="A12" s="249"/>
      <c r="B12" s="249"/>
      <c r="C12" s="180" t="s">
        <v>210</v>
      </c>
      <c r="D12" s="73" t="s">
        <v>211</v>
      </c>
      <c r="E12" s="74"/>
      <c r="F12" s="180" t="s">
        <v>136</v>
      </c>
      <c r="G12" s="150">
        <v>45112</v>
      </c>
      <c r="H12" s="156"/>
    </row>
    <row r="13" spans="1:25" s="182" customFormat="1" ht="17.25">
      <c r="A13" s="247" t="s">
        <v>212</v>
      </c>
      <c r="B13" s="247" t="s">
        <v>213</v>
      </c>
      <c r="C13" s="180"/>
      <c r="D13" s="76" t="s">
        <v>214</v>
      </c>
      <c r="E13" s="76"/>
      <c r="F13" s="72" t="s">
        <v>137</v>
      </c>
      <c r="G13" s="150">
        <v>45112</v>
      </c>
      <c r="H13" s="156" t="s">
        <v>215</v>
      </c>
    </row>
    <row r="14" spans="1:25" s="182" customFormat="1" ht="17.25">
      <c r="A14" s="249"/>
      <c r="B14" s="249"/>
      <c r="C14" s="180" t="s">
        <v>216</v>
      </c>
      <c r="D14" s="76" t="s">
        <v>217</v>
      </c>
      <c r="E14" s="76"/>
      <c r="F14" s="180" t="s">
        <v>136</v>
      </c>
      <c r="G14" s="150">
        <v>45112</v>
      </c>
      <c r="H14" s="156"/>
    </row>
    <row r="15" spans="1:25" s="182" customFormat="1" ht="33.75">
      <c r="A15" s="248"/>
      <c r="B15" s="248"/>
      <c r="C15" s="180" t="s">
        <v>218</v>
      </c>
      <c r="D15" s="76" t="s">
        <v>219</v>
      </c>
      <c r="E15" s="76"/>
      <c r="F15" s="180" t="s">
        <v>136</v>
      </c>
      <c r="G15" s="150">
        <v>45112</v>
      </c>
      <c r="H15" s="156"/>
    </row>
    <row r="16" spans="1:25" s="182" customFormat="1" ht="33.75">
      <c r="A16" s="247" t="s">
        <v>220</v>
      </c>
      <c r="B16" s="247" t="s">
        <v>221</v>
      </c>
      <c r="C16" s="180" t="s">
        <v>222</v>
      </c>
      <c r="D16" s="76" t="s">
        <v>211</v>
      </c>
      <c r="E16" s="76"/>
      <c r="F16" s="180" t="s">
        <v>136</v>
      </c>
      <c r="G16" s="150">
        <v>45112</v>
      </c>
      <c r="H16" s="156"/>
    </row>
    <row r="17" spans="1:8" s="182" customFormat="1" ht="17.25">
      <c r="A17" s="249"/>
      <c r="B17" s="249"/>
      <c r="C17" s="180" t="s">
        <v>155</v>
      </c>
      <c r="D17" s="76" t="s">
        <v>154</v>
      </c>
      <c r="E17" s="76"/>
      <c r="F17" s="180" t="s">
        <v>136</v>
      </c>
      <c r="G17" s="150">
        <v>45112</v>
      </c>
      <c r="H17" s="156"/>
    </row>
    <row r="18" spans="1:8" s="182" customFormat="1" ht="33.75">
      <c r="A18" s="247" t="s">
        <v>171</v>
      </c>
      <c r="B18" s="247" t="s">
        <v>223</v>
      </c>
      <c r="C18" s="180" t="s">
        <v>224</v>
      </c>
      <c r="D18" s="76" t="s">
        <v>211</v>
      </c>
      <c r="E18" s="76"/>
      <c r="F18" s="180" t="s">
        <v>136</v>
      </c>
      <c r="G18" s="150">
        <v>45112</v>
      </c>
      <c r="H18" s="156"/>
    </row>
    <row r="19" spans="1:8" s="182" customFormat="1" ht="17.25">
      <c r="A19" s="248"/>
      <c r="B19" s="248"/>
      <c r="C19" s="180" t="s">
        <v>155</v>
      </c>
      <c r="D19" s="76" t="s">
        <v>154</v>
      </c>
      <c r="E19" s="76"/>
      <c r="F19" s="180" t="s">
        <v>136</v>
      </c>
      <c r="G19" s="150">
        <v>45112</v>
      </c>
      <c r="H19" s="156"/>
    </row>
    <row r="20" spans="1:8" s="182" customFormat="1" ht="33.75">
      <c r="A20" s="247" t="s">
        <v>225</v>
      </c>
      <c r="B20" s="247" t="s">
        <v>226</v>
      </c>
      <c r="C20" s="180" t="s">
        <v>227</v>
      </c>
      <c r="D20" s="76" t="s">
        <v>211</v>
      </c>
      <c r="E20" s="76"/>
      <c r="F20" s="180" t="s">
        <v>136</v>
      </c>
      <c r="G20" s="150">
        <v>45112</v>
      </c>
      <c r="H20" s="156"/>
    </row>
    <row r="21" spans="1:8" s="182" customFormat="1" ht="17.25">
      <c r="A21" s="248"/>
      <c r="B21" s="248"/>
      <c r="C21" s="180" t="s">
        <v>155</v>
      </c>
      <c r="D21" s="76" t="s">
        <v>154</v>
      </c>
      <c r="E21" s="76"/>
      <c r="F21" s="180" t="s">
        <v>136</v>
      </c>
      <c r="G21" s="150">
        <v>45112</v>
      </c>
      <c r="H21" s="156"/>
    </row>
    <row r="22" spans="1:8" s="182" customFormat="1" ht="51">
      <c r="A22" s="247" t="s">
        <v>228</v>
      </c>
      <c r="B22" s="247" t="s">
        <v>229</v>
      </c>
      <c r="C22" s="180" t="s">
        <v>230</v>
      </c>
      <c r="D22" s="76" t="s">
        <v>211</v>
      </c>
      <c r="E22" s="76"/>
      <c r="F22" s="180" t="s">
        <v>136</v>
      </c>
      <c r="G22" s="150">
        <v>45112</v>
      </c>
      <c r="H22" s="156"/>
    </row>
    <row r="23" spans="1:8" s="182" customFormat="1" ht="17.25">
      <c r="A23" s="248"/>
      <c r="B23" s="248"/>
      <c r="C23" s="180" t="s">
        <v>155</v>
      </c>
      <c r="D23" s="76" t="s">
        <v>154</v>
      </c>
      <c r="E23" s="76"/>
      <c r="F23" s="72" t="s">
        <v>137</v>
      </c>
      <c r="G23" s="150">
        <v>45112</v>
      </c>
      <c r="H23" s="156"/>
    </row>
    <row r="24" spans="1:8" s="182" customFormat="1" ht="51">
      <c r="A24" s="247" t="s">
        <v>231</v>
      </c>
      <c r="B24" s="247" t="s">
        <v>232</v>
      </c>
      <c r="C24" s="180" t="s">
        <v>230</v>
      </c>
      <c r="D24" s="76" t="s">
        <v>211</v>
      </c>
      <c r="E24" s="76"/>
      <c r="F24" s="72" t="s">
        <v>137</v>
      </c>
      <c r="G24" s="150">
        <v>45112</v>
      </c>
      <c r="H24" s="156"/>
    </row>
    <row r="25" spans="1:8" s="182" customFormat="1" ht="17.25">
      <c r="A25" s="248"/>
      <c r="B25" s="248"/>
      <c r="C25" s="180" t="s">
        <v>155</v>
      </c>
      <c r="D25" s="76" t="s">
        <v>154</v>
      </c>
      <c r="E25" s="154"/>
      <c r="F25" s="108" t="s">
        <v>136</v>
      </c>
      <c r="G25" s="183">
        <v>45112</v>
      </c>
      <c r="H25" s="156"/>
    </row>
    <row r="26" spans="1:8" s="182" customFormat="1" ht="16.5">
      <c r="A26" s="70"/>
      <c r="B26" s="69" t="s">
        <v>233</v>
      </c>
      <c r="C26" s="70"/>
      <c r="D26" s="135"/>
      <c r="E26" s="151"/>
      <c r="F26" s="153"/>
      <c r="G26" s="152"/>
      <c r="H26" s="132"/>
    </row>
    <row r="27" spans="1:8" s="173" customFormat="1" ht="51">
      <c r="A27" s="180" t="s">
        <v>234</v>
      </c>
      <c r="B27" s="180" t="s">
        <v>235</v>
      </c>
      <c r="C27" s="180" t="s">
        <v>236</v>
      </c>
      <c r="D27" s="184" t="s">
        <v>237</v>
      </c>
      <c r="E27" s="142"/>
      <c r="F27" s="142" t="s">
        <v>136</v>
      </c>
      <c r="G27" s="185">
        <v>45112</v>
      </c>
      <c r="H27" s="156"/>
    </row>
    <row r="28" spans="1:8" s="182" customFormat="1" ht="97.5" customHeight="1">
      <c r="A28" s="108" t="s">
        <v>238</v>
      </c>
      <c r="B28" s="108" t="s">
        <v>239</v>
      </c>
      <c r="C28" s="108" t="s">
        <v>240</v>
      </c>
      <c r="D28" s="180" t="s">
        <v>241</v>
      </c>
      <c r="E28" s="108"/>
      <c r="F28" s="180" t="s">
        <v>136</v>
      </c>
      <c r="G28" s="150">
        <v>45112</v>
      </c>
      <c r="H28" s="156" t="s">
        <v>215</v>
      </c>
    </row>
    <row r="29" spans="1:8" s="182" customFormat="1" ht="51">
      <c r="A29" s="108" t="s">
        <v>242</v>
      </c>
      <c r="B29" s="108" t="s">
        <v>243</v>
      </c>
      <c r="C29" s="108" t="s">
        <v>244</v>
      </c>
      <c r="D29" s="180" t="s">
        <v>245</v>
      </c>
      <c r="E29" s="108"/>
      <c r="F29" s="180" t="s">
        <v>136</v>
      </c>
      <c r="G29" s="150">
        <v>45112</v>
      </c>
      <c r="H29" s="156" t="s">
        <v>215</v>
      </c>
    </row>
    <row r="30" spans="1:8" s="182" customFormat="1" ht="16.5">
      <c r="A30" s="69"/>
      <c r="B30" s="69" t="s">
        <v>246</v>
      </c>
      <c r="C30" s="70"/>
      <c r="D30" s="135"/>
      <c r="E30" s="151"/>
      <c r="F30" s="151"/>
      <c r="G30" s="151"/>
      <c r="H30" s="151"/>
    </row>
    <row r="31" spans="1:8" s="182" customFormat="1" ht="16.5">
      <c r="A31" s="69"/>
      <c r="B31" s="69" t="s">
        <v>247</v>
      </c>
      <c r="C31" s="70"/>
      <c r="D31" s="135"/>
      <c r="E31" s="151"/>
      <c r="F31" s="151"/>
      <c r="G31" s="151"/>
      <c r="H31" s="151"/>
    </row>
    <row r="32" spans="1:8" s="182" customFormat="1" ht="51">
      <c r="A32" s="78" t="s">
        <v>248</v>
      </c>
      <c r="B32" s="79" t="s">
        <v>249</v>
      </c>
      <c r="C32" s="79" t="s">
        <v>250</v>
      </c>
      <c r="D32" s="80" t="s">
        <v>251</v>
      </c>
      <c r="E32" s="155"/>
      <c r="F32" s="142" t="s">
        <v>136</v>
      </c>
      <c r="G32" s="185">
        <v>45112</v>
      </c>
      <c r="H32" s="187"/>
    </row>
    <row r="33" spans="1:8" s="182" customFormat="1" ht="33.75">
      <c r="A33" s="78" t="s">
        <v>252</v>
      </c>
      <c r="B33" s="79" t="s">
        <v>253</v>
      </c>
      <c r="C33" s="79" t="s">
        <v>254</v>
      </c>
      <c r="D33" s="80" t="s">
        <v>255</v>
      </c>
      <c r="E33" s="79"/>
      <c r="F33" s="180" t="s">
        <v>136</v>
      </c>
      <c r="G33" s="150">
        <v>45112</v>
      </c>
      <c r="H33" s="156"/>
    </row>
    <row r="34" spans="1:8" s="182" customFormat="1" ht="17.25">
      <c r="A34" s="78" t="s">
        <v>256</v>
      </c>
      <c r="B34" s="79" t="s">
        <v>257</v>
      </c>
      <c r="C34" s="79" t="s">
        <v>258</v>
      </c>
      <c r="D34" s="80" t="s">
        <v>154</v>
      </c>
      <c r="E34" s="79"/>
      <c r="F34" s="180" t="s">
        <v>136</v>
      </c>
      <c r="G34" s="150">
        <v>45112</v>
      </c>
      <c r="H34" s="156"/>
    </row>
    <row r="35" spans="1:8" s="182" customFormat="1" ht="51">
      <c r="A35" s="78" t="s">
        <v>259</v>
      </c>
      <c r="B35" s="79" t="s">
        <v>260</v>
      </c>
      <c r="C35" s="79" t="s">
        <v>261</v>
      </c>
      <c r="D35" s="80" t="s">
        <v>262</v>
      </c>
      <c r="E35" s="79"/>
      <c r="F35" s="180" t="s">
        <v>136</v>
      </c>
      <c r="G35" s="150">
        <v>45112</v>
      </c>
      <c r="H35" s="156"/>
    </row>
    <row r="36" spans="1:8" s="182" customFormat="1" ht="24.75">
      <c r="A36" s="78" t="s">
        <v>263</v>
      </c>
      <c r="B36" s="79" t="s">
        <v>264</v>
      </c>
      <c r="C36" s="79" t="s">
        <v>265</v>
      </c>
      <c r="D36" s="80" t="s">
        <v>154</v>
      </c>
      <c r="E36" s="79"/>
      <c r="F36" s="180" t="s">
        <v>136</v>
      </c>
      <c r="G36" s="150">
        <v>45112</v>
      </c>
      <c r="H36" s="157" t="s">
        <v>266</v>
      </c>
    </row>
    <row r="37" spans="1:8" s="182" customFormat="1" ht="51">
      <c r="A37" s="78" t="s">
        <v>267</v>
      </c>
      <c r="B37" s="79" t="s">
        <v>268</v>
      </c>
      <c r="C37" s="79" t="s">
        <v>269</v>
      </c>
      <c r="D37" s="80" t="s">
        <v>262</v>
      </c>
      <c r="E37" s="79"/>
      <c r="F37" s="180" t="s">
        <v>136</v>
      </c>
      <c r="G37" s="150">
        <v>45112</v>
      </c>
      <c r="H37" s="156"/>
    </row>
    <row r="38" spans="1:8" s="173" customFormat="1" ht="33.75">
      <c r="A38" s="78" t="s">
        <v>270</v>
      </c>
      <c r="B38" s="79" t="s">
        <v>271</v>
      </c>
      <c r="C38" s="79" t="s">
        <v>272</v>
      </c>
      <c r="D38" s="80" t="s">
        <v>273</v>
      </c>
      <c r="E38" s="79"/>
      <c r="F38" s="180" t="s">
        <v>136</v>
      </c>
      <c r="G38" s="150">
        <v>45112</v>
      </c>
      <c r="H38" s="156"/>
    </row>
    <row r="39" spans="1:8" s="173" customFormat="1" ht="17.25">
      <c r="A39" s="78" t="s">
        <v>274</v>
      </c>
      <c r="B39" s="79" t="s">
        <v>275</v>
      </c>
      <c r="C39" s="79"/>
      <c r="D39" s="80" t="s">
        <v>154</v>
      </c>
      <c r="E39" s="79"/>
      <c r="F39" s="180" t="s">
        <v>136</v>
      </c>
      <c r="G39" s="150">
        <v>45112</v>
      </c>
      <c r="H39" s="156"/>
    </row>
    <row r="40" spans="1:8" s="173" customFormat="1" ht="17.25">
      <c r="A40" s="78" t="s">
        <v>276</v>
      </c>
      <c r="B40" s="79" t="s">
        <v>277</v>
      </c>
      <c r="C40" s="79"/>
      <c r="D40" s="80" t="s">
        <v>154</v>
      </c>
      <c r="E40" s="79"/>
      <c r="F40" s="180" t="s">
        <v>136</v>
      </c>
      <c r="G40" s="150">
        <v>45112</v>
      </c>
      <c r="H40" s="156"/>
    </row>
    <row r="41" spans="1:8" s="173" customFormat="1" ht="17.25">
      <c r="A41" s="78" t="s">
        <v>278</v>
      </c>
      <c r="B41" s="79" t="s">
        <v>279</v>
      </c>
      <c r="C41" s="79"/>
      <c r="D41" s="80" t="s">
        <v>154</v>
      </c>
      <c r="E41" s="110"/>
      <c r="F41" s="108" t="s">
        <v>136</v>
      </c>
      <c r="G41" s="183">
        <v>45112</v>
      </c>
      <c r="H41" s="186"/>
    </row>
    <row r="42" spans="1:8" s="173" customFormat="1" ht="16.5">
      <c r="A42" s="81"/>
      <c r="B42" s="69" t="s">
        <v>280</v>
      </c>
      <c r="C42" s="70"/>
      <c r="D42" s="135"/>
      <c r="E42" s="151"/>
      <c r="F42" s="151"/>
      <c r="G42" s="152"/>
      <c r="H42" s="151"/>
    </row>
    <row r="43" spans="1:8" s="173" customFormat="1" ht="33.75">
      <c r="A43" s="110" t="s">
        <v>281</v>
      </c>
      <c r="B43" s="111" t="s">
        <v>282</v>
      </c>
      <c r="C43" s="111" t="s">
        <v>283</v>
      </c>
      <c r="D43" s="136" t="s">
        <v>284</v>
      </c>
      <c r="E43" s="188"/>
      <c r="F43" s="188" t="s">
        <v>136</v>
      </c>
      <c r="G43" s="189">
        <v>45112</v>
      </c>
      <c r="H43" s="187"/>
    </row>
    <row r="44" spans="1:8" s="173" customFormat="1" ht="60" customHeight="1">
      <c r="A44" s="110" t="s">
        <v>285</v>
      </c>
      <c r="B44" s="114" t="s">
        <v>286</v>
      </c>
      <c r="C44" s="111" t="s">
        <v>287</v>
      </c>
      <c r="D44" s="104" t="s">
        <v>288</v>
      </c>
      <c r="E44" s="110"/>
      <c r="F44" s="110" t="s">
        <v>136</v>
      </c>
      <c r="G44" s="148">
        <v>45112</v>
      </c>
      <c r="H44" s="157" t="s">
        <v>266</v>
      </c>
    </row>
    <row r="45" spans="1:8" s="173" customFormat="1" ht="83.25" customHeight="1">
      <c r="A45" s="110" t="s">
        <v>289</v>
      </c>
      <c r="B45" s="111" t="s">
        <v>290</v>
      </c>
      <c r="C45" s="111" t="s">
        <v>291</v>
      </c>
      <c r="D45" s="111" t="s">
        <v>292</v>
      </c>
      <c r="E45" s="110"/>
      <c r="F45" s="72" t="s">
        <v>137</v>
      </c>
      <c r="G45" s="148">
        <v>45112</v>
      </c>
      <c r="H45" s="157" t="s">
        <v>266</v>
      </c>
    </row>
    <row r="46" spans="1:8" s="173" customFormat="1" ht="63.75" customHeight="1">
      <c r="A46" s="110" t="s">
        <v>293</v>
      </c>
      <c r="B46" s="111" t="s">
        <v>294</v>
      </c>
      <c r="C46" s="111" t="s">
        <v>295</v>
      </c>
      <c r="D46" s="111" t="s">
        <v>296</v>
      </c>
      <c r="E46" s="110"/>
      <c r="F46" s="110" t="s">
        <v>136</v>
      </c>
      <c r="G46" s="148">
        <v>45112</v>
      </c>
      <c r="H46" s="157" t="s">
        <v>266</v>
      </c>
    </row>
    <row r="47" spans="1:8" s="173" customFormat="1" ht="80.25" customHeight="1">
      <c r="A47" s="110" t="s">
        <v>297</v>
      </c>
      <c r="B47" s="111" t="s">
        <v>298</v>
      </c>
      <c r="C47" s="111" t="s">
        <v>299</v>
      </c>
      <c r="D47" s="111" t="s">
        <v>300</v>
      </c>
      <c r="E47" s="110"/>
      <c r="F47" s="110" t="s">
        <v>136</v>
      </c>
      <c r="G47" s="148">
        <v>45112</v>
      </c>
      <c r="H47" s="157" t="s">
        <v>266</v>
      </c>
    </row>
    <row r="48" spans="1:8" s="173" customFormat="1" ht="46.5" customHeight="1">
      <c r="A48" s="78" t="s">
        <v>301</v>
      </c>
      <c r="B48" s="79" t="s">
        <v>302</v>
      </c>
      <c r="C48" s="111" t="s">
        <v>303</v>
      </c>
      <c r="D48" s="111" t="s">
        <v>304</v>
      </c>
      <c r="E48" s="79"/>
      <c r="F48" s="110" t="s">
        <v>136</v>
      </c>
      <c r="G48" s="148">
        <v>45112</v>
      </c>
      <c r="H48" s="156"/>
    </row>
    <row r="49" spans="1:8" s="173" customFormat="1" ht="66" customHeight="1">
      <c r="A49" s="110" t="s">
        <v>305</v>
      </c>
      <c r="B49" s="109" t="s">
        <v>306</v>
      </c>
      <c r="C49" s="111" t="s">
        <v>307</v>
      </c>
      <c r="D49" s="80" t="s">
        <v>308</v>
      </c>
      <c r="E49" s="79"/>
      <c r="F49" s="110" t="s">
        <v>136</v>
      </c>
      <c r="G49" s="148">
        <v>45112</v>
      </c>
      <c r="H49" s="156"/>
    </row>
    <row r="50" spans="1:8" s="173" customFormat="1" ht="67.5">
      <c r="A50" s="110" t="s">
        <v>309</v>
      </c>
      <c r="B50" s="110" t="s">
        <v>310</v>
      </c>
      <c r="C50" s="111" t="s">
        <v>311</v>
      </c>
      <c r="D50" s="80" t="s">
        <v>312</v>
      </c>
      <c r="E50" s="79"/>
      <c r="F50" s="110" t="s">
        <v>136</v>
      </c>
      <c r="G50" s="148">
        <v>45112</v>
      </c>
      <c r="H50" s="156"/>
    </row>
    <row r="51" spans="1:8" s="173" customFormat="1" ht="67.5">
      <c r="A51" s="110" t="s">
        <v>313</v>
      </c>
      <c r="B51" s="110" t="s">
        <v>314</v>
      </c>
      <c r="C51" s="111" t="s">
        <v>315</v>
      </c>
      <c r="D51" s="80" t="s">
        <v>316</v>
      </c>
      <c r="E51" s="79"/>
      <c r="F51" s="110" t="s">
        <v>136</v>
      </c>
      <c r="G51" s="148">
        <v>45112</v>
      </c>
      <c r="H51" s="156"/>
    </row>
    <row r="52" spans="1:8" s="173" customFormat="1" ht="51">
      <c r="A52" s="78" t="s">
        <v>317</v>
      </c>
      <c r="B52" s="80" t="s">
        <v>318</v>
      </c>
      <c r="C52" s="80" t="s">
        <v>319</v>
      </c>
      <c r="D52" s="80" t="s">
        <v>320</v>
      </c>
      <c r="E52" s="79"/>
      <c r="F52" s="110" t="s">
        <v>136</v>
      </c>
      <c r="G52" s="148">
        <v>45112</v>
      </c>
      <c r="H52" s="156"/>
    </row>
    <row r="53" spans="1:8" s="173" customFormat="1" ht="67.5">
      <c r="A53" s="78" t="s">
        <v>321</v>
      </c>
      <c r="B53" s="80" t="s">
        <v>322</v>
      </c>
      <c r="C53" s="80" t="s">
        <v>323</v>
      </c>
      <c r="D53" s="80" t="s">
        <v>324</v>
      </c>
      <c r="E53" s="79"/>
      <c r="F53" s="110" t="s">
        <v>136</v>
      </c>
      <c r="G53" s="148">
        <v>45112</v>
      </c>
      <c r="H53" s="156"/>
    </row>
    <row r="54" spans="1:8" s="173" customFormat="1" ht="49.5" customHeight="1">
      <c r="A54" s="78" t="s">
        <v>325</v>
      </c>
      <c r="B54" s="80" t="s">
        <v>326</v>
      </c>
      <c r="C54" s="80" t="s">
        <v>327</v>
      </c>
      <c r="D54" s="80" t="s">
        <v>328</v>
      </c>
      <c r="E54" s="79"/>
      <c r="F54" s="110" t="s">
        <v>136</v>
      </c>
      <c r="G54" s="148">
        <v>45112</v>
      </c>
      <c r="H54" s="156"/>
    </row>
    <row r="55" spans="1:8" s="173" customFormat="1" ht="49.5" customHeight="1">
      <c r="A55" s="78" t="s">
        <v>329</v>
      </c>
      <c r="B55" s="80" t="s">
        <v>330</v>
      </c>
      <c r="C55" s="80" t="s">
        <v>331</v>
      </c>
      <c r="D55" s="80" t="s">
        <v>332</v>
      </c>
      <c r="E55" s="79"/>
      <c r="F55" s="110" t="s">
        <v>136</v>
      </c>
      <c r="G55" s="148">
        <v>45112</v>
      </c>
      <c r="H55" s="156"/>
    </row>
    <row r="56" spans="1:8" s="173" customFormat="1" ht="51">
      <c r="A56" s="110" t="s">
        <v>333</v>
      </c>
      <c r="B56" s="109" t="s">
        <v>334</v>
      </c>
      <c r="C56" s="111" t="s">
        <v>335</v>
      </c>
      <c r="D56" s="80" t="s">
        <v>336</v>
      </c>
      <c r="E56" s="79"/>
      <c r="F56" s="110" t="s">
        <v>136</v>
      </c>
      <c r="G56" s="148">
        <v>45112</v>
      </c>
      <c r="H56" s="156"/>
    </row>
    <row r="57" spans="1:8" s="173" customFormat="1" ht="51">
      <c r="A57" s="78" t="s">
        <v>337</v>
      </c>
      <c r="B57" s="79" t="s">
        <v>338</v>
      </c>
      <c r="C57" s="80" t="s">
        <v>339</v>
      </c>
      <c r="D57" s="80" t="s">
        <v>340</v>
      </c>
      <c r="E57" s="79"/>
      <c r="F57" s="110" t="s">
        <v>136</v>
      </c>
      <c r="G57" s="148">
        <v>45112</v>
      </c>
      <c r="H57" s="156"/>
    </row>
    <row r="58" spans="1:8" s="173" customFormat="1" ht="51">
      <c r="A58" s="78" t="s">
        <v>341</v>
      </c>
      <c r="B58" s="79" t="s">
        <v>342</v>
      </c>
      <c r="C58" s="80" t="s">
        <v>343</v>
      </c>
      <c r="D58" s="80" t="s">
        <v>344</v>
      </c>
      <c r="E58" s="79"/>
      <c r="F58" s="110" t="s">
        <v>136</v>
      </c>
      <c r="G58" s="148">
        <v>45112</v>
      </c>
      <c r="H58" s="156"/>
    </row>
    <row r="59" spans="1:8" s="173" customFormat="1" ht="67.5">
      <c r="A59" s="110" t="s">
        <v>345</v>
      </c>
      <c r="B59" s="109" t="s">
        <v>346</v>
      </c>
      <c r="C59" s="111" t="s">
        <v>347</v>
      </c>
      <c r="D59" s="80" t="s">
        <v>348</v>
      </c>
      <c r="E59" s="79"/>
      <c r="F59" s="110" t="s">
        <v>136</v>
      </c>
      <c r="G59" s="148">
        <v>45112</v>
      </c>
      <c r="H59" s="156"/>
    </row>
    <row r="60" spans="1:8" s="173" customFormat="1" ht="51">
      <c r="A60" s="78" t="s">
        <v>349</v>
      </c>
      <c r="B60" s="79" t="s">
        <v>350</v>
      </c>
      <c r="C60" s="80" t="s">
        <v>351</v>
      </c>
      <c r="D60" s="80" t="s">
        <v>352</v>
      </c>
      <c r="E60" s="79"/>
      <c r="F60" s="110" t="s">
        <v>136</v>
      </c>
      <c r="G60" s="148">
        <v>45112</v>
      </c>
      <c r="H60" s="156"/>
    </row>
    <row r="61" spans="1:8" s="173" customFormat="1" ht="51">
      <c r="A61" s="78" t="s">
        <v>353</v>
      </c>
      <c r="B61" s="79" t="s">
        <v>354</v>
      </c>
      <c r="C61" s="80" t="s">
        <v>355</v>
      </c>
      <c r="D61" s="80" t="s">
        <v>356</v>
      </c>
      <c r="E61" s="79"/>
      <c r="F61" s="110" t="s">
        <v>136</v>
      </c>
      <c r="G61" s="148">
        <v>45112</v>
      </c>
      <c r="H61" s="156"/>
    </row>
    <row r="62" spans="1:8" s="173" customFormat="1" ht="67.5">
      <c r="A62" s="78" t="s">
        <v>357</v>
      </c>
      <c r="B62" s="79" t="s">
        <v>358</v>
      </c>
      <c r="C62" s="80" t="s">
        <v>359</v>
      </c>
      <c r="D62" s="80" t="s">
        <v>360</v>
      </c>
      <c r="E62" s="79"/>
      <c r="F62" s="110" t="s">
        <v>136</v>
      </c>
      <c r="G62" s="148">
        <v>45112</v>
      </c>
      <c r="H62" s="156"/>
    </row>
    <row r="63" spans="1:8" s="173" customFormat="1" ht="33.75">
      <c r="A63" s="78" t="s">
        <v>361</v>
      </c>
      <c r="B63" s="110" t="s">
        <v>362</v>
      </c>
      <c r="C63" s="111" t="s">
        <v>363</v>
      </c>
      <c r="D63" s="80" t="s">
        <v>364</v>
      </c>
      <c r="E63" s="110"/>
      <c r="F63" s="110" t="s">
        <v>136</v>
      </c>
      <c r="G63" s="148">
        <v>45112</v>
      </c>
      <c r="H63" s="157" t="s">
        <v>266</v>
      </c>
    </row>
    <row r="64" spans="1:8" s="173" customFormat="1" ht="16.5">
      <c r="A64" s="81"/>
      <c r="B64" s="69" t="s">
        <v>365</v>
      </c>
      <c r="C64" s="70"/>
      <c r="D64" s="135"/>
      <c r="E64" s="152"/>
      <c r="F64" s="152"/>
      <c r="G64" s="152"/>
      <c r="H64" s="151"/>
    </row>
    <row r="65" spans="1:8" s="173" customFormat="1" ht="16.5">
      <c r="A65" s="69"/>
      <c r="B65" s="69" t="s">
        <v>366</v>
      </c>
      <c r="C65" s="70"/>
      <c r="D65" s="135"/>
      <c r="E65" s="152"/>
      <c r="F65" s="152"/>
      <c r="G65" s="152"/>
      <c r="H65" s="151"/>
    </row>
    <row r="66" spans="1:8" s="173" customFormat="1" ht="67.5">
      <c r="A66" s="78" t="s">
        <v>367</v>
      </c>
      <c r="B66" s="79" t="s">
        <v>249</v>
      </c>
      <c r="C66" s="79" t="s">
        <v>368</v>
      </c>
      <c r="D66" s="80" t="s">
        <v>369</v>
      </c>
      <c r="E66" s="155"/>
      <c r="F66" s="188" t="s">
        <v>136</v>
      </c>
      <c r="G66" s="190">
        <v>45112</v>
      </c>
      <c r="H66" s="157" t="s">
        <v>266</v>
      </c>
    </row>
    <row r="67" spans="1:8" s="173" customFormat="1" ht="67.5">
      <c r="A67" s="78" t="s">
        <v>370</v>
      </c>
      <c r="B67" s="79" t="s">
        <v>253</v>
      </c>
      <c r="C67" s="79" t="s">
        <v>254</v>
      </c>
      <c r="D67" s="80" t="s">
        <v>371</v>
      </c>
      <c r="E67" s="79"/>
      <c r="F67" s="110" t="s">
        <v>136</v>
      </c>
      <c r="G67" s="149">
        <v>45112</v>
      </c>
      <c r="H67" s="156"/>
    </row>
    <row r="68" spans="1:8" s="173" customFormat="1" ht="67.5">
      <c r="A68" s="78" t="s">
        <v>372</v>
      </c>
      <c r="B68" s="79" t="s">
        <v>260</v>
      </c>
      <c r="C68" s="79" t="s">
        <v>261</v>
      </c>
      <c r="D68" s="80" t="s">
        <v>373</v>
      </c>
      <c r="E68" s="79"/>
      <c r="F68" s="110" t="s">
        <v>136</v>
      </c>
      <c r="G68" s="149">
        <v>45112</v>
      </c>
      <c r="H68" s="156"/>
    </row>
    <row r="69" spans="1:8" s="173" customFormat="1" ht="33" customHeight="1">
      <c r="A69" s="78" t="s">
        <v>374</v>
      </c>
      <c r="B69" s="79" t="s">
        <v>268</v>
      </c>
      <c r="C69" s="79" t="s">
        <v>269</v>
      </c>
      <c r="D69" s="80" t="s">
        <v>375</v>
      </c>
      <c r="E69" s="79"/>
      <c r="F69" s="110" t="s">
        <v>136</v>
      </c>
      <c r="G69" s="149">
        <v>45112</v>
      </c>
      <c r="H69" s="156"/>
    </row>
    <row r="70" spans="1:8" s="173" customFormat="1" ht="33.75">
      <c r="A70" s="78" t="s">
        <v>376</v>
      </c>
      <c r="B70" s="79" t="s">
        <v>271</v>
      </c>
      <c r="C70" s="79" t="s">
        <v>272</v>
      </c>
      <c r="D70" s="80" t="s">
        <v>273</v>
      </c>
      <c r="E70" s="79"/>
      <c r="F70" s="110" t="s">
        <v>136</v>
      </c>
      <c r="G70" s="149">
        <v>45112</v>
      </c>
      <c r="H70" s="156"/>
    </row>
    <row r="71" spans="1:8" s="173" customFormat="1" ht="17.25">
      <c r="A71" s="78" t="s">
        <v>377</v>
      </c>
      <c r="B71" s="79" t="s">
        <v>378</v>
      </c>
      <c r="C71" s="79"/>
      <c r="D71" s="80" t="s">
        <v>154</v>
      </c>
      <c r="E71" s="79"/>
      <c r="F71" s="110" t="s">
        <v>136</v>
      </c>
      <c r="G71" s="149">
        <v>45112</v>
      </c>
      <c r="H71" s="156"/>
    </row>
    <row r="72" spans="1:8" s="173" customFormat="1" ht="17.25">
      <c r="A72" s="78" t="s">
        <v>379</v>
      </c>
      <c r="B72" s="79" t="s">
        <v>277</v>
      </c>
      <c r="C72" s="79"/>
      <c r="D72" s="80" t="s">
        <v>154</v>
      </c>
      <c r="E72" s="79"/>
      <c r="F72" s="110" t="s">
        <v>136</v>
      </c>
      <c r="G72" s="149">
        <v>45112</v>
      </c>
      <c r="H72" s="156"/>
    </row>
    <row r="73" spans="1:8" s="173" customFormat="1" ht="17.25">
      <c r="A73" s="78" t="s">
        <v>380</v>
      </c>
      <c r="B73" s="79" t="s">
        <v>279</v>
      </c>
      <c r="C73" s="79"/>
      <c r="D73" s="80" t="s">
        <v>154</v>
      </c>
      <c r="E73" s="110"/>
      <c r="F73" s="110" t="s">
        <v>136</v>
      </c>
      <c r="G73" s="148">
        <v>45112</v>
      </c>
      <c r="H73" s="186"/>
    </row>
    <row r="74" spans="1:8" s="173" customFormat="1" ht="16.5">
      <c r="A74" s="69"/>
      <c r="B74" s="69" t="s">
        <v>381</v>
      </c>
      <c r="C74" s="70"/>
      <c r="D74" s="135"/>
      <c r="E74" s="151"/>
      <c r="F74" s="151"/>
      <c r="G74" s="152"/>
      <c r="H74" s="151"/>
    </row>
    <row r="75" spans="1:8" s="173" customFormat="1" ht="66" customHeight="1">
      <c r="A75" s="110" t="s">
        <v>382</v>
      </c>
      <c r="B75" s="111" t="s">
        <v>383</v>
      </c>
      <c r="C75" s="111" t="s">
        <v>384</v>
      </c>
      <c r="D75" s="136" t="s">
        <v>385</v>
      </c>
      <c r="E75" s="188"/>
      <c r="F75" s="188" t="s">
        <v>136</v>
      </c>
      <c r="G75" s="189">
        <v>45112</v>
      </c>
      <c r="H75" s="187"/>
    </row>
    <row r="76" spans="1:8" s="173" customFormat="1" ht="50.25" customHeight="1">
      <c r="A76" s="110" t="s">
        <v>386</v>
      </c>
      <c r="B76" s="110" t="s">
        <v>286</v>
      </c>
      <c r="C76" s="111" t="s">
        <v>387</v>
      </c>
      <c r="D76" s="80" t="s">
        <v>388</v>
      </c>
      <c r="E76" s="110"/>
      <c r="F76" s="110" t="s">
        <v>136</v>
      </c>
      <c r="G76" s="148">
        <v>45112</v>
      </c>
      <c r="H76" s="156"/>
    </row>
    <row r="77" spans="1:8" s="173" customFormat="1" ht="67.5">
      <c r="A77" s="78" t="s">
        <v>389</v>
      </c>
      <c r="B77" s="79" t="s">
        <v>294</v>
      </c>
      <c r="C77" s="80" t="s">
        <v>390</v>
      </c>
      <c r="D77" s="80" t="s">
        <v>296</v>
      </c>
      <c r="E77" s="79"/>
      <c r="F77" s="110" t="s">
        <v>136</v>
      </c>
      <c r="G77" s="148">
        <v>45112</v>
      </c>
      <c r="H77" s="156"/>
    </row>
    <row r="78" spans="1:8" s="173" customFormat="1" ht="51">
      <c r="A78" s="78" t="s">
        <v>391</v>
      </c>
      <c r="B78" s="79" t="s">
        <v>298</v>
      </c>
      <c r="C78" s="80" t="s">
        <v>392</v>
      </c>
      <c r="D78" s="80" t="s">
        <v>300</v>
      </c>
      <c r="E78" s="79"/>
      <c r="F78" s="110" t="s">
        <v>136</v>
      </c>
      <c r="G78" s="148">
        <v>45112</v>
      </c>
      <c r="H78" s="156"/>
    </row>
    <row r="79" spans="1:8" s="173" customFormat="1" ht="51">
      <c r="A79" s="78" t="s">
        <v>393</v>
      </c>
      <c r="B79" s="79" t="s">
        <v>302</v>
      </c>
      <c r="C79" s="80" t="s">
        <v>394</v>
      </c>
      <c r="D79" s="80" t="s">
        <v>304</v>
      </c>
      <c r="E79" s="79"/>
      <c r="F79" s="110" t="s">
        <v>136</v>
      </c>
      <c r="G79" s="148">
        <v>45112</v>
      </c>
      <c r="H79" s="156"/>
    </row>
    <row r="80" spans="1:8" s="173" customFormat="1" ht="51">
      <c r="A80" s="78" t="s">
        <v>395</v>
      </c>
      <c r="B80" s="79" t="s">
        <v>306</v>
      </c>
      <c r="C80" s="80" t="s">
        <v>396</v>
      </c>
      <c r="D80" s="137" t="s">
        <v>308</v>
      </c>
      <c r="E80" s="133"/>
      <c r="F80" s="110" t="s">
        <v>136</v>
      </c>
      <c r="G80" s="148">
        <v>45112</v>
      </c>
      <c r="H80" s="156"/>
    </row>
    <row r="81" spans="1:8" s="173" customFormat="1" ht="67.5">
      <c r="A81" s="78" t="s">
        <v>397</v>
      </c>
      <c r="B81" s="79" t="s">
        <v>310</v>
      </c>
      <c r="C81" s="80" t="s">
        <v>398</v>
      </c>
      <c r="D81" s="137" t="s">
        <v>399</v>
      </c>
      <c r="E81" s="133"/>
      <c r="F81" s="110" t="s">
        <v>136</v>
      </c>
      <c r="G81" s="148">
        <v>45112</v>
      </c>
      <c r="H81" s="156"/>
    </row>
    <row r="82" spans="1:8" s="173" customFormat="1" ht="67.5">
      <c r="A82" s="78" t="s">
        <v>400</v>
      </c>
      <c r="B82" s="79" t="s">
        <v>314</v>
      </c>
      <c r="C82" s="80" t="s">
        <v>401</v>
      </c>
      <c r="D82" s="80" t="s">
        <v>316</v>
      </c>
      <c r="E82" s="79"/>
      <c r="F82" s="110" t="s">
        <v>136</v>
      </c>
      <c r="G82" s="148">
        <v>45112</v>
      </c>
      <c r="H82" s="156"/>
    </row>
    <row r="83" spans="1:8" s="173" customFormat="1" ht="67.5">
      <c r="A83" s="78" t="s">
        <v>402</v>
      </c>
      <c r="B83" s="79" t="s">
        <v>322</v>
      </c>
      <c r="C83" s="80" t="s">
        <v>403</v>
      </c>
      <c r="D83" s="80" t="s">
        <v>324</v>
      </c>
      <c r="E83" s="79"/>
      <c r="F83" s="110" t="s">
        <v>136</v>
      </c>
      <c r="G83" s="148">
        <v>45112</v>
      </c>
      <c r="H83" s="156"/>
    </row>
    <row r="84" spans="1:8" s="173" customFormat="1" ht="51">
      <c r="A84" s="78" t="s">
        <v>404</v>
      </c>
      <c r="B84" s="80" t="s">
        <v>326</v>
      </c>
      <c r="C84" s="80" t="s">
        <v>405</v>
      </c>
      <c r="D84" s="80" t="s">
        <v>328</v>
      </c>
      <c r="E84" s="79"/>
      <c r="F84" s="110" t="s">
        <v>136</v>
      </c>
      <c r="G84" s="148">
        <v>45112</v>
      </c>
      <c r="H84" s="156"/>
    </row>
    <row r="85" spans="1:8" s="173" customFormat="1" ht="51">
      <c r="A85" s="78" t="s">
        <v>406</v>
      </c>
      <c r="B85" s="80" t="s">
        <v>330</v>
      </c>
      <c r="C85" s="80" t="s">
        <v>407</v>
      </c>
      <c r="D85" s="80" t="s">
        <v>332</v>
      </c>
      <c r="E85" s="79"/>
      <c r="F85" s="72" t="s">
        <v>137</v>
      </c>
      <c r="G85" s="148">
        <v>45112</v>
      </c>
      <c r="H85" s="156"/>
    </row>
    <row r="86" spans="1:8" s="173" customFormat="1" ht="51">
      <c r="A86" s="78" t="s">
        <v>408</v>
      </c>
      <c r="B86" s="80" t="s">
        <v>409</v>
      </c>
      <c r="C86" s="80" t="s">
        <v>410</v>
      </c>
      <c r="D86" s="80" t="s">
        <v>411</v>
      </c>
      <c r="E86" s="79"/>
      <c r="F86" s="72" t="s">
        <v>137</v>
      </c>
      <c r="G86" s="148">
        <v>45112</v>
      </c>
      <c r="H86" s="156"/>
    </row>
    <row r="87" spans="1:8" s="173" customFormat="1" ht="51">
      <c r="A87" s="78" t="s">
        <v>412</v>
      </c>
      <c r="B87" s="79" t="s">
        <v>413</v>
      </c>
      <c r="C87" s="80" t="s">
        <v>414</v>
      </c>
      <c r="D87" s="80" t="s">
        <v>415</v>
      </c>
      <c r="E87" s="79"/>
      <c r="F87" s="72" t="s">
        <v>137</v>
      </c>
      <c r="G87" s="148">
        <v>45112</v>
      </c>
      <c r="H87" s="156"/>
    </row>
    <row r="88" spans="1:8" s="173" customFormat="1" ht="51">
      <c r="A88" s="78" t="s">
        <v>416</v>
      </c>
      <c r="B88" s="79" t="s">
        <v>334</v>
      </c>
      <c r="C88" s="80" t="s">
        <v>417</v>
      </c>
      <c r="D88" s="80" t="s">
        <v>336</v>
      </c>
      <c r="E88" s="79"/>
      <c r="F88" s="110" t="s">
        <v>136</v>
      </c>
      <c r="G88" s="148">
        <v>45112</v>
      </c>
      <c r="H88" s="156"/>
    </row>
    <row r="89" spans="1:8" s="173" customFormat="1" ht="51">
      <c r="A89" s="78" t="s">
        <v>418</v>
      </c>
      <c r="B89" s="79" t="s">
        <v>342</v>
      </c>
      <c r="C89" s="80" t="s">
        <v>419</v>
      </c>
      <c r="D89" s="80" t="s">
        <v>344</v>
      </c>
      <c r="E89" s="79"/>
      <c r="F89" s="110" t="s">
        <v>136</v>
      </c>
      <c r="G89" s="148">
        <v>45112</v>
      </c>
      <c r="H89" s="156"/>
    </row>
    <row r="90" spans="1:8" s="173" customFormat="1" ht="67.5">
      <c r="A90" s="78" t="s">
        <v>420</v>
      </c>
      <c r="B90" s="79" t="s">
        <v>346</v>
      </c>
      <c r="C90" s="80" t="s">
        <v>421</v>
      </c>
      <c r="D90" s="80" t="s">
        <v>348</v>
      </c>
      <c r="E90" s="79"/>
      <c r="F90" s="110" t="s">
        <v>136</v>
      </c>
      <c r="G90" s="148">
        <v>45112</v>
      </c>
      <c r="H90" s="156"/>
    </row>
    <row r="91" spans="1:8" s="173" customFormat="1" ht="51">
      <c r="A91" s="78" t="s">
        <v>422</v>
      </c>
      <c r="B91" s="80" t="s">
        <v>350</v>
      </c>
      <c r="C91" s="80" t="s">
        <v>423</v>
      </c>
      <c r="D91" s="80" t="s">
        <v>352</v>
      </c>
      <c r="E91" s="79"/>
      <c r="F91" s="110" t="s">
        <v>136</v>
      </c>
      <c r="G91" s="148">
        <v>45112</v>
      </c>
      <c r="H91" s="156"/>
    </row>
    <row r="92" spans="1:8" s="173" customFormat="1" ht="51">
      <c r="A92" s="78" t="s">
        <v>424</v>
      </c>
      <c r="B92" s="79" t="s">
        <v>354</v>
      </c>
      <c r="C92" s="80" t="s">
        <v>425</v>
      </c>
      <c r="D92" s="80" t="s">
        <v>356</v>
      </c>
      <c r="E92" s="79"/>
      <c r="F92" s="110" t="s">
        <v>136</v>
      </c>
      <c r="G92" s="148">
        <v>45112</v>
      </c>
      <c r="H92" s="156"/>
    </row>
    <row r="93" spans="1:8" s="173" customFormat="1" ht="67.5">
      <c r="A93" s="78" t="s">
        <v>426</v>
      </c>
      <c r="B93" s="79" t="s">
        <v>358</v>
      </c>
      <c r="C93" s="80" t="s">
        <v>427</v>
      </c>
      <c r="D93" s="80" t="s">
        <v>360</v>
      </c>
      <c r="E93" s="79"/>
      <c r="F93" s="110" t="s">
        <v>136</v>
      </c>
      <c r="G93" s="148">
        <v>45112</v>
      </c>
      <c r="H93" s="156"/>
    </row>
    <row r="94" spans="1:8" s="173" customFormat="1" ht="67.5">
      <c r="A94" s="78" t="s">
        <v>428</v>
      </c>
      <c r="B94" s="79" t="s">
        <v>429</v>
      </c>
      <c r="C94" s="80" t="s">
        <v>430</v>
      </c>
      <c r="D94" s="80" t="s">
        <v>431</v>
      </c>
      <c r="E94" s="79"/>
      <c r="F94" s="110" t="s">
        <v>136</v>
      </c>
      <c r="G94" s="148">
        <v>45112</v>
      </c>
      <c r="H94" s="157" t="s">
        <v>266</v>
      </c>
    </row>
    <row r="95" spans="1:8" s="173" customFormat="1" ht="33.75">
      <c r="A95" s="78" t="s">
        <v>432</v>
      </c>
      <c r="B95" s="110" t="s">
        <v>433</v>
      </c>
      <c r="C95" s="111" t="s">
        <v>434</v>
      </c>
      <c r="D95" s="80" t="s">
        <v>364</v>
      </c>
      <c r="E95" s="110"/>
      <c r="F95" s="110" t="s">
        <v>136</v>
      </c>
      <c r="G95" s="148">
        <v>45112</v>
      </c>
      <c r="H95" s="157" t="s">
        <v>266</v>
      </c>
    </row>
    <row r="96" spans="1:8" s="173" customFormat="1" ht="16.5">
      <c r="A96" s="69"/>
      <c r="B96" s="69" t="s">
        <v>435</v>
      </c>
      <c r="C96" s="70"/>
      <c r="D96" s="135"/>
      <c r="E96" s="151"/>
      <c r="F96" s="151"/>
      <c r="G96" s="152"/>
      <c r="H96" s="151"/>
    </row>
    <row r="97" spans="1:25" s="173" customFormat="1" ht="16.5">
      <c r="A97" s="69"/>
      <c r="B97" s="69" t="s">
        <v>436</v>
      </c>
      <c r="C97" s="70"/>
      <c r="D97" s="135"/>
      <c r="E97" s="151"/>
      <c r="F97" s="151"/>
      <c r="G97" s="152"/>
      <c r="H97" s="151"/>
    </row>
    <row r="98" spans="1:25" s="173" customFormat="1" ht="17.25">
      <c r="A98" s="78" t="s">
        <v>437</v>
      </c>
      <c r="B98" s="79" t="s">
        <v>275</v>
      </c>
      <c r="C98" s="79"/>
      <c r="D98" s="80" t="s">
        <v>154</v>
      </c>
      <c r="E98" s="155"/>
      <c r="F98" s="188" t="s">
        <v>136</v>
      </c>
      <c r="G98" s="190">
        <v>45112</v>
      </c>
      <c r="H98" s="187"/>
    </row>
    <row r="99" spans="1:25" s="173" customFormat="1" ht="17.25">
      <c r="A99" s="78" t="s">
        <v>438</v>
      </c>
      <c r="B99" s="79" t="s">
        <v>439</v>
      </c>
      <c r="C99" s="79"/>
      <c r="D99" s="80" t="s">
        <v>154</v>
      </c>
      <c r="E99" s="110"/>
      <c r="F99" s="110" t="s">
        <v>136</v>
      </c>
      <c r="G99" s="148">
        <v>45112</v>
      </c>
      <c r="H99" s="186"/>
    </row>
    <row r="100" spans="1:25" s="173" customFormat="1" ht="16.5">
      <c r="A100" s="69"/>
      <c r="B100" s="69" t="s">
        <v>440</v>
      </c>
      <c r="C100" s="70"/>
      <c r="D100" s="135"/>
      <c r="E100" s="151"/>
      <c r="F100" s="151"/>
      <c r="G100" s="152"/>
      <c r="H100" s="151"/>
    </row>
    <row r="101" spans="1:25" s="173" customFormat="1" ht="33.75">
      <c r="A101" s="110" t="s">
        <v>441</v>
      </c>
      <c r="B101" s="111" t="s">
        <v>442</v>
      </c>
      <c r="C101" s="111" t="s">
        <v>443</v>
      </c>
      <c r="D101" s="136" t="s">
        <v>444</v>
      </c>
      <c r="E101" s="188"/>
      <c r="F101" s="188" t="s">
        <v>136</v>
      </c>
      <c r="G101" s="189">
        <v>45112</v>
      </c>
      <c r="H101" s="157" t="s">
        <v>266</v>
      </c>
    </row>
    <row r="102" spans="1:25" s="173" customFormat="1" ht="33.75">
      <c r="A102" s="110" t="s">
        <v>445</v>
      </c>
      <c r="B102" s="110" t="s">
        <v>446</v>
      </c>
      <c r="C102" s="111" t="s">
        <v>447</v>
      </c>
      <c r="D102" s="80" t="s">
        <v>448</v>
      </c>
      <c r="E102" s="79"/>
      <c r="F102" s="110" t="s">
        <v>136</v>
      </c>
      <c r="G102" s="148">
        <v>45112</v>
      </c>
      <c r="H102" s="156" t="s">
        <v>215</v>
      </c>
    </row>
    <row r="103" spans="1:25" s="173" customFormat="1" ht="51">
      <c r="A103" s="78" t="s">
        <v>449</v>
      </c>
      <c r="B103" s="79" t="s">
        <v>450</v>
      </c>
      <c r="C103" s="80" t="s">
        <v>451</v>
      </c>
      <c r="D103" s="80" t="s">
        <v>452</v>
      </c>
      <c r="E103" s="79"/>
      <c r="F103" s="110" t="s">
        <v>136</v>
      </c>
      <c r="G103" s="148">
        <v>45112</v>
      </c>
      <c r="H103" s="156"/>
    </row>
    <row r="104" spans="1:25" s="173" customFormat="1" ht="33.75">
      <c r="A104" s="112" t="s">
        <v>453</v>
      </c>
      <c r="B104" s="112" t="s">
        <v>454</v>
      </c>
      <c r="C104" s="113" t="s">
        <v>455</v>
      </c>
      <c r="D104" s="113" t="s">
        <v>364</v>
      </c>
      <c r="E104" s="112"/>
      <c r="F104" s="110" t="s">
        <v>136</v>
      </c>
      <c r="G104" s="148">
        <v>45112</v>
      </c>
      <c r="H104" s="157" t="s">
        <v>266</v>
      </c>
    </row>
    <row r="105" spans="1:25" ht="16.5" customHeight="1">
      <c r="A105" s="173"/>
      <c r="B105" s="173"/>
      <c r="C105" s="173"/>
      <c r="D105" s="174"/>
      <c r="E105" s="173"/>
      <c r="F105" s="173"/>
      <c r="G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</row>
    <row r="106" spans="1:25" ht="16.5" customHeight="1">
      <c r="A106" s="173"/>
      <c r="B106" s="173"/>
      <c r="C106" s="173"/>
      <c r="D106" s="174"/>
      <c r="E106" s="173"/>
      <c r="F106" s="173"/>
      <c r="G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</row>
    <row r="107" spans="1:25" ht="16.5" customHeight="1">
      <c r="A107" s="173"/>
      <c r="B107" s="173"/>
      <c r="C107" s="173"/>
      <c r="D107" s="174"/>
      <c r="E107" s="173"/>
      <c r="F107" s="173"/>
      <c r="G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</row>
    <row r="108" spans="1:25" ht="16.5" customHeight="1">
      <c r="A108" s="173"/>
      <c r="B108" s="173"/>
      <c r="C108" s="173"/>
      <c r="D108" s="174"/>
      <c r="E108" s="173"/>
      <c r="F108" s="173"/>
      <c r="G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</row>
    <row r="109" spans="1:25" ht="16.5" customHeight="1">
      <c r="A109" s="173"/>
      <c r="B109" s="173"/>
      <c r="C109" s="173"/>
      <c r="D109" s="174"/>
      <c r="E109" s="173"/>
      <c r="F109" s="173"/>
      <c r="G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</row>
    <row r="110" spans="1:25" ht="16.5" customHeight="1">
      <c r="A110" s="173"/>
      <c r="B110" s="173"/>
      <c r="C110" s="173"/>
      <c r="D110" s="174"/>
      <c r="E110" s="173"/>
      <c r="F110" s="173"/>
      <c r="G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</row>
    <row r="111" spans="1:25" ht="16.5" customHeight="1">
      <c r="A111" s="173"/>
      <c r="B111" s="173"/>
      <c r="C111" s="173"/>
      <c r="D111" s="174"/>
      <c r="E111" s="173"/>
      <c r="F111" s="173"/>
      <c r="G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</row>
    <row r="112" spans="1:25" ht="33" customHeight="1">
      <c r="A112" s="173"/>
      <c r="B112" s="173"/>
      <c r="C112" s="173"/>
      <c r="D112" s="174"/>
      <c r="E112" s="173"/>
      <c r="F112" s="173"/>
      <c r="G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</row>
    <row r="113" spans="1:25" ht="33" customHeight="1">
      <c r="A113" s="173"/>
      <c r="B113" s="173"/>
      <c r="C113" s="173"/>
      <c r="D113" s="174"/>
      <c r="E113" s="173"/>
      <c r="F113" s="173"/>
      <c r="G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</row>
    <row r="114" spans="1:25" ht="16.5" customHeight="1">
      <c r="A114" s="173"/>
      <c r="B114" s="173"/>
      <c r="C114" s="173"/>
      <c r="D114" s="174"/>
      <c r="E114" s="173"/>
      <c r="F114" s="173"/>
      <c r="G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</row>
    <row r="115" spans="1:25" ht="16.5" customHeight="1">
      <c r="A115" s="173"/>
      <c r="B115" s="173"/>
      <c r="C115" s="173"/>
      <c r="D115" s="174"/>
      <c r="E115" s="173"/>
      <c r="F115" s="173"/>
      <c r="G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</row>
    <row r="116" spans="1:25" ht="16.5" customHeight="1">
      <c r="A116" s="173"/>
      <c r="B116" s="173"/>
      <c r="C116" s="173"/>
      <c r="D116" s="174"/>
      <c r="E116" s="173"/>
      <c r="F116" s="173"/>
      <c r="G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</row>
    <row r="117" spans="1:25" ht="16.5" customHeight="1">
      <c r="A117" s="173"/>
      <c r="B117" s="173"/>
      <c r="C117" s="173"/>
      <c r="D117" s="174"/>
      <c r="E117" s="173"/>
      <c r="F117" s="173"/>
      <c r="G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</row>
    <row r="118" spans="1:25" ht="16.5" customHeight="1">
      <c r="A118" s="173"/>
      <c r="B118" s="173"/>
      <c r="C118" s="173"/>
      <c r="D118" s="174"/>
      <c r="E118" s="173"/>
      <c r="F118" s="173"/>
      <c r="G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</row>
    <row r="119" spans="1:25" ht="16.5" customHeight="1">
      <c r="A119" s="173"/>
      <c r="B119" s="173"/>
      <c r="C119" s="173"/>
      <c r="D119" s="174"/>
      <c r="E119" s="173"/>
      <c r="F119" s="173"/>
      <c r="G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</row>
    <row r="120" spans="1:25" ht="16.5" customHeight="1">
      <c r="A120" s="173"/>
      <c r="B120" s="173"/>
      <c r="C120" s="173"/>
      <c r="D120" s="174"/>
      <c r="E120" s="173"/>
      <c r="F120" s="173"/>
      <c r="G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</row>
    <row r="121" spans="1:25" ht="16.5" customHeight="1">
      <c r="A121" s="173"/>
      <c r="B121" s="173"/>
      <c r="C121" s="173"/>
      <c r="D121" s="174"/>
      <c r="E121" s="173"/>
      <c r="F121" s="173"/>
      <c r="G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</row>
    <row r="122" spans="1:25" ht="16.5" customHeight="1">
      <c r="A122" s="173"/>
      <c r="B122" s="173"/>
      <c r="C122" s="173"/>
      <c r="D122" s="174"/>
      <c r="E122" s="173"/>
      <c r="F122" s="173"/>
      <c r="G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</row>
    <row r="123" spans="1:25" ht="16.5" customHeight="1">
      <c r="A123" s="173"/>
      <c r="B123" s="173"/>
      <c r="C123" s="173"/>
      <c r="D123" s="174"/>
      <c r="E123" s="173"/>
      <c r="F123" s="173"/>
      <c r="G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</row>
    <row r="124" spans="1:25" ht="16.5" customHeight="1">
      <c r="A124" s="163"/>
      <c r="B124" s="163"/>
      <c r="C124" s="163"/>
      <c r="D124" s="192"/>
      <c r="E124" s="163"/>
      <c r="F124" s="163"/>
      <c r="G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</row>
    <row r="125" spans="1:25" ht="16.5" customHeight="1">
      <c r="A125" s="163"/>
      <c r="B125" s="163"/>
      <c r="C125" s="163"/>
      <c r="D125" s="192"/>
      <c r="E125" s="163"/>
      <c r="F125" s="163"/>
      <c r="G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</row>
    <row r="126" spans="1:25" ht="16.5" customHeight="1">
      <c r="A126" s="163"/>
      <c r="B126" s="163"/>
      <c r="C126" s="163"/>
      <c r="D126" s="192"/>
      <c r="E126" s="163"/>
      <c r="F126" s="163"/>
      <c r="G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</row>
    <row r="127" spans="1:25" ht="16.5" customHeight="1">
      <c r="A127" s="163"/>
      <c r="B127" s="163"/>
      <c r="C127" s="163"/>
      <c r="D127" s="192"/>
      <c r="E127" s="163"/>
      <c r="F127" s="163"/>
      <c r="G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</row>
    <row r="128" spans="1:25" ht="16.5" customHeight="1">
      <c r="A128" s="163"/>
      <c r="B128" s="163"/>
      <c r="C128" s="163"/>
      <c r="D128" s="192"/>
      <c r="E128" s="163"/>
      <c r="F128" s="163"/>
      <c r="G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</row>
    <row r="129" spans="1:25" ht="16.5" customHeight="1">
      <c r="A129" s="163"/>
      <c r="B129" s="163"/>
      <c r="C129" s="163"/>
      <c r="D129" s="192"/>
      <c r="E129" s="163"/>
      <c r="F129" s="163"/>
      <c r="G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</row>
    <row r="130" spans="1:25" ht="16.5" customHeight="1">
      <c r="A130" s="163"/>
      <c r="B130" s="163"/>
      <c r="C130" s="163"/>
      <c r="D130" s="192"/>
      <c r="E130" s="163"/>
      <c r="F130" s="163"/>
      <c r="G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</row>
    <row r="131" spans="1:25" ht="16.5" customHeight="1">
      <c r="A131" s="163"/>
      <c r="B131" s="163"/>
      <c r="C131" s="163"/>
      <c r="D131" s="192"/>
      <c r="E131" s="163"/>
      <c r="F131" s="163"/>
      <c r="G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</row>
    <row r="132" spans="1:25" ht="16.5" customHeight="1">
      <c r="A132" s="163"/>
      <c r="B132" s="163"/>
      <c r="C132" s="163"/>
      <c r="D132" s="192"/>
      <c r="E132" s="163"/>
      <c r="F132" s="163"/>
      <c r="G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</row>
    <row r="133" spans="1:25" ht="16.5" customHeight="1">
      <c r="A133" s="163"/>
      <c r="B133" s="163"/>
      <c r="C133" s="163"/>
      <c r="D133" s="192"/>
      <c r="E133" s="163"/>
      <c r="F133" s="163"/>
      <c r="G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</row>
    <row r="134" spans="1:25" ht="16.5" customHeight="1">
      <c r="A134" s="193"/>
      <c r="B134" s="194"/>
      <c r="C134" s="34"/>
      <c r="D134" s="165"/>
      <c r="E134" s="34"/>
      <c r="F134" s="34"/>
      <c r="G134" s="34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</row>
    <row r="135" spans="1:25" ht="16.5" customHeight="1">
      <c r="A135" s="195"/>
      <c r="B135" s="195"/>
      <c r="C135" s="195"/>
      <c r="D135" s="195"/>
      <c r="E135" s="195"/>
      <c r="F135" s="195"/>
      <c r="G135" s="195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</row>
    <row r="136" spans="1:25" ht="16.5" customHeight="1">
      <c r="A136" s="195"/>
      <c r="B136" s="195"/>
      <c r="C136" s="195"/>
      <c r="D136" s="195"/>
      <c r="E136" s="195"/>
      <c r="F136" s="195"/>
      <c r="G136" s="195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</row>
    <row r="137" spans="1:25" ht="16.5" customHeight="1">
      <c r="A137" s="34"/>
      <c r="B137" s="34"/>
      <c r="C137" s="34"/>
      <c r="D137" s="165"/>
      <c r="E137" s="34"/>
      <c r="F137" s="34"/>
      <c r="G137" s="34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</row>
    <row r="138" spans="1:25" ht="16.5" customHeight="1">
      <c r="A138" s="34"/>
      <c r="B138" s="34"/>
      <c r="C138" s="34"/>
      <c r="D138" s="165"/>
      <c r="E138" s="34"/>
      <c r="F138" s="34"/>
      <c r="G138" s="34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</row>
    <row r="139" spans="1:25" ht="16.5" customHeight="1">
      <c r="A139" s="34"/>
      <c r="B139" s="34"/>
      <c r="C139" s="34"/>
      <c r="D139" s="165"/>
      <c r="E139" s="34"/>
      <c r="F139" s="34"/>
      <c r="G139" s="34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</row>
    <row r="140" spans="1:25" ht="16.5" customHeight="1">
      <c r="A140" s="34"/>
      <c r="B140" s="34"/>
      <c r="C140" s="34"/>
      <c r="D140" s="165"/>
      <c r="E140" s="34"/>
      <c r="F140" s="34"/>
      <c r="G140" s="34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</row>
    <row r="141" spans="1:25" ht="16.5" customHeight="1">
      <c r="A141" s="34"/>
      <c r="B141" s="34"/>
      <c r="C141" s="34"/>
      <c r="D141" s="165"/>
      <c r="E141" s="34"/>
      <c r="F141" s="34"/>
      <c r="G141" s="34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</row>
    <row r="142" spans="1:25" ht="16.5" customHeight="1">
      <c r="A142" s="34"/>
      <c r="B142" s="34"/>
      <c r="C142" s="34"/>
      <c r="D142" s="165"/>
      <c r="E142" s="34"/>
      <c r="F142" s="34"/>
      <c r="G142" s="34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</row>
    <row r="143" spans="1:25" ht="16.5" customHeight="1">
      <c r="A143" s="34"/>
      <c r="B143" s="34"/>
      <c r="C143" s="34"/>
      <c r="D143" s="165"/>
      <c r="E143" s="34"/>
      <c r="F143" s="34"/>
      <c r="G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spans="1:25" ht="16.5" customHeight="1">
      <c r="A144" s="34"/>
      <c r="B144" s="34"/>
      <c r="C144" s="34"/>
      <c r="D144" s="165"/>
      <c r="E144" s="34"/>
      <c r="F144" s="34"/>
      <c r="G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spans="1:25" ht="16.5" customHeight="1">
      <c r="A145" s="34"/>
      <c r="B145" s="34"/>
      <c r="C145" s="34"/>
      <c r="D145" s="165"/>
      <c r="E145" s="34"/>
      <c r="F145" s="34"/>
      <c r="G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spans="1:25" ht="16.5" customHeight="1">
      <c r="A146" s="34"/>
      <c r="B146" s="34"/>
      <c r="C146" s="34"/>
      <c r="D146" s="165"/>
      <c r="E146" s="34"/>
      <c r="F146" s="34"/>
      <c r="G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spans="1:25" ht="16.5" customHeight="1">
      <c r="A147" s="34"/>
      <c r="B147" s="34"/>
      <c r="C147" s="34"/>
      <c r="D147" s="165"/>
      <c r="E147" s="34"/>
      <c r="F147" s="34"/>
      <c r="G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spans="1:25" ht="16.5" customHeight="1">
      <c r="A148" s="34"/>
      <c r="B148" s="34"/>
      <c r="C148" s="34"/>
      <c r="D148" s="165"/>
      <c r="E148" s="34"/>
      <c r="F148" s="34"/>
      <c r="G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spans="1:25" ht="16.5" customHeight="1">
      <c r="A149" s="34"/>
      <c r="B149" s="34"/>
      <c r="C149" s="34"/>
      <c r="D149" s="165"/>
      <c r="E149" s="34"/>
      <c r="F149" s="34"/>
      <c r="G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spans="1:25" ht="16.5" customHeight="1">
      <c r="A150" s="34"/>
      <c r="B150" s="34"/>
      <c r="C150" s="34"/>
      <c r="D150" s="165"/>
      <c r="E150" s="34"/>
      <c r="F150" s="34"/>
      <c r="G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spans="1:25" ht="16.5" customHeight="1">
      <c r="A151" s="34"/>
      <c r="B151" s="34"/>
      <c r="C151" s="34"/>
      <c r="D151" s="165"/>
      <c r="E151" s="34"/>
      <c r="F151" s="34"/>
      <c r="G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spans="1:25" ht="16.5" customHeight="1">
      <c r="A152" s="34"/>
      <c r="B152" s="34"/>
      <c r="C152" s="34"/>
      <c r="D152" s="165"/>
      <c r="E152" s="34"/>
      <c r="F152" s="34"/>
      <c r="G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6.5" customHeight="1">
      <c r="A153" s="34"/>
      <c r="B153" s="34"/>
      <c r="C153" s="34"/>
      <c r="D153" s="165"/>
      <c r="E153" s="34"/>
      <c r="F153" s="34"/>
      <c r="G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spans="1:25" ht="16.5" customHeight="1">
      <c r="A154" s="34"/>
      <c r="B154" s="34"/>
      <c r="C154" s="34"/>
      <c r="D154" s="165"/>
      <c r="E154" s="34"/>
      <c r="F154" s="34"/>
      <c r="G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spans="1:25" ht="16.5" customHeight="1">
      <c r="A155" s="34"/>
      <c r="B155" s="34"/>
      <c r="C155" s="34"/>
      <c r="D155" s="165"/>
      <c r="E155" s="34"/>
      <c r="F155" s="34"/>
      <c r="G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spans="1:25" ht="16.5" customHeight="1">
      <c r="A156" s="34"/>
      <c r="B156" s="34"/>
      <c r="C156" s="34"/>
      <c r="D156" s="165"/>
      <c r="E156" s="34"/>
      <c r="F156" s="34"/>
      <c r="G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spans="1:25" ht="16.5" customHeight="1">
      <c r="A157" s="34"/>
      <c r="B157" s="34"/>
      <c r="C157" s="34"/>
      <c r="D157" s="165"/>
      <c r="E157" s="34"/>
      <c r="F157" s="34"/>
      <c r="G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spans="1:25" ht="16.5" customHeight="1">
      <c r="A158" s="34"/>
      <c r="B158" s="34"/>
      <c r="C158" s="34"/>
      <c r="D158" s="165"/>
      <c r="E158" s="34"/>
      <c r="F158" s="34"/>
      <c r="G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spans="1:25" ht="16.5" customHeight="1">
      <c r="A159" s="34"/>
      <c r="B159" s="34"/>
      <c r="C159" s="34"/>
      <c r="D159" s="165"/>
      <c r="E159" s="34"/>
      <c r="F159" s="34"/>
      <c r="G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spans="1:25" ht="16.5" customHeight="1">
      <c r="A160" s="34"/>
      <c r="B160" s="34"/>
      <c r="C160" s="34"/>
      <c r="D160" s="165"/>
      <c r="E160" s="34"/>
      <c r="F160" s="34"/>
      <c r="G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spans="1:25" ht="16.5" customHeight="1">
      <c r="A161" s="34"/>
      <c r="B161" s="34"/>
      <c r="C161" s="34"/>
      <c r="D161" s="165"/>
      <c r="E161" s="34"/>
      <c r="F161" s="34"/>
      <c r="G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spans="1:25" ht="16.5" customHeight="1">
      <c r="A162" s="34"/>
      <c r="B162" s="34"/>
      <c r="C162" s="34"/>
      <c r="D162" s="165"/>
      <c r="E162" s="34"/>
      <c r="F162" s="34"/>
      <c r="G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spans="1:25" ht="16.5" customHeight="1">
      <c r="A163" s="34"/>
      <c r="B163" s="34"/>
      <c r="C163" s="34"/>
      <c r="D163" s="165"/>
      <c r="E163" s="34"/>
      <c r="F163" s="34"/>
      <c r="G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spans="1:25" ht="16.5" customHeight="1">
      <c r="A164" s="34"/>
      <c r="B164" s="34"/>
      <c r="C164" s="34"/>
      <c r="D164" s="165"/>
      <c r="E164" s="34"/>
      <c r="F164" s="34"/>
      <c r="G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spans="1:25" ht="16.5" customHeight="1">
      <c r="A165" s="34"/>
      <c r="B165" s="34"/>
      <c r="C165" s="34"/>
      <c r="D165" s="165"/>
      <c r="E165" s="34"/>
      <c r="F165" s="34"/>
      <c r="G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spans="1:25" ht="16.5" customHeight="1">
      <c r="A166" s="34"/>
      <c r="B166" s="34"/>
      <c r="C166" s="34"/>
      <c r="D166" s="165"/>
      <c r="E166" s="34"/>
      <c r="F166" s="34"/>
      <c r="G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1:25" ht="16.5" customHeight="1">
      <c r="A167" s="34"/>
      <c r="B167" s="34"/>
      <c r="C167" s="34"/>
      <c r="D167" s="165"/>
      <c r="E167" s="34"/>
      <c r="F167" s="34"/>
      <c r="G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spans="1:25" ht="16.5" customHeight="1">
      <c r="A168" s="34"/>
      <c r="B168" s="34"/>
      <c r="C168" s="34"/>
      <c r="D168" s="165"/>
      <c r="E168" s="34"/>
      <c r="F168" s="34"/>
      <c r="G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1:25" ht="16.5" customHeight="1">
      <c r="A169" s="34"/>
      <c r="B169" s="34"/>
      <c r="C169" s="34"/>
      <c r="D169" s="165"/>
      <c r="E169" s="34"/>
      <c r="F169" s="34"/>
      <c r="G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spans="1:25" ht="16.5" customHeight="1">
      <c r="A170" s="34"/>
      <c r="B170" s="34"/>
      <c r="C170" s="34"/>
      <c r="D170" s="165"/>
      <c r="E170" s="34"/>
      <c r="F170" s="34"/>
      <c r="G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spans="1:25" ht="16.5" customHeight="1">
      <c r="A171" s="34"/>
      <c r="B171" s="34"/>
      <c r="C171" s="34"/>
      <c r="D171" s="165"/>
      <c r="E171" s="34"/>
      <c r="F171" s="34"/>
      <c r="G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spans="1:25" ht="16.5" customHeight="1">
      <c r="A172" s="34"/>
      <c r="B172" s="34"/>
      <c r="C172" s="34"/>
      <c r="D172" s="165"/>
      <c r="E172" s="34"/>
      <c r="F172" s="34"/>
      <c r="G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spans="1:25" ht="16.5" customHeight="1">
      <c r="A173" s="34"/>
      <c r="B173" s="34"/>
      <c r="C173" s="34"/>
      <c r="D173" s="165"/>
      <c r="E173" s="34"/>
      <c r="F173" s="34"/>
      <c r="G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spans="1:25" ht="16.5" customHeight="1">
      <c r="A174" s="34"/>
      <c r="B174" s="34"/>
      <c r="C174" s="34"/>
      <c r="D174" s="165"/>
      <c r="E174" s="34"/>
      <c r="F174" s="34"/>
      <c r="G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spans="1:25" ht="16.5" customHeight="1">
      <c r="A175" s="34"/>
      <c r="B175" s="34"/>
      <c r="C175" s="34"/>
      <c r="D175" s="165"/>
      <c r="E175" s="34"/>
      <c r="F175" s="34"/>
      <c r="G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spans="1:25" ht="16.5" customHeight="1">
      <c r="A176" s="34"/>
      <c r="B176" s="34"/>
      <c r="C176" s="34"/>
      <c r="D176" s="165"/>
      <c r="E176" s="34"/>
      <c r="F176" s="34"/>
      <c r="G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spans="1:25" ht="16.5" customHeight="1">
      <c r="A177" s="34"/>
      <c r="B177" s="34"/>
      <c r="C177" s="34"/>
      <c r="D177" s="165"/>
      <c r="E177" s="34"/>
      <c r="F177" s="34"/>
      <c r="G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spans="1:25" ht="16.5" customHeight="1">
      <c r="A178" s="34"/>
      <c r="B178" s="34"/>
      <c r="C178" s="34"/>
      <c r="D178" s="165"/>
      <c r="E178" s="34"/>
      <c r="F178" s="34"/>
      <c r="G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spans="1:25" ht="16.5" customHeight="1">
      <c r="A179" s="34"/>
      <c r="B179" s="34"/>
      <c r="C179" s="34"/>
      <c r="D179" s="165"/>
      <c r="E179" s="34"/>
      <c r="F179" s="34"/>
      <c r="G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spans="1:25" ht="16.5" customHeight="1">
      <c r="A180" s="34"/>
      <c r="B180" s="34"/>
      <c r="C180" s="34"/>
      <c r="D180" s="165"/>
      <c r="E180" s="34"/>
      <c r="F180" s="34"/>
      <c r="G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spans="1:25" ht="16.5" customHeight="1">
      <c r="A181" s="34"/>
      <c r="B181" s="34"/>
      <c r="C181" s="34"/>
      <c r="D181" s="165"/>
      <c r="E181" s="34"/>
      <c r="F181" s="34"/>
      <c r="G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spans="1:25" ht="16.5" customHeight="1">
      <c r="A182" s="34"/>
      <c r="B182" s="34"/>
      <c r="C182" s="34"/>
      <c r="D182" s="165"/>
      <c r="E182" s="34"/>
      <c r="F182" s="34"/>
      <c r="G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spans="1:25" ht="16.5" customHeight="1">
      <c r="A183" s="34"/>
      <c r="B183" s="34"/>
      <c r="C183" s="34"/>
      <c r="D183" s="165"/>
      <c r="E183" s="34"/>
      <c r="F183" s="34"/>
      <c r="G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spans="1:25" ht="16.5" customHeight="1">
      <c r="A184" s="34"/>
      <c r="B184" s="34"/>
      <c r="C184" s="34"/>
      <c r="D184" s="165"/>
      <c r="E184" s="34"/>
      <c r="F184" s="34"/>
      <c r="G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spans="1:25" ht="16.5" customHeight="1">
      <c r="A185" s="34"/>
      <c r="B185" s="34"/>
      <c r="C185" s="34"/>
      <c r="D185" s="165"/>
      <c r="E185" s="34"/>
      <c r="F185" s="34"/>
      <c r="G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spans="1:25" ht="16.5" customHeight="1">
      <c r="A186" s="34"/>
      <c r="B186" s="34"/>
      <c r="C186" s="34"/>
      <c r="D186" s="165"/>
      <c r="E186" s="34"/>
      <c r="F186" s="34"/>
      <c r="G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spans="1:25" ht="16.5" customHeight="1">
      <c r="A187" s="34"/>
      <c r="B187" s="34"/>
      <c r="C187" s="34"/>
      <c r="D187" s="165"/>
      <c r="E187" s="34"/>
      <c r="F187" s="34"/>
      <c r="G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spans="1:25" ht="16.5" customHeight="1">
      <c r="A188" s="34"/>
      <c r="B188" s="34"/>
      <c r="C188" s="34"/>
      <c r="D188" s="165"/>
      <c r="E188" s="34"/>
      <c r="F188" s="34"/>
      <c r="G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 spans="1:25" ht="16.5" customHeight="1">
      <c r="A189" s="34"/>
      <c r="B189" s="34"/>
      <c r="C189" s="34"/>
      <c r="D189" s="165"/>
      <c r="E189" s="34"/>
      <c r="F189" s="34"/>
      <c r="G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 spans="1:25" ht="16.5" customHeight="1">
      <c r="A190" s="34"/>
      <c r="B190" s="34"/>
      <c r="C190" s="34"/>
      <c r="D190" s="165"/>
      <c r="E190" s="34"/>
      <c r="F190" s="34"/>
      <c r="G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 spans="1:25" ht="16.5" customHeight="1">
      <c r="A191" s="34"/>
      <c r="B191" s="34"/>
      <c r="C191" s="34"/>
      <c r="D191" s="165"/>
      <c r="E191" s="34"/>
      <c r="F191" s="34"/>
      <c r="G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 spans="1:25" ht="16.5" customHeight="1">
      <c r="A192" s="34"/>
      <c r="B192" s="34"/>
      <c r="C192" s="34"/>
      <c r="D192" s="165"/>
      <c r="E192" s="34"/>
      <c r="F192" s="34"/>
      <c r="G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 spans="1:25" ht="16.5" customHeight="1">
      <c r="A193" s="34"/>
      <c r="B193" s="34"/>
      <c r="C193" s="34"/>
      <c r="D193" s="165"/>
      <c r="E193" s="34"/>
      <c r="F193" s="34"/>
      <c r="G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 spans="1:25" ht="16.5" customHeight="1">
      <c r="A194" s="34"/>
      <c r="B194" s="34"/>
      <c r="C194" s="34"/>
      <c r="D194" s="165"/>
      <c r="E194" s="34"/>
      <c r="F194" s="34"/>
      <c r="G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 spans="1:25" ht="16.5" customHeight="1">
      <c r="A195" s="34"/>
      <c r="B195" s="34"/>
      <c r="C195" s="34"/>
      <c r="D195" s="165"/>
      <c r="E195" s="34"/>
      <c r="F195" s="34"/>
      <c r="G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 spans="1:25" ht="16.5" customHeight="1">
      <c r="A196" s="34"/>
      <c r="B196" s="34"/>
      <c r="C196" s="34"/>
      <c r="D196" s="165"/>
      <c r="E196" s="34"/>
      <c r="F196" s="34"/>
      <c r="G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 spans="1:25" ht="16.5" customHeight="1">
      <c r="A197" s="34"/>
      <c r="B197" s="34"/>
      <c r="C197" s="34"/>
      <c r="D197" s="165"/>
      <c r="E197" s="34"/>
      <c r="F197" s="34"/>
      <c r="G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 spans="1:25" ht="16.5" customHeight="1">
      <c r="A198" s="34"/>
      <c r="B198" s="34"/>
      <c r="C198" s="34"/>
      <c r="D198" s="165"/>
      <c r="E198" s="34"/>
      <c r="F198" s="34"/>
      <c r="G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 spans="1:25" ht="16.5" customHeight="1">
      <c r="A199" s="34"/>
      <c r="B199" s="34"/>
      <c r="C199" s="34"/>
      <c r="D199" s="165"/>
      <c r="E199" s="34"/>
      <c r="F199" s="34"/>
      <c r="G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 spans="1:25" ht="16.5" customHeight="1">
      <c r="A200" s="34"/>
      <c r="B200" s="34"/>
      <c r="C200" s="34"/>
      <c r="D200" s="165"/>
      <c r="E200" s="34"/>
      <c r="F200" s="34"/>
      <c r="G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 spans="1:25" ht="16.5" customHeight="1">
      <c r="A201" s="34"/>
      <c r="B201" s="34"/>
      <c r="C201" s="34"/>
      <c r="D201" s="165"/>
      <c r="E201" s="34"/>
      <c r="F201" s="34"/>
      <c r="G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 spans="1:25" ht="16.5" customHeight="1">
      <c r="A202" s="34"/>
      <c r="B202" s="34"/>
      <c r="C202" s="34"/>
      <c r="D202" s="165"/>
      <c r="E202" s="34"/>
      <c r="F202" s="34"/>
      <c r="G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 spans="1:25" ht="16.5" customHeight="1">
      <c r="A203" s="34"/>
      <c r="B203" s="34"/>
      <c r="C203" s="34"/>
      <c r="D203" s="165"/>
      <c r="E203" s="34"/>
      <c r="F203" s="34"/>
      <c r="G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spans="1:25" ht="16.5" customHeight="1">
      <c r="A204" s="34"/>
      <c r="B204" s="34"/>
      <c r="C204" s="34"/>
      <c r="D204" s="165"/>
      <c r="E204" s="34"/>
      <c r="F204" s="34"/>
      <c r="G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spans="1:25" ht="16.5" customHeight="1">
      <c r="A205" s="34"/>
      <c r="B205" s="34"/>
      <c r="C205" s="34"/>
      <c r="D205" s="165"/>
      <c r="E205" s="34"/>
      <c r="F205" s="34"/>
      <c r="G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spans="1:25" ht="16.5" customHeight="1">
      <c r="A206" s="34"/>
      <c r="B206" s="34"/>
      <c r="C206" s="34"/>
      <c r="D206" s="165"/>
      <c r="E206" s="34"/>
      <c r="F206" s="34"/>
      <c r="G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 spans="1:25" ht="16.5" customHeight="1">
      <c r="A207" s="34"/>
      <c r="B207" s="34"/>
      <c r="C207" s="34"/>
      <c r="D207" s="165"/>
      <c r="E207" s="34"/>
      <c r="F207" s="34"/>
      <c r="G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 spans="1:25" ht="16.5" customHeight="1">
      <c r="A208" s="34"/>
      <c r="B208" s="34"/>
      <c r="C208" s="34"/>
      <c r="D208" s="165"/>
      <c r="E208" s="34"/>
      <c r="F208" s="34"/>
      <c r="G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 spans="1:25" ht="16.5" customHeight="1">
      <c r="A209" s="34"/>
      <c r="B209" s="34"/>
      <c r="C209" s="34"/>
      <c r="D209" s="165"/>
      <c r="E209" s="34"/>
      <c r="F209" s="34"/>
      <c r="G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 spans="1:25" ht="16.5" customHeight="1">
      <c r="A210" s="34"/>
      <c r="B210" s="34"/>
      <c r="C210" s="34"/>
      <c r="D210" s="165"/>
      <c r="E210" s="34"/>
      <c r="F210" s="34"/>
      <c r="G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 spans="1:25" ht="16.5" customHeight="1">
      <c r="A211" s="34"/>
      <c r="B211" s="34"/>
      <c r="C211" s="34"/>
      <c r="D211" s="165"/>
      <c r="E211" s="34"/>
      <c r="F211" s="34"/>
      <c r="G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 spans="1:25" ht="16.5" customHeight="1">
      <c r="A212" s="34"/>
      <c r="B212" s="34"/>
      <c r="C212" s="34"/>
      <c r="D212" s="165"/>
      <c r="E212" s="34"/>
      <c r="F212" s="34"/>
      <c r="G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 spans="1:25" ht="16.5" customHeight="1">
      <c r="A213" s="34"/>
      <c r="B213" s="34"/>
      <c r="C213" s="34"/>
      <c r="D213" s="165"/>
      <c r="E213" s="34"/>
      <c r="F213" s="34"/>
      <c r="G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 spans="1:25" ht="16.5" customHeight="1">
      <c r="A214" s="34"/>
      <c r="B214" s="34"/>
      <c r="C214" s="34"/>
      <c r="D214" s="165"/>
      <c r="E214" s="34"/>
      <c r="F214" s="34"/>
      <c r="G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 spans="1:25" ht="16.5" customHeight="1">
      <c r="A215" s="34"/>
      <c r="B215" s="34"/>
      <c r="C215" s="34"/>
      <c r="D215" s="165"/>
      <c r="E215" s="34"/>
      <c r="F215" s="34"/>
      <c r="G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 spans="1:25" ht="16.5" customHeight="1">
      <c r="A216" s="34"/>
      <c r="B216" s="34"/>
      <c r="C216" s="34"/>
      <c r="D216" s="165"/>
      <c r="E216" s="34"/>
      <c r="F216" s="34"/>
      <c r="G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 spans="1:25" ht="16.5" customHeight="1">
      <c r="A217" s="34"/>
      <c r="B217" s="34"/>
      <c r="C217" s="34"/>
      <c r="D217" s="165"/>
      <c r="E217" s="34"/>
      <c r="F217" s="34"/>
      <c r="G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 spans="1:25" ht="16.5" customHeight="1">
      <c r="A218" s="34"/>
      <c r="B218" s="34"/>
      <c r="C218" s="34"/>
      <c r="D218" s="165"/>
      <c r="E218" s="34"/>
      <c r="F218" s="34"/>
      <c r="G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 spans="1:25" ht="16.5" customHeight="1">
      <c r="A219" s="34"/>
      <c r="B219" s="34"/>
      <c r="C219" s="34"/>
      <c r="D219" s="165"/>
      <c r="E219" s="34"/>
      <c r="F219" s="34"/>
      <c r="G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spans="1:25" ht="16.5" customHeight="1">
      <c r="A220" s="34"/>
      <c r="B220" s="34"/>
      <c r="C220" s="34"/>
      <c r="D220" s="165"/>
      <c r="E220" s="34"/>
      <c r="F220" s="34"/>
      <c r="G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spans="1:25" ht="16.5" customHeight="1">
      <c r="A221" s="34"/>
      <c r="B221" s="34"/>
      <c r="C221" s="34"/>
      <c r="D221" s="165"/>
      <c r="E221" s="34"/>
      <c r="F221" s="34"/>
      <c r="G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spans="1:25" ht="16.5" customHeight="1">
      <c r="A222" s="34"/>
      <c r="B222" s="34"/>
      <c r="C222" s="34"/>
      <c r="D222" s="165"/>
      <c r="E222" s="34"/>
      <c r="F222" s="34"/>
      <c r="G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spans="1:25" ht="16.5" customHeight="1">
      <c r="A223" s="34"/>
      <c r="B223" s="34"/>
      <c r="C223" s="34"/>
      <c r="D223" s="165"/>
      <c r="E223" s="34"/>
      <c r="F223" s="34"/>
      <c r="G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spans="1:25" ht="16.5" customHeight="1">
      <c r="A224" s="34"/>
      <c r="B224" s="34"/>
      <c r="C224" s="34"/>
      <c r="D224" s="165"/>
      <c r="E224" s="34"/>
      <c r="F224" s="34"/>
      <c r="G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spans="1:25" ht="16.5" customHeight="1">
      <c r="A225" s="34"/>
      <c r="B225" s="34"/>
      <c r="C225" s="34"/>
      <c r="D225" s="165"/>
      <c r="E225" s="34"/>
      <c r="F225" s="34"/>
      <c r="G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spans="1:25" ht="16.5" customHeight="1">
      <c r="A226" s="34"/>
      <c r="B226" s="34"/>
      <c r="C226" s="34"/>
      <c r="D226" s="165"/>
      <c r="E226" s="34"/>
      <c r="F226" s="34"/>
      <c r="G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 spans="1:25" ht="16.5" customHeight="1">
      <c r="A227" s="34"/>
      <c r="B227" s="34"/>
      <c r="C227" s="34"/>
      <c r="D227" s="165"/>
      <c r="E227" s="34"/>
      <c r="F227" s="34"/>
      <c r="G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 spans="1:25" ht="16.5" customHeight="1">
      <c r="A228" s="34"/>
      <c r="B228" s="34"/>
      <c r="C228" s="34"/>
      <c r="D228" s="165"/>
      <c r="E228" s="34"/>
      <c r="F228" s="34"/>
      <c r="G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 spans="1:25" ht="16.5" customHeight="1">
      <c r="A229" s="34"/>
      <c r="B229" s="34"/>
      <c r="C229" s="34"/>
      <c r="D229" s="165"/>
      <c r="E229" s="34"/>
      <c r="F229" s="34"/>
      <c r="G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 spans="1:25" ht="16.5" customHeight="1">
      <c r="A230" s="34"/>
      <c r="B230" s="34"/>
      <c r="C230" s="34"/>
      <c r="D230" s="165"/>
      <c r="E230" s="34"/>
      <c r="F230" s="34"/>
      <c r="G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 spans="1:25" ht="16.5" customHeight="1">
      <c r="A231" s="34"/>
      <c r="B231" s="34"/>
      <c r="C231" s="34"/>
      <c r="D231" s="165"/>
      <c r="E231" s="34"/>
      <c r="F231" s="34"/>
      <c r="G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 spans="1:25" ht="16.5" customHeight="1">
      <c r="A232" s="34"/>
      <c r="B232" s="34"/>
      <c r="C232" s="34"/>
      <c r="D232" s="165"/>
      <c r="E232" s="34"/>
      <c r="F232" s="34"/>
      <c r="G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spans="1:25" ht="16.5" customHeight="1">
      <c r="A233" s="34"/>
      <c r="B233" s="34"/>
      <c r="C233" s="34"/>
      <c r="D233" s="165"/>
      <c r="E233" s="34"/>
      <c r="F233" s="34"/>
      <c r="G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spans="1:25" ht="16.5" customHeight="1">
      <c r="A234" s="34"/>
      <c r="B234" s="34"/>
      <c r="C234" s="34"/>
      <c r="D234" s="165"/>
      <c r="E234" s="34"/>
      <c r="F234" s="34"/>
      <c r="G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spans="1:25" ht="16.5" customHeight="1">
      <c r="A235" s="34"/>
      <c r="B235" s="34"/>
      <c r="C235" s="34"/>
      <c r="D235" s="165"/>
      <c r="E235" s="34"/>
      <c r="F235" s="34"/>
      <c r="G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spans="1:25" ht="16.5" customHeight="1">
      <c r="A236" s="34"/>
      <c r="B236" s="34"/>
      <c r="C236" s="34"/>
      <c r="D236" s="165"/>
      <c r="E236" s="34"/>
      <c r="F236" s="34"/>
      <c r="G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spans="1:25" ht="16.5" customHeight="1">
      <c r="A237" s="34"/>
      <c r="B237" s="34"/>
      <c r="C237" s="34"/>
      <c r="D237" s="165"/>
      <c r="E237" s="34"/>
      <c r="F237" s="34"/>
      <c r="G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spans="1:25" ht="16.5" customHeight="1">
      <c r="A238" s="34"/>
      <c r="B238" s="34"/>
      <c r="C238" s="34"/>
      <c r="D238" s="165"/>
      <c r="E238" s="34"/>
      <c r="F238" s="34"/>
      <c r="G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spans="1:25" ht="16.5" customHeight="1">
      <c r="A239" s="34"/>
      <c r="B239" s="34"/>
      <c r="C239" s="34"/>
      <c r="D239" s="165"/>
      <c r="E239" s="34"/>
      <c r="F239" s="34"/>
      <c r="G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spans="1:25" ht="16.5" customHeight="1">
      <c r="A240" s="34"/>
      <c r="B240" s="34"/>
      <c r="C240" s="34"/>
      <c r="D240" s="165"/>
      <c r="E240" s="34"/>
      <c r="F240" s="34"/>
      <c r="G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spans="1:25" ht="16.5" customHeight="1">
      <c r="A241" s="34"/>
      <c r="B241" s="34"/>
      <c r="C241" s="34"/>
      <c r="D241" s="165"/>
      <c r="E241" s="34"/>
      <c r="F241" s="34"/>
      <c r="G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spans="1:25" ht="16.5" customHeight="1">
      <c r="A242" s="34"/>
      <c r="B242" s="34"/>
      <c r="C242" s="34"/>
      <c r="D242" s="165"/>
      <c r="E242" s="34"/>
      <c r="F242" s="34"/>
      <c r="G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spans="1:25" ht="16.5" customHeight="1">
      <c r="A243" s="34"/>
      <c r="B243" s="34"/>
      <c r="C243" s="34"/>
      <c r="D243" s="165"/>
      <c r="E243" s="34"/>
      <c r="F243" s="34"/>
      <c r="G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spans="1:25" ht="16.5" customHeight="1">
      <c r="A244" s="34"/>
      <c r="B244" s="34"/>
      <c r="C244" s="34"/>
      <c r="D244" s="165"/>
      <c r="E244" s="34"/>
      <c r="F244" s="34"/>
      <c r="G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spans="1:25" ht="16.5" customHeight="1">
      <c r="A245" s="34"/>
      <c r="B245" s="34"/>
      <c r="C245" s="34"/>
      <c r="D245" s="165"/>
      <c r="E245" s="34"/>
      <c r="F245" s="34"/>
      <c r="G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spans="1:25" ht="16.5" customHeight="1">
      <c r="A246" s="34"/>
      <c r="B246" s="34"/>
      <c r="C246" s="34"/>
      <c r="D246" s="165"/>
      <c r="E246" s="34"/>
      <c r="F246" s="34"/>
      <c r="G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spans="1:25" ht="16.5" customHeight="1">
      <c r="A247" s="34"/>
      <c r="B247" s="34"/>
      <c r="C247" s="34"/>
      <c r="D247" s="165"/>
      <c r="E247" s="34"/>
      <c r="F247" s="34"/>
      <c r="G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spans="1:25" ht="16.5" customHeight="1">
      <c r="A248" s="34"/>
      <c r="B248" s="34"/>
      <c r="C248" s="34"/>
      <c r="D248" s="165"/>
      <c r="E248" s="34"/>
      <c r="F248" s="34"/>
      <c r="G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spans="1:25" ht="16.5" customHeight="1">
      <c r="A249" s="34"/>
      <c r="B249" s="34"/>
      <c r="C249" s="34"/>
      <c r="D249" s="165"/>
      <c r="E249" s="34"/>
      <c r="F249" s="34"/>
      <c r="G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spans="1:25" ht="16.5" customHeight="1">
      <c r="A250" s="34"/>
      <c r="B250" s="34"/>
      <c r="C250" s="34"/>
      <c r="D250" s="165"/>
      <c r="E250" s="34"/>
      <c r="F250" s="34"/>
      <c r="G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spans="1:25" ht="16.5" customHeight="1">
      <c r="A251" s="34"/>
      <c r="B251" s="34"/>
      <c r="C251" s="34"/>
      <c r="D251" s="165"/>
      <c r="E251" s="34"/>
      <c r="F251" s="34"/>
      <c r="G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spans="1:25" ht="16.5" customHeight="1">
      <c r="A252" s="34"/>
      <c r="B252" s="34"/>
      <c r="C252" s="34"/>
      <c r="D252" s="165"/>
      <c r="E252" s="34"/>
      <c r="F252" s="34"/>
      <c r="G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spans="1:25" ht="16.5" customHeight="1">
      <c r="A253" s="34"/>
      <c r="B253" s="34"/>
      <c r="C253" s="34"/>
      <c r="D253" s="165"/>
      <c r="E253" s="34"/>
      <c r="F253" s="34"/>
      <c r="G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spans="1:25" ht="16.5" customHeight="1">
      <c r="A254" s="34"/>
      <c r="B254" s="34"/>
      <c r="C254" s="34"/>
      <c r="D254" s="165"/>
      <c r="E254" s="34"/>
      <c r="F254" s="34"/>
      <c r="G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spans="1:25" ht="16.5" customHeight="1">
      <c r="A255" s="34"/>
      <c r="B255" s="34"/>
      <c r="C255" s="34"/>
      <c r="D255" s="165"/>
      <c r="E255" s="34"/>
      <c r="F255" s="34"/>
      <c r="G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spans="1:25" ht="16.5" customHeight="1">
      <c r="A256" s="34"/>
      <c r="B256" s="34"/>
      <c r="C256" s="34"/>
      <c r="D256" s="165"/>
      <c r="E256" s="34"/>
      <c r="F256" s="34"/>
      <c r="G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spans="1:25" ht="16.5" customHeight="1">
      <c r="A257" s="34"/>
      <c r="B257" s="34"/>
      <c r="C257" s="34"/>
      <c r="D257" s="165"/>
      <c r="E257" s="34"/>
      <c r="F257" s="34"/>
      <c r="G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spans="1:25" ht="16.5" customHeight="1">
      <c r="A258" s="34"/>
      <c r="B258" s="34"/>
      <c r="C258" s="34"/>
      <c r="D258" s="165"/>
      <c r="E258" s="34"/>
      <c r="F258" s="34"/>
      <c r="G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spans="1:25" ht="16.5" customHeight="1">
      <c r="A259" s="34"/>
      <c r="B259" s="34"/>
      <c r="C259" s="34"/>
      <c r="D259" s="165"/>
      <c r="E259" s="34"/>
      <c r="F259" s="34"/>
      <c r="G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spans="1:25" ht="16.5" customHeight="1">
      <c r="A260" s="34"/>
      <c r="B260" s="34"/>
      <c r="C260" s="34"/>
      <c r="D260" s="165"/>
      <c r="E260" s="34"/>
      <c r="F260" s="34"/>
      <c r="G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spans="1:25" ht="16.5" customHeight="1">
      <c r="A261" s="34"/>
      <c r="B261" s="34"/>
      <c r="C261" s="34"/>
      <c r="D261" s="165"/>
      <c r="E261" s="34"/>
      <c r="F261" s="34"/>
      <c r="G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spans="1:25" ht="16.5" customHeight="1">
      <c r="A262" s="34"/>
      <c r="B262" s="34"/>
      <c r="C262" s="34"/>
      <c r="D262" s="165"/>
      <c r="E262" s="34"/>
      <c r="F262" s="34"/>
      <c r="G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spans="1:25" ht="16.5" customHeight="1">
      <c r="A263" s="34"/>
      <c r="B263" s="34"/>
      <c r="C263" s="34"/>
      <c r="D263" s="165"/>
      <c r="E263" s="34"/>
      <c r="F263" s="34"/>
      <c r="G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spans="1:25" ht="16.5" customHeight="1">
      <c r="A264" s="34"/>
      <c r="B264" s="34"/>
      <c r="C264" s="34"/>
      <c r="D264" s="165"/>
      <c r="E264" s="34"/>
      <c r="F264" s="34"/>
      <c r="G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spans="1:25" ht="16.5" customHeight="1">
      <c r="A265" s="34"/>
      <c r="B265" s="34"/>
      <c r="C265" s="34"/>
      <c r="D265" s="165"/>
      <c r="E265" s="34"/>
      <c r="F265" s="34"/>
      <c r="G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spans="1:25" ht="16.5" customHeight="1">
      <c r="A266" s="34"/>
      <c r="B266" s="34"/>
      <c r="C266" s="34"/>
      <c r="D266" s="165"/>
      <c r="E266" s="34"/>
      <c r="F266" s="34"/>
      <c r="G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spans="1:25" ht="16.5" customHeight="1">
      <c r="A267" s="34"/>
      <c r="B267" s="34"/>
      <c r="C267" s="34"/>
      <c r="D267" s="165"/>
      <c r="E267" s="34"/>
      <c r="F267" s="34"/>
      <c r="G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spans="1:25" ht="16.5" customHeight="1">
      <c r="A268" s="34"/>
      <c r="B268" s="34"/>
      <c r="C268" s="34"/>
      <c r="D268" s="165"/>
      <c r="E268" s="34"/>
      <c r="F268" s="34"/>
      <c r="G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spans="1:25" ht="16.5" customHeight="1">
      <c r="A269" s="34"/>
      <c r="B269" s="34"/>
      <c r="C269" s="34"/>
      <c r="D269" s="165"/>
      <c r="E269" s="34"/>
      <c r="F269" s="34"/>
      <c r="G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spans="1:25" ht="16.5" customHeight="1">
      <c r="A270" s="34"/>
      <c r="B270" s="34"/>
      <c r="C270" s="34"/>
      <c r="D270" s="165"/>
      <c r="E270" s="34"/>
      <c r="F270" s="34"/>
      <c r="G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spans="1:25" ht="16.5" customHeight="1">
      <c r="A271" s="34"/>
      <c r="B271" s="34"/>
      <c r="C271" s="34"/>
      <c r="D271" s="165"/>
      <c r="E271" s="34"/>
      <c r="F271" s="34"/>
      <c r="G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spans="1:25" ht="16.5" customHeight="1">
      <c r="A272" s="34"/>
      <c r="B272" s="34"/>
      <c r="C272" s="34"/>
      <c r="D272" s="165"/>
      <c r="E272" s="34"/>
      <c r="F272" s="34"/>
      <c r="G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spans="1:25" ht="16.5" customHeight="1">
      <c r="A273" s="34"/>
      <c r="B273" s="34"/>
      <c r="C273" s="34"/>
      <c r="D273" s="165"/>
      <c r="E273" s="34"/>
      <c r="F273" s="34"/>
      <c r="G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spans="1:25" ht="16.5" customHeight="1">
      <c r="A274" s="34"/>
      <c r="B274" s="34"/>
      <c r="C274" s="34"/>
      <c r="D274" s="165"/>
      <c r="E274" s="34"/>
      <c r="F274" s="34"/>
      <c r="G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spans="1:25" ht="16.5" customHeight="1">
      <c r="A275" s="34"/>
      <c r="B275" s="34"/>
      <c r="C275" s="34"/>
      <c r="D275" s="165"/>
      <c r="E275" s="34"/>
      <c r="F275" s="34"/>
      <c r="G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spans="1:25" ht="16.5" customHeight="1">
      <c r="A276" s="34"/>
      <c r="B276" s="34"/>
      <c r="C276" s="34"/>
      <c r="D276" s="165"/>
      <c r="E276" s="34"/>
      <c r="F276" s="34"/>
      <c r="G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spans="1:25" ht="16.5" customHeight="1">
      <c r="A277" s="34"/>
      <c r="B277" s="34"/>
      <c r="C277" s="34"/>
      <c r="D277" s="165"/>
      <c r="E277" s="34"/>
      <c r="F277" s="34"/>
      <c r="G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spans="1:25" ht="16.5" customHeight="1">
      <c r="A278" s="34"/>
      <c r="B278" s="34"/>
      <c r="C278" s="34"/>
      <c r="D278" s="165"/>
      <c r="E278" s="34"/>
      <c r="F278" s="34"/>
      <c r="G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spans="1:25" ht="16.5" customHeight="1">
      <c r="A279" s="34"/>
      <c r="B279" s="34"/>
      <c r="C279" s="34"/>
      <c r="D279" s="165"/>
      <c r="E279" s="34"/>
      <c r="F279" s="34"/>
      <c r="G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spans="1:25" ht="16.5" customHeight="1">
      <c r="A280" s="34"/>
      <c r="B280" s="34"/>
      <c r="C280" s="34"/>
      <c r="D280" s="165"/>
      <c r="E280" s="34"/>
      <c r="F280" s="34"/>
      <c r="G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spans="1:25" ht="16.5" customHeight="1">
      <c r="A281" s="34"/>
      <c r="B281" s="34"/>
      <c r="C281" s="34"/>
      <c r="D281" s="165"/>
      <c r="E281" s="34"/>
      <c r="F281" s="34"/>
      <c r="G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spans="1:25" ht="16.5" customHeight="1">
      <c r="A282" s="34"/>
      <c r="B282" s="34"/>
      <c r="C282" s="34"/>
      <c r="D282" s="165"/>
      <c r="E282" s="34"/>
      <c r="F282" s="34"/>
      <c r="G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spans="1:25" ht="16.5" customHeight="1">
      <c r="A283" s="34"/>
      <c r="B283" s="34"/>
      <c r="C283" s="34"/>
      <c r="D283" s="165"/>
      <c r="E283" s="34"/>
      <c r="F283" s="34"/>
      <c r="G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spans="1:25" ht="16.5" customHeight="1">
      <c r="A284" s="34"/>
      <c r="B284" s="34"/>
      <c r="C284" s="34"/>
      <c r="D284" s="165"/>
      <c r="E284" s="34"/>
      <c r="F284" s="34"/>
      <c r="G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spans="1:25" ht="16.5" customHeight="1">
      <c r="A285" s="34"/>
      <c r="B285" s="34"/>
      <c r="C285" s="34"/>
      <c r="D285" s="165"/>
      <c r="E285" s="34"/>
      <c r="F285" s="34"/>
      <c r="G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spans="1:25" ht="16.5" customHeight="1">
      <c r="A286" s="34"/>
      <c r="B286" s="34"/>
      <c r="C286" s="34"/>
      <c r="D286" s="165"/>
      <c r="E286" s="34"/>
      <c r="F286" s="34"/>
      <c r="G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spans="1:25" ht="16.5" customHeight="1">
      <c r="A287" s="34"/>
      <c r="B287" s="34"/>
      <c r="C287" s="34"/>
      <c r="D287" s="165"/>
      <c r="E287" s="34"/>
      <c r="F287" s="34"/>
      <c r="G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spans="1:25" ht="16.5" customHeight="1">
      <c r="A288" s="34"/>
      <c r="B288" s="34"/>
      <c r="C288" s="34"/>
      <c r="D288" s="165"/>
      <c r="E288" s="34"/>
      <c r="F288" s="34"/>
      <c r="G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spans="1:25" ht="16.5" customHeight="1">
      <c r="A289" s="34"/>
      <c r="B289" s="34"/>
      <c r="C289" s="34"/>
      <c r="D289" s="165"/>
      <c r="E289" s="34"/>
      <c r="F289" s="34"/>
      <c r="G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spans="1:25" ht="16.5" customHeight="1">
      <c r="A290" s="34"/>
      <c r="B290" s="34"/>
      <c r="C290" s="34"/>
      <c r="D290" s="165"/>
      <c r="E290" s="34"/>
      <c r="F290" s="34"/>
      <c r="G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spans="1:25" ht="16.5" customHeight="1">
      <c r="A291" s="34"/>
      <c r="B291" s="34"/>
      <c r="C291" s="34"/>
      <c r="D291" s="165"/>
      <c r="E291" s="34"/>
      <c r="F291" s="34"/>
      <c r="G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spans="1:25" ht="16.5" customHeight="1">
      <c r="A292" s="34"/>
      <c r="B292" s="34"/>
      <c r="C292" s="34"/>
      <c r="D292" s="165"/>
      <c r="E292" s="34"/>
      <c r="F292" s="34"/>
      <c r="G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spans="1:25" ht="16.5" customHeight="1">
      <c r="A293" s="34"/>
      <c r="B293" s="34"/>
      <c r="C293" s="34"/>
      <c r="D293" s="165"/>
      <c r="E293" s="34"/>
      <c r="F293" s="34"/>
      <c r="G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spans="1:25" ht="16.5" customHeight="1">
      <c r="A294" s="34"/>
      <c r="B294" s="34"/>
      <c r="C294" s="34"/>
      <c r="D294" s="165"/>
      <c r="E294" s="34"/>
      <c r="F294" s="34"/>
      <c r="G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spans="1:25" ht="16.5" customHeight="1">
      <c r="A295" s="34"/>
      <c r="B295" s="34"/>
      <c r="C295" s="34"/>
      <c r="D295" s="165"/>
      <c r="E295" s="34"/>
      <c r="F295" s="34"/>
      <c r="G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spans="1:25" ht="16.5" customHeight="1">
      <c r="A296" s="34"/>
      <c r="B296" s="34"/>
      <c r="C296" s="34"/>
      <c r="D296" s="165"/>
      <c r="E296" s="34"/>
      <c r="F296" s="34"/>
      <c r="G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spans="1:25" ht="16.5" customHeight="1">
      <c r="A297" s="34"/>
      <c r="B297" s="34"/>
      <c r="C297" s="34"/>
      <c r="D297" s="165"/>
      <c r="E297" s="34"/>
      <c r="F297" s="34"/>
      <c r="G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spans="1:25" ht="16.5" customHeight="1">
      <c r="A298" s="34"/>
      <c r="B298" s="34"/>
      <c r="C298" s="34"/>
      <c r="D298" s="165"/>
      <c r="E298" s="34"/>
      <c r="F298" s="34"/>
      <c r="G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spans="1:25" ht="16.5" customHeight="1">
      <c r="A299" s="34"/>
      <c r="B299" s="34"/>
      <c r="C299" s="34"/>
      <c r="D299" s="165"/>
      <c r="E299" s="34"/>
      <c r="F299" s="34"/>
      <c r="G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spans="1:25" ht="16.5" customHeight="1">
      <c r="A300" s="34"/>
      <c r="B300" s="34"/>
      <c r="C300" s="34"/>
      <c r="D300" s="165"/>
      <c r="E300" s="34"/>
      <c r="F300" s="34"/>
      <c r="G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spans="1:25" ht="16.5" customHeight="1">
      <c r="A301" s="34"/>
      <c r="B301" s="34"/>
      <c r="C301" s="34"/>
      <c r="D301" s="165"/>
      <c r="E301" s="34"/>
      <c r="F301" s="34"/>
      <c r="G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spans="1:25" ht="16.5" customHeight="1">
      <c r="A302" s="34"/>
      <c r="B302" s="34"/>
      <c r="C302" s="34"/>
      <c r="D302" s="165"/>
      <c r="E302" s="34"/>
      <c r="F302" s="34"/>
      <c r="G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spans="1:25" ht="16.5" customHeight="1">
      <c r="A303" s="34"/>
      <c r="B303" s="34"/>
      <c r="C303" s="34"/>
      <c r="D303" s="165"/>
      <c r="E303" s="34"/>
      <c r="F303" s="34"/>
      <c r="G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spans="1:25" ht="16.5" customHeight="1">
      <c r="A304" s="34"/>
      <c r="B304" s="34"/>
      <c r="C304" s="34"/>
      <c r="D304" s="165"/>
      <c r="E304" s="34"/>
      <c r="F304" s="34"/>
      <c r="G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spans="1:25" ht="16.5" customHeight="1">
      <c r="A305" s="34"/>
      <c r="B305" s="34"/>
      <c r="C305" s="34"/>
      <c r="D305" s="165"/>
      <c r="E305" s="34"/>
      <c r="F305" s="34"/>
      <c r="G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spans="1:25" ht="16.5" customHeight="1">
      <c r="A306" s="34"/>
      <c r="B306" s="34"/>
      <c r="C306" s="34"/>
      <c r="D306" s="165"/>
      <c r="E306" s="34"/>
      <c r="F306" s="34"/>
      <c r="G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spans="1:25" ht="16.5" customHeight="1">
      <c r="A307" s="34"/>
      <c r="B307" s="34"/>
      <c r="C307" s="34"/>
      <c r="D307" s="165"/>
      <c r="E307" s="34"/>
      <c r="F307" s="34"/>
      <c r="G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spans="1:25" ht="16.5" customHeight="1">
      <c r="A308" s="34"/>
      <c r="B308" s="34"/>
      <c r="C308" s="34"/>
      <c r="D308" s="165"/>
      <c r="E308" s="34"/>
      <c r="F308" s="34"/>
      <c r="G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spans="1:25" ht="16.5" customHeight="1">
      <c r="A309" s="34"/>
      <c r="B309" s="34"/>
      <c r="C309" s="34"/>
      <c r="D309" s="165"/>
      <c r="E309" s="34"/>
      <c r="F309" s="34"/>
      <c r="G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spans="1:25" ht="16.5" customHeight="1">
      <c r="A310" s="34"/>
      <c r="B310" s="34"/>
      <c r="C310" s="34"/>
      <c r="D310" s="165"/>
      <c r="E310" s="34"/>
      <c r="F310" s="34"/>
      <c r="G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spans="1:25" ht="16.5" customHeight="1">
      <c r="A311" s="34"/>
      <c r="B311" s="34"/>
      <c r="C311" s="34"/>
      <c r="D311" s="165"/>
      <c r="E311" s="34"/>
      <c r="F311" s="34"/>
      <c r="G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spans="1:25" ht="16.5" customHeight="1">
      <c r="A312" s="34"/>
      <c r="B312" s="34"/>
      <c r="C312" s="34"/>
      <c r="D312" s="165"/>
      <c r="E312" s="34"/>
      <c r="F312" s="34"/>
      <c r="G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spans="1:25" ht="16.5" customHeight="1">
      <c r="A313" s="34"/>
      <c r="B313" s="34"/>
      <c r="C313" s="34"/>
      <c r="D313" s="165"/>
      <c r="E313" s="34"/>
      <c r="F313" s="34"/>
      <c r="G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spans="1:25" ht="16.5" customHeight="1">
      <c r="A314" s="34"/>
      <c r="B314" s="34"/>
      <c r="C314" s="34"/>
      <c r="D314" s="165"/>
      <c r="E314" s="34"/>
      <c r="F314" s="34"/>
      <c r="G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spans="1:25" ht="16.5" customHeight="1">
      <c r="A315" s="34"/>
      <c r="B315" s="34"/>
      <c r="C315" s="34"/>
      <c r="D315" s="165"/>
      <c r="E315" s="34"/>
      <c r="F315" s="34"/>
      <c r="G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spans="1:25" ht="16.5" customHeight="1">
      <c r="A316" s="34"/>
      <c r="B316" s="34"/>
      <c r="C316" s="34"/>
      <c r="D316" s="165"/>
      <c r="E316" s="34"/>
      <c r="F316" s="34"/>
      <c r="G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spans="1:25" ht="16.5" customHeight="1">
      <c r="A317" s="34"/>
      <c r="B317" s="34"/>
      <c r="C317" s="34"/>
      <c r="D317" s="165"/>
      <c r="E317" s="34"/>
      <c r="F317" s="34"/>
      <c r="G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spans="1:25" ht="16.5" customHeight="1">
      <c r="A318" s="34"/>
      <c r="B318" s="34"/>
      <c r="C318" s="34"/>
      <c r="D318" s="165"/>
      <c r="E318" s="34"/>
      <c r="F318" s="34"/>
      <c r="G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spans="1:25" ht="16.5" customHeight="1">
      <c r="A319" s="34"/>
      <c r="B319" s="34"/>
      <c r="C319" s="34"/>
      <c r="D319" s="165"/>
      <c r="E319" s="34"/>
      <c r="F319" s="34"/>
      <c r="G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spans="1:25" ht="16.5" customHeight="1">
      <c r="A320" s="34"/>
      <c r="B320" s="34"/>
      <c r="C320" s="34"/>
      <c r="D320" s="165"/>
      <c r="E320" s="34"/>
      <c r="F320" s="34"/>
      <c r="G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spans="1:25" ht="16.5" customHeight="1">
      <c r="A321" s="34"/>
      <c r="B321" s="34"/>
      <c r="C321" s="34"/>
      <c r="D321" s="165"/>
      <c r="E321" s="34"/>
      <c r="F321" s="34"/>
      <c r="G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spans="1:25" ht="16.5" customHeight="1">
      <c r="A322" s="34"/>
      <c r="B322" s="34"/>
      <c r="C322" s="34"/>
      <c r="D322" s="165"/>
      <c r="E322" s="34"/>
      <c r="F322" s="34"/>
      <c r="G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spans="1:25" ht="16.5" customHeight="1">
      <c r="A323" s="34"/>
      <c r="B323" s="34"/>
      <c r="C323" s="34"/>
      <c r="D323" s="165"/>
      <c r="E323" s="34"/>
      <c r="F323" s="34"/>
      <c r="G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spans="1:25" ht="16.5" customHeight="1">
      <c r="A324" s="34"/>
      <c r="B324" s="34"/>
      <c r="C324" s="34"/>
      <c r="D324" s="165"/>
      <c r="E324" s="34"/>
      <c r="F324" s="34"/>
      <c r="G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spans="1:25" ht="16.5" customHeight="1">
      <c r="A325" s="34"/>
      <c r="B325" s="34"/>
      <c r="C325" s="34"/>
      <c r="D325" s="165"/>
      <c r="E325" s="34"/>
      <c r="F325" s="34"/>
      <c r="G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spans="1:25" ht="16.5" customHeight="1">
      <c r="A326" s="34"/>
      <c r="B326" s="34"/>
      <c r="C326" s="34"/>
      <c r="D326" s="165"/>
      <c r="E326" s="34"/>
      <c r="F326" s="34"/>
      <c r="G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spans="1:25" ht="16.5" customHeight="1">
      <c r="A327" s="34"/>
      <c r="B327" s="34"/>
      <c r="C327" s="34"/>
      <c r="D327" s="165"/>
      <c r="E327" s="34"/>
      <c r="F327" s="34"/>
      <c r="G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spans="1:25" ht="16.5" customHeight="1">
      <c r="A328" s="34"/>
      <c r="B328" s="34"/>
      <c r="C328" s="34"/>
      <c r="D328" s="165"/>
      <c r="E328" s="34"/>
      <c r="F328" s="34"/>
      <c r="G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spans="1:25" ht="16.5" customHeight="1">
      <c r="A329" s="34"/>
      <c r="B329" s="34"/>
      <c r="C329" s="34"/>
      <c r="D329" s="165"/>
      <c r="E329" s="34"/>
      <c r="F329" s="34"/>
      <c r="G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spans="1:25" ht="16.5" customHeight="1">
      <c r="A330" s="34"/>
      <c r="B330" s="34"/>
      <c r="C330" s="34"/>
      <c r="D330" s="165"/>
      <c r="E330" s="34"/>
      <c r="F330" s="34"/>
      <c r="G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spans="1:25" ht="16.5" customHeight="1">
      <c r="A331" s="34"/>
      <c r="B331" s="34"/>
      <c r="C331" s="34"/>
      <c r="D331" s="165"/>
      <c r="E331" s="34"/>
      <c r="F331" s="34"/>
      <c r="G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spans="1:25" ht="16.5" customHeight="1">
      <c r="A332" s="34"/>
      <c r="B332" s="34"/>
      <c r="C332" s="34"/>
      <c r="D332" s="165"/>
      <c r="E332" s="34"/>
      <c r="F332" s="34"/>
      <c r="G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spans="1:25" ht="16.5" customHeight="1">
      <c r="A333" s="34"/>
      <c r="B333" s="34"/>
      <c r="C333" s="34"/>
      <c r="D333" s="165"/>
      <c r="E333" s="34"/>
      <c r="F333" s="34"/>
      <c r="G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 spans="1:25" ht="16.5" customHeight="1">
      <c r="A334" s="34"/>
      <c r="B334" s="34"/>
      <c r="C334" s="34"/>
      <c r="D334" s="165"/>
      <c r="E334" s="34"/>
      <c r="F334" s="34"/>
      <c r="G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 spans="1:25" ht="16.5" customHeight="1">
      <c r="A335" s="34"/>
      <c r="B335" s="34"/>
      <c r="C335" s="34"/>
      <c r="D335" s="165"/>
      <c r="E335" s="34"/>
      <c r="F335" s="34"/>
      <c r="G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 spans="1:25" ht="16.5" customHeight="1">
      <c r="A336" s="34"/>
      <c r="B336" s="34"/>
      <c r="C336" s="34"/>
      <c r="D336" s="165"/>
      <c r="E336" s="34"/>
      <c r="F336" s="34"/>
      <c r="G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 spans="1:25" ht="16.5" customHeight="1">
      <c r="A337" s="34"/>
      <c r="B337" s="34"/>
      <c r="C337" s="34"/>
      <c r="D337" s="165"/>
      <c r="E337" s="34"/>
      <c r="F337" s="34"/>
      <c r="G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 spans="1:25" ht="16.5" customHeight="1">
      <c r="A338" s="34"/>
      <c r="B338" s="34"/>
      <c r="C338" s="34"/>
      <c r="D338" s="165"/>
      <c r="E338" s="34"/>
      <c r="F338" s="34"/>
      <c r="G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 spans="1:25" ht="16.5" customHeight="1">
      <c r="A339" s="34"/>
      <c r="B339" s="34"/>
      <c r="C339" s="34"/>
      <c r="D339" s="165"/>
      <c r="E339" s="34"/>
      <c r="F339" s="34"/>
      <c r="G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 spans="1:25" ht="16.5" customHeight="1">
      <c r="A340" s="34"/>
      <c r="B340" s="34"/>
      <c r="C340" s="34"/>
      <c r="D340" s="165"/>
      <c r="E340" s="34"/>
      <c r="F340" s="34"/>
      <c r="G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 spans="1:25" ht="16.5" customHeight="1">
      <c r="A341" s="34"/>
      <c r="B341" s="34"/>
      <c r="C341" s="34"/>
      <c r="D341" s="165"/>
      <c r="E341" s="34"/>
      <c r="F341" s="34"/>
      <c r="G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 spans="1:25" ht="16.5" customHeight="1">
      <c r="A342" s="34"/>
      <c r="B342" s="34"/>
      <c r="C342" s="34"/>
      <c r="D342" s="165"/>
      <c r="E342" s="34"/>
      <c r="F342" s="34"/>
      <c r="G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 spans="1:25" ht="16.5" customHeight="1">
      <c r="A343" s="34"/>
      <c r="B343" s="34"/>
      <c r="C343" s="34"/>
      <c r="D343" s="165"/>
      <c r="E343" s="34"/>
      <c r="F343" s="34"/>
      <c r="G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 spans="1:25" ht="16.5" customHeight="1">
      <c r="A344" s="34"/>
      <c r="B344" s="34"/>
      <c r="C344" s="34"/>
      <c r="D344" s="165"/>
      <c r="E344" s="34"/>
      <c r="F344" s="34"/>
      <c r="G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 spans="1:25" ht="16.5" customHeight="1">
      <c r="A345" s="34"/>
      <c r="B345" s="34"/>
      <c r="C345" s="34"/>
      <c r="D345" s="165"/>
      <c r="E345" s="34"/>
      <c r="F345" s="34"/>
      <c r="G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 spans="1:25" ht="16.5" customHeight="1">
      <c r="A346" s="34"/>
      <c r="B346" s="34"/>
      <c r="C346" s="34"/>
      <c r="D346" s="165"/>
      <c r="E346" s="34"/>
      <c r="F346" s="34"/>
      <c r="G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 spans="1:25" ht="16.5" customHeight="1">
      <c r="A347" s="34"/>
      <c r="B347" s="34"/>
      <c r="C347" s="34"/>
      <c r="D347" s="165"/>
      <c r="E347" s="34"/>
      <c r="F347" s="34"/>
      <c r="G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 spans="1:25" ht="16.5" customHeight="1">
      <c r="A348" s="34"/>
      <c r="B348" s="34"/>
      <c r="C348" s="34"/>
      <c r="D348" s="165"/>
      <c r="E348" s="34"/>
      <c r="F348" s="34"/>
      <c r="G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 spans="1:25" ht="16.5" customHeight="1">
      <c r="A349" s="34"/>
      <c r="B349" s="34"/>
      <c r="C349" s="34"/>
      <c r="D349" s="165"/>
      <c r="E349" s="34"/>
      <c r="F349" s="34"/>
      <c r="G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 spans="1:25" ht="16.5" customHeight="1">
      <c r="A350" s="34"/>
      <c r="B350" s="34"/>
      <c r="C350" s="34"/>
      <c r="D350" s="165"/>
      <c r="E350" s="34"/>
      <c r="F350" s="34"/>
      <c r="G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 spans="1:25" ht="16.5" customHeight="1">
      <c r="A351" s="34"/>
      <c r="B351" s="34"/>
      <c r="C351" s="34"/>
      <c r="D351" s="165"/>
      <c r="E351" s="34"/>
      <c r="F351" s="34"/>
      <c r="G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 spans="1:25" ht="16.5" customHeight="1">
      <c r="A352" s="34"/>
      <c r="B352" s="34"/>
      <c r="C352" s="34"/>
      <c r="D352" s="165"/>
      <c r="E352" s="34"/>
      <c r="F352" s="34"/>
      <c r="G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 spans="1:25" ht="16.5" customHeight="1">
      <c r="A353" s="34"/>
      <c r="B353" s="34"/>
      <c r="C353" s="34"/>
      <c r="D353" s="165"/>
      <c r="E353" s="34"/>
      <c r="F353" s="34"/>
      <c r="G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 spans="1:25" ht="16.5" customHeight="1">
      <c r="A354" s="34"/>
      <c r="B354" s="34"/>
      <c r="C354" s="34"/>
      <c r="D354" s="165"/>
      <c r="E354" s="34"/>
      <c r="F354" s="34"/>
      <c r="G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 spans="1:25" ht="16.5" customHeight="1">
      <c r="A355" s="34"/>
      <c r="B355" s="34"/>
      <c r="C355" s="34"/>
      <c r="D355" s="165"/>
      <c r="E355" s="34"/>
      <c r="F355" s="34"/>
      <c r="G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 spans="1:25" ht="16.5" customHeight="1">
      <c r="A356" s="34"/>
      <c r="B356" s="34"/>
      <c r="C356" s="34"/>
      <c r="D356" s="165"/>
      <c r="E356" s="34"/>
      <c r="F356" s="34"/>
      <c r="G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 spans="1:25" ht="16.5" customHeight="1">
      <c r="A357" s="34"/>
      <c r="B357" s="34"/>
      <c r="C357" s="34"/>
      <c r="D357" s="165"/>
      <c r="E357" s="34"/>
      <c r="F357" s="34"/>
      <c r="G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 spans="1:25" ht="16.5" customHeight="1">
      <c r="A358" s="34"/>
      <c r="B358" s="34"/>
      <c r="C358" s="34"/>
      <c r="D358" s="165"/>
      <c r="E358" s="34"/>
      <c r="F358" s="34"/>
      <c r="G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 spans="1:25" ht="16.5" customHeight="1">
      <c r="A359" s="34"/>
      <c r="B359" s="34"/>
      <c r="C359" s="34"/>
      <c r="D359" s="165"/>
      <c r="E359" s="34"/>
      <c r="F359" s="34"/>
      <c r="G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 spans="1:25" ht="16.5" customHeight="1">
      <c r="A360" s="34"/>
      <c r="B360" s="34"/>
      <c r="C360" s="34"/>
      <c r="D360" s="165"/>
      <c r="E360" s="34"/>
      <c r="F360" s="34"/>
      <c r="G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 spans="1:25" ht="16.5" customHeight="1">
      <c r="A361" s="34"/>
      <c r="B361" s="34"/>
      <c r="C361" s="34"/>
      <c r="D361" s="165"/>
      <c r="E361" s="34"/>
      <c r="F361" s="34"/>
      <c r="G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 spans="1:25" ht="16.5" customHeight="1">
      <c r="A362" s="34"/>
      <c r="B362" s="34"/>
      <c r="C362" s="34"/>
      <c r="D362" s="165"/>
      <c r="E362" s="34"/>
      <c r="F362" s="34"/>
      <c r="G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spans="1:25" ht="16.5" customHeight="1">
      <c r="A363" s="34"/>
      <c r="B363" s="34"/>
      <c r="C363" s="34"/>
      <c r="D363" s="165"/>
      <c r="E363" s="34"/>
      <c r="F363" s="34"/>
      <c r="G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 spans="1:25" ht="16.5" customHeight="1">
      <c r="A364" s="34"/>
      <c r="B364" s="34"/>
      <c r="C364" s="34"/>
      <c r="D364" s="165"/>
      <c r="E364" s="34"/>
      <c r="F364" s="34"/>
      <c r="G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 spans="1:25" ht="16.5" customHeight="1">
      <c r="A365" s="34"/>
      <c r="B365" s="34"/>
      <c r="C365" s="34"/>
      <c r="D365" s="165"/>
      <c r="E365" s="34"/>
      <c r="F365" s="34"/>
      <c r="G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 spans="1:25" ht="16.5" customHeight="1">
      <c r="A366" s="34"/>
      <c r="B366" s="34"/>
      <c r="C366" s="34"/>
      <c r="D366" s="165"/>
      <c r="E366" s="34"/>
      <c r="F366" s="34"/>
      <c r="G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 spans="1:25" ht="16.5" customHeight="1">
      <c r="A367" s="34"/>
      <c r="B367" s="34"/>
      <c r="C367" s="34"/>
      <c r="D367" s="165"/>
      <c r="E367" s="34"/>
      <c r="F367" s="34"/>
      <c r="G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 spans="1:25" ht="16.5" customHeight="1">
      <c r="A368" s="34"/>
      <c r="B368" s="34"/>
      <c r="C368" s="34"/>
      <c r="D368" s="165"/>
      <c r="E368" s="34"/>
      <c r="F368" s="34"/>
      <c r="G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spans="1:25" ht="16.5" customHeight="1">
      <c r="A369" s="34"/>
      <c r="B369" s="34"/>
      <c r="C369" s="34"/>
      <c r="D369" s="165"/>
      <c r="E369" s="34"/>
      <c r="F369" s="34"/>
      <c r="G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 spans="1:25" ht="16.5" customHeight="1">
      <c r="A370" s="34"/>
      <c r="B370" s="34"/>
      <c r="C370" s="34"/>
      <c r="D370" s="165"/>
      <c r="E370" s="34"/>
      <c r="F370" s="34"/>
      <c r="G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 spans="1:25" ht="16.5" customHeight="1">
      <c r="A371" s="34"/>
      <c r="B371" s="34"/>
      <c r="C371" s="34"/>
      <c r="D371" s="165"/>
      <c r="E371" s="34"/>
      <c r="F371" s="34"/>
      <c r="G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 spans="1:25" ht="16.5" customHeight="1">
      <c r="A372" s="34"/>
      <c r="B372" s="34"/>
      <c r="C372" s="34"/>
      <c r="D372" s="165"/>
      <c r="E372" s="34"/>
      <c r="F372" s="34"/>
      <c r="G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 spans="1:25" ht="16.5" customHeight="1">
      <c r="A373" s="34"/>
      <c r="B373" s="34"/>
      <c r="C373" s="34"/>
      <c r="D373" s="165"/>
      <c r="E373" s="34"/>
      <c r="F373" s="34"/>
      <c r="G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 spans="1:25" ht="16.5" customHeight="1">
      <c r="A374" s="34"/>
      <c r="B374" s="34"/>
      <c r="C374" s="34"/>
      <c r="D374" s="165"/>
      <c r="E374" s="34"/>
      <c r="F374" s="34"/>
      <c r="G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 spans="1:25" ht="16.5" customHeight="1">
      <c r="A375" s="34"/>
      <c r="B375" s="34"/>
      <c r="C375" s="34"/>
      <c r="D375" s="165"/>
      <c r="E375" s="34"/>
      <c r="F375" s="34"/>
      <c r="G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 spans="1:25" ht="16.5" customHeight="1">
      <c r="A376" s="34"/>
      <c r="B376" s="34"/>
      <c r="C376" s="34"/>
      <c r="D376" s="165"/>
      <c r="E376" s="34"/>
      <c r="F376" s="34"/>
      <c r="G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 spans="1:25" ht="16.5" customHeight="1">
      <c r="A377" s="34"/>
      <c r="B377" s="34"/>
      <c r="C377" s="34"/>
      <c r="D377" s="165"/>
      <c r="E377" s="34"/>
      <c r="F377" s="34"/>
      <c r="G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spans="1:25" ht="16.5" customHeight="1">
      <c r="A378" s="34"/>
      <c r="B378" s="34"/>
      <c r="C378" s="34"/>
      <c r="D378" s="165"/>
      <c r="E378" s="34"/>
      <c r="F378" s="34"/>
      <c r="G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 spans="1:25" ht="16.5" customHeight="1">
      <c r="A379" s="34"/>
      <c r="B379" s="34"/>
      <c r="C379" s="34"/>
      <c r="D379" s="165"/>
      <c r="E379" s="34"/>
      <c r="F379" s="34"/>
      <c r="G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 spans="1:25" ht="16.5" customHeight="1">
      <c r="A380" s="34"/>
      <c r="B380" s="34"/>
      <c r="C380" s="34"/>
      <c r="D380" s="165"/>
      <c r="E380" s="34"/>
      <c r="F380" s="34"/>
      <c r="G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 spans="1:25" ht="16.5" customHeight="1">
      <c r="A381" s="34"/>
      <c r="B381" s="34"/>
      <c r="C381" s="34"/>
      <c r="D381" s="165"/>
      <c r="E381" s="34"/>
      <c r="F381" s="34"/>
      <c r="G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 spans="1:25" ht="16.5" customHeight="1">
      <c r="A382" s="34"/>
      <c r="B382" s="34"/>
      <c r="C382" s="34"/>
      <c r="D382" s="165"/>
      <c r="E382" s="34"/>
      <c r="F382" s="34"/>
      <c r="G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 spans="1:25" ht="16.5" customHeight="1">
      <c r="A383" s="34"/>
      <c r="B383" s="34"/>
      <c r="C383" s="34"/>
      <c r="D383" s="165"/>
      <c r="E383" s="34"/>
      <c r="F383" s="34"/>
      <c r="G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 spans="1:25" ht="16.5" customHeight="1">
      <c r="A384" s="34"/>
      <c r="B384" s="34"/>
      <c r="C384" s="34"/>
      <c r="D384" s="165"/>
      <c r="E384" s="34"/>
      <c r="F384" s="34"/>
      <c r="G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 spans="1:25" ht="16.5" customHeight="1">
      <c r="A385" s="34"/>
      <c r="B385" s="34"/>
      <c r="C385" s="34"/>
      <c r="D385" s="165"/>
      <c r="E385" s="34"/>
      <c r="F385" s="34"/>
      <c r="G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 spans="1:25" ht="16.5" customHeight="1">
      <c r="A386" s="34"/>
      <c r="B386" s="34"/>
      <c r="C386" s="34"/>
      <c r="D386" s="165"/>
      <c r="E386" s="34"/>
      <c r="F386" s="34"/>
      <c r="G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spans="1:25" ht="16.5" customHeight="1">
      <c r="A387" s="34"/>
      <c r="B387" s="34"/>
      <c r="C387" s="34"/>
      <c r="D387" s="165"/>
      <c r="E387" s="34"/>
      <c r="F387" s="34"/>
      <c r="G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spans="1:25" ht="16.5" customHeight="1">
      <c r="A388" s="34"/>
      <c r="B388" s="34"/>
      <c r="C388" s="34"/>
      <c r="D388" s="165"/>
      <c r="E388" s="34"/>
      <c r="F388" s="34"/>
      <c r="G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 spans="1:25" ht="16.5" customHeight="1">
      <c r="A389" s="34"/>
      <c r="B389" s="34"/>
      <c r="C389" s="34"/>
      <c r="D389" s="165"/>
      <c r="E389" s="34"/>
      <c r="F389" s="34"/>
      <c r="G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 spans="1:25" ht="16.5" customHeight="1">
      <c r="A390" s="34"/>
      <c r="B390" s="34"/>
      <c r="C390" s="34"/>
      <c r="D390" s="165"/>
      <c r="E390" s="34"/>
      <c r="F390" s="34"/>
      <c r="G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 spans="1:25" ht="16.5" customHeight="1">
      <c r="A391" s="34"/>
      <c r="B391" s="34"/>
      <c r="C391" s="34"/>
      <c r="D391" s="165"/>
      <c r="E391" s="34"/>
      <c r="F391" s="34"/>
      <c r="G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 spans="1:25" ht="16.5" customHeight="1">
      <c r="A392" s="34"/>
      <c r="B392" s="34"/>
      <c r="C392" s="34"/>
      <c r="D392" s="165"/>
      <c r="E392" s="34"/>
      <c r="F392" s="34"/>
      <c r="G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 spans="1:25" ht="16.5" customHeight="1">
      <c r="A393" s="34"/>
      <c r="B393" s="34"/>
      <c r="C393" s="34"/>
      <c r="D393" s="165"/>
      <c r="E393" s="34"/>
      <c r="F393" s="34"/>
      <c r="G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 spans="1:25" ht="16.5" customHeight="1">
      <c r="A394" s="34"/>
      <c r="B394" s="34"/>
      <c r="C394" s="34"/>
      <c r="D394" s="165"/>
      <c r="E394" s="34"/>
      <c r="F394" s="34"/>
      <c r="G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 spans="1:25" ht="16.5" customHeight="1">
      <c r="A395" s="34"/>
      <c r="B395" s="34"/>
      <c r="C395" s="34"/>
      <c r="D395" s="165"/>
      <c r="E395" s="34"/>
      <c r="F395" s="34"/>
      <c r="G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 spans="1:25" ht="16.5" customHeight="1">
      <c r="A396" s="34"/>
      <c r="B396" s="34"/>
      <c r="C396" s="34"/>
      <c r="D396" s="165"/>
      <c r="E396" s="34"/>
      <c r="F396" s="34"/>
      <c r="G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 spans="1:25" ht="16.5" customHeight="1">
      <c r="A397" s="34"/>
      <c r="B397" s="34"/>
      <c r="C397" s="34"/>
      <c r="D397" s="165"/>
      <c r="E397" s="34"/>
      <c r="F397" s="34"/>
      <c r="G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 spans="1:25" ht="16.5" customHeight="1">
      <c r="A398" s="34"/>
      <c r="B398" s="34"/>
      <c r="C398" s="34"/>
      <c r="D398" s="165"/>
      <c r="E398" s="34"/>
      <c r="F398" s="34"/>
      <c r="G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 spans="1:25" ht="16.5" customHeight="1">
      <c r="A399" s="34"/>
      <c r="B399" s="34"/>
      <c r="C399" s="34"/>
      <c r="D399" s="165"/>
      <c r="E399" s="34"/>
      <c r="F399" s="34"/>
      <c r="G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 spans="1:25" ht="16.5" customHeight="1">
      <c r="A400" s="34"/>
      <c r="B400" s="34"/>
      <c r="C400" s="34"/>
      <c r="D400" s="165"/>
      <c r="E400" s="34"/>
      <c r="F400" s="34"/>
      <c r="G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 spans="1:25" ht="16.5" customHeight="1">
      <c r="A401" s="34"/>
      <c r="B401" s="34"/>
      <c r="C401" s="34"/>
      <c r="D401" s="165"/>
      <c r="E401" s="34"/>
      <c r="F401" s="34"/>
      <c r="G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 spans="1:25" ht="16.5" customHeight="1">
      <c r="A402" s="34"/>
      <c r="B402" s="34"/>
      <c r="C402" s="34"/>
      <c r="D402" s="165"/>
      <c r="E402" s="34"/>
      <c r="F402" s="34"/>
      <c r="G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spans="1:25" ht="16.5" customHeight="1">
      <c r="A403" s="34"/>
      <c r="B403" s="34"/>
      <c r="C403" s="34"/>
      <c r="D403" s="165"/>
      <c r="E403" s="34"/>
      <c r="F403" s="34"/>
      <c r="G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spans="1:25" ht="16.5" customHeight="1">
      <c r="A404" s="34"/>
      <c r="B404" s="34"/>
      <c r="C404" s="34"/>
      <c r="D404" s="165"/>
      <c r="E404" s="34"/>
      <c r="F404" s="34"/>
      <c r="G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spans="1:25" ht="16.5" customHeight="1">
      <c r="A405" s="34"/>
      <c r="B405" s="34"/>
      <c r="C405" s="34"/>
      <c r="D405" s="165"/>
      <c r="E405" s="34"/>
      <c r="F405" s="34"/>
      <c r="G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spans="1:25" ht="16.5" customHeight="1">
      <c r="A406" s="34"/>
      <c r="B406" s="34"/>
      <c r="C406" s="34"/>
      <c r="D406" s="165"/>
      <c r="E406" s="34"/>
      <c r="F406" s="34"/>
      <c r="G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spans="1:25" ht="16.5" customHeight="1">
      <c r="A407" s="34"/>
      <c r="B407" s="34"/>
      <c r="C407" s="34"/>
      <c r="D407" s="165"/>
      <c r="E407" s="34"/>
      <c r="F407" s="34"/>
      <c r="G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spans="1:25" ht="16.5" customHeight="1">
      <c r="A408" s="34"/>
      <c r="B408" s="34"/>
      <c r="C408" s="34"/>
      <c r="D408" s="165"/>
      <c r="E408" s="34"/>
      <c r="F408" s="34"/>
      <c r="G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spans="1:25" ht="16.5" customHeight="1">
      <c r="A409" s="34"/>
      <c r="B409" s="34"/>
      <c r="C409" s="34"/>
      <c r="D409" s="165"/>
      <c r="E409" s="34"/>
      <c r="F409" s="34"/>
      <c r="G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spans="1:25" ht="16.5" customHeight="1">
      <c r="A410" s="34"/>
      <c r="B410" s="34"/>
      <c r="C410" s="34"/>
      <c r="D410" s="165"/>
      <c r="E410" s="34"/>
      <c r="F410" s="34"/>
      <c r="G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spans="1:25" ht="16.5" customHeight="1">
      <c r="A411" s="34"/>
      <c r="B411" s="34"/>
      <c r="C411" s="34"/>
      <c r="D411" s="165"/>
      <c r="E411" s="34"/>
      <c r="F411" s="34"/>
      <c r="G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 spans="1:25" ht="16.5" customHeight="1">
      <c r="A412" s="34"/>
      <c r="B412" s="34"/>
      <c r="C412" s="34"/>
      <c r="D412" s="165"/>
      <c r="E412" s="34"/>
      <c r="F412" s="34"/>
      <c r="G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 spans="1:25" ht="16.5" customHeight="1">
      <c r="A413" s="34"/>
      <c r="B413" s="34"/>
      <c r="C413" s="34"/>
      <c r="D413" s="165"/>
      <c r="E413" s="34"/>
      <c r="F413" s="34"/>
      <c r="G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 spans="1:25" ht="16.5" customHeight="1">
      <c r="A414" s="34"/>
      <c r="B414" s="34"/>
      <c r="C414" s="34"/>
      <c r="D414" s="165"/>
      <c r="E414" s="34"/>
      <c r="F414" s="34"/>
      <c r="G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 spans="1:25" ht="16.5" customHeight="1">
      <c r="A415" s="34"/>
      <c r="B415" s="34"/>
      <c r="C415" s="34"/>
      <c r="D415" s="165"/>
      <c r="E415" s="34"/>
      <c r="F415" s="34"/>
      <c r="G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 spans="1:25" ht="16.5" customHeight="1">
      <c r="A416" s="34"/>
      <c r="B416" s="34"/>
      <c r="C416" s="34"/>
      <c r="D416" s="165"/>
      <c r="E416" s="34"/>
      <c r="F416" s="34"/>
      <c r="G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 spans="1:25" ht="16.5" customHeight="1">
      <c r="A417" s="34"/>
      <c r="B417" s="34"/>
      <c r="C417" s="34"/>
      <c r="D417" s="165"/>
      <c r="E417" s="34"/>
      <c r="F417" s="34"/>
      <c r="G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 spans="1:25" ht="16.5" customHeight="1">
      <c r="A418" s="34"/>
      <c r="B418" s="34"/>
      <c r="C418" s="34"/>
      <c r="D418" s="165"/>
      <c r="E418" s="34"/>
      <c r="F418" s="34"/>
      <c r="G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 spans="1:25" ht="16.5" customHeight="1">
      <c r="A419" s="34"/>
      <c r="B419" s="34"/>
      <c r="C419" s="34"/>
      <c r="D419" s="165"/>
      <c r="E419" s="34"/>
      <c r="F419" s="34"/>
      <c r="G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 spans="1:25" ht="16.5" customHeight="1">
      <c r="A420" s="34"/>
      <c r="B420" s="34"/>
      <c r="C420" s="34"/>
      <c r="D420" s="165"/>
      <c r="E420" s="34"/>
      <c r="F420" s="34"/>
      <c r="G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 spans="1:25" ht="16.5" customHeight="1">
      <c r="A421" s="34"/>
      <c r="B421" s="34"/>
      <c r="C421" s="34"/>
      <c r="D421" s="165"/>
      <c r="E421" s="34"/>
      <c r="F421" s="34"/>
      <c r="G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 spans="1:25" ht="16.5" customHeight="1">
      <c r="A422" s="34"/>
      <c r="B422" s="34"/>
      <c r="C422" s="34"/>
      <c r="D422" s="165"/>
      <c r="E422" s="34"/>
      <c r="F422" s="34"/>
      <c r="G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 spans="1:25" ht="16.5" customHeight="1">
      <c r="A423" s="34"/>
      <c r="B423" s="34"/>
      <c r="C423" s="34"/>
      <c r="D423" s="165"/>
      <c r="E423" s="34"/>
      <c r="F423" s="34"/>
      <c r="G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 spans="1:25" ht="16.5" customHeight="1">
      <c r="A424" s="34"/>
      <c r="B424" s="34"/>
      <c r="C424" s="34"/>
      <c r="D424" s="165"/>
      <c r="E424" s="34"/>
      <c r="F424" s="34"/>
      <c r="G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 spans="1:25" ht="16.5" customHeight="1">
      <c r="A425" s="34"/>
      <c r="B425" s="34"/>
      <c r="C425" s="34"/>
      <c r="D425" s="165"/>
      <c r="E425" s="34"/>
      <c r="F425" s="34"/>
      <c r="G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 spans="1:25" ht="16.5" customHeight="1">
      <c r="A426" s="34"/>
      <c r="B426" s="34"/>
      <c r="C426" s="34"/>
      <c r="D426" s="165"/>
      <c r="E426" s="34"/>
      <c r="F426" s="34"/>
      <c r="G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 spans="1:25" ht="16.5" customHeight="1">
      <c r="A427" s="34"/>
      <c r="B427" s="34"/>
      <c r="C427" s="34"/>
      <c r="D427" s="165"/>
      <c r="E427" s="34"/>
      <c r="F427" s="34"/>
      <c r="G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 spans="1:25" ht="16.5" customHeight="1">
      <c r="A428" s="34"/>
      <c r="B428" s="34"/>
      <c r="C428" s="34"/>
      <c r="D428" s="165"/>
      <c r="E428" s="34"/>
      <c r="F428" s="34"/>
      <c r="G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 spans="1:25" ht="16.5" customHeight="1">
      <c r="A429" s="34"/>
      <c r="B429" s="34"/>
      <c r="C429" s="34"/>
      <c r="D429" s="165"/>
      <c r="E429" s="34"/>
      <c r="F429" s="34"/>
      <c r="G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 spans="1:25" ht="16.5" customHeight="1">
      <c r="A430" s="34"/>
      <c r="B430" s="34"/>
      <c r="C430" s="34"/>
      <c r="D430" s="165"/>
      <c r="E430" s="34"/>
      <c r="F430" s="34"/>
      <c r="G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 spans="1:25" ht="16.5" customHeight="1">
      <c r="A431" s="34"/>
      <c r="B431" s="34"/>
      <c r="C431" s="34"/>
      <c r="D431" s="165"/>
      <c r="E431" s="34"/>
      <c r="F431" s="34"/>
      <c r="G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 spans="1:25" ht="16.5" customHeight="1">
      <c r="A432" s="34"/>
      <c r="B432" s="34"/>
      <c r="C432" s="34"/>
      <c r="D432" s="165"/>
      <c r="E432" s="34"/>
      <c r="F432" s="34"/>
      <c r="G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 spans="1:25" ht="16.5" customHeight="1">
      <c r="A433" s="34"/>
      <c r="B433" s="34"/>
      <c r="C433" s="34"/>
      <c r="D433" s="165"/>
      <c r="E433" s="34"/>
      <c r="F433" s="34"/>
      <c r="G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 spans="1:25" ht="16.5" customHeight="1">
      <c r="A434" s="34"/>
      <c r="B434" s="34"/>
      <c r="C434" s="34"/>
      <c r="D434" s="165"/>
      <c r="E434" s="34"/>
      <c r="F434" s="34"/>
      <c r="G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 spans="1:25" ht="16.5" customHeight="1">
      <c r="A435" s="34"/>
      <c r="B435" s="34"/>
      <c r="C435" s="34"/>
      <c r="D435" s="165"/>
      <c r="E435" s="34"/>
      <c r="F435" s="34"/>
      <c r="G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 spans="1:25" ht="16.5" customHeight="1">
      <c r="A436" s="34"/>
      <c r="B436" s="34"/>
      <c r="C436" s="34"/>
      <c r="D436" s="165"/>
      <c r="E436" s="34"/>
      <c r="F436" s="34"/>
      <c r="G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 spans="1:25" ht="16.5" customHeight="1">
      <c r="A437" s="34"/>
      <c r="B437" s="34"/>
      <c r="C437" s="34"/>
      <c r="D437" s="165"/>
      <c r="E437" s="34"/>
      <c r="F437" s="34"/>
      <c r="G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 spans="1:25" ht="16.5" customHeight="1">
      <c r="A438" s="34"/>
      <c r="B438" s="34"/>
      <c r="C438" s="34"/>
      <c r="D438" s="165"/>
      <c r="E438" s="34"/>
      <c r="F438" s="34"/>
      <c r="G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 spans="1:25" ht="16.5" customHeight="1">
      <c r="A439" s="34"/>
      <c r="B439" s="34"/>
      <c r="C439" s="34"/>
      <c r="D439" s="165"/>
      <c r="E439" s="34"/>
      <c r="F439" s="34"/>
      <c r="G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 spans="1:25" ht="16.5" customHeight="1">
      <c r="A440" s="34"/>
      <c r="B440" s="34"/>
      <c r="C440" s="34"/>
      <c r="D440" s="165"/>
      <c r="E440" s="34"/>
      <c r="F440" s="34"/>
      <c r="G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 spans="1:25" ht="16.5" customHeight="1">
      <c r="A441" s="34"/>
      <c r="B441" s="34"/>
      <c r="C441" s="34"/>
      <c r="D441" s="165"/>
      <c r="E441" s="34"/>
      <c r="F441" s="34"/>
      <c r="G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 spans="1:25" ht="16.5" customHeight="1">
      <c r="A442" s="34"/>
      <c r="B442" s="34"/>
      <c r="C442" s="34"/>
      <c r="D442" s="165"/>
      <c r="E442" s="34"/>
      <c r="F442" s="34"/>
      <c r="G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 spans="1:25" ht="16.5" customHeight="1">
      <c r="A443" s="34"/>
      <c r="B443" s="34"/>
      <c r="C443" s="34"/>
      <c r="D443" s="165"/>
      <c r="E443" s="34"/>
      <c r="F443" s="34"/>
      <c r="G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 spans="1:25" ht="16.5" customHeight="1">
      <c r="A444" s="34"/>
      <c r="B444" s="34"/>
      <c r="C444" s="34"/>
      <c r="D444" s="165"/>
      <c r="E444" s="34"/>
      <c r="F444" s="34"/>
      <c r="G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 spans="1:25" ht="16.5" customHeight="1">
      <c r="A445" s="34"/>
      <c r="B445" s="34"/>
      <c r="C445" s="34"/>
      <c r="D445" s="165"/>
      <c r="E445" s="34"/>
      <c r="F445" s="34"/>
      <c r="G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 spans="1:25" ht="16.5" customHeight="1">
      <c r="A446" s="34"/>
      <c r="B446" s="34"/>
      <c r="C446" s="34"/>
      <c r="D446" s="165"/>
      <c r="E446" s="34"/>
      <c r="F446" s="34"/>
      <c r="G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 spans="1:25" ht="16.5" customHeight="1">
      <c r="A447" s="34"/>
      <c r="B447" s="34"/>
      <c r="C447" s="34"/>
      <c r="D447" s="165"/>
      <c r="E447" s="34"/>
      <c r="F447" s="34"/>
      <c r="G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 spans="1:25" ht="16.5" customHeight="1">
      <c r="A448" s="34"/>
      <c r="B448" s="34"/>
      <c r="C448" s="34"/>
      <c r="D448" s="165"/>
      <c r="E448" s="34"/>
      <c r="F448" s="34"/>
      <c r="G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 spans="1:25" ht="16.5" customHeight="1">
      <c r="A449" s="34"/>
      <c r="B449" s="34"/>
      <c r="C449" s="34"/>
      <c r="D449" s="165"/>
      <c r="E449" s="34"/>
      <c r="F449" s="34"/>
      <c r="G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 spans="1:25" ht="16.5" customHeight="1">
      <c r="A450" s="34"/>
      <c r="B450" s="34"/>
      <c r="C450" s="34"/>
      <c r="D450" s="165"/>
      <c r="E450" s="34"/>
      <c r="F450" s="34"/>
      <c r="G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 spans="1:25" ht="16.5" customHeight="1">
      <c r="A451" s="34"/>
      <c r="B451" s="34"/>
      <c r="C451" s="34"/>
      <c r="D451" s="165"/>
      <c r="E451" s="34"/>
      <c r="F451" s="34"/>
      <c r="G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 spans="1:25" ht="16.5" customHeight="1">
      <c r="A452" s="34"/>
      <c r="B452" s="34"/>
      <c r="C452" s="34"/>
      <c r="D452" s="165"/>
      <c r="E452" s="34"/>
      <c r="F452" s="34"/>
      <c r="G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 spans="1:25" ht="16.5" customHeight="1">
      <c r="A453" s="34"/>
      <c r="B453" s="34"/>
      <c r="C453" s="34"/>
      <c r="D453" s="165"/>
      <c r="E453" s="34"/>
      <c r="F453" s="34"/>
      <c r="G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 spans="1:25" ht="16.5" customHeight="1">
      <c r="A454" s="34"/>
      <c r="B454" s="34"/>
      <c r="C454" s="34"/>
      <c r="D454" s="165"/>
      <c r="E454" s="34"/>
      <c r="F454" s="34"/>
      <c r="G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 spans="1:25" ht="16.5" customHeight="1">
      <c r="A455" s="34"/>
      <c r="B455" s="34"/>
      <c r="C455" s="34"/>
      <c r="D455" s="165"/>
      <c r="E455" s="34"/>
      <c r="F455" s="34"/>
      <c r="G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 spans="1:25" ht="16.5" customHeight="1">
      <c r="A456" s="34"/>
      <c r="B456" s="34"/>
      <c r="C456" s="34"/>
      <c r="D456" s="165"/>
      <c r="E456" s="34"/>
      <c r="F456" s="34"/>
      <c r="G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 spans="1:25" ht="16.5" customHeight="1">
      <c r="A457" s="34"/>
      <c r="B457" s="34"/>
      <c r="C457" s="34"/>
      <c r="D457" s="165"/>
      <c r="E457" s="34"/>
      <c r="F457" s="34"/>
      <c r="G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 spans="1:25" ht="16.5" customHeight="1">
      <c r="A458" s="34"/>
      <c r="B458" s="34"/>
      <c r="C458" s="34"/>
      <c r="D458" s="165"/>
      <c r="E458" s="34"/>
      <c r="F458" s="34"/>
      <c r="G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 spans="1:25" ht="16.5" customHeight="1">
      <c r="A459" s="34"/>
      <c r="B459" s="34"/>
      <c r="C459" s="34"/>
      <c r="D459" s="165"/>
      <c r="E459" s="34"/>
      <c r="F459" s="34"/>
      <c r="G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 spans="1:25" ht="16.5" customHeight="1">
      <c r="A460" s="34"/>
      <c r="B460" s="34"/>
      <c r="C460" s="34"/>
      <c r="D460" s="165"/>
      <c r="E460" s="34"/>
      <c r="F460" s="34"/>
      <c r="G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 spans="1:25" ht="16.5" customHeight="1">
      <c r="A461" s="34"/>
      <c r="B461" s="34"/>
      <c r="C461" s="34"/>
      <c r="D461" s="165"/>
      <c r="E461" s="34"/>
      <c r="F461" s="34"/>
      <c r="G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 spans="1:25" ht="16.5" customHeight="1">
      <c r="A462" s="34"/>
      <c r="B462" s="34"/>
      <c r="C462" s="34"/>
      <c r="D462" s="165"/>
      <c r="E462" s="34"/>
      <c r="F462" s="34"/>
      <c r="G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 spans="1:25" ht="16.5" customHeight="1">
      <c r="A463" s="34"/>
      <c r="B463" s="34"/>
      <c r="C463" s="34"/>
      <c r="D463" s="165"/>
      <c r="E463" s="34"/>
      <c r="F463" s="34"/>
      <c r="G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 spans="1:25" ht="16.5" customHeight="1">
      <c r="A464" s="34"/>
      <c r="B464" s="34"/>
      <c r="C464" s="34"/>
      <c r="D464" s="165"/>
      <c r="E464" s="34"/>
      <c r="F464" s="34"/>
      <c r="G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 spans="1:25" ht="16.5" customHeight="1">
      <c r="A465" s="34"/>
      <c r="B465" s="34"/>
      <c r="C465" s="34"/>
      <c r="D465" s="165"/>
      <c r="E465" s="34"/>
      <c r="F465" s="34"/>
      <c r="G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 spans="1:25" ht="16.5" customHeight="1">
      <c r="A466" s="34"/>
      <c r="B466" s="34"/>
      <c r="C466" s="34"/>
      <c r="D466" s="165"/>
      <c r="E466" s="34"/>
      <c r="F466" s="34"/>
      <c r="G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 spans="1:25" ht="16.5" customHeight="1">
      <c r="A467" s="34"/>
      <c r="B467" s="34"/>
      <c r="C467" s="34"/>
      <c r="D467" s="165"/>
      <c r="E467" s="34"/>
      <c r="F467" s="34"/>
      <c r="G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 spans="1:25" ht="16.5" customHeight="1">
      <c r="A468" s="34"/>
      <c r="B468" s="34"/>
      <c r="C468" s="34"/>
      <c r="D468" s="165"/>
      <c r="E468" s="34"/>
      <c r="F468" s="34"/>
      <c r="G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 spans="1:25" ht="16.5" customHeight="1">
      <c r="A469" s="34"/>
      <c r="B469" s="34"/>
      <c r="C469" s="34"/>
      <c r="D469" s="165"/>
      <c r="E469" s="34"/>
      <c r="F469" s="34"/>
      <c r="G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 spans="1:25" ht="16.5" customHeight="1">
      <c r="A470" s="34"/>
      <c r="B470" s="34"/>
      <c r="C470" s="34"/>
      <c r="D470" s="165"/>
      <c r="E470" s="34"/>
      <c r="F470" s="34"/>
      <c r="G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 spans="1:25" ht="16.5" customHeight="1">
      <c r="A471" s="34"/>
      <c r="B471" s="34"/>
      <c r="C471" s="34"/>
      <c r="D471" s="165"/>
      <c r="E471" s="34"/>
      <c r="F471" s="34"/>
      <c r="G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 spans="1:25" ht="16.5" customHeight="1">
      <c r="A472" s="34"/>
      <c r="B472" s="34"/>
      <c r="C472" s="34"/>
      <c r="D472" s="165"/>
      <c r="E472" s="34"/>
      <c r="F472" s="34"/>
      <c r="G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 spans="1:25" ht="16.5" customHeight="1">
      <c r="A473" s="34"/>
      <c r="B473" s="34"/>
      <c r="C473" s="34"/>
      <c r="D473" s="165"/>
      <c r="E473" s="34"/>
      <c r="F473" s="34"/>
      <c r="G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 spans="1:25" ht="16.5" customHeight="1">
      <c r="A474" s="34"/>
      <c r="B474" s="34"/>
      <c r="C474" s="34"/>
      <c r="D474" s="165"/>
      <c r="E474" s="34"/>
      <c r="F474" s="34"/>
      <c r="G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 spans="1:25" ht="16.5" customHeight="1">
      <c r="A475" s="34"/>
      <c r="B475" s="34"/>
      <c r="C475" s="34"/>
      <c r="D475" s="165"/>
      <c r="E475" s="34"/>
      <c r="F475" s="34"/>
      <c r="G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 spans="1:25" ht="16.5" customHeight="1">
      <c r="A476" s="34"/>
      <c r="B476" s="34"/>
      <c r="C476" s="34"/>
      <c r="D476" s="165"/>
      <c r="E476" s="34"/>
      <c r="F476" s="34"/>
      <c r="G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 spans="1:25" ht="16.5" customHeight="1">
      <c r="A477" s="34"/>
      <c r="B477" s="34"/>
      <c r="C477" s="34"/>
      <c r="D477" s="165"/>
      <c r="E477" s="34"/>
      <c r="F477" s="34"/>
      <c r="G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 spans="1:25" ht="16.5" customHeight="1">
      <c r="A478" s="34"/>
      <c r="B478" s="34"/>
      <c r="C478" s="34"/>
      <c r="D478" s="165"/>
      <c r="E478" s="34"/>
      <c r="F478" s="34"/>
      <c r="G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 spans="1:25" ht="16.5" customHeight="1">
      <c r="A479" s="34"/>
      <c r="B479" s="34"/>
      <c r="C479" s="34"/>
      <c r="D479" s="165"/>
      <c r="E479" s="34"/>
      <c r="F479" s="34"/>
      <c r="G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 spans="1:25" ht="16.5" customHeight="1">
      <c r="A480" s="34"/>
      <c r="B480" s="34"/>
      <c r="C480" s="34"/>
      <c r="D480" s="165"/>
      <c r="E480" s="34"/>
      <c r="F480" s="34"/>
      <c r="G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 spans="1:25" ht="16.5" customHeight="1">
      <c r="A481" s="34"/>
      <c r="B481" s="34"/>
      <c r="C481" s="34"/>
      <c r="D481" s="165"/>
      <c r="E481" s="34"/>
      <c r="F481" s="34"/>
      <c r="G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 spans="1:25" ht="16.5" customHeight="1">
      <c r="A482" s="34"/>
      <c r="B482" s="34"/>
      <c r="C482" s="34"/>
      <c r="D482" s="165"/>
      <c r="E482" s="34"/>
      <c r="F482" s="34"/>
      <c r="G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 spans="1:25" ht="16.5" customHeight="1">
      <c r="A483" s="34"/>
      <c r="B483" s="34"/>
      <c r="C483" s="34"/>
      <c r="D483" s="165"/>
      <c r="E483" s="34"/>
      <c r="F483" s="34"/>
      <c r="G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 spans="1:25" ht="16.5" customHeight="1">
      <c r="A484" s="34"/>
      <c r="B484" s="34"/>
      <c r="C484" s="34"/>
      <c r="D484" s="165"/>
      <c r="E484" s="34"/>
      <c r="F484" s="34"/>
      <c r="G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 spans="1:25" ht="16.5" customHeight="1">
      <c r="A485" s="34"/>
      <c r="B485" s="34"/>
      <c r="C485" s="34"/>
      <c r="D485" s="165"/>
      <c r="E485" s="34"/>
      <c r="F485" s="34"/>
      <c r="G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 spans="1:25" ht="16.5" customHeight="1">
      <c r="A486" s="34"/>
      <c r="B486" s="34"/>
      <c r="C486" s="34"/>
      <c r="D486" s="165"/>
      <c r="E486" s="34"/>
      <c r="F486" s="34"/>
      <c r="G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 spans="1:25" ht="16.5" customHeight="1">
      <c r="A487" s="34"/>
      <c r="B487" s="34"/>
      <c r="C487" s="34"/>
      <c r="D487" s="165"/>
      <c r="E487" s="34"/>
      <c r="F487" s="34"/>
      <c r="G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 spans="1:25" ht="16.5" customHeight="1">
      <c r="A488" s="34"/>
      <c r="B488" s="34"/>
      <c r="C488" s="34"/>
      <c r="D488" s="165"/>
      <c r="E488" s="34"/>
      <c r="F488" s="34"/>
      <c r="G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 spans="1:25" ht="16.5" customHeight="1">
      <c r="A489" s="34"/>
      <c r="B489" s="34"/>
      <c r="C489" s="34"/>
      <c r="D489" s="165"/>
      <c r="E489" s="34"/>
      <c r="F489" s="34"/>
      <c r="G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 spans="1:25" ht="16.5" customHeight="1">
      <c r="A490" s="34"/>
      <c r="B490" s="34"/>
      <c r="C490" s="34"/>
      <c r="D490" s="165"/>
      <c r="E490" s="34"/>
      <c r="F490" s="34"/>
      <c r="G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 spans="1:25" ht="16.5" customHeight="1">
      <c r="A491" s="34"/>
      <c r="B491" s="34"/>
      <c r="C491" s="34"/>
      <c r="D491" s="165"/>
      <c r="E491" s="34"/>
      <c r="F491" s="34"/>
      <c r="G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 spans="1:25" ht="16.5" customHeight="1">
      <c r="A492" s="34"/>
      <c r="B492" s="34"/>
      <c r="C492" s="34"/>
      <c r="D492" s="165"/>
      <c r="E492" s="34"/>
      <c r="F492" s="34"/>
      <c r="G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 spans="1:25" ht="16.5" customHeight="1">
      <c r="A493" s="34"/>
      <c r="B493" s="34"/>
      <c r="C493" s="34"/>
      <c r="D493" s="165"/>
      <c r="E493" s="34"/>
      <c r="F493" s="34"/>
      <c r="G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 spans="1:25" ht="16.5" customHeight="1">
      <c r="A494" s="34"/>
      <c r="B494" s="34"/>
      <c r="C494" s="34"/>
      <c r="D494" s="165"/>
      <c r="E494" s="34"/>
      <c r="F494" s="34"/>
      <c r="G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 spans="1:25" ht="16.5" customHeight="1">
      <c r="A495" s="34"/>
      <c r="B495" s="34"/>
      <c r="C495" s="34"/>
      <c r="D495" s="165"/>
      <c r="E495" s="34"/>
      <c r="F495" s="34"/>
      <c r="G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 spans="1:25" ht="16.5" customHeight="1">
      <c r="A496" s="34"/>
      <c r="B496" s="34"/>
      <c r="C496" s="34"/>
      <c r="D496" s="165"/>
      <c r="E496" s="34"/>
      <c r="F496" s="34"/>
      <c r="G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 spans="1:25" ht="16.5" customHeight="1">
      <c r="A497" s="34"/>
      <c r="B497" s="34"/>
      <c r="C497" s="34"/>
      <c r="D497" s="165"/>
      <c r="E497" s="34"/>
      <c r="F497" s="34"/>
      <c r="G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 spans="1:25" ht="16.5" customHeight="1">
      <c r="A498" s="34"/>
      <c r="B498" s="34"/>
      <c r="C498" s="34"/>
      <c r="D498" s="165"/>
      <c r="E498" s="34"/>
      <c r="F498" s="34"/>
      <c r="G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 spans="1:25" ht="16.5" customHeight="1">
      <c r="A499" s="34"/>
      <c r="B499" s="34"/>
      <c r="C499" s="34"/>
      <c r="D499" s="165"/>
      <c r="E499" s="34"/>
      <c r="F499" s="34"/>
      <c r="G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 spans="1:25" ht="16.5" customHeight="1">
      <c r="A500" s="34"/>
      <c r="B500" s="34"/>
      <c r="C500" s="34"/>
      <c r="D500" s="165"/>
      <c r="E500" s="34"/>
      <c r="F500" s="34"/>
      <c r="G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 spans="1:25" ht="16.5" customHeight="1">
      <c r="A501" s="34"/>
      <c r="B501" s="34"/>
      <c r="C501" s="34"/>
      <c r="D501" s="165"/>
      <c r="E501" s="34"/>
      <c r="F501" s="34"/>
      <c r="G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 spans="1:25" ht="16.5" customHeight="1">
      <c r="A502" s="34"/>
      <c r="B502" s="34"/>
      <c r="C502" s="34"/>
      <c r="D502" s="165"/>
      <c r="E502" s="34"/>
      <c r="F502" s="34"/>
      <c r="G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 spans="1:25" ht="16.5" customHeight="1">
      <c r="A503" s="34"/>
      <c r="B503" s="34"/>
      <c r="C503" s="34"/>
      <c r="D503" s="165"/>
      <c r="E503" s="34"/>
      <c r="F503" s="34"/>
      <c r="G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 spans="1:25" ht="16.5" customHeight="1">
      <c r="A504" s="34"/>
      <c r="B504" s="34"/>
      <c r="C504" s="34"/>
      <c r="D504" s="165"/>
      <c r="E504" s="34"/>
      <c r="F504" s="34"/>
      <c r="G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 spans="1:25" ht="16.5" customHeight="1">
      <c r="A505" s="34"/>
      <c r="B505" s="34"/>
      <c r="C505" s="34"/>
      <c r="D505" s="165"/>
      <c r="E505" s="34"/>
      <c r="F505" s="34"/>
      <c r="G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 spans="1:25" ht="16.5" customHeight="1">
      <c r="A506" s="34"/>
      <c r="B506" s="34"/>
      <c r="C506" s="34"/>
      <c r="D506" s="165"/>
      <c r="E506" s="34"/>
      <c r="F506" s="34"/>
      <c r="G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 spans="1:25" ht="16.5" customHeight="1">
      <c r="A507" s="34"/>
      <c r="B507" s="34"/>
      <c r="C507" s="34"/>
      <c r="D507" s="165"/>
      <c r="E507" s="34"/>
      <c r="F507" s="34"/>
      <c r="G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 spans="1:25" ht="16.5" customHeight="1">
      <c r="A508" s="34"/>
      <c r="B508" s="34"/>
      <c r="C508" s="34"/>
      <c r="D508" s="165"/>
      <c r="E508" s="34"/>
      <c r="F508" s="34"/>
      <c r="G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 spans="1:25" ht="16.5" customHeight="1">
      <c r="A509" s="34"/>
      <c r="B509" s="34"/>
      <c r="C509" s="34"/>
      <c r="D509" s="165"/>
      <c r="E509" s="34"/>
      <c r="F509" s="34"/>
      <c r="G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 spans="1:25" ht="16.5" customHeight="1">
      <c r="A510" s="34"/>
      <c r="B510" s="34"/>
      <c r="C510" s="34"/>
      <c r="D510" s="165"/>
      <c r="E510" s="34"/>
      <c r="F510" s="34"/>
      <c r="G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 spans="1:25" ht="16.5" customHeight="1">
      <c r="A511" s="34"/>
      <c r="B511" s="34"/>
      <c r="C511" s="34"/>
      <c r="D511" s="165"/>
      <c r="E511" s="34"/>
      <c r="F511" s="34"/>
      <c r="G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 spans="1:25" ht="16.5" customHeight="1">
      <c r="A512" s="34"/>
      <c r="B512" s="34"/>
      <c r="C512" s="34"/>
      <c r="D512" s="165"/>
      <c r="E512" s="34"/>
      <c r="F512" s="34"/>
      <c r="G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 spans="1:25" ht="16.5" customHeight="1">
      <c r="A513" s="34"/>
      <c r="B513" s="34"/>
      <c r="C513" s="34"/>
      <c r="D513" s="165"/>
      <c r="E513" s="34"/>
      <c r="F513" s="34"/>
      <c r="G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 spans="1:25" ht="16.5" customHeight="1">
      <c r="A514" s="34"/>
      <c r="B514" s="34"/>
      <c r="C514" s="34"/>
      <c r="D514" s="165"/>
      <c r="E514" s="34"/>
      <c r="F514" s="34"/>
      <c r="G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 spans="1:25" ht="16.5" customHeight="1">
      <c r="A515" s="34"/>
      <c r="B515" s="34"/>
      <c r="C515" s="34"/>
      <c r="D515" s="165"/>
      <c r="E515" s="34"/>
      <c r="F515" s="34"/>
      <c r="G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 spans="1:25" ht="16.5" customHeight="1">
      <c r="A516" s="34"/>
      <c r="B516" s="34"/>
      <c r="C516" s="34"/>
      <c r="D516" s="165"/>
      <c r="E516" s="34"/>
      <c r="F516" s="34"/>
      <c r="G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 spans="1:25" ht="16.5" customHeight="1">
      <c r="A517" s="34"/>
      <c r="B517" s="34"/>
      <c r="C517" s="34"/>
      <c r="D517" s="165"/>
      <c r="E517" s="34"/>
      <c r="F517" s="34"/>
      <c r="G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 spans="1:25" ht="16.5" customHeight="1">
      <c r="A518" s="34"/>
      <c r="B518" s="34"/>
      <c r="C518" s="34"/>
      <c r="D518" s="165"/>
      <c r="E518" s="34"/>
      <c r="F518" s="34"/>
      <c r="G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 spans="1:25" ht="16.5" customHeight="1">
      <c r="A519" s="34"/>
      <c r="B519" s="34"/>
      <c r="C519" s="34"/>
      <c r="D519" s="165"/>
      <c r="E519" s="34"/>
      <c r="F519" s="34"/>
      <c r="G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 spans="1:25" ht="16.5" customHeight="1">
      <c r="A520" s="34"/>
      <c r="B520" s="34"/>
      <c r="C520" s="34"/>
      <c r="D520" s="165"/>
      <c r="E520" s="34"/>
      <c r="F520" s="34"/>
      <c r="G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 spans="1:25" ht="16.5" customHeight="1">
      <c r="A521" s="34"/>
      <c r="B521" s="34"/>
      <c r="C521" s="34"/>
      <c r="D521" s="165"/>
      <c r="E521" s="34"/>
      <c r="F521" s="34"/>
      <c r="G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 spans="1:25" ht="16.5" customHeight="1">
      <c r="A522" s="34"/>
      <c r="B522" s="34"/>
      <c r="C522" s="34"/>
      <c r="D522" s="165"/>
      <c r="E522" s="34"/>
      <c r="F522" s="34"/>
      <c r="G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 spans="1:25" ht="16.5" customHeight="1">
      <c r="A523" s="34"/>
      <c r="B523" s="34"/>
      <c r="C523" s="34"/>
      <c r="D523" s="165"/>
      <c r="E523" s="34"/>
      <c r="F523" s="34"/>
      <c r="G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 spans="1:25" ht="16.5" customHeight="1">
      <c r="A524" s="34"/>
      <c r="B524" s="34"/>
      <c r="C524" s="34"/>
      <c r="D524" s="165"/>
      <c r="E524" s="34"/>
      <c r="F524" s="34"/>
      <c r="G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 spans="1:25" ht="16.5" customHeight="1">
      <c r="A525" s="34"/>
      <c r="B525" s="34"/>
      <c r="C525" s="34"/>
      <c r="D525" s="165"/>
      <c r="E525" s="34"/>
      <c r="F525" s="34"/>
      <c r="G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 spans="1:25" ht="16.5" customHeight="1">
      <c r="A526" s="34"/>
      <c r="B526" s="34"/>
      <c r="C526" s="34"/>
      <c r="D526" s="165"/>
      <c r="E526" s="34"/>
      <c r="F526" s="34"/>
      <c r="G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 spans="1:25" ht="16.5" customHeight="1">
      <c r="A527" s="34"/>
      <c r="B527" s="34"/>
      <c r="C527" s="34"/>
      <c r="D527" s="165"/>
      <c r="E527" s="34"/>
      <c r="F527" s="34"/>
      <c r="G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 spans="1:25" ht="16.5" customHeight="1">
      <c r="A528" s="34"/>
      <c r="B528" s="34"/>
      <c r="C528" s="34"/>
      <c r="D528" s="165"/>
      <c r="E528" s="34"/>
      <c r="F528" s="34"/>
      <c r="G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 spans="1:25" ht="16.5" customHeight="1">
      <c r="A529" s="34"/>
      <c r="B529" s="34"/>
      <c r="C529" s="34"/>
      <c r="D529" s="165"/>
      <c r="E529" s="34"/>
      <c r="F529" s="34"/>
      <c r="G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 spans="1:25" ht="16.5" customHeight="1">
      <c r="A530" s="34"/>
      <c r="B530" s="34"/>
      <c r="C530" s="34"/>
      <c r="D530" s="165"/>
      <c r="E530" s="34"/>
      <c r="F530" s="34"/>
      <c r="G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 spans="1:25" ht="16.5" customHeight="1">
      <c r="A531" s="34"/>
      <c r="B531" s="34"/>
      <c r="C531" s="34"/>
      <c r="D531" s="165"/>
      <c r="E531" s="34"/>
      <c r="F531" s="34"/>
      <c r="G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 spans="1:25" ht="16.5" customHeight="1">
      <c r="A532" s="34"/>
      <c r="B532" s="34"/>
      <c r="C532" s="34"/>
      <c r="D532" s="165"/>
      <c r="E532" s="34"/>
      <c r="F532" s="34"/>
      <c r="G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 spans="1:25" ht="16.5" customHeight="1">
      <c r="A533" s="34"/>
      <c r="B533" s="34"/>
      <c r="C533" s="34"/>
      <c r="D533" s="165"/>
      <c r="E533" s="34"/>
      <c r="F533" s="34"/>
      <c r="G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 spans="1:25" ht="16.5" customHeight="1">
      <c r="A534" s="34"/>
      <c r="B534" s="34"/>
      <c r="C534" s="34"/>
      <c r="D534" s="165"/>
      <c r="E534" s="34"/>
      <c r="F534" s="34"/>
      <c r="G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 spans="1:25" ht="16.5" customHeight="1">
      <c r="A535" s="34"/>
      <c r="B535" s="34"/>
      <c r="C535" s="34"/>
      <c r="D535" s="165"/>
      <c r="E535" s="34"/>
      <c r="F535" s="34"/>
      <c r="G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 spans="1:25" ht="16.5" customHeight="1">
      <c r="A536" s="34"/>
      <c r="B536" s="34"/>
      <c r="C536" s="34"/>
      <c r="D536" s="165"/>
      <c r="E536" s="34"/>
      <c r="F536" s="34"/>
      <c r="G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 spans="1:25" ht="16.5" customHeight="1">
      <c r="A537" s="34"/>
      <c r="B537" s="34"/>
      <c r="C537" s="34"/>
      <c r="D537" s="165"/>
      <c r="E537" s="34"/>
      <c r="F537" s="34"/>
      <c r="G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 spans="1:25" ht="16.5" customHeight="1">
      <c r="A538" s="34"/>
      <c r="B538" s="34"/>
      <c r="C538" s="34"/>
      <c r="D538" s="165"/>
      <c r="E538" s="34"/>
      <c r="F538" s="34"/>
      <c r="G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 spans="1:25" ht="16.5" customHeight="1">
      <c r="A539" s="34"/>
      <c r="B539" s="34"/>
      <c r="C539" s="34"/>
      <c r="D539" s="165"/>
      <c r="E539" s="34"/>
      <c r="F539" s="34"/>
      <c r="G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 spans="1:25" ht="16.5" customHeight="1">
      <c r="A540" s="34"/>
      <c r="B540" s="34"/>
      <c r="C540" s="34"/>
      <c r="D540" s="165"/>
      <c r="E540" s="34"/>
      <c r="F540" s="34"/>
      <c r="G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 spans="1:25" ht="16.5" customHeight="1">
      <c r="A541" s="34"/>
      <c r="B541" s="34"/>
      <c r="C541" s="34"/>
      <c r="D541" s="165"/>
      <c r="E541" s="34"/>
      <c r="F541" s="34"/>
      <c r="G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 spans="1:25" ht="16.5" customHeight="1">
      <c r="A542" s="34"/>
      <c r="B542" s="34"/>
      <c r="C542" s="34"/>
      <c r="D542" s="165"/>
      <c r="E542" s="34"/>
      <c r="F542" s="34"/>
      <c r="G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 spans="1:25" ht="16.5" customHeight="1">
      <c r="A543" s="34"/>
      <c r="B543" s="34"/>
      <c r="C543" s="34"/>
      <c r="D543" s="165"/>
      <c r="E543" s="34"/>
      <c r="F543" s="34"/>
      <c r="G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 spans="1:25" ht="16.5" customHeight="1">
      <c r="A544" s="34"/>
      <c r="B544" s="34"/>
      <c r="C544" s="34"/>
      <c r="D544" s="165"/>
      <c r="E544" s="34"/>
      <c r="F544" s="34"/>
      <c r="G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 spans="1:25" ht="16.5" customHeight="1">
      <c r="A545" s="34"/>
      <c r="B545" s="34"/>
      <c r="C545" s="34"/>
      <c r="D545" s="165"/>
      <c r="E545" s="34"/>
      <c r="F545" s="34"/>
      <c r="G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 spans="1:25" ht="16.5" customHeight="1">
      <c r="A546" s="34"/>
      <c r="B546" s="34"/>
      <c r="C546" s="34"/>
      <c r="D546" s="165"/>
      <c r="E546" s="34"/>
      <c r="F546" s="34"/>
      <c r="G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 spans="1:25" ht="16.5" customHeight="1">
      <c r="A547" s="34"/>
      <c r="B547" s="34"/>
      <c r="C547" s="34"/>
      <c r="D547" s="165"/>
      <c r="E547" s="34"/>
      <c r="F547" s="34"/>
      <c r="G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 spans="1:25" ht="16.5" customHeight="1">
      <c r="A548" s="34"/>
      <c r="B548" s="34"/>
      <c r="C548" s="34"/>
      <c r="D548" s="165"/>
      <c r="E548" s="34"/>
      <c r="F548" s="34"/>
      <c r="G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 spans="1:25" ht="16.5" customHeight="1">
      <c r="A549" s="34"/>
      <c r="B549" s="34"/>
      <c r="C549" s="34"/>
      <c r="D549" s="165"/>
      <c r="E549" s="34"/>
      <c r="F549" s="34"/>
      <c r="G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 spans="1:25" ht="16.5" customHeight="1">
      <c r="A550" s="34"/>
      <c r="B550" s="34"/>
      <c r="C550" s="34"/>
      <c r="D550" s="165"/>
      <c r="E550" s="34"/>
      <c r="F550" s="34"/>
      <c r="G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 spans="1:25" ht="16.5" customHeight="1">
      <c r="A551" s="34"/>
      <c r="B551" s="34"/>
      <c r="C551" s="34"/>
      <c r="D551" s="165"/>
      <c r="E551" s="34"/>
      <c r="F551" s="34"/>
      <c r="G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 spans="1:25" ht="16.5" customHeight="1">
      <c r="A552" s="34"/>
      <c r="B552" s="34"/>
      <c r="C552" s="34"/>
      <c r="D552" s="165"/>
      <c r="E552" s="34"/>
      <c r="F552" s="34"/>
      <c r="G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 spans="1:25" ht="16.5" customHeight="1">
      <c r="A553" s="34"/>
      <c r="B553" s="34"/>
      <c r="C553" s="34"/>
      <c r="D553" s="165"/>
      <c r="E553" s="34"/>
      <c r="F553" s="34"/>
      <c r="G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 spans="1:25" ht="16.5" customHeight="1">
      <c r="A554" s="34"/>
      <c r="B554" s="34"/>
      <c r="C554" s="34"/>
      <c r="D554" s="165"/>
      <c r="E554" s="34"/>
      <c r="F554" s="34"/>
      <c r="G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 spans="1:25" ht="16.5" customHeight="1">
      <c r="A555" s="34"/>
      <c r="B555" s="34"/>
      <c r="C555" s="34"/>
      <c r="D555" s="165"/>
      <c r="E555" s="34"/>
      <c r="F555" s="34"/>
      <c r="G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 spans="1:25" ht="16.5" customHeight="1">
      <c r="A556" s="34"/>
      <c r="B556" s="34"/>
      <c r="C556" s="34"/>
      <c r="D556" s="165"/>
      <c r="E556" s="34"/>
      <c r="F556" s="34"/>
      <c r="G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 spans="1:25" ht="16.5" customHeight="1">
      <c r="A557" s="34"/>
      <c r="B557" s="34"/>
      <c r="C557" s="34"/>
      <c r="D557" s="165"/>
      <c r="E557" s="34"/>
      <c r="F557" s="34"/>
      <c r="G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 spans="1:25" ht="16.5" customHeight="1">
      <c r="A558" s="34"/>
      <c r="B558" s="34"/>
      <c r="C558" s="34"/>
      <c r="D558" s="165"/>
      <c r="E558" s="34"/>
      <c r="F558" s="34"/>
      <c r="G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 spans="1:25" ht="16.5" customHeight="1">
      <c r="A559" s="34"/>
      <c r="B559" s="34"/>
      <c r="C559" s="34"/>
      <c r="D559" s="165"/>
      <c r="E559" s="34"/>
      <c r="F559" s="34"/>
      <c r="G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 spans="1:25" ht="16.5" customHeight="1">
      <c r="A560" s="34"/>
      <c r="B560" s="34"/>
      <c r="C560" s="34"/>
      <c r="D560" s="165"/>
      <c r="E560" s="34"/>
      <c r="F560" s="34"/>
      <c r="G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 spans="1:25" ht="16.5" customHeight="1">
      <c r="A561" s="34"/>
      <c r="B561" s="34"/>
      <c r="C561" s="34"/>
      <c r="D561" s="165"/>
      <c r="E561" s="34"/>
      <c r="F561" s="34"/>
      <c r="G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 spans="1:25" ht="16.5" customHeight="1">
      <c r="A562" s="34"/>
      <c r="B562" s="34"/>
      <c r="C562" s="34"/>
      <c r="D562" s="165"/>
      <c r="E562" s="34"/>
      <c r="F562" s="34"/>
      <c r="G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 spans="1:25" ht="16.5" customHeight="1">
      <c r="A563" s="34"/>
      <c r="B563" s="34"/>
      <c r="C563" s="34"/>
      <c r="D563" s="165"/>
      <c r="E563" s="34"/>
      <c r="F563" s="34"/>
      <c r="G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 spans="1:25" ht="16.5" customHeight="1">
      <c r="A564" s="34"/>
      <c r="B564" s="34"/>
      <c r="C564" s="34"/>
      <c r="D564" s="165"/>
      <c r="E564" s="34"/>
      <c r="F564" s="34"/>
      <c r="G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 spans="1:25" ht="16.5" customHeight="1">
      <c r="A565" s="34"/>
      <c r="B565" s="34"/>
      <c r="C565" s="34"/>
      <c r="D565" s="165"/>
      <c r="E565" s="34"/>
      <c r="F565" s="34"/>
      <c r="G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 spans="1:25" ht="16.5" customHeight="1">
      <c r="A566" s="34"/>
      <c r="B566" s="34"/>
      <c r="C566" s="34"/>
      <c r="D566" s="165"/>
      <c r="E566" s="34"/>
      <c r="F566" s="34"/>
      <c r="G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 spans="1:25" ht="16.5" customHeight="1">
      <c r="A567" s="34"/>
      <c r="B567" s="34"/>
      <c r="C567" s="34"/>
      <c r="D567" s="165"/>
      <c r="E567" s="34"/>
      <c r="F567" s="34"/>
      <c r="G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 spans="1:25" ht="16.5" customHeight="1">
      <c r="A568" s="34"/>
      <c r="B568" s="34"/>
      <c r="C568" s="34"/>
      <c r="D568" s="165"/>
      <c r="E568" s="34"/>
      <c r="F568" s="34"/>
      <c r="G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 spans="1:25" ht="16.5" customHeight="1">
      <c r="A569" s="34"/>
      <c r="B569" s="34"/>
      <c r="C569" s="34"/>
      <c r="D569" s="165"/>
      <c r="E569" s="34"/>
      <c r="F569" s="34"/>
      <c r="G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 spans="1:25" ht="16.5" customHeight="1">
      <c r="A570" s="34"/>
      <c r="B570" s="34"/>
      <c r="C570" s="34"/>
      <c r="D570" s="165"/>
      <c r="E570" s="34"/>
      <c r="F570" s="34"/>
      <c r="G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 spans="1:25" ht="16.5" customHeight="1">
      <c r="A571" s="34"/>
      <c r="B571" s="34"/>
      <c r="C571" s="34"/>
      <c r="D571" s="165"/>
      <c r="E571" s="34"/>
      <c r="F571" s="34"/>
      <c r="G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 spans="1:25" ht="16.5" customHeight="1">
      <c r="A572" s="34"/>
      <c r="B572" s="34"/>
      <c r="C572" s="34"/>
      <c r="D572" s="165"/>
      <c r="E572" s="34"/>
      <c r="F572" s="34"/>
      <c r="G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 spans="1:25" ht="16.5" customHeight="1">
      <c r="A573" s="34"/>
      <c r="B573" s="34"/>
      <c r="C573" s="34"/>
      <c r="D573" s="165"/>
      <c r="E573" s="34"/>
      <c r="F573" s="34"/>
      <c r="G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 spans="1:25" ht="16.5" customHeight="1">
      <c r="A574" s="34"/>
      <c r="B574" s="34"/>
      <c r="C574" s="34"/>
      <c r="D574" s="165"/>
      <c r="E574" s="34"/>
      <c r="F574" s="34"/>
      <c r="G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 spans="1:25" ht="16.5" customHeight="1">
      <c r="A575" s="34"/>
      <c r="B575" s="34"/>
      <c r="C575" s="34"/>
      <c r="D575" s="165"/>
      <c r="E575" s="34"/>
      <c r="F575" s="34"/>
      <c r="G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 spans="1:25" ht="16.5" customHeight="1">
      <c r="A576" s="34"/>
      <c r="B576" s="34"/>
      <c r="C576" s="34"/>
      <c r="D576" s="165"/>
      <c r="E576" s="34"/>
      <c r="F576" s="34"/>
      <c r="G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 spans="1:25" ht="16.5" customHeight="1">
      <c r="A577" s="34"/>
      <c r="B577" s="34"/>
      <c r="C577" s="34"/>
      <c r="D577" s="165"/>
      <c r="E577" s="34"/>
      <c r="F577" s="34"/>
      <c r="G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 spans="1:25" ht="16.5" customHeight="1">
      <c r="A578" s="34"/>
      <c r="B578" s="34"/>
      <c r="C578" s="34"/>
      <c r="D578" s="165"/>
      <c r="E578" s="34"/>
      <c r="F578" s="34"/>
      <c r="G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 spans="1:25" ht="16.5" customHeight="1">
      <c r="A579" s="34"/>
      <c r="B579" s="34"/>
      <c r="C579" s="34"/>
      <c r="D579" s="165"/>
      <c r="E579" s="34"/>
      <c r="F579" s="34"/>
      <c r="G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 spans="1:25" ht="16.5" customHeight="1">
      <c r="A580" s="34"/>
      <c r="B580" s="34"/>
      <c r="C580" s="34"/>
      <c r="D580" s="165"/>
      <c r="E580" s="34"/>
      <c r="F580" s="34"/>
      <c r="G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 spans="1:25" ht="16.5" customHeight="1">
      <c r="A581" s="34"/>
      <c r="B581" s="34"/>
      <c r="C581" s="34"/>
      <c r="D581" s="165"/>
      <c r="E581" s="34"/>
      <c r="F581" s="34"/>
      <c r="G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 spans="1:25" ht="16.5" customHeight="1">
      <c r="A582" s="34"/>
      <c r="B582" s="34"/>
      <c r="C582" s="34"/>
      <c r="D582" s="165"/>
      <c r="E582" s="34"/>
      <c r="F582" s="34"/>
      <c r="G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 spans="1:25" ht="16.5" customHeight="1">
      <c r="A583" s="34"/>
      <c r="B583" s="34"/>
      <c r="C583" s="34"/>
      <c r="D583" s="165"/>
      <c r="E583" s="34"/>
      <c r="F583" s="34"/>
      <c r="G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 spans="1:25" ht="16.5" customHeight="1">
      <c r="A584" s="34"/>
      <c r="B584" s="34"/>
      <c r="C584" s="34"/>
      <c r="D584" s="165"/>
      <c r="E584" s="34"/>
      <c r="F584" s="34"/>
      <c r="G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 spans="1:25" ht="16.5" customHeight="1">
      <c r="A585" s="34"/>
      <c r="B585" s="34"/>
      <c r="C585" s="34"/>
      <c r="D585" s="165"/>
      <c r="E585" s="34"/>
      <c r="F585" s="34"/>
      <c r="G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 spans="1:25" ht="16.5" customHeight="1">
      <c r="A586" s="34"/>
      <c r="B586" s="34"/>
      <c r="C586" s="34"/>
      <c r="D586" s="165"/>
      <c r="E586" s="34"/>
      <c r="F586" s="34"/>
      <c r="G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 spans="1:25" ht="16.5" customHeight="1">
      <c r="A587" s="34"/>
      <c r="B587" s="34"/>
      <c r="C587" s="34"/>
      <c r="D587" s="165"/>
      <c r="E587" s="34"/>
      <c r="F587" s="34"/>
      <c r="G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 spans="1:25" ht="16.5" customHeight="1">
      <c r="A588" s="34"/>
      <c r="B588" s="34"/>
      <c r="C588" s="34"/>
      <c r="D588" s="165"/>
      <c r="E588" s="34"/>
      <c r="F588" s="34"/>
      <c r="G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 spans="1:25" ht="16.5" customHeight="1">
      <c r="A589" s="34"/>
      <c r="B589" s="34"/>
      <c r="C589" s="34"/>
      <c r="D589" s="165"/>
      <c r="E589" s="34"/>
      <c r="F589" s="34"/>
      <c r="G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 spans="1:25" ht="16.5" customHeight="1">
      <c r="A590" s="34"/>
      <c r="B590" s="34"/>
      <c r="C590" s="34"/>
      <c r="D590" s="165"/>
      <c r="E590" s="34"/>
      <c r="F590" s="34"/>
      <c r="G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 spans="1:25" ht="16.5" customHeight="1">
      <c r="A591" s="34"/>
      <c r="B591" s="34"/>
      <c r="C591" s="34"/>
      <c r="D591" s="165"/>
      <c r="E591" s="34"/>
      <c r="F591" s="34"/>
      <c r="G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 spans="1:25" ht="16.5" customHeight="1">
      <c r="A592" s="34"/>
      <c r="B592" s="34"/>
      <c r="C592" s="34"/>
      <c r="D592" s="165"/>
      <c r="E592" s="34"/>
      <c r="F592" s="34"/>
      <c r="G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 spans="1:25" ht="16.5" customHeight="1">
      <c r="A593" s="34"/>
      <c r="B593" s="34"/>
      <c r="C593" s="34"/>
      <c r="D593" s="165"/>
      <c r="E593" s="34"/>
      <c r="F593" s="34"/>
      <c r="G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 spans="1:25" ht="16.5" customHeight="1">
      <c r="A594" s="34"/>
      <c r="B594" s="34"/>
      <c r="C594" s="34"/>
      <c r="D594" s="165"/>
      <c r="E594" s="34"/>
      <c r="F594" s="34"/>
      <c r="G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 spans="1:25" ht="16.5" customHeight="1">
      <c r="A595" s="34"/>
      <c r="B595" s="34"/>
      <c r="C595" s="34"/>
      <c r="D595" s="165"/>
      <c r="E595" s="34"/>
      <c r="F595" s="34"/>
      <c r="G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 spans="1:25" ht="16.5" customHeight="1">
      <c r="A596" s="34"/>
      <c r="B596" s="34"/>
      <c r="C596" s="34"/>
      <c r="D596" s="165"/>
      <c r="E596" s="34"/>
      <c r="F596" s="34"/>
      <c r="G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 spans="1:25" ht="16.5" customHeight="1">
      <c r="A597" s="34"/>
      <c r="B597" s="34"/>
      <c r="C597" s="34"/>
      <c r="D597" s="165"/>
      <c r="E597" s="34"/>
      <c r="F597" s="34"/>
      <c r="G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 spans="1:25" ht="16.5" customHeight="1">
      <c r="A598" s="34"/>
      <c r="B598" s="34"/>
      <c r="C598" s="34"/>
      <c r="D598" s="165"/>
      <c r="E598" s="34"/>
      <c r="F598" s="34"/>
      <c r="G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 spans="1:25" ht="16.5" customHeight="1">
      <c r="A599" s="34"/>
      <c r="B599" s="34"/>
      <c r="C599" s="34"/>
      <c r="D599" s="165"/>
      <c r="E599" s="34"/>
      <c r="F599" s="34"/>
      <c r="G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 spans="1:25" ht="16.5" customHeight="1">
      <c r="A600" s="34"/>
      <c r="B600" s="34"/>
      <c r="C600" s="34"/>
      <c r="D600" s="165"/>
      <c r="E600" s="34"/>
      <c r="F600" s="34"/>
      <c r="G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 spans="1:25" ht="16.5" customHeight="1">
      <c r="A601" s="34"/>
      <c r="B601" s="34"/>
      <c r="C601" s="34"/>
      <c r="D601" s="165"/>
      <c r="E601" s="34"/>
      <c r="F601" s="34"/>
      <c r="G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 spans="1:25" ht="16.5" customHeight="1">
      <c r="A602" s="34"/>
      <c r="B602" s="34"/>
      <c r="C602" s="34"/>
      <c r="D602" s="165"/>
      <c r="E602" s="34"/>
      <c r="F602" s="34"/>
      <c r="G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 spans="1:25" ht="16.5" customHeight="1">
      <c r="A603" s="34"/>
      <c r="B603" s="34"/>
      <c r="C603" s="34"/>
      <c r="D603" s="165"/>
      <c r="E603" s="34"/>
      <c r="F603" s="34"/>
      <c r="G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 spans="1:25" ht="16.5" customHeight="1">
      <c r="A604" s="34"/>
      <c r="B604" s="34"/>
      <c r="C604" s="34"/>
      <c r="D604" s="165"/>
      <c r="E604" s="34"/>
      <c r="F604" s="34"/>
      <c r="G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 spans="1:25" ht="16.5" customHeight="1">
      <c r="A605" s="34"/>
      <c r="B605" s="34"/>
      <c r="C605" s="34"/>
      <c r="D605" s="165"/>
      <c r="E605" s="34"/>
      <c r="F605" s="34"/>
      <c r="G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 spans="1:25" ht="16.5" customHeight="1">
      <c r="A606" s="34"/>
      <c r="B606" s="34"/>
      <c r="C606" s="34"/>
      <c r="D606" s="165"/>
      <c r="E606" s="34"/>
      <c r="F606" s="34"/>
      <c r="G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 spans="1:25" ht="16.5" customHeight="1">
      <c r="A607" s="34"/>
      <c r="B607" s="34"/>
      <c r="C607" s="34"/>
      <c r="D607" s="165"/>
      <c r="E607" s="34"/>
      <c r="F607" s="34"/>
      <c r="G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 spans="1:25" ht="16.5" customHeight="1">
      <c r="A608" s="34"/>
      <c r="B608" s="34"/>
      <c r="C608" s="34"/>
      <c r="D608" s="165"/>
      <c r="E608" s="34"/>
      <c r="F608" s="34"/>
      <c r="G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 spans="1:25" ht="16.5" customHeight="1">
      <c r="A609" s="34"/>
      <c r="B609" s="34"/>
      <c r="C609" s="34"/>
      <c r="D609" s="165"/>
      <c r="E609" s="34"/>
      <c r="F609" s="34"/>
      <c r="G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 spans="1:25" ht="16.5" customHeight="1">
      <c r="A610" s="34"/>
      <c r="B610" s="34"/>
      <c r="C610" s="34"/>
      <c r="D610" s="165"/>
      <c r="E610" s="34"/>
      <c r="F610" s="34"/>
      <c r="G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 spans="1:25" ht="16.5" customHeight="1">
      <c r="A611" s="34"/>
      <c r="B611" s="34"/>
      <c r="C611" s="34"/>
      <c r="D611" s="165"/>
      <c r="E611" s="34"/>
      <c r="F611" s="34"/>
      <c r="G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 spans="1:25" ht="16.5" customHeight="1">
      <c r="A612" s="34"/>
      <c r="B612" s="34"/>
      <c r="C612" s="34"/>
      <c r="D612" s="165"/>
      <c r="E612" s="34"/>
      <c r="F612" s="34"/>
      <c r="G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 spans="1:25" ht="16.5" customHeight="1">
      <c r="A613" s="34"/>
      <c r="B613" s="34"/>
      <c r="C613" s="34"/>
      <c r="D613" s="165"/>
      <c r="E613" s="34"/>
      <c r="F613" s="34"/>
      <c r="G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 spans="1:25" ht="16.5" customHeight="1">
      <c r="A614" s="34"/>
      <c r="B614" s="34"/>
      <c r="C614" s="34"/>
      <c r="D614" s="165"/>
      <c r="E614" s="34"/>
      <c r="F614" s="34"/>
      <c r="G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 spans="1:25" ht="16.5" customHeight="1">
      <c r="A615" s="34"/>
      <c r="B615" s="34"/>
      <c r="C615" s="34"/>
      <c r="D615" s="165"/>
      <c r="E615" s="34"/>
      <c r="F615" s="34"/>
      <c r="G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 spans="1:25" ht="16.5" customHeight="1">
      <c r="A616" s="34"/>
      <c r="B616" s="34"/>
      <c r="C616" s="34"/>
      <c r="D616" s="165"/>
      <c r="E616" s="34"/>
      <c r="F616" s="34"/>
      <c r="G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 spans="1:25" ht="16.5" customHeight="1">
      <c r="A617" s="34"/>
      <c r="B617" s="34"/>
      <c r="C617" s="34"/>
      <c r="D617" s="165"/>
      <c r="E617" s="34"/>
      <c r="F617" s="34"/>
      <c r="G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 spans="1:25" ht="16.5" customHeight="1">
      <c r="A618" s="34"/>
      <c r="B618" s="34"/>
      <c r="C618" s="34"/>
      <c r="D618" s="165"/>
      <c r="E618" s="34"/>
      <c r="F618" s="34"/>
      <c r="G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 spans="1:25" ht="16.5" customHeight="1">
      <c r="A619" s="34"/>
      <c r="B619" s="34"/>
      <c r="C619" s="34"/>
      <c r="D619" s="165"/>
      <c r="E619" s="34"/>
      <c r="F619" s="34"/>
      <c r="G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 spans="1:25" ht="16.5" customHeight="1">
      <c r="A620" s="34"/>
      <c r="B620" s="34"/>
      <c r="C620" s="34"/>
      <c r="D620" s="165"/>
      <c r="E620" s="34"/>
      <c r="F620" s="34"/>
      <c r="G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 spans="1:25" ht="16.5" customHeight="1">
      <c r="A621" s="34"/>
      <c r="B621" s="34"/>
      <c r="C621" s="34"/>
      <c r="D621" s="165"/>
      <c r="E621" s="34"/>
      <c r="F621" s="34"/>
      <c r="G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 spans="1:25" ht="16.5" customHeight="1">
      <c r="A622" s="34"/>
      <c r="B622" s="34"/>
      <c r="C622" s="34"/>
      <c r="D622" s="165"/>
      <c r="E622" s="34"/>
      <c r="F622" s="34"/>
      <c r="G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 spans="1:25" ht="16.5" customHeight="1">
      <c r="A623" s="34"/>
      <c r="B623" s="34"/>
      <c r="C623" s="34"/>
      <c r="D623" s="165"/>
      <c r="E623" s="34"/>
      <c r="F623" s="34"/>
      <c r="G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 spans="1:25" ht="16.5" customHeight="1">
      <c r="A624" s="34"/>
      <c r="B624" s="34"/>
      <c r="C624" s="34"/>
      <c r="D624" s="165"/>
      <c r="E624" s="34"/>
      <c r="F624" s="34"/>
      <c r="G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 spans="1:25" ht="16.5" customHeight="1">
      <c r="A625" s="34"/>
      <c r="B625" s="34"/>
      <c r="C625" s="34"/>
      <c r="D625" s="165"/>
      <c r="E625" s="34"/>
      <c r="F625" s="34"/>
      <c r="G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 spans="1:25" ht="16.5" customHeight="1">
      <c r="A626" s="34"/>
      <c r="B626" s="34"/>
      <c r="C626" s="34"/>
      <c r="D626" s="165"/>
      <c r="E626" s="34"/>
      <c r="F626" s="34"/>
      <c r="G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 spans="1:25" ht="16.5" customHeight="1">
      <c r="A627" s="34"/>
      <c r="B627" s="34"/>
      <c r="C627" s="34"/>
      <c r="D627" s="165"/>
      <c r="E627" s="34"/>
      <c r="F627" s="34"/>
      <c r="G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 spans="1:25" ht="16.5" customHeight="1">
      <c r="A628" s="34"/>
      <c r="B628" s="34"/>
      <c r="C628" s="34"/>
      <c r="D628" s="165"/>
      <c r="E628" s="34"/>
      <c r="F628" s="34"/>
      <c r="G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 spans="1:25" ht="16.5" customHeight="1">
      <c r="A629" s="34"/>
      <c r="B629" s="34"/>
      <c r="C629" s="34"/>
      <c r="D629" s="165"/>
      <c r="E629" s="34"/>
      <c r="F629" s="34"/>
      <c r="G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 spans="1:25" ht="16.5" customHeight="1">
      <c r="A630" s="34"/>
      <c r="B630" s="34"/>
      <c r="C630" s="34"/>
      <c r="D630" s="165"/>
      <c r="E630" s="34"/>
      <c r="F630" s="34"/>
      <c r="G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 spans="1:25" ht="16.5" customHeight="1">
      <c r="A631" s="34"/>
      <c r="B631" s="34"/>
      <c r="C631" s="34"/>
      <c r="D631" s="165"/>
      <c r="E631" s="34"/>
      <c r="F631" s="34"/>
      <c r="G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 spans="1:25" ht="16.5" customHeight="1">
      <c r="A632" s="34"/>
      <c r="B632" s="34"/>
      <c r="C632" s="34"/>
      <c r="D632" s="165"/>
      <c r="E632" s="34"/>
      <c r="F632" s="34"/>
      <c r="G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 spans="1:25" ht="16.5" customHeight="1">
      <c r="A633" s="34"/>
      <c r="B633" s="34"/>
      <c r="C633" s="34"/>
      <c r="D633" s="165"/>
      <c r="E633" s="34"/>
      <c r="F633" s="34"/>
      <c r="G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 spans="1:25" ht="16.5" customHeight="1">
      <c r="A634" s="34"/>
      <c r="B634" s="34"/>
      <c r="C634" s="34"/>
      <c r="D634" s="165"/>
      <c r="E634" s="34"/>
      <c r="F634" s="34"/>
      <c r="G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 spans="1:25" ht="16.5" customHeight="1">
      <c r="A635" s="34"/>
      <c r="B635" s="34"/>
      <c r="C635" s="34"/>
      <c r="D635" s="165"/>
      <c r="E635" s="34"/>
      <c r="F635" s="34"/>
      <c r="G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 spans="1:25" ht="16.5" customHeight="1">
      <c r="A636" s="34"/>
      <c r="B636" s="34"/>
      <c r="C636" s="34"/>
      <c r="D636" s="165"/>
      <c r="E636" s="34"/>
      <c r="F636" s="34"/>
      <c r="G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 spans="1:25" ht="16.5" customHeight="1">
      <c r="A637" s="34"/>
      <c r="B637" s="34"/>
      <c r="C637" s="34"/>
      <c r="D637" s="165"/>
      <c r="E637" s="34"/>
      <c r="F637" s="34"/>
      <c r="G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 spans="1:25" ht="16.5" customHeight="1">
      <c r="A638" s="34"/>
      <c r="B638" s="34"/>
      <c r="C638" s="34"/>
      <c r="D638" s="165"/>
      <c r="E638" s="34"/>
      <c r="F638" s="34"/>
      <c r="G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 spans="1:25" ht="16.5" customHeight="1">
      <c r="A639" s="34"/>
      <c r="B639" s="34"/>
      <c r="C639" s="34"/>
      <c r="D639" s="165"/>
      <c r="E639" s="34"/>
      <c r="F639" s="34"/>
      <c r="G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 spans="1:25" ht="16.5" customHeight="1">
      <c r="A640" s="34"/>
      <c r="B640" s="34"/>
      <c r="C640" s="34"/>
      <c r="D640" s="165"/>
      <c r="E640" s="34"/>
      <c r="F640" s="34"/>
      <c r="G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 spans="1:25" ht="16.5" customHeight="1">
      <c r="A641" s="34"/>
      <c r="B641" s="34"/>
      <c r="C641" s="34"/>
      <c r="D641" s="165"/>
      <c r="E641" s="34"/>
      <c r="F641" s="34"/>
      <c r="G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 spans="1:25" ht="16.5" customHeight="1">
      <c r="A642" s="34"/>
      <c r="B642" s="34"/>
      <c r="C642" s="34"/>
      <c r="D642" s="165"/>
      <c r="E642" s="34"/>
      <c r="F642" s="34"/>
      <c r="G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 spans="1:25" ht="16.5" customHeight="1">
      <c r="A643" s="34"/>
      <c r="B643" s="34"/>
      <c r="C643" s="34"/>
      <c r="D643" s="165"/>
      <c r="E643" s="34"/>
      <c r="F643" s="34"/>
      <c r="G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 spans="1:25" ht="16.5" customHeight="1">
      <c r="A644" s="34"/>
      <c r="B644" s="34"/>
      <c r="C644" s="34"/>
      <c r="D644" s="165"/>
      <c r="E644" s="34"/>
      <c r="F644" s="34"/>
      <c r="G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 spans="1:25" ht="16.5" customHeight="1">
      <c r="A645" s="34"/>
      <c r="B645" s="34"/>
      <c r="C645" s="34"/>
      <c r="D645" s="165"/>
      <c r="E645" s="34"/>
      <c r="F645" s="34"/>
      <c r="G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 spans="1:25" ht="16.5" customHeight="1">
      <c r="A646" s="34"/>
      <c r="B646" s="34"/>
      <c r="C646" s="34"/>
      <c r="D646" s="165"/>
      <c r="E646" s="34"/>
      <c r="F646" s="34"/>
      <c r="G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 spans="1:25" ht="16.5" customHeight="1">
      <c r="A647" s="34"/>
      <c r="B647" s="34"/>
      <c r="C647" s="34"/>
      <c r="D647" s="165"/>
      <c r="E647" s="34"/>
      <c r="F647" s="34"/>
      <c r="G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 spans="1:25" ht="16.5" customHeight="1">
      <c r="A648" s="34"/>
      <c r="B648" s="34"/>
      <c r="C648" s="34"/>
      <c r="D648" s="165"/>
      <c r="E648" s="34"/>
      <c r="F648" s="34"/>
      <c r="G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 spans="1:25" ht="16.5" customHeight="1">
      <c r="A649" s="34"/>
      <c r="B649" s="34"/>
      <c r="C649" s="34"/>
      <c r="D649" s="165"/>
      <c r="E649" s="34"/>
      <c r="F649" s="34"/>
      <c r="G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 spans="1:25" ht="16.5" customHeight="1">
      <c r="A650" s="34"/>
      <c r="B650" s="34"/>
      <c r="C650" s="34"/>
      <c r="D650" s="165"/>
      <c r="E650" s="34"/>
      <c r="F650" s="34"/>
      <c r="G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 spans="1:25" ht="16.5" customHeight="1">
      <c r="A651" s="34"/>
      <c r="B651" s="34"/>
      <c r="C651" s="34"/>
      <c r="D651" s="165"/>
      <c r="E651" s="34"/>
      <c r="F651" s="34"/>
      <c r="G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 spans="1:25" ht="16.5" customHeight="1">
      <c r="A652" s="34"/>
      <c r="B652" s="34"/>
      <c r="C652" s="34"/>
      <c r="D652" s="165"/>
      <c r="E652" s="34"/>
      <c r="F652" s="34"/>
      <c r="G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 spans="1:25" ht="16.5" customHeight="1">
      <c r="A653" s="34"/>
      <c r="B653" s="34"/>
      <c r="C653" s="34"/>
      <c r="D653" s="165"/>
      <c r="E653" s="34"/>
      <c r="F653" s="34"/>
      <c r="G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 spans="1:25" ht="16.5" customHeight="1">
      <c r="A654" s="34"/>
      <c r="B654" s="34"/>
      <c r="C654" s="34"/>
      <c r="D654" s="165"/>
      <c r="E654" s="34"/>
      <c r="F654" s="34"/>
      <c r="G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 spans="1:25" ht="16.5" customHeight="1">
      <c r="A655" s="34"/>
      <c r="B655" s="34"/>
      <c r="C655" s="34"/>
      <c r="D655" s="165"/>
      <c r="E655" s="34"/>
      <c r="F655" s="34"/>
      <c r="G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spans="1:25" ht="16.5" customHeight="1">
      <c r="A656" s="34"/>
      <c r="B656" s="34"/>
      <c r="C656" s="34"/>
      <c r="D656" s="165"/>
      <c r="E656" s="34"/>
      <c r="F656" s="34"/>
      <c r="G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spans="1:25" ht="16.5" customHeight="1">
      <c r="A657" s="34"/>
      <c r="B657" s="34"/>
      <c r="C657" s="34"/>
      <c r="D657" s="165"/>
      <c r="E657" s="34"/>
      <c r="F657" s="34"/>
      <c r="G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spans="1:25" ht="16.5" customHeight="1">
      <c r="A658" s="34"/>
      <c r="B658" s="34"/>
      <c r="C658" s="34"/>
      <c r="D658" s="165"/>
      <c r="E658" s="34"/>
      <c r="F658" s="34"/>
      <c r="G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 spans="1:25" ht="16.5" customHeight="1">
      <c r="A659" s="34"/>
      <c r="B659" s="34"/>
      <c r="C659" s="34"/>
      <c r="D659" s="165"/>
      <c r="E659" s="34"/>
      <c r="F659" s="34"/>
      <c r="G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spans="1:25" ht="16.5" customHeight="1">
      <c r="A660" s="34"/>
      <c r="B660" s="34"/>
      <c r="C660" s="34"/>
      <c r="D660" s="165"/>
      <c r="E660" s="34"/>
      <c r="F660" s="34"/>
      <c r="G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spans="1:25" ht="16.5" customHeight="1">
      <c r="A661" s="34"/>
      <c r="B661" s="34"/>
      <c r="C661" s="34"/>
      <c r="D661" s="165"/>
      <c r="E661" s="34"/>
      <c r="F661" s="34"/>
      <c r="G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spans="1:25" ht="16.5" customHeight="1">
      <c r="A662" s="34"/>
      <c r="B662" s="34"/>
      <c r="C662" s="34"/>
      <c r="D662" s="165"/>
      <c r="E662" s="34"/>
      <c r="F662" s="34"/>
      <c r="G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spans="1:25" ht="16.5" customHeight="1">
      <c r="A663" s="34"/>
      <c r="B663" s="34"/>
      <c r="C663" s="34"/>
      <c r="D663" s="165"/>
      <c r="E663" s="34"/>
      <c r="F663" s="34"/>
      <c r="G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spans="1:25" ht="16.5" customHeight="1">
      <c r="A664" s="34"/>
      <c r="B664" s="34"/>
      <c r="C664" s="34"/>
      <c r="D664" s="165"/>
      <c r="E664" s="34"/>
      <c r="F664" s="34"/>
      <c r="G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spans="1:25" ht="16.5" customHeight="1">
      <c r="A665" s="34"/>
      <c r="B665" s="34"/>
      <c r="C665" s="34"/>
      <c r="D665" s="165"/>
      <c r="E665" s="34"/>
      <c r="F665" s="34"/>
      <c r="G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spans="1:25" ht="16.5" customHeight="1">
      <c r="A666" s="34"/>
      <c r="B666" s="34"/>
      <c r="C666" s="34"/>
      <c r="D666" s="165"/>
      <c r="E666" s="34"/>
      <c r="F666" s="34"/>
      <c r="G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spans="1:25" ht="16.5" customHeight="1">
      <c r="A667" s="34"/>
      <c r="B667" s="34"/>
      <c r="C667" s="34"/>
      <c r="D667" s="165"/>
      <c r="E667" s="34"/>
      <c r="F667" s="34"/>
      <c r="G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spans="1:25" ht="16.5" customHeight="1">
      <c r="A668" s="34"/>
      <c r="B668" s="34"/>
      <c r="C668" s="34"/>
      <c r="D668" s="165"/>
      <c r="E668" s="34"/>
      <c r="F668" s="34"/>
      <c r="G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 spans="1:25" ht="16.5" customHeight="1">
      <c r="A669" s="34"/>
      <c r="B669" s="34"/>
      <c r="C669" s="34"/>
      <c r="D669" s="165"/>
      <c r="E669" s="34"/>
      <c r="F669" s="34"/>
      <c r="G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spans="1:25" ht="16.5" customHeight="1">
      <c r="A670" s="34"/>
      <c r="B670" s="34"/>
      <c r="C670" s="34"/>
      <c r="D670" s="165"/>
      <c r="E670" s="34"/>
      <c r="F670" s="34"/>
      <c r="G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spans="1:25" ht="16.5" customHeight="1">
      <c r="A671" s="34"/>
      <c r="B671" s="34"/>
      <c r="C671" s="34"/>
      <c r="D671" s="165"/>
      <c r="E671" s="34"/>
      <c r="F671" s="34"/>
      <c r="G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spans="1:25" ht="16.5" customHeight="1">
      <c r="A672" s="34"/>
      <c r="B672" s="34"/>
      <c r="C672" s="34"/>
      <c r="D672" s="165"/>
      <c r="E672" s="34"/>
      <c r="F672" s="34"/>
      <c r="G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 spans="1:25" ht="16.5" customHeight="1">
      <c r="A673" s="34"/>
      <c r="B673" s="34"/>
      <c r="C673" s="34"/>
      <c r="D673" s="165"/>
      <c r="E673" s="34"/>
      <c r="F673" s="34"/>
      <c r="G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 spans="1:25" ht="16.5" customHeight="1">
      <c r="A674" s="34"/>
      <c r="B674" s="34"/>
      <c r="C674" s="34"/>
      <c r="D674" s="165"/>
      <c r="E674" s="34"/>
      <c r="F674" s="34"/>
      <c r="G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spans="1:25" ht="16.5" customHeight="1">
      <c r="A675" s="34"/>
      <c r="B675" s="34"/>
      <c r="C675" s="34"/>
      <c r="D675" s="165"/>
      <c r="E675" s="34"/>
      <c r="F675" s="34"/>
      <c r="G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 spans="1:25" ht="16.5" customHeight="1">
      <c r="A676" s="34"/>
      <c r="B676" s="34"/>
      <c r="C676" s="34"/>
      <c r="D676" s="165"/>
      <c r="E676" s="34"/>
      <c r="F676" s="34"/>
      <c r="G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 spans="1:25" ht="16.5" customHeight="1">
      <c r="A677" s="34"/>
      <c r="B677" s="34"/>
      <c r="C677" s="34"/>
      <c r="D677" s="165"/>
      <c r="E677" s="34"/>
      <c r="F677" s="34"/>
      <c r="G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spans="1:25" ht="16.5" customHeight="1">
      <c r="A678" s="34"/>
      <c r="B678" s="34"/>
      <c r="C678" s="34"/>
      <c r="D678" s="165"/>
      <c r="E678" s="34"/>
      <c r="F678" s="34"/>
      <c r="G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spans="1:25" ht="16.5" customHeight="1">
      <c r="A679" s="34"/>
      <c r="B679" s="34"/>
      <c r="C679" s="34"/>
      <c r="D679" s="165"/>
      <c r="E679" s="34"/>
      <c r="F679" s="34"/>
      <c r="G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spans="1:25" ht="16.5" customHeight="1">
      <c r="A680" s="34"/>
      <c r="B680" s="34"/>
      <c r="C680" s="34"/>
      <c r="D680" s="165"/>
      <c r="E680" s="34"/>
      <c r="F680" s="34"/>
      <c r="G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spans="1:25" ht="16.5" customHeight="1">
      <c r="A681" s="34"/>
      <c r="B681" s="34"/>
      <c r="C681" s="34"/>
      <c r="D681" s="165"/>
      <c r="E681" s="34"/>
      <c r="F681" s="34"/>
      <c r="G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 spans="1:25" ht="16.5" customHeight="1">
      <c r="A682" s="34"/>
      <c r="B682" s="34"/>
      <c r="C682" s="34"/>
      <c r="D682" s="165"/>
      <c r="E682" s="34"/>
      <c r="F682" s="34"/>
      <c r="G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 spans="1:25" ht="16.5" customHeight="1">
      <c r="A683" s="34"/>
      <c r="B683" s="34"/>
      <c r="C683" s="34"/>
      <c r="D683" s="165"/>
      <c r="E683" s="34"/>
      <c r="F683" s="34"/>
      <c r="G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spans="1:25" ht="16.5" customHeight="1">
      <c r="A684" s="34"/>
      <c r="B684" s="34"/>
      <c r="C684" s="34"/>
      <c r="D684" s="165"/>
      <c r="E684" s="34"/>
      <c r="F684" s="34"/>
      <c r="G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 spans="1:25" ht="16.5" customHeight="1">
      <c r="A685" s="34"/>
      <c r="B685" s="34"/>
      <c r="C685" s="34"/>
      <c r="D685" s="165"/>
      <c r="E685" s="34"/>
      <c r="F685" s="34"/>
      <c r="G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 spans="1:25" ht="16.5" customHeight="1">
      <c r="A686" s="34"/>
      <c r="B686" s="34"/>
      <c r="C686" s="34"/>
      <c r="D686" s="165"/>
      <c r="E686" s="34"/>
      <c r="F686" s="34"/>
      <c r="G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spans="1:25" ht="16.5" customHeight="1">
      <c r="A687" s="34"/>
      <c r="B687" s="34"/>
      <c r="C687" s="34"/>
      <c r="D687" s="165"/>
      <c r="E687" s="34"/>
      <c r="F687" s="34"/>
      <c r="G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 spans="1:25" ht="16.5" customHeight="1">
      <c r="A688" s="34"/>
      <c r="B688" s="34"/>
      <c r="C688" s="34"/>
      <c r="D688" s="165"/>
      <c r="E688" s="34"/>
      <c r="F688" s="34"/>
      <c r="G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 spans="1:25" ht="16.5" customHeight="1">
      <c r="A689" s="34"/>
      <c r="B689" s="34"/>
      <c r="C689" s="34"/>
      <c r="D689" s="165"/>
      <c r="E689" s="34"/>
      <c r="F689" s="34"/>
      <c r="G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 spans="1:25" ht="16.5" customHeight="1">
      <c r="A690" s="34"/>
      <c r="B690" s="34"/>
      <c r="C690" s="34"/>
      <c r="D690" s="165"/>
      <c r="E690" s="34"/>
      <c r="F690" s="34"/>
      <c r="G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spans="1:25" ht="16.5" customHeight="1">
      <c r="A691" s="34"/>
      <c r="B691" s="34"/>
      <c r="C691" s="34"/>
      <c r="D691" s="165"/>
      <c r="E691" s="34"/>
      <c r="F691" s="34"/>
      <c r="G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spans="1:25" ht="16.5" customHeight="1">
      <c r="A692" s="34"/>
      <c r="B692" s="34"/>
      <c r="C692" s="34"/>
      <c r="D692" s="165"/>
      <c r="E692" s="34"/>
      <c r="F692" s="34"/>
      <c r="G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 spans="1:25" ht="16.5" customHeight="1">
      <c r="A693" s="34"/>
      <c r="B693" s="34"/>
      <c r="C693" s="34"/>
      <c r="D693" s="165"/>
      <c r="E693" s="34"/>
      <c r="F693" s="34"/>
      <c r="G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 spans="1:25" ht="16.5" customHeight="1">
      <c r="A694" s="34"/>
      <c r="B694" s="34"/>
      <c r="C694" s="34"/>
      <c r="D694" s="165"/>
      <c r="E694" s="34"/>
      <c r="F694" s="34"/>
      <c r="G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 spans="1:25" ht="16.5" customHeight="1">
      <c r="A695" s="34"/>
      <c r="B695" s="34"/>
      <c r="C695" s="34"/>
      <c r="D695" s="165"/>
      <c r="E695" s="34"/>
      <c r="F695" s="34"/>
      <c r="G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spans="1:25" ht="16.5" customHeight="1">
      <c r="A696" s="34"/>
      <c r="B696" s="34"/>
      <c r="C696" s="34"/>
      <c r="D696" s="165"/>
      <c r="E696" s="34"/>
      <c r="F696" s="34"/>
      <c r="G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spans="1:25" ht="16.5" customHeight="1">
      <c r="A697" s="34"/>
      <c r="B697" s="34"/>
      <c r="C697" s="34"/>
      <c r="D697" s="165"/>
      <c r="E697" s="34"/>
      <c r="F697" s="34"/>
      <c r="G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 spans="1:25" ht="16.5" customHeight="1">
      <c r="A698" s="34"/>
      <c r="B698" s="34"/>
      <c r="C698" s="34"/>
      <c r="D698" s="165"/>
      <c r="E698" s="34"/>
      <c r="F698" s="34"/>
      <c r="G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 spans="1:25" ht="16.5" customHeight="1">
      <c r="A699" s="34"/>
      <c r="B699" s="34"/>
      <c r="C699" s="34"/>
      <c r="D699" s="165"/>
      <c r="E699" s="34"/>
      <c r="F699" s="34"/>
      <c r="G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spans="1:25" ht="16.5" customHeight="1">
      <c r="A700" s="34"/>
      <c r="B700" s="34"/>
      <c r="C700" s="34"/>
      <c r="D700" s="165"/>
      <c r="E700" s="34"/>
      <c r="F700" s="34"/>
      <c r="G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spans="1:25" ht="16.5" customHeight="1">
      <c r="A701" s="34"/>
      <c r="B701" s="34"/>
      <c r="C701" s="34"/>
      <c r="D701" s="165"/>
      <c r="E701" s="34"/>
      <c r="F701" s="34"/>
      <c r="G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spans="1:25" ht="16.5" customHeight="1">
      <c r="A702" s="34"/>
      <c r="B702" s="34"/>
      <c r="C702" s="34"/>
      <c r="D702" s="165"/>
      <c r="E702" s="34"/>
      <c r="F702" s="34"/>
      <c r="G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spans="1:25" ht="16.5" customHeight="1">
      <c r="A703" s="34"/>
      <c r="B703" s="34"/>
      <c r="C703" s="34"/>
      <c r="D703" s="165"/>
      <c r="E703" s="34"/>
      <c r="F703" s="34"/>
      <c r="G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spans="1:25" ht="16.5" customHeight="1">
      <c r="A704" s="34"/>
      <c r="B704" s="34"/>
      <c r="C704" s="34"/>
      <c r="D704" s="165"/>
      <c r="E704" s="34"/>
      <c r="F704" s="34"/>
      <c r="G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spans="1:25" ht="16.5" customHeight="1">
      <c r="A705" s="34"/>
      <c r="B705" s="34"/>
      <c r="C705" s="34"/>
      <c r="D705" s="165"/>
      <c r="E705" s="34"/>
      <c r="F705" s="34"/>
      <c r="G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 spans="1:25" ht="16.5" customHeight="1">
      <c r="A706" s="34"/>
      <c r="B706" s="34"/>
      <c r="C706" s="34"/>
      <c r="D706" s="165"/>
      <c r="E706" s="34"/>
      <c r="F706" s="34"/>
      <c r="G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spans="1:25" ht="16.5" customHeight="1">
      <c r="A707" s="34"/>
      <c r="B707" s="34"/>
      <c r="C707" s="34"/>
      <c r="D707" s="165"/>
      <c r="E707" s="34"/>
      <c r="F707" s="34"/>
      <c r="G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spans="1:25" ht="16.5" customHeight="1">
      <c r="A708" s="34"/>
      <c r="B708" s="34"/>
      <c r="C708" s="34"/>
      <c r="D708" s="165"/>
      <c r="E708" s="34"/>
      <c r="F708" s="34"/>
      <c r="G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 spans="1:25" ht="16.5" customHeight="1">
      <c r="A709" s="34"/>
      <c r="B709" s="34"/>
      <c r="C709" s="34"/>
      <c r="D709" s="165"/>
      <c r="E709" s="34"/>
      <c r="F709" s="34"/>
      <c r="G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 spans="1:25" ht="16.5" customHeight="1">
      <c r="A710" s="34"/>
      <c r="B710" s="34"/>
      <c r="C710" s="34"/>
      <c r="D710" s="165"/>
      <c r="E710" s="34"/>
      <c r="F710" s="34"/>
      <c r="G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 spans="1:25" ht="16.5" customHeight="1">
      <c r="A711" s="34"/>
      <c r="B711" s="34"/>
      <c r="C711" s="34"/>
      <c r="D711" s="165"/>
      <c r="E711" s="34"/>
      <c r="F711" s="34"/>
      <c r="G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spans="1:25" ht="16.5" customHeight="1">
      <c r="A712" s="34"/>
      <c r="B712" s="34"/>
      <c r="C712" s="34"/>
      <c r="D712" s="165"/>
      <c r="E712" s="34"/>
      <c r="F712" s="34"/>
      <c r="G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 spans="1:25" ht="16.5" customHeight="1">
      <c r="A713" s="34"/>
      <c r="B713" s="34"/>
      <c r="C713" s="34"/>
      <c r="D713" s="165"/>
      <c r="E713" s="34"/>
      <c r="F713" s="34"/>
      <c r="G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 spans="1:25" ht="16.5" customHeight="1">
      <c r="A714" s="34"/>
      <c r="B714" s="34"/>
      <c r="C714" s="34"/>
      <c r="D714" s="165"/>
      <c r="E714" s="34"/>
      <c r="F714" s="34"/>
      <c r="G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 spans="1:25" ht="16.5" customHeight="1">
      <c r="A715" s="34"/>
      <c r="B715" s="34"/>
      <c r="C715" s="34"/>
      <c r="D715" s="165"/>
      <c r="E715" s="34"/>
      <c r="F715" s="34"/>
      <c r="G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 spans="1:25" ht="16.5" customHeight="1">
      <c r="A716" s="34"/>
      <c r="B716" s="34"/>
      <c r="C716" s="34"/>
      <c r="D716" s="165"/>
      <c r="E716" s="34"/>
      <c r="F716" s="34"/>
      <c r="G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spans="1:25" ht="16.5" customHeight="1">
      <c r="A717" s="34"/>
      <c r="B717" s="34"/>
      <c r="C717" s="34"/>
      <c r="D717" s="165"/>
      <c r="E717" s="34"/>
      <c r="F717" s="34"/>
      <c r="G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 spans="1:25" ht="16.5" customHeight="1">
      <c r="A718" s="34"/>
      <c r="B718" s="34"/>
      <c r="C718" s="34"/>
      <c r="D718" s="165"/>
      <c r="E718" s="34"/>
      <c r="F718" s="34"/>
      <c r="G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spans="1:25" ht="16.5" customHeight="1">
      <c r="A719" s="34"/>
      <c r="B719" s="34"/>
      <c r="C719" s="34"/>
      <c r="D719" s="165"/>
      <c r="E719" s="34"/>
      <c r="F719" s="34"/>
      <c r="G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spans="1:25" ht="16.5" customHeight="1">
      <c r="A720" s="34"/>
      <c r="B720" s="34"/>
      <c r="C720" s="34"/>
      <c r="D720" s="165"/>
      <c r="E720" s="34"/>
      <c r="F720" s="34"/>
      <c r="G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spans="1:25" ht="16.5" customHeight="1">
      <c r="A721" s="34"/>
      <c r="B721" s="34"/>
      <c r="C721" s="34"/>
      <c r="D721" s="165"/>
      <c r="E721" s="34"/>
      <c r="F721" s="34"/>
      <c r="G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 spans="1:25" ht="16.5" customHeight="1">
      <c r="A722" s="34"/>
      <c r="B722" s="34"/>
      <c r="C722" s="34"/>
      <c r="D722" s="165"/>
      <c r="E722" s="34"/>
      <c r="F722" s="34"/>
      <c r="G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spans="1:25" ht="16.5" customHeight="1">
      <c r="A723" s="34"/>
      <c r="B723" s="34"/>
      <c r="C723" s="34"/>
      <c r="D723" s="165"/>
      <c r="E723" s="34"/>
      <c r="F723" s="34"/>
      <c r="G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spans="1:25" ht="16.5" customHeight="1">
      <c r="A724" s="34"/>
      <c r="B724" s="34"/>
      <c r="C724" s="34"/>
      <c r="D724" s="165"/>
      <c r="E724" s="34"/>
      <c r="F724" s="34"/>
      <c r="G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 spans="1:25" ht="16.5" customHeight="1">
      <c r="A725" s="34"/>
      <c r="B725" s="34"/>
      <c r="C725" s="34"/>
      <c r="D725" s="165"/>
      <c r="E725" s="34"/>
      <c r="F725" s="34"/>
      <c r="G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spans="1:25" ht="16.5" customHeight="1">
      <c r="A726" s="34"/>
      <c r="B726" s="34"/>
      <c r="C726" s="34"/>
      <c r="D726" s="165"/>
      <c r="E726" s="34"/>
      <c r="F726" s="34"/>
      <c r="G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spans="1:25" ht="16.5" customHeight="1">
      <c r="A727" s="34"/>
      <c r="B727" s="34"/>
      <c r="C727" s="34"/>
      <c r="D727" s="165"/>
      <c r="E727" s="34"/>
      <c r="F727" s="34"/>
      <c r="G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spans="1:25" ht="16.5" customHeight="1">
      <c r="A728" s="34"/>
      <c r="B728" s="34"/>
      <c r="C728" s="34"/>
      <c r="D728" s="165"/>
      <c r="E728" s="34"/>
      <c r="F728" s="34"/>
      <c r="G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spans="1:25" ht="16.5" customHeight="1">
      <c r="A729" s="34"/>
      <c r="B729" s="34"/>
      <c r="C729" s="34"/>
      <c r="D729" s="165"/>
      <c r="E729" s="34"/>
      <c r="F729" s="34"/>
      <c r="G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 spans="1:25" ht="16.5" customHeight="1">
      <c r="A730" s="34"/>
      <c r="B730" s="34"/>
      <c r="C730" s="34"/>
      <c r="D730" s="165"/>
      <c r="E730" s="34"/>
      <c r="F730" s="34"/>
      <c r="G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 spans="1:25" ht="16.5" customHeight="1">
      <c r="A731" s="34"/>
      <c r="B731" s="34"/>
      <c r="C731" s="34"/>
      <c r="D731" s="165"/>
      <c r="E731" s="34"/>
      <c r="F731" s="34"/>
      <c r="G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spans="1:25" ht="16.5" customHeight="1">
      <c r="A732" s="34"/>
      <c r="B732" s="34"/>
      <c r="C732" s="34"/>
      <c r="D732" s="165"/>
      <c r="E732" s="34"/>
      <c r="F732" s="34"/>
      <c r="G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spans="1:25" ht="16.5" customHeight="1">
      <c r="A733" s="34"/>
      <c r="B733" s="34"/>
      <c r="C733" s="34"/>
      <c r="D733" s="165"/>
      <c r="E733" s="34"/>
      <c r="F733" s="34"/>
      <c r="G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 spans="1:25" ht="16.5" customHeight="1">
      <c r="A734" s="34"/>
      <c r="B734" s="34"/>
      <c r="C734" s="34"/>
      <c r="D734" s="165"/>
      <c r="E734" s="34"/>
      <c r="F734" s="34"/>
      <c r="G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spans="1:25" ht="16.5" customHeight="1">
      <c r="A735" s="34"/>
      <c r="B735" s="34"/>
      <c r="C735" s="34"/>
      <c r="D735" s="165"/>
      <c r="E735" s="34"/>
      <c r="F735" s="34"/>
      <c r="G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 spans="1:25" ht="16.5" customHeight="1">
      <c r="A736" s="34"/>
      <c r="B736" s="34"/>
      <c r="C736" s="34"/>
      <c r="D736" s="165"/>
      <c r="E736" s="34"/>
      <c r="F736" s="34"/>
      <c r="G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 spans="1:25" ht="16.5" customHeight="1">
      <c r="A737" s="34"/>
      <c r="B737" s="34"/>
      <c r="C737" s="34"/>
      <c r="D737" s="165"/>
      <c r="E737" s="34"/>
      <c r="F737" s="34"/>
      <c r="G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 spans="1:25" ht="16.5" customHeight="1">
      <c r="A738" s="34"/>
      <c r="B738" s="34"/>
      <c r="C738" s="34"/>
      <c r="D738" s="165"/>
      <c r="E738" s="34"/>
      <c r="F738" s="34"/>
      <c r="G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spans="1:25" ht="16.5" customHeight="1">
      <c r="A739" s="34"/>
      <c r="B739" s="34"/>
      <c r="C739" s="34"/>
      <c r="D739" s="165"/>
      <c r="E739" s="34"/>
      <c r="F739" s="34"/>
      <c r="G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spans="1:25" ht="16.5" customHeight="1">
      <c r="A740" s="34"/>
      <c r="B740" s="34"/>
      <c r="C740" s="34"/>
      <c r="D740" s="165"/>
      <c r="E740" s="34"/>
      <c r="F740" s="34"/>
      <c r="G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spans="1:25" ht="16.5" customHeight="1">
      <c r="A741" s="34"/>
      <c r="B741" s="34"/>
      <c r="C741" s="34"/>
      <c r="D741" s="165"/>
      <c r="E741" s="34"/>
      <c r="F741" s="34"/>
      <c r="G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spans="1:25" ht="16.5" customHeight="1">
      <c r="A742" s="34"/>
      <c r="B742" s="34"/>
      <c r="C742" s="34"/>
      <c r="D742" s="165"/>
      <c r="E742" s="34"/>
      <c r="F742" s="34"/>
      <c r="G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spans="1:25" ht="16.5" customHeight="1">
      <c r="A743" s="34"/>
      <c r="B743" s="34"/>
      <c r="C743" s="34"/>
      <c r="D743" s="165"/>
      <c r="E743" s="34"/>
      <c r="F743" s="34"/>
      <c r="G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 spans="1:25" ht="16.5" customHeight="1">
      <c r="A744" s="34"/>
      <c r="B744" s="34"/>
      <c r="C744" s="34"/>
      <c r="D744" s="165"/>
      <c r="E744" s="34"/>
      <c r="F744" s="34"/>
      <c r="G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spans="1:25" ht="16.5" customHeight="1">
      <c r="A745" s="34"/>
      <c r="B745" s="34"/>
      <c r="C745" s="34"/>
      <c r="D745" s="165"/>
      <c r="E745" s="34"/>
      <c r="F745" s="34"/>
      <c r="G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spans="1:25" ht="16.5" customHeight="1">
      <c r="A746" s="34"/>
      <c r="B746" s="34"/>
      <c r="C746" s="34"/>
      <c r="D746" s="165"/>
      <c r="E746" s="34"/>
      <c r="F746" s="34"/>
      <c r="G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spans="1:25" ht="16.5" customHeight="1">
      <c r="A747" s="34"/>
      <c r="B747" s="34"/>
      <c r="C747" s="34"/>
      <c r="D747" s="165"/>
      <c r="E747" s="34"/>
      <c r="F747" s="34"/>
      <c r="G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spans="1:25" ht="16.5" customHeight="1">
      <c r="A748" s="34"/>
      <c r="B748" s="34"/>
      <c r="C748" s="34"/>
      <c r="D748" s="165"/>
      <c r="E748" s="34"/>
      <c r="F748" s="34"/>
      <c r="G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 spans="1:25" ht="16.5" customHeight="1">
      <c r="A749" s="34"/>
      <c r="B749" s="34"/>
      <c r="C749" s="34"/>
      <c r="D749" s="165"/>
      <c r="E749" s="34"/>
      <c r="F749" s="34"/>
      <c r="G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spans="1:25" ht="16.5" customHeight="1">
      <c r="A750" s="34"/>
      <c r="B750" s="34"/>
      <c r="C750" s="34"/>
      <c r="D750" s="165"/>
      <c r="E750" s="34"/>
      <c r="F750" s="34"/>
      <c r="G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spans="1:25" ht="16.5" customHeight="1">
      <c r="A751" s="34"/>
      <c r="B751" s="34"/>
      <c r="C751" s="34"/>
      <c r="D751" s="165"/>
      <c r="E751" s="34"/>
      <c r="F751" s="34"/>
      <c r="G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spans="1:25" ht="16.5" customHeight="1">
      <c r="A752" s="34"/>
      <c r="B752" s="34"/>
      <c r="C752" s="34"/>
      <c r="D752" s="165"/>
      <c r="E752" s="34"/>
      <c r="F752" s="34"/>
      <c r="G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spans="1:25" ht="16.5" customHeight="1">
      <c r="A753" s="34"/>
      <c r="B753" s="34"/>
      <c r="C753" s="34"/>
      <c r="D753" s="165"/>
      <c r="E753" s="34"/>
      <c r="F753" s="34"/>
      <c r="G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spans="1:25" ht="16.5" customHeight="1">
      <c r="A754" s="34"/>
      <c r="B754" s="34"/>
      <c r="C754" s="34"/>
      <c r="D754" s="165"/>
      <c r="E754" s="34"/>
      <c r="F754" s="34"/>
      <c r="G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spans="1:25" ht="16.5" customHeight="1">
      <c r="A755" s="34"/>
      <c r="B755" s="34"/>
      <c r="C755" s="34"/>
      <c r="D755" s="165"/>
      <c r="E755" s="34"/>
      <c r="F755" s="34"/>
      <c r="G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spans="1:25" ht="16.5" customHeight="1">
      <c r="A756" s="34"/>
      <c r="B756" s="34"/>
      <c r="C756" s="34"/>
      <c r="D756" s="165"/>
      <c r="E756" s="34"/>
      <c r="F756" s="34"/>
      <c r="G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spans="1:25" ht="16.5" customHeight="1">
      <c r="A757" s="34"/>
      <c r="B757" s="34"/>
      <c r="C757" s="34"/>
      <c r="D757" s="165"/>
      <c r="E757" s="34"/>
      <c r="F757" s="34"/>
      <c r="G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spans="1:25" ht="16.5" customHeight="1">
      <c r="A758" s="34"/>
      <c r="B758" s="34"/>
      <c r="C758" s="34"/>
      <c r="D758" s="165"/>
      <c r="E758" s="34"/>
      <c r="F758" s="34"/>
      <c r="G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spans="1:25" ht="16.5" customHeight="1">
      <c r="A759" s="34"/>
      <c r="B759" s="34"/>
      <c r="C759" s="34"/>
      <c r="D759" s="165"/>
      <c r="E759" s="34"/>
      <c r="F759" s="34"/>
      <c r="G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spans="1:25" ht="16.5" customHeight="1">
      <c r="A760" s="34"/>
      <c r="B760" s="34"/>
      <c r="C760" s="34"/>
      <c r="D760" s="165"/>
      <c r="E760" s="34"/>
      <c r="F760" s="34"/>
      <c r="G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spans="1:25" ht="16.5" customHeight="1">
      <c r="A761" s="34"/>
      <c r="B761" s="34"/>
      <c r="C761" s="34"/>
      <c r="D761" s="165"/>
      <c r="E761" s="34"/>
      <c r="F761" s="34"/>
      <c r="G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spans="1:25" ht="16.5" customHeight="1">
      <c r="A762" s="34"/>
      <c r="B762" s="34"/>
      <c r="C762" s="34"/>
      <c r="D762" s="165"/>
      <c r="E762" s="34"/>
      <c r="F762" s="34"/>
      <c r="G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 spans="1:25" ht="16.5" customHeight="1">
      <c r="A763" s="34"/>
      <c r="B763" s="34"/>
      <c r="C763" s="34"/>
      <c r="D763" s="165"/>
      <c r="E763" s="34"/>
      <c r="F763" s="34"/>
      <c r="G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 spans="1:25" ht="16.5" customHeight="1">
      <c r="A764" s="34"/>
      <c r="B764" s="34"/>
      <c r="C764" s="34"/>
      <c r="D764" s="165"/>
      <c r="E764" s="34"/>
      <c r="F764" s="34"/>
      <c r="G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spans="1:25" ht="16.5" customHeight="1">
      <c r="A765" s="34"/>
      <c r="B765" s="34"/>
      <c r="C765" s="34"/>
      <c r="D765" s="165"/>
      <c r="E765" s="34"/>
      <c r="F765" s="34"/>
      <c r="G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spans="1:25" ht="16.5" customHeight="1">
      <c r="A766" s="34"/>
      <c r="B766" s="34"/>
      <c r="C766" s="34"/>
      <c r="D766" s="165"/>
      <c r="E766" s="34"/>
      <c r="F766" s="34"/>
      <c r="G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spans="1:25" ht="16.5" customHeight="1">
      <c r="A767" s="34"/>
      <c r="B767" s="34"/>
      <c r="C767" s="34"/>
      <c r="D767" s="165"/>
      <c r="E767" s="34"/>
      <c r="F767" s="34"/>
      <c r="G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 spans="1:25" ht="16.5" customHeight="1">
      <c r="A768" s="34"/>
      <c r="B768" s="34"/>
      <c r="C768" s="34"/>
      <c r="D768" s="165"/>
      <c r="E768" s="34"/>
      <c r="F768" s="34"/>
      <c r="G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 spans="1:25" ht="16.5" customHeight="1">
      <c r="A769" s="34"/>
      <c r="B769" s="34"/>
      <c r="C769" s="34"/>
      <c r="D769" s="165"/>
      <c r="E769" s="34"/>
      <c r="F769" s="34"/>
      <c r="G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 spans="1:25" ht="16.5" customHeight="1">
      <c r="A770" s="34"/>
      <c r="B770" s="34"/>
      <c r="C770" s="34"/>
      <c r="D770" s="165"/>
      <c r="E770" s="34"/>
      <c r="F770" s="34"/>
      <c r="G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 spans="1:25" ht="16.5" customHeight="1">
      <c r="A771" s="34"/>
      <c r="B771" s="34"/>
      <c r="C771" s="34"/>
      <c r="D771" s="165"/>
      <c r="E771" s="34"/>
      <c r="F771" s="34"/>
      <c r="G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 spans="1:25" ht="16.5" customHeight="1">
      <c r="A772" s="34"/>
      <c r="B772" s="34"/>
      <c r="C772" s="34"/>
      <c r="D772" s="165"/>
      <c r="E772" s="34"/>
      <c r="F772" s="34"/>
      <c r="G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 spans="1:25" ht="16.5" customHeight="1">
      <c r="A773" s="34"/>
      <c r="B773" s="34"/>
      <c r="C773" s="34"/>
      <c r="D773" s="165"/>
      <c r="E773" s="34"/>
      <c r="F773" s="34"/>
      <c r="G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 spans="1:25" ht="16.5" customHeight="1">
      <c r="A774" s="34"/>
      <c r="B774" s="34"/>
      <c r="C774" s="34"/>
      <c r="D774" s="165"/>
      <c r="E774" s="34"/>
      <c r="F774" s="34"/>
      <c r="G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 spans="1:25" ht="16.5" customHeight="1">
      <c r="A775" s="34"/>
      <c r="B775" s="34"/>
      <c r="C775" s="34"/>
      <c r="D775" s="165"/>
      <c r="E775" s="34"/>
      <c r="F775" s="34"/>
      <c r="G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 spans="1:25" ht="16.5" customHeight="1">
      <c r="A776" s="34"/>
      <c r="B776" s="34"/>
      <c r="C776" s="34"/>
      <c r="D776" s="165"/>
      <c r="E776" s="34"/>
      <c r="F776" s="34"/>
      <c r="G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 spans="1:25" ht="16.5" customHeight="1">
      <c r="A777" s="34"/>
      <c r="B777" s="34"/>
      <c r="C777" s="34"/>
      <c r="D777" s="165"/>
      <c r="E777" s="34"/>
      <c r="F777" s="34"/>
      <c r="G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 spans="1:25" ht="16.5" customHeight="1">
      <c r="A778" s="34"/>
      <c r="B778" s="34"/>
      <c r="C778" s="34"/>
      <c r="D778" s="165"/>
      <c r="E778" s="34"/>
      <c r="F778" s="34"/>
      <c r="G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 spans="1:25" ht="16.5" customHeight="1">
      <c r="A779" s="34"/>
      <c r="B779" s="34"/>
      <c r="C779" s="34"/>
      <c r="D779" s="165"/>
      <c r="E779" s="34"/>
      <c r="F779" s="34"/>
      <c r="G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 spans="1:25" ht="16.5" customHeight="1">
      <c r="A780" s="34"/>
      <c r="B780" s="34"/>
      <c r="C780" s="34"/>
      <c r="D780" s="165"/>
      <c r="E780" s="34"/>
      <c r="F780" s="34"/>
      <c r="G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 spans="1:25" ht="16.5" customHeight="1">
      <c r="A781" s="34"/>
      <c r="B781" s="34"/>
      <c r="C781" s="34"/>
      <c r="D781" s="165"/>
      <c r="E781" s="34"/>
      <c r="F781" s="34"/>
      <c r="G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 spans="1:25" ht="16.5" customHeight="1">
      <c r="A782" s="34"/>
      <c r="B782" s="34"/>
      <c r="C782" s="34"/>
      <c r="D782" s="165"/>
      <c r="E782" s="34"/>
      <c r="F782" s="34"/>
      <c r="G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 spans="1:25" ht="16.5" customHeight="1">
      <c r="A783" s="34"/>
      <c r="B783" s="34"/>
      <c r="C783" s="34"/>
      <c r="D783" s="165"/>
      <c r="E783" s="34"/>
      <c r="F783" s="34"/>
      <c r="G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 spans="1:25" ht="16.5" customHeight="1">
      <c r="A784" s="34"/>
      <c r="B784" s="34"/>
      <c r="C784" s="34"/>
      <c r="D784" s="165"/>
      <c r="E784" s="34"/>
      <c r="F784" s="34"/>
      <c r="G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 spans="1:25" ht="16.5" customHeight="1">
      <c r="A785" s="34"/>
      <c r="B785" s="34"/>
      <c r="C785" s="34"/>
      <c r="D785" s="165"/>
      <c r="E785" s="34"/>
      <c r="F785" s="34"/>
      <c r="G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 spans="1:25" ht="16.5" customHeight="1">
      <c r="A786" s="34"/>
      <c r="B786" s="34"/>
      <c r="C786" s="34"/>
      <c r="D786" s="165"/>
      <c r="E786" s="34"/>
      <c r="F786" s="34"/>
      <c r="G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 spans="1:25" ht="16.5" customHeight="1">
      <c r="A787" s="34"/>
      <c r="B787" s="34"/>
      <c r="C787" s="34"/>
      <c r="D787" s="165"/>
      <c r="E787" s="34"/>
      <c r="F787" s="34"/>
      <c r="G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 spans="1:25" ht="16.5" customHeight="1">
      <c r="A788" s="34"/>
      <c r="B788" s="34"/>
      <c r="C788" s="34"/>
      <c r="D788" s="165"/>
      <c r="E788" s="34"/>
      <c r="F788" s="34"/>
      <c r="G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 spans="1:25" ht="16.5" customHeight="1">
      <c r="A789" s="34"/>
      <c r="B789" s="34"/>
      <c r="C789" s="34"/>
      <c r="D789" s="165"/>
      <c r="E789" s="34"/>
      <c r="F789" s="34"/>
      <c r="G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 spans="1:25" ht="16.5" customHeight="1">
      <c r="A790" s="34"/>
      <c r="B790" s="34"/>
      <c r="C790" s="34"/>
      <c r="D790" s="165"/>
      <c r="E790" s="34"/>
      <c r="F790" s="34"/>
      <c r="G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 spans="1:25" ht="16.5" customHeight="1">
      <c r="A791" s="34"/>
      <c r="B791" s="34"/>
      <c r="C791" s="34"/>
      <c r="D791" s="165"/>
      <c r="E791" s="34"/>
      <c r="F791" s="34"/>
      <c r="G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 spans="1:25" ht="16.5" customHeight="1">
      <c r="A792" s="34"/>
      <c r="B792" s="34"/>
      <c r="C792" s="34"/>
      <c r="D792" s="165"/>
      <c r="E792" s="34"/>
      <c r="F792" s="34"/>
      <c r="G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 spans="1:25" ht="16.5" customHeight="1">
      <c r="A793" s="34"/>
      <c r="B793" s="34"/>
      <c r="C793" s="34"/>
      <c r="D793" s="165"/>
      <c r="E793" s="34"/>
      <c r="F793" s="34"/>
      <c r="G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 spans="1:25" ht="16.5" customHeight="1">
      <c r="A794" s="34"/>
      <c r="B794" s="34"/>
      <c r="C794" s="34"/>
      <c r="D794" s="165"/>
      <c r="E794" s="34"/>
      <c r="F794" s="34"/>
      <c r="G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 spans="1:25" ht="16.5" customHeight="1">
      <c r="A795" s="34"/>
      <c r="B795" s="34"/>
      <c r="C795" s="34"/>
      <c r="D795" s="165"/>
      <c r="E795" s="34"/>
      <c r="F795" s="34"/>
      <c r="G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 spans="1:25" ht="16.5" customHeight="1">
      <c r="A796" s="34"/>
      <c r="B796" s="34"/>
      <c r="C796" s="34"/>
      <c r="D796" s="165"/>
      <c r="E796" s="34"/>
      <c r="F796" s="34"/>
      <c r="G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 spans="1:25" ht="16.5" customHeight="1">
      <c r="A797" s="34"/>
      <c r="B797" s="34"/>
      <c r="C797" s="34"/>
      <c r="D797" s="165"/>
      <c r="E797" s="34"/>
      <c r="F797" s="34"/>
      <c r="G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 spans="1:25" ht="16.5" customHeight="1">
      <c r="A798" s="34"/>
      <c r="B798" s="34"/>
      <c r="C798" s="34"/>
      <c r="D798" s="165"/>
      <c r="E798" s="34"/>
      <c r="F798" s="34"/>
      <c r="G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 spans="1:25" ht="16.5" customHeight="1">
      <c r="A799" s="34"/>
      <c r="B799" s="34"/>
      <c r="C799" s="34"/>
      <c r="D799" s="165"/>
      <c r="E799" s="34"/>
      <c r="F799" s="34"/>
      <c r="G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 spans="1:25" ht="16.5" customHeight="1">
      <c r="A800" s="34"/>
      <c r="B800" s="34"/>
      <c r="C800" s="34"/>
      <c r="D800" s="165"/>
      <c r="E800" s="34"/>
      <c r="F800" s="34"/>
      <c r="G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 spans="1:25" ht="16.5" customHeight="1">
      <c r="A801" s="34"/>
      <c r="B801" s="34"/>
      <c r="C801" s="34"/>
      <c r="D801" s="165"/>
      <c r="E801" s="34"/>
      <c r="F801" s="34"/>
      <c r="G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 spans="1:25" ht="16.5" customHeight="1">
      <c r="A802" s="34"/>
      <c r="B802" s="34"/>
      <c r="C802" s="34"/>
      <c r="D802" s="165"/>
      <c r="E802" s="34"/>
      <c r="F802" s="34"/>
      <c r="G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 spans="1:25" ht="16.5" customHeight="1">
      <c r="A803" s="34"/>
      <c r="B803" s="34"/>
      <c r="C803" s="34"/>
      <c r="D803" s="165"/>
      <c r="E803" s="34"/>
      <c r="F803" s="34"/>
      <c r="G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 spans="1:25" ht="16.5" customHeight="1">
      <c r="A804" s="34"/>
      <c r="B804" s="34"/>
      <c r="C804" s="34"/>
      <c r="D804" s="165"/>
      <c r="E804" s="34"/>
      <c r="F804" s="34"/>
      <c r="G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 spans="1:25" ht="16.5" customHeight="1">
      <c r="A805" s="34"/>
      <c r="B805" s="34"/>
      <c r="C805" s="34"/>
      <c r="D805" s="165"/>
      <c r="E805" s="34"/>
      <c r="F805" s="34"/>
      <c r="G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 spans="1:25" ht="16.5" customHeight="1">
      <c r="A806" s="34"/>
      <c r="B806" s="34"/>
      <c r="C806" s="34"/>
      <c r="D806" s="165"/>
      <c r="E806" s="34"/>
      <c r="F806" s="34"/>
      <c r="G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 spans="1:25" ht="16.5" customHeight="1">
      <c r="A807" s="34"/>
      <c r="B807" s="34"/>
      <c r="C807" s="34"/>
      <c r="D807" s="165"/>
      <c r="E807" s="34"/>
      <c r="F807" s="34"/>
      <c r="G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 spans="1:25" ht="16.5" customHeight="1">
      <c r="A808" s="34"/>
      <c r="B808" s="34"/>
      <c r="C808" s="34"/>
      <c r="D808" s="165"/>
      <c r="E808" s="34"/>
      <c r="F808" s="34"/>
      <c r="G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 spans="1:25" ht="16.5" customHeight="1">
      <c r="A809" s="34"/>
      <c r="B809" s="34"/>
      <c r="C809" s="34"/>
      <c r="D809" s="165"/>
      <c r="E809" s="34"/>
      <c r="F809" s="34"/>
      <c r="G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 spans="1:25" ht="16.5" customHeight="1">
      <c r="A810" s="34"/>
      <c r="B810" s="34"/>
      <c r="C810" s="34"/>
      <c r="D810" s="165"/>
      <c r="E810" s="34"/>
      <c r="F810" s="34"/>
      <c r="G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 spans="1:25" ht="16.5" customHeight="1">
      <c r="A811" s="34"/>
      <c r="B811" s="34"/>
      <c r="C811" s="34"/>
      <c r="D811" s="165"/>
      <c r="E811" s="34"/>
      <c r="F811" s="34"/>
      <c r="G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 spans="1:25" ht="16.5" customHeight="1">
      <c r="A812" s="34"/>
      <c r="B812" s="34"/>
      <c r="C812" s="34"/>
      <c r="D812" s="165"/>
      <c r="E812" s="34"/>
      <c r="F812" s="34"/>
      <c r="G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 spans="1:25" ht="16.5" customHeight="1">
      <c r="A813" s="34"/>
      <c r="B813" s="34"/>
      <c r="C813" s="34"/>
      <c r="D813" s="165"/>
      <c r="E813" s="34"/>
      <c r="F813" s="34"/>
      <c r="G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 spans="1:25" ht="16.5" customHeight="1">
      <c r="A814" s="34"/>
      <c r="B814" s="34"/>
      <c r="C814" s="34"/>
      <c r="D814" s="165"/>
      <c r="E814" s="34"/>
      <c r="F814" s="34"/>
      <c r="G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 spans="1:25" ht="16.5" customHeight="1">
      <c r="A815" s="34"/>
      <c r="B815" s="34"/>
      <c r="C815" s="34"/>
      <c r="D815" s="165"/>
      <c r="E815" s="34"/>
      <c r="F815" s="34"/>
      <c r="G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 spans="1:25" ht="16.5" customHeight="1">
      <c r="A816" s="34"/>
      <c r="B816" s="34"/>
      <c r="C816" s="34"/>
      <c r="D816" s="165"/>
      <c r="E816" s="34"/>
      <c r="F816" s="34"/>
      <c r="G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 spans="1:25" ht="16.5" customHeight="1">
      <c r="A817" s="34"/>
      <c r="B817" s="34"/>
      <c r="C817" s="34"/>
      <c r="D817" s="165"/>
      <c r="E817" s="34"/>
      <c r="F817" s="34"/>
      <c r="G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 spans="1:25" ht="16.5" customHeight="1">
      <c r="A818" s="34"/>
      <c r="B818" s="34"/>
      <c r="C818" s="34"/>
      <c r="D818" s="165"/>
      <c r="E818" s="34"/>
      <c r="F818" s="34"/>
      <c r="G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 spans="1:25" ht="16.5" customHeight="1">
      <c r="A819" s="34"/>
      <c r="B819" s="34"/>
      <c r="C819" s="34"/>
      <c r="D819" s="165"/>
      <c r="E819" s="34"/>
      <c r="F819" s="34"/>
      <c r="G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 spans="1:25" ht="16.5" customHeight="1">
      <c r="A820" s="34"/>
      <c r="B820" s="34"/>
      <c r="C820" s="34"/>
      <c r="D820" s="165"/>
      <c r="E820" s="34"/>
      <c r="F820" s="34"/>
      <c r="G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 spans="1:25" ht="16.5" customHeight="1">
      <c r="A821" s="34"/>
      <c r="B821" s="34"/>
      <c r="C821" s="34"/>
      <c r="D821" s="165"/>
      <c r="E821" s="34"/>
      <c r="F821" s="34"/>
      <c r="G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 spans="1:25" ht="16.5" customHeight="1">
      <c r="A822" s="34"/>
      <c r="B822" s="34"/>
      <c r="C822" s="34"/>
      <c r="D822" s="165"/>
      <c r="E822" s="34"/>
      <c r="F822" s="34"/>
      <c r="G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 spans="1:25" ht="16.5" customHeight="1">
      <c r="A823" s="34"/>
      <c r="B823" s="34"/>
      <c r="C823" s="34"/>
      <c r="D823" s="165"/>
      <c r="E823" s="34"/>
      <c r="F823" s="34"/>
      <c r="G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 spans="1:25" ht="16.5" customHeight="1">
      <c r="A824" s="34"/>
      <c r="B824" s="34"/>
      <c r="C824" s="34"/>
      <c r="D824" s="165"/>
      <c r="E824" s="34"/>
      <c r="F824" s="34"/>
      <c r="G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 spans="1:25" ht="16.5" customHeight="1">
      <c r="A825" s="34"/>
      <c r="B825" s="34"/>
      <c r="C825" s="34"/>
      <c r="D825" s="165"/>
      <c r="E825" s="34"/>
      <c r="F825" s="34"/>
      <c r="G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 spans="1:25" ht="16.5" customHeight="1">
      <c r="A826" s="34"/>
      <c r="B826" s="34"/>
      <c r="C826" s="34"/>
      <c r="D826" s="165"/>
      <c r="E826" s="34"/>
      <c r="F826" s="34"/>
      <c r="G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 spans="1:25" ht="16.5" customHeight="1">
      <c r="A827" s="34"/>
      <c r="B827" s="34"/>
      <c r="C827" s="34"/>
      <c r="D827" s="165"/>
      <c r="E827" s="34"/>
      <c r="F827" s="34"/>
      <c r="G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 spans="1:25" ht="16.5" customHeight="1">
      <c r="A828" s="34"/>
      <c r="B828" s="34"/>
      <c r="C828" s="34"/>
      <c r="D828" s="165"/>
      <c r="E828" s="34"/>
      <c r="F828" s="34"/>
      <c r="G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 spans="1:25" ht="16.5" customHeight="1">
      <c r="A829" s="34"/>
      <c r="B829" s="34"/>
      <c r="C829" s="34"/>
      <c r="D829" s="165"/>
      <c r="E829" s="34"/>
      <c r="F829" s="34"/>
      <c r="G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 spans="1:25" ht="16.5" customHeight="1">
      <c r="A830" s="34"/>
      <c r="B830" s="34"/>
      <c r="C830" s="34"/>
      <c r="D830" s="165"/>
      <c r="E830" s="34"/>
      <c r="F830" s="34"/>
      <c r="G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 spans="1:25" ht="16.5" customHeight="1">
      <c r="A831" s="34"/>
      <c r="B831" s="34"/>
      <c r="C831" s="34"/>
      <c r="D831" s="165"/>
      <c r="E831" s="34"/>
      <c r="F831" s="34"/>
      <c r="G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 spans="1:25" ht="16.5" customHeight="1">
      <c r="A832" s="34"/>
      <c r="B832" s="34"/>
      <c r="C832" s="34"/>
      <c r="D832" s="165"/>
      <c r="E832" s="34"/>
      <c r="F832" s="34"/>
      <c r="G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 spans="1:25" ht="16.5" customHeight="1">
      <c r="A833" s="34"/>
      <c r="B833" s="34"/>
      <c r="C833" s="34"/>
      <c r="D833" s="165"/>
      <c r="E833" s="34"/>
      <c r="F833" s="34"/>
      <c r="G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 spans="1:25" ht="16.5" customHeight="1">
      <c r="A834" s="34"/>
      <c r="B834" s="34"/>
      <c r="C834" s="34"/>
      <c r="D834" s="165"/>
      <c r="E834" s="34"/>
      <c r="F834" s="34"/>
      <c r="G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 spans="1:25" ht="16.5" customHeight="1">
      <c r="A835" s="34"/>
      <c r="B835" s="34"/>
      <c r="C835" s="34"/>
      <c r="D835" s="165"/>
      <c r="E835" s="34"/>
      <c r="F835" s="34"/>
      <c r="G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 spans="1:25" ht="16.5" customHeight="1">
      <c r="A836" s="34"/>
      <c r="B836" s="34"/>
      <c r="C836" s="34"/>
      <c r="D836" s="165"/>
      <c r="E836" s="34"/>
      <c r="F836" s="34"/>
      <c r="G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 spans="1:25" ht="16.5" customHeight="1">
      <c r="A837" s="34"/>
      <c r="B837" s="34"/>
      <c r="C837" s="34"/>
      <c r="D837" s="165"/>
      <c r="E837" s="34"/>
      <c r="F837" s="34"/>
      <c r="G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 spans="1:25" ht="16.5" customHeight="1">
      <c r="A838" s="34"/>
      <c r="B838" s="34"/>
      <c r="C838" s="34"/>
      <c r="D838" s="165"/>
      <c r="E838" s="34"/>
      <c r="F838" s="34"/>
      <c r="G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 spans="1:25" ht="16.5" customHeight="1">
      <c r="A839" s="34"/>
      <c r="B839" s="34"/>
      <c r="C839" s="34"/>
      <c r="D839" s="165"/>
      <c r="E839" s="34"/>
      <c r="F839" s="34"/>
      <c r="G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 spans="1:25" ht="16.5" customHeight="1">
      <c r="A840" s="34"/>
      <c r="B840" s="34"/>
      <c r="C840" s="34"/>
      <c r="D840" s="165"/>
      <c r="E840" s="34"/>
      <c r="F840" s="34"/>
      <c r="G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 spans="1:25" ht="16.5" customHeight="1">
      <c r="A841" s="34"/>
      <c r="B841" s="34"/>
      <c r="C841" s="34"/>
      <c r="D841" s="165"/>
      <c r="E841" s="34"/>
      <c r="F841" s="34"/>
      <c r="G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 spans="1:25" ht="16.5" customHeight="1">
      <c r="A842" s="34"/>
      <c r="B842" s="34"/>
      <c r="C842" s="34"/>
      <c r="D842" s="165"/>
      <c r="E842" s="34"/>
      <c r="F842" s="34"/>
      <c r="G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 spans="1:25" ht="16.5" customHeight="1">
      <c r="A843" s="34"/>
      <c r="B843" s="34"/>
      <c r="C843" s="34"/>
      <c r="D843" s="165"/>
      <c r="E843" s="34"/>
      <c r="F843" s="34"/>
      <c r="G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 spans="1:25" ht="16.5" customHeight="1">
      <c r="A844" s="34"/>
      <c r="B844" s="34"/>
      <c r="C844" s="34"/>
      <c r="D844" s="165"/>
      <c r="E844" s="34"/>
      <c r="F844" s="34"/>
      <c r="G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 spans="1:25" ht="16.5" customHeight="1">
      <c r="A845" s="34"/>
      <c r="B845" s="34"/>
      <c r="C845" s="34"/>
      <c r="D845" s="165"/>
      <c r="E845" s="34"/>
      <c r="F845" s="34"/>
      <c r="G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 spans="1:25" ht="16.5" customHeight="1">
      <c r="A846" s="34"/>
      <c r="B846" s="34"/>
      <c r="C846" s="34"/>
      <c r="D846" s="165"/>
      <c r="E846" s="34"/>
      <c r="F846" s="34"/>
      <c r="G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 spans="1:25" ht="16.5" customHeight="1">
      <c r="A847" s="34"/>
      <c r="B847" s="34"/>
      <c r="C847" s="34"/>
      <c r="D847" s="165"/>
      <c r="E847" s="34"/>
      <c r="F847" s="34"/>
      <c r="G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 spans="1:25" ht="16.5" customHeight="1">
      <c r="A848" s="34"/>
      <c r="B848" s="34"/>
      <c r="C848" s="34"/>
      <c r="D848" s="165"/>
      <c r="E848" s="34"/>
      <c r="F848" s="34"/>
      <c r="G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 spans="1:25" ht="16.5" customHeight="1">
      <c r="A849" s="34"/>
      <c r="B849" s="34"/>
      <c r="C849" s="34"/>
      <c r="D849" s="165"/>
      <c r="E849" s="34"/>
      <c r="F849" s="34"/>
      <c r="G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 spans="1:25" ht="16.5" customHeight="1">
      <c r="A850" s="34"/>
      <c r="B850" s="34"/>
      <c r="C850" s="34"/>
      <c r="D850" s="165"/>
      <c r="E850" s="34"/>
      <c r="F850" s="34"/>
      <c r="G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 spans="1:25" ht="16.5" customHeight="1">
      <c r="A851" s="34"/>
      <c r="B851" s="34"/>
      <c r="C851" s="34"/>
      <c r="D851" s="165"/>
      <c r="E851" s="34"/>
      <c r="F851" s="34"/>
      <c r="G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 spans="1:25" ht="16.5" customHeight="1">
      <c r="A852" s="34"/>
      <c r="B852" s="34"/>
      <c r="C852" s="34"/>
      <c r="D852" s="165"/>
      <c r="E852" s="34"/>
      <c r="F852" s="34"/>
      <c r="G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 spans="1:25" ht="16.5" customHeight="1">
      <c r="A853" s="34"/>
      <c r="B853" s="34"/>
      <c r="C853" s="34"/>
      <c r="D853" s="165"/>
      <c r="E853" s="34"/>
      <c r="F853" s="34"/>
      <c r="G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 spans="1:25" ht="16.5" customHeight="1">
      <c r="A854" s="34"/>
      <c r="B854" s="34"/>
      <c r="C854" s="34"/>
      <c r="D854" s="165"/>
      <c r="E854" s="34"/>
      <c r="F854" s="34"/>
      <c r="G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 spans="1:25" ht="16.5" customHeight="1">
      <c r="A855" s="34"/>
      <c r="B855" s="34"/>
      <c r="C855" s="34"/>
      <c r="D855" s="165"/>
      <c r="E855" s="34"/>
      <c r="F855" s="34"/>
      <c r="G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 spans="1:25" ht="16.5" customHeight="1">
      <c r="A856" s="34"/>
      <c r="B856" s="34"/>
      <c r="C856" s="34"/>
      <c r="D856" s="165"/>
      <c r="E856" s="34"/>
      <c r="F856" s="34"/>
      <c r="G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 spans="1:25" ht="16.5" customHeight="1">
      <c r="A857" s="34"/>
      <c r="B857" s="34"/>
      <c r="C857" s="34"/>
      <c r="D857" s="165"/>
      <c r="E857" s="34"/>
      <c r="F857" s="34"/>
      <c r="G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 spans="1:25" ht="16.5" customHeight="1">
      <c r="A858" s="34"/>
      <c r="B858" s="34"/>
      <c r="C858" s="34"/>
      <c r="D858" s="165"/>
      <c r="E858" s="34"/>
      <c r="F858" s="34"/>
      <c r="G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 spans="1:25" ht="16.5" customHeight="1">
      <c r="A859" s="34"/>
      <c r="B859" s="34"/>
      <c r="C859" s="34"/>
      <c r="D859" s="165"/>
      <c r="E859" s="34"/>
      <c r="F859" s="34"/>
      <c r="G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 spans="1:25" ht="16.5" customHeight="1">
      <c r="A860" s="34"/>
      <c r="B860" s="34"/>
      <c r="C860" s="34"/>
      <c r="D860" s="165"/>
      <c r="E860" s="34"/>
      <c r="F860" s="34"/>
      <c r="G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 spans="1:25" ht="16.5" customHeight="1">
      <c r="A861" s="34"/>
      <c r="B861" s="34"/>
      <c r="C861" s="34"/>
      <c r="D861" s="165"/>
      <c r="E861" s="34"/>
      <c r="F861" s="34"/>
      <c r="G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 spans="1:25" ht="16.5" customHeight="1">
      <c r="A862" s="34"/>
      <c r="B862" s="34"/>
      <c r="C862" s="34"/>
      <c r="D862" s="165"/>
      <c r="E862" s="34"/>
      <c r="F862" s="34"/>
      <c r="G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 spans="1:25" ht="16.5" customHeight="1">
      <c r="A863" s="34"/>
      <c r="B863" s="34"/>
      <c r="C863" s="34"/>
      <c r="D863" s="165"/>
      <c r="E863" s="34"/>
      <c r="F863" s="34"/>
      <c r="G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 spans="1:25" ht="16.5" customHeight="1">
      <c r="A864" s="34"/>
      <c r="B864" s="34"/>
      <c r="C864" s="34"/>
      <c r="D864" s="165"/>
      <c r="E864" s="34"/>
      <c r="F864" s="34"/>
      <c r="G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 spans="1:25" ht="16.5" customHeight="1">
      <c r="A865" s="34"/>
      <c r="B865" s="34"/>
      <c r="C865" s="34"/>
      <c r="D865" s="165"/>
      <c r="E865" s="34"/>
      <c r="F865" s="34"/>
      <c r="G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 spans="1:25" ht="16.5" customHeight="1">
      <c r="A866" s="34"/>
      <c r="B866" s="34"/>
      <c r="C866" s="34"/>
      <c r="D866" s="165"/>
      <c r="E866" s="34"/>
      <c r="F866" s="34"/>
      <c r="G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 spans="1:25" ht="16.5" customHeight="1">
      <c r="A867" s="34"/>
      <c r="B867" s="34"/>
      <c r="C867" s="34"/>
      <c r="D867" s="165"/>
      <c r="E867" s="34"/>
      <c r="F867" s="34"/>
      <c r="G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 spans="1:25" ht="16.5" customHeight="1">
      <c r="A868" s="34"/>
      <c r="B868" s="34"/>
      <c r="C868" s="34"/>
      <c r="D868" s="165"/>
      <c r="E868" s="34"/>
      <c r="F868" s="34"/>
      <c r="G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 spans="1:25" ht="16.5" customHeight="1">
      <c r="A869" s="34"/>
      <c r="B869" s="34"/>
      <c r="C869" s="34"/>
      <c r="D869" s="165"/>
      <c r="E869" s="34"/>
      <c r="F869" s="34"/>
      <c r="G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 spans="1:25" ht="16.5" customHeight="1">
      <c r="A870" s="34"/>
      <c r="B870" s="34"/>
      <c r="C870" s="34"/>
      <c r="D870" s="165"/>
      <c r="E870" s="34"/>
      <c r="F870" s="34"/>
      <c r="G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 spans="1:25" ht="16.5" customHeight="1">
      <c r="A871" s="34"/>
      <c r="B871" s="34"/>
      <c r="C871" s="34"/>
      <c r="D871" s="165"/>
      <c r="E871" s="34"/>
      <c r="F871" s="34"/>
      <c r="G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 spans="1:25" ht="16.5" customHeight="1">
      <c r="A872" s="34"/>
      <c r="B872" s="34"/>
      <c r="C872" s="34"/>
      <c r="D872" s="165"/>
      <c r="E872" s="34"/>
      <c r="F872" s="34"/>
      <c r="G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 spans="1:25" ht="16.5" customHeight="1">
      <c r="A873" s="34"/>
      <c r="B873" s="34"/>
      <c r="C873" s="34"/>
      <c r="D873" s="165"/>
      <c r="E873" s="34"/>
      <c r="F873" s="34"/>
      <c r="G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 spans="1:25" ht="16.5" customHeight="1">
      <c r="A874" s="34"/>
      <c r="B874" s="34"/>
      <c r="C874" s="34"/>
      <c r="D874" s="165"/>
      <c r="E874" s="34"/>
      <c r="F874" s="34"/>
      <c r="G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 spans="1:25" ht="16.5" customHeight="1">
      <c r="A875" s="34"/>
      <c r="B875" s="34"/>
      <c r="C875" s="34"/>
      <c r="D875" s="165"/>
      <c r="E875" s="34"/>
      <c r="F875" s="34"/>
      <c r="G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 spans="1:25" ht="16.5" customHeight="1">
      <c r="A876" s="34"/>
      <c r="B876" s="34"/>
      <c r="C876" s="34"/>
      <c r="D876" s="165"/>
      <c r="E876" s="34"/>
      <c r="F876" s="34"/>
      <c r="G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 spans="1:25" ht="16.5" customHeight="1">
      <c r="A877" s="34"/>
      <c r="B877" s="34"/>
      <c r="C877" s="34"/>
      <c r="D877" s="165"/>
      <c r="E877" s="34"/>
      <c r="F877" s="34"/>
      <c r="G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 spans="1:25" ht="16.5" customHeight="1">
      <c r="A878" s="34"/>
      <c r="B878" s="34"/>
      <c r="C878" s="34"/>
      <c r="D878" s="165"/>
      <c r="E878" s="34"/>
      <c r="F878" s="34"/>
      <c r="G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 spans="1:25" ht="16.5" customHeight="1">
      <c r="A879" s="34"/>
      <c r="B879" s="34"/>
      <c r="C879" s="34"/>
      <c r="D879" s="165"/>
      <c r="E879" s="34"/>
      <c r="F879" s="34"/>
      <c r="G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 spans="1:25" ht="16.5" customHeight="1">
      <c r="A880" s="34"/>
      <c r="B880" s="34"/>
      <c r="C880" s="34"/>
      <c r="D880" s="165"/>
      <c r="E880" s="34"/>
      <c r="F880" s="34"/>
      <c r="G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 spans="1:25" ht="16.5" customHeight="1">
      <c r="A881" s="34"/>
      <c r="B881" s="34"/>
      <c r="C881" s="34"/>
      <c r="D881" s="165"/>
      <c r="E881" s="34"/>
      <c r="F881" s="34"/>
      <c r="G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 spans="1:25" ht="16.5" customHeight="1">
      <c r="A882" s="34"/>
      <c r="B882" s="34"/>
      <c r="C882" s="34"/>
      <c r="D882" s="165"/>
      <c r="E882" s="34"/>
      <c r="F882" s="34"/>
      <c r="G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 spans="1:25" ht="16.5" customHeight="1">
      <c r="A883" s="34"/>
      <c r="B883" s="34"/>
      <c r="C883" s="34"/>
      <c r="D883" s="165"/>
      <c r="E883" s="34"/>
      <c r="F883" s="34"/>
      <c r="G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 spans="1:25" ht="16.5" customHeight="1">
      <c r="A884" s="34"/>
      <c r="B884" s="34"/>
      <c r="C884" s="34"/>
      <c r="D884" s="165"/>
      <c r="E884" s="34"/>
      <c r="F884" s="34"/>
      <c r="G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 spans="1:25" ht="16.5" customHeight="1">
      <c r="A885" s="34"/>
      <c r="B885" s="34"/>
      <c r="C885" s="34"/>
      <c r="D885" s="165"/>
      <c r="E885" s="34"/>
      <c r="F885" s="34"/>
      <c r="G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 spans="1:25" ht="16.5" customHeight="1">
      <c r="A886" s="34"/>
      <c r="B886" s="34"/>
      <c r="C886" s="34"/>
      <c r="D886" s="165"/>
      <c r="E886" s="34"/>
      <c r="F886" s="34"/>
      <c r="G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 spans="1:25" ht="16.5" customHeight="1">
      <c r="A887" s="34"/>
      <c r="B887" s="34"/>
      <c r="C887" s="34"/>
      <c r="D887" s="165"/>
      <c r="E887" s="34"/>
      <c r="F887" s="34"/>
      <c r="G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 spans="1:25" ht="16.5" customHeight="1">
      <c r="A888" s="34"/>
      <c r="B888" s="34"/>
      <c r="C888" s="34"/>
      <c r="D888" s="165"/>
      <c r="E888" s="34"/>
      <c r="F888" s="34"/>
      <c r="G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 spans="1:25" ht="16.5" customHeight="1">
      <c r="A889" s="34"/>
      <c r="B889" s="34"/>
      <c r="C889" s="34"/>
      <c r="D889" s="165"/>
      <c r="E889" s="34"/>
      <c r="F889" s="34"/>
      <c r="G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 spans="1:25" ht="16.5" customHeight="1">
      <c r="A890" s="34"/>
      <c r="B890" s="34"/>
      <c r="C890" s="34"/>
      <c r="D890" s="165"/>
      <c r="E890" s="34"/>
      <c r="F890" s="34"/>
      <c r="G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 spans="1:25" ht="16.5" customHeight="1">
      <c r="A891" s="34"/>
      <c r="B891" s="34"/>
      <c r="C891" s="34"/>
      <c r="D891" s="165"/>
      <c r="E891" s="34"/>
      <c r="F891" s="34"/>
      <c r="G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 spans="1:25" ht="16.5" customHeight="1">
      <c r="A892" s="34"/>
      <c r="B892" s="34"/>
      <c r="C892" s="34"/>
      <c r="D892" s="165"/>
      <c r="E892" s="34"/>
      <c r="F892" s="34"/>
      <c r="G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 spans="1:25" ht="16.5" customHeight="1">
      <c r="A893" s="34"/>
      <c r="B893" s="34"/>
      <c r="C893" s="34"/>
      <c r="D893" s="165"/>
      <c r="E893" s="34"/>
      <c r="F893" s="34"/>
      <c r="G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 spans="1:25" ht="16.5" customHeight="1">
      <c r="A894" s="34"/>
      <c r="B894" s="34"/>
      <c r="C894" s="34"/>
      <c r="D894" s="165"/>
      <c r="E894" s="34"/>
      <c r="F894" s="34"/>
      <c r="G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 spans="1:25" ht="16.5" customHeight="1">
      <c r="A895" s="34"/>
      <c r="B895" s="34"/>
      <c r="C895" s="34"/>
      <c r="D895" s="165"/>
      <c r="E895" s="34"/>
      <c r="F895" s="34"/>
      <c r="G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 spans="1:25" ht="16.5" customHeight="1">
      <c r="A896" s="34"/>
      <c r="B896" s="34"/>
      <c r="C896" s="34"/>
      <c r="D896" s="165"/>
      <c r="E896" s="34"/>
      <c r="F896" s="34"/>
      <c r="G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 spans="1:25" ht="16.5" customHeight="1">
      <c r="A897" s="34"/>
      <c r="B897" s="34"/>
      <c r="C897" s="34"/>
      <c r="D897" s="165"/>
      <c r="E897" s="34"/>
      <c r="F897" s="34"/>
      <c r="G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 spans="1:25" ht="16.5" customHeight="1">
      <c r="A898" s="34"/>
      <c r="B898" s="34"/>
      <c r="C898" s="34"/>
      <c r="D898" s="165"/>
      <c r="E898" s="34"/>
      <c r="F898" s="34"/>
      <c r="G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 spans="1:25" ht="16.5" customHeight="1">
      <c r="A899" s="34"/>
      <c r="B899" s="34"/>
      <c r="C899" s="34"/>
      <c r="D899" s="165"/>
      <c r="E899" s="34"/>
      <c r="F899" s="34"/>
      <c r="G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 spans="1:25" ht="16.5" customHeight="1">
      <c r="A900" s="34"/>
      <c r="B900" s="34"/>
      <c r="C900" s="34"/>
      <c r="D900" s="165"/>
      <c r="E900" s="34"/>
      <c r="F900" s="34"/>
      <c r="G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 spans="1:25" ht="16.5" customHeight="1">
      <c r="A901" s="34"/>
      <c r="B901" s="34"/>
      <c r="C901" s="34"/>
      <c r="D901" s="165"/>
      <c r="E901" s="34"/>
      <c r="F901" s="34"/>
      <c r="G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 spans="1:25" ht="16.5" customHeight="1">
      <c r="A902" s="34"/>
      <c r="B902" s="34"/>
      <c r="C902" s="34"/>
      <c r="D902" s="165"/>
      <c r="E902" s="34"/>
      <c r="F902" s="34"/>
      <c r="G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 spans="1:25" ht="16.5" customHeight="1">
      <c r="A903" s="34"/>
      <c r="B903" s="34"/>
      <c r="C903" s="34"/>
      <c r="D903" s="165"/>
      <c r="E903" s="34"/>
      <c r="F903" s="34"/>
      <c r="G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 spans="1:25" ht="16.5" customHeight="1">
      <c r="A904" s="34"/>
      <c r="B904" s="34"/>
      <c r="C904" s="34"/>
      <c r="D904" s="165"/>
      <c r="E904" s="34"/>
      <c r="F904" s="34"/>
      <c r="G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 spans="1:25" ht="16.5" customHeight="1">
      <c r="A905" s="34"/>
      <c r="B905" s="34"/>
      <c r="C905" s="34"/>
      <c r="D905" s="165"/>
      <c r="E905" s="34"/>
      <c r="F905" s="34"/>
      <c r="G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 spans="1:25" ht="16.5" customHeight="1">
      <c r="A906" s="34"/>
      <c r="B906" s="34"/>
      <c r="C906" s="34"/>
      <c r="D906" s="165"/>
      <c r="E906" s="34"/>
      <c r="F906" s="34"/>
      <c r="G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 spans="1:25" ht="16.5" customHeight="1">
      <c r="A907" s="34"/>
      <c r="B907" s="34"/>
      <c r="C907" s="34"/>
      <c r="D907" s="165"/>
      <c r="E907" s="34"/>
      <c r="F907" s="34"/>
      <c r="G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 spans="1:25" ht="16.5" customHeight="1">
      <c r="A908" s="34"/>
      <c r="B908" s="34"/>
      <c r="C908" s="34"/>
      <c r="D908" s="165"/>
      <c r="E908" s="34"/>
      <c r="F908" s="34"/>
      <c r="G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 spans="1:25" ht="16.5" customHeight="1">
      <c r="A909" s="34"/>
      <c r="B909" s="34"/>
      <c r="C909" s="34"/>
      <c r="D909" s="165"/>
      <c r="E909" s="34"/>
      <c r="F909" s="34"/>
      <c r="G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 spans="1:25" ht="16.5" customHeight="1">
      <c r="A910" s="34"/>
      <c r="B910" s="34"/>
      <c r="C910" s="34"/>
      <c r="D910" s="165"/>
      <c r="E910" s="34"/>
      <c r="F910" s="34"/>
      <c r="G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 spans="1:25" ht="16.5" customHeight="1">
      <c r="A911" s="34"/>
      <c r="B911" s="34"/>
      <c r="C911" s="34"/>
      <c r="D911" s="165"/>
      <c r="E911" s="34"/>
      <c r="F911" s="34"/>
      <c r="G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 spans="1:25" ht="16.5" customHeight="1">
      <c r="A912" s="34"/>
      <c r="B912" s="34"/>
      <c r="C912" s="34"/>
      <c r="D912" s="165"/>
      <c r="E912" s="34"/>
      <c r="F912" s="34"/>
      <c r="G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 spans="1:25" ht="16.5" customHeight="1">
      <c r="A913" s="34"/>
      <c r="B913" s="34"/>
      <c r="C913" s="34"/>
      <c r="D913" s="165"/>
      <c r="E913" s="34"/>
      <c r="F913" s="34"/>
      <c r="G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 spans="1:25" ht="16.5" customHeight="1">
      <c r="A914" s="34"/>
      <c r="B914" s="34"/>
      <c r="C914" s="34"/>
      <c r="D914" s="165"/>
      <c r="E914" s="34"/>
      <c r="F914" s="34"/>
      <c r="G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 spans="1:25" ht="16.5" customHeight="1">
      <c r="A915" s="34"/>
      <c r="B915" s="34"/>
      <c r="C915" s="34"/>
      <c r="D915" s="165"/>
      <c r="E915" s="34"/>
      <c r="F915" s="34"/>
      <c r="G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 spans="1:25" ht="16.5" customHeight="1">
      <c r="A916" s="34"/>
      <c r="B916" s="34"/>
      <c r="C916" s="34"/>
      <c r="D916" s="165"/>
      <c r="E916" s="34"/>
      <c r="F916" s="34"/>
      <c r="G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 spans="1:25" ht="16.5" customHeight="1">
      <c r="A917" s="34"/>
      <c r="B917" s="34"/>
      <c r="C917" s="34"/>
      <c r="D917" s="165"/>
      <c r="E917" s="34"/>
      <c r="F917" s="34"/>
      <c r="G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 spans="1:25" ht="16.5" customHeight="1">
      <c r="A918" s="34"/>
      <c r="B918" s="34"/>
      <c r="C918" s="34"/>
      <c r="D918" s="165"/>
      <c r="E918" s="34"/>
      <c r="F918" s="34"/>
      <c r="G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 spans="1:25" ht="16.5" customHeight="1">
      <c r="A919" s="34"/>
      <c r="B919" s="34"/>
      <c r="C919" s="34"/>
      <c r="D919" s="165"/>
      <c r="E919" s="34"/>
      <c r="F919" s="34"/>
      <c r="G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 spans="1:25" ht="16.5" customHeight="1">
      <c r="A920" s="34"/>
      <c r="B920" s="34"/>
      <c r="C920" s="34"/>
      <c r="D920" s="165"/>
      <c r="E920" s="34"/>
      <c r="F920" s="34"/>
      <c r="G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 spans="1:25" ht="16.5" customHeight="1">
      <c r="A921" s="34"/>
      <c r="B921" s="34"/>
      <c r="C921" s="34"/>
      <c r="D921" s="165"/>
      <c r="E921" s="34"/>
      <c r="F921" s="34"/>
      <c r="G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 spans="1:25" ht="16.5" customHeight="1">
      <c r="A922" s="34"/>
      <c r="B922" s="34"/>
      <c r="C922" s="34"/>
      <c r="D922" s="165"/>
      <c r="E922" s="34"/>
      <c r="F922" s="34"/>
      <c r="G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 spans="1:25" ht="16.5" customHeight="1">
      <c r="A923" s="34"/>
      <c r="B923" s="34"/>
      <c r="C923" s="34"/>
      <c r="D923" s="165"/>
      <c r="E923" s="34"/>
      <c r="F923" s="34"/>
      <c r="G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 spans="1:25" ht="16.5" customHeight="1">
      <c r="A924" s="34"/>
      <c r="B924" s="34"/>
      <c r="C924" s="34"/>
      <c r="D924" s="165"/>
      <c r="E924" s="34"/>
      <c r="F924" s="34"/>
      <c r="G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 spans="1:25" ht="16.5" customHeight="1">
      <c r="A925" s="34"/>
      <c r="B925" s="34"/>
      <c r="C925" s="34"/>
      <c r="D925" s="165"/>
      <c r="E925" s="34"/>
      <c r="F925" s="34"/>
      <c r="G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 spans="1:25" ht="16.5" customHeight="1">
      <c r="A926" s="34"/>
      <c r="B926" s="34"/>
      <c r="C926" s="34"/>
      <c r="D926" s="165"/>
      <c r="E926" s="34"/>
      <c r="F926" s="34"/>
      <c r="G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 spans="1:25" ht="16.5" customHeight="1">
      <c r="A927" s="34"/>
      <c r="B927" s="34"/>
      <c r="C927" s="34"/>
      <c r="D927" s="165"/>
      <c r="E927" s="34"/>
      <c r="F927" s="34"/>
      <c r="G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 spans="1:25" ht="16.5" customHeight="1">
      <c r="A928" s="34"/>
      <c r="B928" s="34"/>
      <c r="C928" s="34"/>
      <c r="D928" s="165"/>
      <c r="E928" s="34"/>
      <c r="F928" s="34"/>
      <c r="G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 spans="1:25" ht="16.5" customHeight="1">
      <c r="A929" s="34"/>
      <c r="B929" s="34"/>
      <c r="C929" s="34"/>
      <c r="D929" s="165"/>
      <c r="E929" s="34"/>
      <c r="F929" s="34"/>
      <c r="G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 spans="1:25" ht="16.5" customHeight="1">
      <c r="A930" s="34"/>
      <c r="B930" s="34"/>
      <c r="C930" s="34"/>
      <c r="D930" s="165"/>
      <c r="E930" s="34"/>
      <c r="F930" s="34"/>
      <c r="G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 spans="1:25" ht="16.5" customHeight="1">
      <c r="A931" s="34"/>
      <c r="B931" s="34"/>
      <c r="C931" s="34"/>
      <c r="D931" s="165"/>
      <c r="E931" s="34"/>
      <c r="F931" s="34"/>
      <c r="G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 spans="1:25" ht="16.5" customHeight="1">
      <c r="A932" s="34"/>
      <c r="B932" s="34"/>
      <c r="C932" s="34"/>
      <c r="D932" s="165"/>
      <c r="E932" s="34"/>
      <c r="F932" s="34"/>
      <c r="G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 spans="1:25" ht="16.5" customHeight="1">
      <c r="A933" s="34"/>
      <c r="B933" s="34"/>
      <c r="C933" s="34"/>
      <c r="D933" s="165"/>
      <c r="E933" s="34"/>
      <c r="F933" s="34"/>
      <c r="G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 spans="1:25" ht="16.5" customHeight="1">
      <c r="A934" s="34"/>
      <c r="B934" s="34"/>
      <c r="C934" s="34"/>
      <c r="D934" s="165"/>
      <c r="E934" s="34"/>
      <c r="F934" s="34"/>
      <c r="G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 spans="1:25" ht="16.5" customHeight="1">
      <c r="A935" s="34"/>
      <c r="B935" s="34"/>
      <c r="C935" s="34"/>
      <c r="D935" s="165"/>
      <c r="E935" s="34"/>
      <c r="F935" s="34"/>
      <c r="G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 spans="1:25" ht="16.5" customHeight="1">
      <c r="A936" s="34"/>
      <c r="B936" s="34"/>
      <c r="C936" s="34"/>
      <c r="D936" s="165"/>
      <c r="E936" s="34"/>
      <c r="F936" s="34"/>
      <c r="G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 spans="1:25" ht="16.5" customHeight="1">
      <c r="A937" s="34"/>
      <c r="B937" s="34"/>
      <c r="C937" s="34"/>
      <c r="D937" s="165"/>
      <c r="E937" s="34"/>
      <c r="F937" s="34"/>
      <c r="G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 spans="1:25" ht="16.5" customHeight="1">
      <c r="A938" s="34"/>
      <c r="B938" s="34"/>
      <c r="C938" s="34"/>
      <c r="D938" s="165"/>
      <c r="E938" s="34"/>
      <c r="F938" s="34"/>
      <c r="G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 spans="1:25" ht="16.5" customHeight="1">
      <c r="A939" s="34"/>
      <c r="B939" s="34"/>
      <c r="C939" s="34"/>
      <c r="D939" s="165"/>
      <c r="E939" s="34"/>
      <c r="F939" s="34"/>
      <c r="G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 spans="1:25" ht="16.5" customHeight="1">
      <c r="A940" s="34"/>
      <c r="B940" s="34"/>
      <c r="C940" s="34"/>
      <c r="D940" s="165"/>
      <c r="E940" s="34"/>
      <c r="F940" s="34"/>
      <c r="G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 spans="1:25" ht="16.5" customHeight="1">
      <c r="A941" s="34"/>
      <c r="B941" s="34"/>
      <c r="C941" s="34"/>
      <c r="D941" s="165"/>
      <c r="E941" s="34"/>
      <c r="F941" s="34"/>
      <c r="G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 spans="1:25" ht="16.5" customHeight="1">
      <c r="A942" s="34"/>
      <c r="B942" s="34"/>
      <c r="C942" s="34"/>
      <c r="D942" s="165"/>
      <c r="E942" s="34"/>
      <c r="F942" s="34"/>
      <c r="G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 spans="1:25" ht="16.5" customHeight="1">
      <c r="A943" s="34"/>
      <c r="B943" s="34"/>
      <c r="C943" s="34"/>
      <c r="D943" s="165"/>
      <c r="E943" s="34"/>
      <c r="F943" s="34"/>
      <c r="G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 spans="1:25" ht="16.5" customHeight="1">
      <c r="A944" s="34"/>
      <c r="B944" s="34"/>
      <c r="C944" s="34"/>
      <c r="D944" s="165"/>
      <c r="E944" s="34"/>
      <c r="F944" s="34"/>
      <c r="G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 spans="1:25" ht="16.5" customHeight="1">
      <c r="A945" s="34"/>
      <c r="B945" s="34"/>
      <c r="C945" s="34"/>
      <c r="D945" s="165"/>
      <c r="E945" s="34"/>
      <c r="F945" s="34"/>
      <c r="G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 spans="1:25" ht="16.5" customHeight="1">
      <c r="A946" s="34"/>
      <c r="B946" s="34"/>
      <c r="C946" s="34"/>
      <c r="D946" s="165"/>
      <c r="E946" s="34"/>
      <c r="F946" s="34"/>
      <c r="G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 spans="1:25" ht="16.5" customHeight="1">
      <c r="A947" s="34"/>
      <c r="B947" s="34"/>
      <c r="C947" s="34"/>
      <c r="D947" s="165"/>
      <c r="E947" s="34"/>
      <c r="F947" s="34"/>
      <c r="G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 spans="1:25" ht="16.5" customHeight="1">
      <c r="A948" s="34"/>
      <c r="B948" s="34"/>
      <c r="C948" s="34"/>
      <c r="D948" s="165"/>
      <c r="E948" s="34"/>
      <c r="F948" s="34"/>
      <c r="G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 spans="1:25" ht="16.5" customHeight="1">
      <c r="A949" s="34"/>
      <c r="B949" s="34"/>
      <c r="C949" s="34"/>
      <c r="D949" s="165"/>
      <c r="E949" s="34"/>
      <c r="F949" s="34"/>
      <c r="G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 spans="1:25" ht="16.5" customHeight="1">
      <c r="A950" s="34"/>
      <c r="B950" s="34"/>
      <c r="C950" s="34"/>
      <c r="D950" s="165"/>
      <c r="E950" s="34"/>
      <c r="F950" s="34"/>
      <c r="G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 spans="1:25" ht="16.5" customHeight="1">
      <c r="A951" s="34"/>
      <c r="B951" s="34"/>
      <c r="C951" s="34"/>
      <c r="D951" s="165"/>
      <c r="E951" s="34"/>
      <c r="F951" s="34"/>
      <c r="G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 spans="1:25" ht="16.5" customHeight="1">
      <c r="A952" s="34"/>
      <c r="B952" s="34"/>
      <c r="C952" s="34"/>
      <c r="D952" s="165"/>
      <c r="E952" s="34"/>
      <c r="F952" s="34"/>
      <c r="G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 spans="1:25" ht="16.5" customHeight="1">
      <c r="A953" s="34"/>
      <c r="B953" s="34"/>
      <c r="C953" s="34"/>
      <c r="D953" s="165"/>
      <c r="E953" s="34"/>
      <c r="F953" s="34"/>
      <c r="G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 spans="1:25" ht="16.5" customHeight="1">
      <c r="A954" s="34"/>
      <c r="B954" s="34"/>
      <c r="C954" s="34"/>
      <c r="D954" s="165"/>
      <c r="E954" s="34"/>
      <c r="F954" s="34"/>
      <c r="G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 spans="1:25" ht="16.5" customHeight="1">
      <c r="A955" s="34"/>
      <c r="B955" s="34"/>
      <c r="C955" s="34"/>
      <c r="D955" s="165"/>
      <c r="E955" s="34"/>
      <c r="F955" s="34"/>
      <c r="G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 spans="1:25" ht="16.5" customHeight="1">
      <c r="A956" s="34"/>
      <c r="B956" s="34"/>
      <c r="C956" s="34"/>
      <c r="D956" s="165"/>
      <c r="E956" s="34"/>
      <c r="F956" s="34"/>
      <c r="G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 spans="1:25" ht="16.5" customHeight="1">
      <c r="A957" s="34"/>
      <c r="B957" s="34"/>
      <c r="C957" s="34"/>
      <c r="D957" s="165"/>
      <c r="E957" s="34"/>
      <c r="F957" s="34"/>
      <c r="G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 spans="1:25" ht="16.5" customHeight="1">
      <c r="A958" s="34"/>
      <c r="B958" s="34"/>
      <c r="C958" s="34"/>
      <c r="D958" s="165"/>
      <c r="E958" s="34"/>
      <c r="F958" s="34"/>
      <c r="G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 spans="1:25" ht="16.5" customHeight="1">
      <c r="A959" s="34"/>
      <c r="B959" s="34"/>
      <c r="C959" s="34"/>
      <c r="D959" s="165"/>
      <c r="E959" s="34"/>
      <c r="F959" s="34"/>
      <c r="G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</sheetData>
  <mergeCells count="19">
    <mergeCell ref="A11:A12"/>
    <mergeCell ref="A13:A15"/>
    <mergeCell ref="B24:B25"/>
    <mergeCell ref="B22:B23"/>
    <mergeCell ref="B20:B21"/>
    <mergeCell ref="A22:A23"/>
    <mergeCell ref="A16:A17"/>
    <mergeCell ref="A20:A21"/>
    <mergeCell ref="A24:A25"/>
    <mergeCell ref="A18:A19"/>
    <mergeCell ref="B2:F2"/>
    <mergeCell ref="B13:B15"/>
    <mergeCell ref="B11:B12"/>
    <mergeCell ref="B18:B19"/>
    <mergeCell ref="B16:B17"/>
    <mergeCell ref="E5:F5"/>
    <mergeCell ref="E6:F6"/>
    <mergeCell ref="B4:F4"/>
    <mergeCell ref="B3:F3"/>
  </mergeCells>
  <dataValidations count="3">
    <dataValidation type="list" allowBlank="1" showInputMessage="1" showErrorMessage="1" prompt=" - " sqref="F124:F264" xr:uid="{00000000-0002-0000-0200-000000000000}">
      <formula1>$I$2:$I$6</formula1>
    </dataValidation>
    <dataValidation type="list" allowBlank="1" showErrorMessage="1" sqref="F1:F3 F105:F123 F7:F11 F13 F23:F24 F45 F85:F87" xr:uid="{00000000-0002-0000-0200-000001000000}">
      <formula1>$I$2:$I$6</formula1>
      <formula2>0</formula2>
    </dataValidation>
    <dataValidation type="list" allowBlank="1" showErrorMessage="1" sqref="F25:F41 F12 F14:F22 F43:F44 F46:F84 F88:F104" xr:uid="{EEAA8C7F-7DE7-461D-90A9-F5E109B34C94}">
      <formula1>"Pass"</formula1>
    </dataValidation>
  </dataValidations>
  <hyperlinks>
    <hyperlink ref="D43" location="'Layout QL cán bộ'!A1" display="Hiển thị màn hình Thêm cán bộ" xr:uid="{00000000-0004-0000-0200-000000000000}"/>
    <hyperlink ref="D75" location="'Layout QL cán bộ'!A1" display="Hiển thị màn hình Sửa cán bộ" xr:uid="{00000000-0004-0000-0200-000001000000}"/>
    <hyperlink ref="D101" location="'Layout QL cán bộ'!A1" display="Hiển thị màn hình Xác nhận xóa." xr:uid="{00000000-0004-0000-0200-000002000000}"/>
  </hyperlink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EEF8-BDBC-48C8-A44C-5550ADD86EAD}">
  <dimension ref="A2:Y47"/>
  <sheetViews>
    <sheetView topLeftCell="J5" workbookViewId="0">
      <selection activeCell="J5" sqref="J5"/>
    </sheetView>
  </sheetViews>
  <sheetFormatPr defaultRowHeight="13.5"/>
  <cols>
    <col min="1" max="1" width="17.5" customWidth="1"/>
    <col min="2" max="2" width="24.125" customWidth="1"/>
    <col min="3" max="3" width="27.5" customWidth="1"/>
    <col min="4" max="4" width="23.5" customWidth="1"/>
    <col min="5" max="5" width="7.625" customWidth="1"/>
    <col min="7" max="8" width="15.125" customWidth="1"/>
  </cols>
  <sheetData>
    <row r="2" spans="1:25" ht="40.5" customHeight="1">
      <c r="A2" s="82" t="s">
        <v>131</v>
      </c>
      <c r="B2" s="239" t="s">
        <v>56</v>
      </c>
      <c r="C2" s="239"/>
      <c r="D2" s="239"/>
      <c r="E2" s="239"/>
      <c r="F2" s="239"/>
      <c r="G2" s="37"/>
      <c r="H2" s="12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83.25" customHeight="1">
      <c r="A3" s="83" t="s">
        <v>132</v>
      </c>
      <c r="B3" s="240" t="s">
        <v>456</v>
      </c>
      <c r="C3" s="241"/>
      <c r="D3" s="241"/>
      <c r="E3" s="241"/>
      <c r="F3" s="242"/>
      <c r="G3" s="37"/>
      <c r="H3" s="12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8" customHeight="1">
      <c r="A4" s="82" t="s">
        <v>134</v>
      </c>
      <c r="B4" s="235" t="s">
        <v>457</v>
      </c>
      <c r="C4" s="235"/>
      <c r="D4" s="235"/>
      <c r="E4" s="235"/>
      <c r="F4" s="235"/>
      <c r="G4" s="37"/>
      <c r="H4" s="127"/>
      <c r="I4" s="53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21.75" customHeight="1">
      <c r="A5" s="84" t="s">
        <v>136</v>
      </c>
      <c r="B5" s="85" t="s">
        <v>137</v>
      </c>
      <c r="C5" s="85" t="s">
        <v>138</v>
      </c>
      <c r="D5" s="86" t="s">
        <v>139</v>
      </c>
      <c r="E5" s="243" t="s">
        <v>140</v>
      </c>
      <c r="F5" s="243"/>
      <c r="G5" s="54"/>
      <c r="H5" s="128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21" customHeight="1">
      <c r="A6" s="87">
        <f>COUNTIF(F11:F1138,"Pass")</f>
        <v>27</v>
      </c>
      <c r="B6" s="88">
        <f>COUNTIF(F11:F1138,"Fail")</f>
        <v>0</v>
      </c>
      <c r="C6" s="88">
        <f>E6-D6-B6-A6</f>
        <v>-14</v>
      </c>
      <c r="D6" s="134">
        <f>COUNTIF(F$11:F$1138,"N/A")</f>
        <v>0</v>
      </c>
      <c r="E6" s="244">
        <f>COUNTA(A11:A1138)</f>
        <v>13</v>
      </c>
      <c r="F6" s="244"/>
      <c r="G6" s="54"/>
      <c r="H6" s="128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40.5" customHeight="1"/>
    <row r="8" spans="1:25" ht="40.5" customHeight="1">
      <c r="A8" s="89" t="s">
        <v>141</v>
      </c>
      <c r="B8" s="89" t="s">
        <v>142</v>
      </c>
      <c r="C8" s="89" t="s">
        <v>143</v>
      </c>
      <c r="D8" s="89" t="s">
        <v>144</v>
      </c>
      <c r="E8" s="90" t="s">
        <v>145</v>
      </c>
      <c r="F8" s="90" t="s">
        <v>146</v>
      </c>
      <c r="G8" s="56" t="s">
        <v>147</v>
      </c>
      <c r="H8" s="129" t="s">
        <v>148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s="71" customFormat="1" ht="31.5" customHeight="1">
      <c r="A9" s="69"/>
      <c r="B9" s="69" t="s">
        <v>55</v>
      </c>
      <c r="C9" s="70"/>
      <c r="D9" s="135"/>
      <c r="E9" s="70"/>
      <c r="F9" s="70"/>
      <c r="G9" s="70"/>
      <c r="H9" s="130"/>
    </row>
    <row r="10" spans="1:25" s="71" customFormat="1" ht="33.75" customHeight="1">
      <c r="A10" s="69"/>
      <c r="B10" s="69" t="s">
        <v>458</v>
      </c>
      <c r="C10" s="70"/>
      <c r="D10" s="135"/>
      <c r="E10" s="70"/>
      <c r="F10" s="70"/>
      <c r="G10" s="70"/>
      <c r="H10" s="132"/>
    </row>
    <row r="11" spans="1:25" s="75" customFormat="1" ht="48.75" customHeight="1">
      <c r="A11" s="236" t="s">
        <v>459</v>
      </c>
      <c r="B11" s="236" t="s">
        <v>152</v>
      </c>
      <c r="C11" s="72" t="s">
        <v>460</v>
      </c>
      <c r="D11" s="73" t="s">
        <v>154</v>
      </c>
      <c r="E11" s="74"/>
      <c r="F11" s="72" t="s">
        <v>136</v>
      </c>
      <c r="G11" s="147">
        <v>45112</v>
      </c>
      <c r="H11" s="131"/>
    </row>
    <row r="12" spans="1:25" s="75" customFormat="1" ht="24" customHeight="1">
      <c r="A12" s="237"/>
      <c r="B12" s="237"/>
      <c r="C12" s="72" t="s">
        <v>461</v>
      </c>
      <c r="D12" s="73" t="s">
        <v>211</v>
      </c>
      <c r="E12" s="74"/>
      <c r="F12" s="72" t="s">
        <v>136</v>
      </c>
      <c r="G12" s="147">
        <v>45112</v>
      </c>
      <c r="H12" s="131"/>
    </row>
    <row r="13" spans="1:25" s="75" customFormat="1" ht="40.5" customHeight="1">
      <c r="A13" s="238"/>
      <c r="B13" s="238"/>
      <c r="C13" s="72" t="s">
        <v>155</v>
      </c>
      <c r="D13" s="73" t="s">
        <v>154</v>
      </c>
      <c r="E13" s="74"/>
      <c r="F13" s="72" t="s">
        <v>136</v>
      </c>
      <c r="G13" s="147">
        <v>45112</v>
      </c>
      <c r="H13" s="131" t="s">
        <v>215</v>
      </c>
    </row>
    <row r="14" spans="1:25" s="77" customFormat="1" ht="40.5" customHeight="1">
      <c r="A14" s="72" t="s">
        <v>462</v>
      </c>
      <c r="B14" s="72" t="s">
        <v>463</v>
      </c>
      <c r="C14" s="72" t="s">
        <v>460</v>
      </c>
      <c r="D14" s="76" t="s">
        <v>154</v>
      </c>
      <c r="E14" s="154"/>
      <c r="F14" s="144" t="s">
        <v>136</v>
      </c>
      <c r="G14" s="219">
        <v>45112</v>
      </c>
      <c r="H14" s="220"/>
    </row>
    <row r="15" spans="1:25" s="71" customFormat="1" ht="28.5" customHeight="1">
      <c r="A15" s="69"/>
      <c r="B15" s="69" t="s">
        <v>464</v>
      </c>
      <c r="C15" s="70"/>
      <c r="D15" s="135"/>
      <c r="E15" s="152"/>
      <c r="F15" s="152"/>
      <c r="G15" s="152"/>
      <c r="H15" s="151"/>
    </row>
    <row r="16" spans="1:25" s="77" customFormat="1" ht="40.5" customHeight="1">
      <c r="A16" s="236" t="s">
        <v>465</v>
      </c>
      <c r="B16" s="236" t="s">
        <v>466</v>
      </c>
      <c r="C16" s="72" t="s">
        <v>467</v>
      </c>
      <c r="D16" s="76" t="s">
        <v>468</v>
      </c>
      <c r="E16" s="224"/>
      <c r="F16" s="207" t="s">
        <v>136</v>
      </c>
      <c r="G16" s="217">
        <v>45112</v>
      </c>
      <c r="H16" s="222"/>
    </row>
    <row r="17" spans="1:8" s="77" customFormat="1" ht="40.5" customHeight="1">
      <c r="A17" s="237"/>
      <c r="B17" s="237"/>
      <c r="C17" s="72" t="s">
        <v>155</v>
      </c>
      <c r="D17" s="76" t="s">
        <v>154</v>
      </c>
      <c r="E17" s="76"/>
      <c r="F17" s="72" t="s">
        <v>136</v>
      </c>
      <c r="G17" s="147">
        <v>45112</v>
      </c>
      <c r="H17" s="131" t="s">
        <v>215</v>
      </c>
    </row>
    <row r="18" spans="1:8" s="77" customFormat="1" ht="40.5" customHeight="1">
      <c r="A18" s="236" t="s">
        <v>469</v>
      </c>
      <c r="B18" s="236" t="s">
        <v>470</v>
      </c>
      <c r="C18" s="72" t="s">
        <v>471</v>
      </c>
      <c r="D18" s="76" t="s">
        <v>472</v>
      </c>
      <c r="E18" s="76"/>
      <c r="F18" s="72" t="s">
        <v>136</v>
      </c>
      <c r="G18" s="147">
        <v>45112</v>
      </c>
      <c r="H18" s="131"/>
    </row>
    <row r="19" spans="1:8" s="77" customFormat="1" ht="40.5" customHeight="1">
      <c r="A19" s="238"/>
      <c r="B19" s="238"/>
      <c r="C19" s="72" t="s">
        <v>155</v>
      </c>
      <c r="D19" s="76" t="s">
        <v>154</v>
      </c>
      <c r="E19" s="76"/>
      <c r="F19" s="72" t="s">
        <v>136</v>
      </c>
      <c r="G19" s="147">
        <v>45112</v>
      </c>
      <c r="H19" s="131" t="s">
        <v>215</v>
      </c>
    </row>
    <row r="20" spans="1:8" s="77" customFormat="1" ht="40.5" customHeight="1">
      <c r="A20" s="245" t="s">
        <v>473</v>
      </c>
      <c r="B20" s="247" t="s">
        <v>474</v>
      </c>
      <c r="C20" s="72" t="s">
        <v>475</v>
      </c>
      <c r="D20" s="76" t="s">
        <v>476</v>
      </c>
      <c r="E20" s="76"/>
      <c r="F20" s="72" t="s">
        <v>136</v>
      </c>
      <c r="G20" s="147">
        <v>45112</v>
      </c>
      <c r="H20" s="131" t="s">
        <v>215</v>
      </c>
    </row>
    <row r="21" spans="1:8" s="77" customFormat="1" ht="40.5" customHeight="1">
      <c r="A21" s="246"/>
      <c r="B21" s="248"/>
      <c r="C21" s="72" t="s">
        <v>155</v>
      </c>
      <c r="D21" s="76" t="s">
        <v>154</v>
      </c>
      <c r="E21" s="154"/>
      <c r="F21" s="144" t="s">
        <v>136</v>
      </c>
      <c r="G21" s="219">
        <v>45112</v>
      </c>
      <c r="H21" s="220"/>
    </row>
    <row r="22" spans="1:8" s="71" customFormat="1" ht="31.5" customHeight="1">
      <c r="A22" s="69"/>
      <c r="B22" s="69" t="s">
        <v>477</v>
      </c>
      <c r="C22" s="70"/>
      <c r="D22" s="135"/>
      <c r="E22" s="151"/>
      <c r="F22" s="151"/>
      <c r="G22" s="151"/>
      <c r="H22" s="218"/>
    </row>
    <row r="23" spans="1:8" s="71" customFormat="1" ht="33.75" customHeight="1">
      <c r="A23" s="69"/>
      <c r="B23" s="69" t="s">
        <v>478</v>
      </c>
      <c r="C23" s="70"/>
      <c r="D23" s="135"/>
      <c r="E23" s="151"/>
      <c r="F23" s="151"/>
      <c r="G23" s="151"/>
      <c r="H23" s="151"/>
    </row>
    <row r="24" spans="1:8" s="75" customFormat="1" ht="48.75" customHeight="1">
      <c r="A24" s="236" t="s">
        <v>459</v>
      </c>
      <c r="B24" s="236" t="s">
        <v>152</v>
      </c>
      <c r="C24" s="72" t="s">
        <v>479</v>
      </c>
      <c r="D24" s="73" t="s">
        <v>154</v>
      </c>
      <c r="E24" s="221"/>
      <c r="F24" s="207" t="s">
        <v>136</v>
      </c>
      <c r="G24" s="147">
        <v>45112</v>
      </c>
      <c r="H24" s="222"/>
    </row>
    <row r="25" spans="1:8" s="75" customFormat="1" ht="24" customHeight="1">
      <c r="A25" s="237"/>
      <c r="B25" s="237"/>
      <c r="C25" s="72" t="s">
        <v>461</v>
      </c>
      <c r="D25" s="73" t="s">
        <v>211</v>
      </c>
      <c r="E25" s="74"/>
      <c r="F25" s="72" t="s">
        <v>136</v>
      </c>
      <c r="G25" s="147">
        <v>45112</v>
      </c>
      <c r="H25" s="131"/>
    </row>
    <row r="26" spans="1:8" s="75" customFormat="1" ht="40.5" customHeight="1">
      <c r="A26" s="238"/>
      <c r="B26" s="238"/>
      <c r="C26" s="72" t="s">
        <v>155</v>
      </c>
      <c r="D26" s="73" t="s">
        <v>154</v>
      </c>
      <c r="E26" s="223"/>
      <c r="F26" s="144" t="s">
        <v>136</v>
      </c>
      <c r="G26" s="219">
        <v>45112</v>
      </c>
      <c r="H26" s="220" t="s">
        <v>215</v>
      </c>
    </row>
    <row r="27" spans="1:8" s="71" customFormat="1" ht="28.5" customHeight="1">
      <c r="A27" s="69"/>
      <c r="B27" s="69" t="s">
        <v>480</v>
      </c>
      <c r="C27" s="70"/>
      <c r="D27" s="135"/>
      <c r="E27" s="151"/>
      <c r="F27" s="151"/>
      <c r="G27" s="151"/>
      <c r="H27" s="151"/>
    </row>
    <row r="28" spans="1:8" s="77" customFormat="1" ht="40.5" customHeight="1">
      <c r="A28" s="236" t="s">
        <v>465</v>
      </c>
      <c r="B28" s="236" t="s">
        <v>481</v>
      </c>
      <c r="C28" s="72" t="s">
        <v>467</v>
      </c>
      <c r="D28" s="76" t="s">
        <v>482</v>
      </c>
      <c r="E28" s="224"/>
      <c r="F28" s="207" t="s">
        <v>136</v>
      </c>
      <c r="G28" s="217">
        <v>45112</v>
      </c>
      <c r="H28" s="222"/>
    </row>
    <row r="29" spans="1:8" s="77" customFormat="1" ht="40.5" customHeight="1">
      <c r="A29" s="237"/>
      <c r="B29" s="237"/>
      <c r="C29" s="72" t="s">
        <v>155</v>
      </c>
      <c r="D29" s="76" t="s">
        <v>154</v>
      </c>
      <c r="E29" s="76"/>
      <c r="F29" s="72" t="s">
        <v>136</v>
      </c>
      <c r="G29" s="147">
        <v>45112</v>
      </c>
      <c r="H29" s="131" t="s">
        <v>215</v>
      </c>
    </row>
    <row r="30" spans="1:8" s="77" customFormat="1" ht="40.5" customHeight="1">
      <c r="A30" s="236" t="s">
        <v>469</v>
      </c>
      <c r="B30" s="236" t="s">
        <v>483</v>
      </c>
      <c r="C30" s="72" t="s">
        <v>471</v>
      </c>
      <c r="D30" s="76" t="s">
        <v>472</v>
      </c>
      <c r="E30" s="76"/>
      <c r="F30" s="72" t="s">
        <v>136</v>
      </c>
      <c r="G30" s="147">
        <v>45112</v>
      </c>
      <c r="H30" s="131"/>
    </row>
    <row r="31" spans="1:8" s="77" customFormat="1" ht="40.5" customHeight="1">
      <c r="A31" s="238"/>
      <c r="B31" s="238"/>
      <c r="C31" s="72" t="s">
        <v>155</v>
      </c>
      <c r="D31" s="76" t="s">
        <v>154</v>
      </c>
      <c r="E31" s="76"/>
      <c r="F31" s="72" t="s">
        <v>136</v>
      </c>
      <c r="G31" s="147">
        <v>45112</v>
      </c>
      <c r="H31" s="131" t="s">
        <v>215</v>
      </c>
    </row>
    <row r="32" spans="1:8" s="77" customFormat="1" ht="40.5" customHeight="1">
      <c r="A32" s="245" t="s">
        <v>473</v>
      </c>
      <c r="B32" s="247" t="s">
        <v>484</v>
      </c>
      <c r="C32" s="72" t="s">
        <v>475</v>
      </c>
      <c r="D32" s="76" t="s">
        <v>476</v>
      </c>
      <c r="E32" s="76"/>
      <c r="F32" s="72" t="s">
        <v>136</v>
      </c>
      <c r="G32" s="147">
        <v>45112</v>
      </c>
      <c r="H32" s="131" t="s">
        <v>215</v>
      </c>
    </row>
    <row r="33" spans="1:8" s="77" customFormat="1" ht="40.5" customHeight="1">
      <c r="A33" s="246"/>
      <c r="B33" s="248"/>
      <c r="C33" s="72" t="s">
        <v>155</v>
      </c>
      <c r="D33" s="76" t="s">
        <v>154</v>
      </c>
      <c r="E33" s="154"/>
      <c r="F33" s="144" t="s">
        <v>136</v>
      </c>
      <c r="G33" s="219">
        <v>45112</v>
      </c>
      <c r="H33" s="220"/>
    </row>
    <row r="34" spans="1:8" s="71" customFormat="1" ht="31.5" customHeight="1">
      <c r="A34" s="69"/>
      <c r="B34" s="69" t="s">
        <v>485</v>
      </c>
      <c r="C34" s="70"/>
      <c r="D34" s="135"/>
      <c r="E34" s="151"/>
      <c r="F34" s="151"/>
      <c r="G34" s="151"/>
      <c r="H34" s="218"/>
    </row>
    <row r="35" spans="1:8" s="71" customFormat="1" ht="33.75" customHeight="1">
      <c r="A35" s="69"/>
      <c r="B35" s="69" t="s">
        <v>486</v>
      </c>
      <c r="C35" s="70"/>
      <c r="D35" s="135"/>
      <c r="E35" s="151"/>
      <c r="F35" s="151"/>
      <c r="G35" s="151"/>
      <c r="H35" s="151"/>
    </row>
    <row r="36" spans="1:8" s="75" customFormat="1" ht="48.75" customHeight="1">
      <c r="A36" s="236" t="s">
        <v>459</v>
      </c>
      <c r="B36" s="236" t="s">
        <v>152</v>
      </c>
      <c r="C36" s="72" t="s">
        <v>487</v>
      </c>
      <c r="D36" s="73" t="s">
        <v>154</v>
      </c>
      <c r="E36" s="221"/>
      <c r="F36" s="207" t="s">
        <v>136</v>
      </c>
      <c r="G36" s="207"/>
      <c r="H36" s="222"/>
    </row>
    <row r="37" spans="1:8" s="75" customFormat="1" ht="40.5" customHeight="1">
      <c r="A37" s="238"/>
      <c r="B37" s="238"/>
      <c r="C37" s="72" t="s">
        <v>155</v>
      </c>
      <c r="D37" s="73" t="s">
        <v>154</v>
      </c>
      <c r="E37" s="74"/>
      <c r="F37" s="72" t="s">
        <v>136</v>
      </c>
      <c r="G37" s="147">
        <v>45112</v>
      </c>
      <c r="H37" s="131" t="s">
        <v>215</v>
      </c>
    </row>
    <row r="38" spans="1:8" s="71" customFormat="1" ht="28.5" customHeight="1">
      <c r="A38" s="69"/>
      <c r="B38" s="69" t="s">
        <v>488</v>
      </c>
      <c r="C38" s="70"/>
      <c r="D38" s="135"/>
      <c r="E38" s="70"/>
      <c r="F38" s="70"/>
      <c r="G38" s="216"/>
      <c r="H38" s="132"/>
    </row>
    <row r="39" spans="1:8" s="77" customFormat="1" ht="40.5" customHeight="1">
      <c r="A39" s="236" t="s">
        <v>465</v>
      </c>
      <c r="B39" s="236" t="s">
        <v>489</v>
      </c>
      <c r="C39" s="72" t="s">
        <v>467</v>
      </c>
      <c r="D39" s="76" t="s">
        <v>490</v>
      </c>
      <c r="E39" s="76"/>
      <c r="F39" s="72" t="s">
        <v>136</v>
      </c>
      <c r="G39" s="217">
        <v>45112</v>
      </c>
      <c r="H39" s="131"/>
    </row>
    <row r="40" spans="1:8" s="77" customFormat="1" ht="40.5" customHeight="1">
      <c r="A40" s="237"/>
      <c r="B40" s="237"/>
      <c r="C40" s="72" t="s">
        <v>155</v>
      </c>
      <c r="D40" s="76" t="s">
        <v>154</v>
      </c>
      <c r="E40" s="154"/>
      <c r="F40" s="144" t="s">
        <v>136</v>
      </c>
      <c r="G40" s="219">
        <v>45112</v>
      </c>
      <c r="H40" s="220" t="s">
        <v>215</v>
      </c>
    </row>
    <row r="41" spans="1:8" s="71" customFormat="1" ht="31.5" customHeight="1">
      <c r="A41" s="69"/>
      <c r="B41" s="69" t="s">
        <v>491</v>
      </c>
      <c r="C41" s="70"/>
      <c r="D41" s="135"/>
      <c r="E41" s="151"/>
      <c r="F41" s="151"/>
      <c r="G41" s="151"/>
      <c r="H41" s="218"/>
    </row>
    <row r="42" spans="1:8" s="71" customFormat="1" ht="33.75" customHeight="1">
      <c r="A42" s="69"/>
      <c r="B42" s="69" t="s">
        <v>492</v>
      </c>
      <c r="C42" s="70"/>
      <c r="D42" s="135"/>
      <c r="E42" s="151"/>
      <c r="F42" s="151"/>
      <c r="G42" s="151"/>
      <c r="H42" s="151"/>
    </row>
    <row r="43" spans="1:8" s="75" customFormat="1" ht="48.75" customHeight="1">
      <c r="A43" s="236" t="s">
        <v>459</v>
      </c>
      <c r="B43" s="236" t="s">
        <v>152</v>
      </c>
      <c r="C43" s="72" t="s">
        <v>493</v>
      </c>
      <c r="D43" s="73" t="s">
        <v>154</v>
      </c>
      <c r="E43" s="221"/>
      <c r="F43" s="207" t="s">
        <v>136</v>
      </c>
      <c r="G43" s="147">
        <v>45112</v>
      </c>
      <c r="H43" s="222"/>
    </row>
    <row r="44" spans="1:8" s="75" customFormat="1" ht="40.5" customHeight="1">
      <c r="A44" s="238"/>
      <c r="B44" s="238"/>
      <c r="C44" s="72" t="s">
        <v>155</v>
      </c>
      <c r="D44" s="73" t="s">
        <v>154</v>
      </c>
      <c r="E44" s="74"/>
      <c r="F44" s="72" t="s">
        <v>136</v>
      </c>
      <c r="G44" s="147">
        <v>45112</v>
      </c>
      <c r="H44" s="131" t="s">
        <v>215</v>
      </c>
    </row>
    <row r="45" spans="1:8" s="71" customFormat="1" ht="28.5" customHeight="1">
      <c r="A45" s="69"/>
      <c r="B45" s="69" t="s">
        <v>494</v>
      </c>
      <c r="C45" s="70"/>
      <c r="D45" s="135"/>
      <c r="E45" s="70"/>
      <c r="F45" s="70"/>
      <c r="G45" s="70"/>
      <c r="H45" s="132"/>
    </row>
    <row r="46" spans="1:8" s="77" customFormat="1" ht="54" customHeight="1">
      <c r="A46" s="236" t="s">
        <v>465</v>
      </c>
      <c r="B46" s="236" t="s">
        <v>495</v>
      </c>
      <c r="C46" s="72" t="s">
        <v>496</v>
      </c>
      <c r="D46" s="76" t="s">
        <v>490</v>
      </c>
      <c r="E46" s="76"/>
      <c r="F46" s="72" t="s">
        <v>136</v>
      </c>
      <c r="G46" s="147">
        <v>45112</v>
      </c>
      <c r="H46" s="131"/>
    </row>
    <row r="47" spans="1:8" s="77" customFormat="1" ht="40.5" customHeight="1">
      <c r="A47" s="237"/>
      <c r="B47" s="237"/>
      <c r="C47" s="72" t="s">
        <v>155</v>
      </c>
      <c r="D47" s="76" t="s">
        <v>154</v>
      </c>
      <c r="E47" s="76"/>
      <c r="F47" s="72" t="s">
        <v>136</v>
      </c>
      <c r="G47" s="147">
        <v>45112</v>
      </c>
      <c r="H47" s="131" t="s">
        <v>215</v>
      </c>
    </row>
  </sheetData>
  <mergeCells count="29">
    <mergeCell ref="B46:B47"/>
    <mergeCell ref="A46:A47"/>
    <mergeCell ref="B43:B44"/>
    <mergeCell ref="A43:A44"/>
    <mergeCell ref="A36:A37"/>
    <mergeCell ref="B36:B37"/>
    <mergeCell ref="A39:A40"/>
    <mergeCell ref="B39:B40"/>
    <mergeCell ref="B32:B33"/>
    <mergeCell ref="A32:A33"/>
    <mergeCell ref="B30:B31"/>
    <mergeCell ref="A30:A31"/>
    <mergeCell ref="B28:B29"/>
    <mergeCell ref="A28:A29"/>
    <mergeCell ref="B24:B26"/>
    <mergeCell ref="A24:A26"/>
    <mergeCell ref="A20:A21"/>
    <mergeCell ref="B20:B21"/>
    <mergeCell ref="A16:A17"/>
    <mergeCell ref="B16:B17"/>
    <mergeCell ref="A18:A19"/>
    <mergeCell ref="B18:B19"/>
    <mergeCell ref="A11:A13"/>
    <mergeCell ref="B11:B13"/>
    <mergeCell ref="B2:F2"/>
    <mergeCell ref="B3:F3"/>
    <mergeCell ref="B4:F4"/>
    <mergeCell ref="E5:F5"/>
    <mergeCell ref="E6:F6"/>
  </mergeCells>
  <dataValidations count="2">
    <dataValidation type="list" allowBlank="1" showErrorMessage="1" sqref="F2:F3 F8:F10 F15 F22:F23 F27 F34:F35 F38 F41:F42 F45" xr:uid="{8F0205FE-7CFC-4A9C-B5CE-CCFB37006270}">
      <formula1>$I$2:$I$6</formula1>
      <formula2>0</formula2>
    </dataValidation>
    <dataValidation type="list" allowBlank="1" showErrorMessage="1" sqref="F11:F14 F16:F21 F24:F26 F28:F33 F36:F37 F39:F40 F43:F44 F46:F47" xr:uid="{5A2F0000-CA97-47E4-8682-0FA82E195E9C}">
      <formula1>"Pass"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891D-D4D7-4038-A7CC-81A4109BD15B}">
  <dimension ref="A2:Y119"/>
  <sheetViews>
    <sheetView topLeftCell="A78" workbookViewId="0">
      <selection activeCell="B3" sqref="B3:F3"/>
    </sheetView>
  </sheetViews>
  <sheetFormatPr defaultRowHeight="13.5"/>
  <cols>
    <col min="1" max="1" width="23.5" customWidth="1"/>
    <col min="2" max="2" width="26.625" customWidth="1"/>
    <col min="3" max="3" width="33.375" customWidth="1"/>
    <col min="4" max="4" width="27.875" customWidth="1"/>
    <col min="5" max="5" width="30.125" customWidth="1"/>
    <col min="6" max="6" width="12.625" customWidth="1"/>
    <col min="7" max="7" width="15.625" customWidth="1"/>
  </cols>
  <sheetData>
    <row r="2" spans="1:25" ht="15" customHeight="1">
      <c r="A2" s="82" t="s">
        <v>131</v>
      </c>
      <c r="B2" s="239" t="s">
        <v>69</v>
      </c>
      <c r="C2" s="239"/>
      <c r="D2" s="239"/>
      <c r="E2" s="239"/>
      <c r="F2" s="239"/>
      <c r="G2" s="37"/>
      <c r="H2" s="12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99.75" customHeight="1">
      <c r="A3" s="83" t="s">
        <v>132</v>
      </c>
      <c r="B3" s="240" t="s">
        <v>497</v>
      </c>
      <c r="C3" s="241"/>
      <c r="D3" s="241"/>
      <c r="E3" s="241"/>
      <c r="F3" s="242"/>
      <c r="G3" s="37"/>
      <c r="H3" s="12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8" customHeight="1">
      <c r="A4" s="82" t="s">
        <v>134</v>
      </c>
      <c r="B4" s="235" t="s">
        <v>498</v>
      </c>
      <c r="C4" s="235"/>
      <c r="D4" s="235"/>
      <c r="E4" s="235"/>
      <c r="F4" s="235"/>
      <c r="G4" s="37"/>
      <c r="H4" s="127"/>
      <c r="I4" s="53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9.5" customHeight="1">
      <c r="A5" s="84" t="s">
        <v>136</v>
      </c>
      <c r="B5" s="85" t="s">
        <v>137</v>
      </c>
      <c r="C5" s="85" t="s">
        <v>138</v>
      </c>
      <c r="D5" s="86" t="s">
        <v>139</v>
      </c>
      <c r="E5" s="243" t="s">
        <v>140</v>
      </c>
      <c r="F5" s="243"/>
      <c r="G5" s="54"/>
      <c r="H5" s="128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15" customHeight="1">
      <c r="A6" s="87">
        <f>COUNTIF(F11:F1145,"Pass")</f>
        <v>52</v>
      </c>
      <c r="B6" s="88">
        <f>COUNTIF(F11:F1145,"Fail")</f>
        <v>34</v>
      </c>
      <c r="C6" s="88">
        <f>E6-D6-B6-A6</f>
        <v>-40</v>
      </c>
      <c r="D6" s="134">
        <f>COUNTIF(F$11:F$1145,"N/A")</f>
        <v>0</v>
      </c>
      <c r="E6" s="244">
        <f>COUNTA(A11:A1145)</f>
        <v>46</v>
      </c>
      <c r="F6" s="244"/>
      <c r="G6" s="54"/>
      <c r="H6" s="128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8" spans="1:25" ht="33" customHeight="1">
      <c r="A8" s="89" t="s">
        <v>141</v>
      </c>
      <c r="B8" s="89" t="s">
        <v>142</v>
      </c>
      <c r="C8" s="89" t="s">
        <v>143</v>
      </c>
      <c r="D8" s="89" t="s">
        <v>144</v>
      </c>
      <c r="E8" s="90" t="s">
        <v>145</v>
      </c>
      <c r="F8" s="90" t="s">
        <v>146</v>
      </c>
      <c r="G8" s="56" t="s">
        <v>147</v>
      </c>
      <c r="H8" s="129" t="s">
        <v>148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s="71" customFormat="1" ht="15.75" customHeight="1">
      <c r="A9" s="69"/>
      <c r="B9" s="69" t="s">
        <v>499</v>
      </c>
      <c r="C9" s="70"/>
      <c r="D9" s="135"/>
      <c r="E9" s="70"/>
      <c r="F9" s="70"/>
      <c r="G9" s="70"/>
      <c r="H9" s="130"/>
    </row>
    <row r="10" spans="1:25" s="71" customFormat="1" ht="15.75" customHeight="1">
      <c r="A10" s="69"/>
      <c r="B10" s="69" t="s">
        <v>500</v>
      </c>
      <c r="C10" s="70"/>
      <c r="D10" s="135"/>
      <c r="E10" s="70"/>
      <c r="F10" s="70"/>
      <c r="G10" s="70"/>
      <c r="H10" s="132"/>
    </row>
    <row r="11" spans="1:25" s="75" customFormat="1" ht="16.5" customHeight="1">
      <c r="A11" s="236" t="s">
        <v>501</v>
      </c>
      <c r="B11" s="236" t="s">
        <v>502</v>
      </c>
      <c r="C11" s="72" t="s">
        <v>503</v>
      </c>
      <c r="D11" s="73"/>
      <c r="E11" s="74"/>
      <c r="F11" s="72"/>
      <c r="G11" s="72"/>
      <c r="H11" s="131"/>
    </row>
    <row r="12" spans="1:25" s="75" customFormat="1" ht="17.25">
      <c r="A12" s="237"/>
      <c r="B12" s="237"/>
      <c r="C12" s="72"/>
      <c r="D12" s="73" t="s">
        <v>154</v>
      </c>
      <c r="E12" s="74"/>
      <c r="F12" s="72" t="s">
        <v>136</v>
      </c>
      <c r="G12" s="72"/>
      <c r="H12" s="131"/>
    </row>
    <row r="13" spans="1:25" s="75" customFormat="1" ht="17.25">
      <c r="A13" s="238"/>
      <c r="B13" s="237"/>
      <c r="C13" s="72" t="s">
        <v>155</v>
      </c>
      <c r="D13" s="73" t="s">
        <v>154</v>
      </c>
      <c r="E13" s="74"/>
      <c r="F13" s="72" t="s">
        <v>137</v>
      </c>
      <c r="G13" s="72"/>
      <c r="H13" s="131"/>
    </row>
    <row r="14" spans="1:25" s="77" customFormat="1" ht="44.25" customHeight="1">
      <c r="A14" s="211" t="s">
        <v>504</v>
      </c>
      <c r="B14" s="213" t="s">
        <v>505</v>
      </c>
      <c r="C14" s="72" t="s">
        <v>503</v>
      </c>
      <c r="D14" s="76" t="s">
        <v>154</v>
      </c>
      <c r="E14" s="76"/>
      <c r="F14" s="72" t="s">
        <v>136</v>
      </c>
      <c r="G14" s="72"/>
      <c r="H14" s="131"/>
    </row>
    <row r="15" spans="1:25" s="75" customFormat="1" ht="17.25">
      <c r="A15" s="210"/>
      <c r="B15" s="214"/>
      <c r="C15" s="212" t="s">
        <v>155</v>
      </c>
      <c r="D15" s="73" t="s">
        <v>154</v>
      </c>
      <c r="E15" s="74"/>
      <c r="F15" s="72" t="s">
        <v>137</v>
      </c>
      <c r="G15" s="72"/>
      <c r="H15" s="131"/>
    </row>
    <row r="16" spans="1:25" s="77" customFormat="1" ht="17.25">
      <c r="A16" s="237" t="s">
        <v>506</v>
      </c>
      <c r="B16" s="237" t="s">
        <v>507</v>
      </c>
      <c r="C16" s="72" t="s">
        <v>508</v>
      </c>
      <c r="D16" s="76" t="s">
        <v>154</v>
      </c>
      <c r="E16" s="76"/>
      <c r="F16" s="72" t="s">
        <v>136</v>
      </c>
      <c r="G16" s="72"/>
      <c r="H16" s="131"/>
    </row>
    <row r="17" spans="1:8" s="77" customFormat="1" ht="17.25">
      <c r="A17" s="237"/>
      <c r="B17" s="237"/>
      <c r="C17" s="72" t="s">
        <v>509</v>
      </c>
      <c r="D17" s="76" t="s">
        <v>154</v>
      </c>
      <c r="E17" s="76"/>
      <c r="F17" s="72" t="s">
        <v>136</v>
      </c>
      <c r="G17" s="72"/>
      <c r="H17" s="131"/>
    </row>
    <row r="18" spans="1:8" s="77" customFormat="1" ht="17.25">
      <c r="A18" s="238"/>
      <c r="B18" s="238"/>
      <c r="C18" s="72" t="s">
        <v>510</v>
      </c>
      <c r="D18" s="76" t="s">
        <v>154</v>
      </c>
      <c r="E18" s="76"/>
      <c r="F18" s="72" t="s">
        <v>136</v>
      </c>
      <c r="G18" s="72"/>
      <c r="H18" s="131"/>
    </row>
    <row r="19" spans="1:8" s="77" customFormat="1" ht="17.25">
      <c r="A19" s="236" t="s">
        <v>511</v>
      </c>
      <c r="B19" s="236" t="s">
        <v>512</v>
      </c>
      <c r="C19" s="72" t="s">
        <v>510</v>
      </c>
      <c r="D19" s="76" t="s">
        <v>211</v>
      </c>
      <c r="E19" s="76"/>
      <c r="F19" s="72" t="s">
        <v>136</v>
      </c>
      <c r="G19" s="72"/>
      <c r="H19" s="131"/>
    </row>
    <row r="20" spans="1:8" s="77" customFormat="1" ht="17.25">
      <c r="A20" s="238"/>
      <c r="B20" s="238"/>
      <c r="C20" s="72" t="s">
        <v>513</v>
      </c>
      <c r="D20" s="76" t="s">
        <v>154</v>
      </c>
      <c r="E20" s="76"/>
      <c r="F20" s="72" t="s">
        <v>137</v>
      </c>
      <c r="G20" s="72"/>
      <c r="H20" s="131"/>
    </row>
    <row r="21" spans="1:8" s="77" customFormat="1" ht="33.75">
      <c r="A21" s="236" t="s">
        <v>514</v>
      </c>
      <c r="B21" s="236" t="s">
        <v>515</v>
      </c>
      <c r="C21" s="72" t="s">
        <v>503</v>
      </c>
      <c r="D21" s="76" t="s">
        <v>516</v>
      </c>
      <c r="E21" s="76"/>
      <c r="F21" s="72" t="s">
        <v>136</v>
      </c>
      <c r="G21" s="72"/>
      <c r="H21" s="131"/>
    </row>
    <row r="22" spans="1:8" s="77" customFormat="1" ht="23.25" customHeight="1">
      <c r="A22" s="238"/>
      <c r="B22" s="238"/>
      <c r="C22" s="72" t="s">
        <v>155</v>
      </c>
      <c r="D22" s="76" t="s">
        <v>154</v>
      </c>
      <c r="E22" s="76"/>
      <c r="F22" s="72" t="s">
        <v>136</v>
      </c>
      <c r="G22" s="72"/>
      <c r="H22" s="131"/>
    </row>
    <row r="23" spans="1:8" s="77" customFormat="1" ht="17.25">
      <c r="A23" s="236" t="s">
        <v>517</v>
      </c>
      <c r="B23" s="236" t="s">
        <v>518</v>
      </c>
      <c r="C23" s="72" t="s">
        <v>519</v>
      </c>
      <c r="D23" s="76" t="s">
        <v>516</v>
      </c>
      <c r="E23" s="76"/>
      <c r="F23" s="72" t="s">
        <v>136</v>
      </c>
      <c r="G23" s="72"/>
      <c r="H23" s="131"/>
    </row>
    <row r="24" spans="1:8" s="77" customFormat="1" ht="23.25" customHeight="1">
      <c r="A24" s="238"/>
      <c r="B24" s="238"/>
      <c r="C24" s="72" t="s">
        <v>520</v>
      </c>
      <c r="D24" s="76" t="s">
        <v>154</v>
      </c>
      <c r="E24" s="76"/>
      <c r="F24" s="72" t="s">
        <v>136</v>
      </c>
      <c r="G24" s="72"/>
      <c r="H24" s="131"/>
    </row>
    <row r="25" spans="1:8" s="77" customFormat="1" ht="17.25">
      <c r="A25" s="236" t="s">
        <v>521</v>
      </c>
      <c r="B25" s="236" t="s">
        <v>522</v>
      </c>
      <c r="C25" s="72" t="s">
        <v>523</v>
      </c>
      <c r="D25" s="76" t="s">
        <v>516</v>
      </c>
      <c r="E25" s="76"/>
      <c r="F25" s="72" t="s">
        <v>136</v>
      </c>
      <c r="G25" s="72"/>
      <c r="H25" s="131"/>
    </row>
    <row r="26" spans="1:8" s="77" customFormat="1" ht="23.25" customHeight="1">
      <c r="A26" s="238"/>
      <c r="B26" s="238"/>
      <c r="C26" s="72" t="s">
        <v>524</v>
      </c>
      <c r="D26" s="76" t="s">
        <v>154</v>
      </c>
      <c r="E26" s="76"/>
      <c r="F26" s="72" t="s">
        <v>136</v>
      </c>
      <c r="G26" s="72"/>
      <c r="H26" s="131"/>
    </row>
    <row r="27" spans="1:8" s="77" customFormat="1" ht="17.25">
      <c r="A27" s="236" t="s">
        <v>525</v>
      </c>
      <c r="B27" s="236" t="s">
        <v>526</v>
      </c>
      <c r="C27" s="72" t="s">
        <v>527</v>
      </c>
      <c r="D27" s="76" t="s">
        <v>211</v>
      </c>
      <c r="E27" s="76"/>
      <c r="F27" s="72" t="s">
        <v>137</v>
      </c>
      <c r="G27" s="72"/>
      <c r="H27" s="131"/>
    </row>
    <row r="28" spans="1:8" s="77" customFormat="1" ht="23.25" customHeight="1">
      <c r="A28" s="238"/>
      <c r="B28" s="238"/>
      <c r="C28" s="72" t="s">
        <v>528</v>
      </c>
      <c r="D28" s="76" t="s">
        <v>154</v>
      </c>
      <c r="E28" s="76"/>
      <c r="F28" s="72" t="s">
        <v>136</v>
      </c>
      <c r="G28" s="72"/>
      <c r="H28" s="131"/>
    </row>
    <row r="29" spans="1:8" s="71" customFormat="1" ht="28.5" customHeight="1">
      <c r="A29" s="69"/>
      <c r="B29" s="69" t="s">
        <v>529</v>
      </c>
      <c r="C29" s="70"/>
      <c r="D29" s="135"/>
      <c r="E29" s="70"/>
      <c r="F29" s="70"/>
      <c r="G29" s="148">
        <v>45111</v>
      </c>
      <c r="H29" s="132"/>
    </row>
    <row r="30" spans="1:8" s="77" customFormat="1" ht="33.75">
      <c r="A30" s="256" t="s">
        <v>530</v>
      </c>
      <c r="B30" s="247" t="s">
        <v>531</v>
      </c>
      <c r="C30" s="72" t="s">
        <v>532</v>
      </c>
      <c r="D30" s="76" t="s">
        <v>533</v>
      </c>
      <c r="E30" s="76"/>
      <c r="F30" s="72" t="s">
        <v>136</v>
      </c>
      <c r="G30" s="72"/>
      <c r="H30" s="131"/>
    </row>
    <row r="31" spans="1:8" s="77" customFormat="1" ht="17.25">
      <c r="A31" s="246"/>
      <c r="B31" s="248"/>
      <c r="C31" s="72" t="s">
        <v>155</v>
      </c>
      <c r="D31" s="76" t="s">
        <v>154</v>
      </c>
      <c r="E31" s="76"/>
      <c r="F31" s="72" t="s">
        <v>137</v>
      </c>
      <c r="G31" s="72"/>
      <c r="H31" s="131"/>
    </row>
    <row r="32" spans="1:8" s="77" customFormat="1" ht="51">
      <c r="A32" s="247" t="s">
        <v>534</v>
      </c>
      <c r="B32" s="247" t="s">
        <v>535</v>
      </c>
      <c r="C32" s="72" t="s">
        <v>536</v>
      </c>
      <c r="D32" s="76" t="s">
        <v>537</v>
      </c>
      <c r="E32" s="76"/>
      <c r="F32" s="72" t="s">
        <v>136</v>
      </c>
      <c r="G32" s="72"/>
      <c r="H32" s="131"/>
    </row>
    <row r="33" spans="1:8" s="77" customFormat="1" ht="17.25">
      <c r="A33" s="248"/>
      <c r="B33" s="248"/>
      <c r="C33" s="72" t="s">
        <v>155</v>
      </c>
      <c r="D33" s="76" t="s">
        <v>154</v>
      </c>
      <c r="E33" s="76"/>
      <c r="F33" s="72" t="s">
        <v>136</v>
      </c>
      <c r="G33" s="72"/>
      <c r="H33" s="131"/>
    </row>
    <row r="34" spans="1:8" s="77" customFormat="1" ht="33.75">
      <c r="A34" s="247" t="s">
        <v>538</v>
      </c>
      <c r="B34" s="247" t="s">
        <v>539</v>
      </c>
      <c r="C34" s="72" t="s">
        <v>540</v>
      </c>
      <c r="D34" s="76" t="s">
        <v>537</v>
      </c>
      <c r="E34" s="76"/>
      <c r="F34" s="72" t="s">
        <v>136</v>
      </c>
      <c r="G34" s="72"/>
      <c r="H34" s="131"/>
    </row>
    <row r="35" spans="1:8" s="77" customFormat="1" ht="17.25">
      <c r="A35" s="248"/>
      <c r="B35" s="248"/>
      <c r="C35" s="72" t="s">
        <v>155</v>
      </c>
      <c r="D35" s="76" t="s">
        <v>154</v>
      </c>
      <c r="E35" s="76"/>
      <c r="F35" s="72" t="s">
        <v>136</v>
      </c>
      <c r="G35" s="72"/>
      <c r="H35" s="131"/>
    </row>
    <row r="36" spans="1:8" s="77" customFormat="1" ht="17.25">
      <c r="A36" s="247" t="s">
        <v>541</v>
      </c>
      <c r="B36" s="247" t="s">
        <v>542</v>
      </c>
      <c r="C36" s="72" t="s">
        <v>543</v>
      </c>
      <c r="D36" s="76" t="s">
        <v>537</v>
      </c>
      <c r="E36" s="76"/>
      <c r="F36" s="72" t="s">
        <v>136</v>
      </c>
      <c r="G36" s="72"/>
      <c r="H36" s="131"/>
    </row>
    <row r="37" spans="1:8" s="77" customFormat="1" ht="17.25">
      <c r="A37" s="248"/>
      <c r="B37" s="248"/>
      <c r="C37" s="72" t="s">
        <v>155</v>
      </c>
      <c r="D37" s="76" t="s">
        <v>154</v>
      </c>
      <c r="E37" s="76"/>
      <c r="F37" s="72" t="s">
        <v>136</v>
      </c>
      <c r="G37" s="72"/>
      <c r="H37" s="131"/>
    </row>
    <row r="38" spans="1:8" s="71" customFormat="1" ht="15.75" customHeight="1">
      <c r="A38" s="69"/>
      <c r="B38" s="69" t="s">
        <v>544</v>
      </c>
      <c r="C38" s="70"/>
      <c r="D38" s="135"/>
      <c r="E38" s="70"/>
      <c r="F38" s="70"/>
      <c r="G38" s="70"/>
      <c r="H38" s="130"/>
    </row>
    <row r="39" spans="1:8" s="71" customFormat="1" ht="15.75" customHeight="1">
      <c r="A39" s="69"/>
      <c r="B39" s="69" t="s">
        <v>545</v>
      </c>
      <c r="C39" s="70"/>
      <c r="D39" s="135"/>
      <c r="E39" s="70"/>
      <c r="F39" s="70"/>
      <c r="G39" s="70"/>
      <c r="H39" s="132"/>
    </row>
    <row r="40" spans="1:8" s="75" customFormat="1" ht="16.5" customHeight="1">
      <c r="A40" s="255" t="s">
        <v>546</v>
      </c>
      <c r="B40" s="236" t="s">
        <v>547</v>
      </c>
      <c r="C40" s="72"/>
      <c r="D40" s="73"/>
      <c r="E40" s="74"/>
      <c r="F40" s="72"/>
      <c r="G40" s="72"/>
      <c r="H40" s="131"/>
    </row>
    <row r="41" spans="1:8" s="75" customFormat="1" ht="17.25">
      <c r="A41" s="237"/>
      <c r="B41" s="237"/>
      <c r="C41" s="72" t="s">
        <v>548</v>
      </c>
      <c r="D41" s="73" t="s">
        <v>154</v>
      </c>
      <c r="E41" s="74"/>
      <c r="F41" s="72" t="s">
        <v>136</v>
      </c>
      <c r="G41" s="72"/>
      <c r="H41" s="131"/>
    </row>
    <row r="42" spans="1:8" s="77" customFormat="1" ht="17.25">
      <c r="A42" s="72" t="s">
        <v>549</v>
      </c>
      <c r="B42" s="72" t="s">
        <v>550</v>
      </c>
      <c r="C42" s="72" t="s">
        <v>551</v>
      </c>
      <c r="D42" s="76" t="s">
        <v>154</v>
      </c>
      <c r="E42" s="76"/>
      <c r="F42" s="72" t="s">
        <v>136</v>
      </c>
      <c r="G42" s="72"/>
      <c r="H42" s="131"/>
    </row>
    <row r="43" spans="1:8" s="77" customFormat="1" ht="17.25">
      <c r="A43" s="236" t="s">
        <v>552</v>
      </c>
      <c r="B43" s="236" t="s">
        <v>553</v>
      </c>
      <c r="C43" s="72" t="s">
        <v>554</v>
      </c>
      <c r="D43" s="76" t="s">
        <v>154</v>
      </c>
      <c r="E43" s="76"/>
      <c r="F43" s="72" t="s">
        <v>136</v>
      </c>
      <c r="G43" s="72"/>
      <c r="H43" s="131"/>
    </row>
    <row r="44" spans="1:8" s="77" customFormat="1" ht="17.25">
      <c r="A44" s="237"/>
      <c r="B44" s="237"/>
      <c r="C44" s="72" t="s">
        <v>155</v>
      </c>
      <c r="D44" s="76" t="s">
        <v>154</v>
      </c>
      <c r="E44" s="76"/>
      <c r="F44" s="72" t="s">
        <v>136</v>
      </c>
      <c r="G44" s="72"/>
      <c r="H44" s="131"/>
    </row>
    <row r="45" spans="1:8" s="77" customFormat="1" ht="33.75">
      <c r="A45" s="236" t="s">
        <v>555</v>
      </c>
      <c r="B45" s="236" t="s">
        <v>221</v>
      </c>
      <c r="C45" s="72" t="s">
        <v>556</v>
      </c>
      <c r="D45" s="76" t="s">
        <v>154</v>
      </c>
      <c r="E45" s="76"/>
      <c r="F45" s="72" t="s">
        <v>136</v>
      </c>
      <c r="G45" s="72"/>
      <c r="H45" s="131"/>
    </row>
    <row r="46" spans="1:8" s="77" customFormat="1" ht="17.25">
      <c r="A46" s="238"/>
      <c r="B46" s="238"/>
      <c r="C46" s="72" t="s">
        <v>155</v>
      </c>
      <c r="D46" s="76" t="s">
        <v>154</v>
      </c>
      <c r="E46" s="76"/>
      <c r="F46" s="72" t="s">
        <v>137</v>
      </c>
      <c r="G46" s="72"/>
      <c r="H46" s="131"/>
    </row>
    <row r="47" spans="1:8" s="77" customFormat="1" ht="33.75">
      <c r="A47" s="236" t="s">
        <v>557</v>
      </c>
      <c r="B47" s="236" t="s">
        <v>558</v>
      </c>
      <c r="C47" s="72" t="s">
        <v>559</v>
      </c>
      <c r="D47" s="76" t="s">
        <v>154</v>
      </c>
      <c r="E47" s="76"/>
      <c r="F47" s="72" t="s">
        <v>137</v>
      </c>
      <c r="G47" s="72"/>
      <c r="H47" s="131"/>
    </row>
    <row r="48" spans="1:8" s="77" customFormat="1" ht="23.25" customHeight="1">
      <c r="A48" s="238"/>
      <c r="B48" s="238"/>
      <c r="C48" s="72" t="s">
        <v>155</v>
      </c>
      <c r="D48" s="76" t="s">
        <v>154</v>
      </c>
      <c r="E48" s="76"/>
      <c r="F48" s="72" t="s">
        <v>137</v>
      </c>
      <c r="G48" s="72"/>
      <c r="H48" s="131"/>
    </row>
    <row r="49" spans="1:8" s="71" customFormat="1" ht="28.5" customHeight="1">
      <c r="A49" s="69"/>
      <c r="B49" s="69" t="s">
        <v>560</v>
      </c>
      <c r="C49" s="70"/>
      <c r="D49" s="135"/>
      <c r="E49" s="70"/>
      <c r="F49" s="70"/>
      <c r="G49" s="148">
        <v>45111</v>
      </c>
      <c r="H49" s="132"/>
    </row>
    <row r="50" spans="1:8" s="77" customFormat="1" ht="51">
      <c r="A50" s="245" t="s">
        <v>561</v>
      </c>
      <c r="B50" s="247" t="s">
        <v>562</v>
      </c>
      <c r="C50" s="72" t="s">
        <v>563</v>
      </c>
      <c r="D50" s="76" t="s">
        <v>564</v>
      </c>
      <c r="E50" s="76"/>
      <c r="F50" s="72" t="s">
        <v>136</v>
      </c>
      <c r="G50" s="72"/>
      <c r="H50" s="131"/>
    </row>
    <row r="51" spans="1:8" s="77" customFormat="1" ht="17.25">
      <c r="A51" s="246"/>
      <c r="B51" s="248"/>
      <c r="C51" s="72" t="s">
        <v>155</v>
      </c>
      <c r="D51" s="76" t="s">
        <v>154</v>
      </c>
      <c r="E51" s="76"/>
      <c r="F51" s="72" t="s">
        <v>137</v>
      </c>
      <c r="G51" s="72"/>
      <c r="H51" s="131"/>
    </row>
    <row r="52" spans="1:8" s="77" customFormat="1" ht="33.75">
      <c r="A52" s="247" t="s">
        <v>565</v>
      </c>
      <c r="B52" s="247" t="s">
        <v>566</v>
      </c>
      <c r="C52" s="72" t="s">
        <v>567</v>
      </c>
      <c r="D52" s="76" t="s">
        <v>568</v>
      </c>
      <c r="E52" s="76"/>
      <c r="F52" s="72" t="s">
        <v>136</v>
      </c>
      <c r="G52" s="72"/>
      <c r="H52" s="131"/>
    </row>
    <row r="53" spans="1:8" s="77" customFormat="1" ht="17.25">
      <c r="A53" s="248"/>
      <c r="B53" s="248"/>
      <c r="C53" s="72" t="s">
        <v>155</v>
      </c>
      <c r="D53" s="76" t="s">
        <v>569</v>
      </c>
      <c r="E53" s="76"/>
      <c r="F53" s="72" t="s">
        <v>136</v>
      </c>
      <c r="G53" s="72"/>
      <c r="H53" s="131"/>
    </row>
    <row r="54" spans="1:8" s="75" customFormat="1" ht="35.25" customHeight="1">
      <c r="A54" s="236" t="s">
        <v>570</v>
      </c>
      <c r="B54" s="236" t="s">
        <v>571</v>
      </c>
      <c r="C54" s="72" t="s">
        <v>572</v>
      </c>
      <c r="D54" s="73" t="s">
        <v>568</v>
      </c>
      <c r="E54" s="74"/>
      <c r="F54" s="72" t="s">
        <v>136</v>
      </c>
      <c r="G54" s="72"/>
      <c r="H54" s="131"/>
    </row>
    <row r="55" spans="1:8" s="75" customFormat="1" ht="17.25">
      <c r="A55" s="238"/>
      <c r="B55" s="238"/>
      <c r="C55" s="72" t="s">
        <v>155</v>
      </c>
      <c r="D55" s="73" t="s">
        <v>154</v>
      </c>
      <c r="E55" s="74"/>
      <c r="F55" s="72" t="s">
        <v>137</v>
      </c>
      <c r="G55" s="72"/>
      <c r="H55" s="131"/>
    </row>
    <row r="56" spans="1:8" s="77" customFormat="1" ht="33.75">
      <c r="A56" s="72" t="s">
        <v>573</v>
      </c>
      <c r="B56" s="72" t="s">
        <v>574</v>
      </c>
      <c r="C56" s="72" t="s">
        <v>575</v>
      </c>
      <c r="D56" s="76" t="s">
        <v>154</v>
      </c>
      <c r="E56" s="76"/>
      <c r="F56" s="72" t="s">
        <v>136</v>
      </c>
      <c r="G56" s="72"/>
      <c r="H56" s="131"/>
    </row>
    <row r="57" spans="1:8" s="71" customFormat="1" ht="15.75" customHeight="1">
      <c r="A57" s="69"/>
      <c r="B57" s="69" t="s">
        <v>576</v>
      </c>
      <c r="C57" s="70"/>
      <c r="D57" s="135"/>
      <c r="E57" s="70"/>
      <c r="F57" s="70"/>
      <c r="G57" s="70"/>
      <c r="H57" s="130"/>
    </row>
    <row r="58" spans="1:8" s="71" customFormat="1" ht="15.75" customHeight="1">
      <c r="A58" s="69"/>
      <c r="B58" s="69" t="s">
        <v>577</v>
      </c>
      <c r="C58" s="70"/>
      <c r="D58" s="135"/>
      <c r="E58" s="70"/>
      <c r="F58" s="70"/>
      <c r="G58" s="70"/>
      <c r="H58" s="132"/>
    </row>
    <row r="59" spans="1:8" s="75" customFormat="1" ht="16.5" customHeight="1">
      <c r="A59" s="255" t="s">
        <v>546</v>
      </c>
      <c r="B59" s="236" t="s">
        <v>547</v>
      </c>
      <c r="C59" s="72"/>
      <c r="D59" s="73"/>
      <c r="E59" s="74"/>
      <c r="F59" s="72"/>
      <c r="G59" s="72"/>
      <c r="H59" s="131"/>
    </row>
    <row r="60" spans="1:8" s="75" customFormat="1" ht="17.25">
      <c r="A60" s="237"/>
      <c r="B60" s="237"/>
      <c r="C60" s="72" t="s">
        <v>578</v>
      </c>
      <c r="D60" s="73" t="s">
        <v>154</v>
      </c>
      <c r="E60" s="74"/>
      <c r="F60" s="72" t="s">
        <v>136</v>
      </c>
      <c r="G60" s="72"/>
      <c r="H60" s="131"/>
    </row>
    <row r="61" spans="1:8" s="77" customFormat="1" ht="33.75">
      <c r="A61" s="236" t="s">
        <v>549</v>
      </c>
      <c r="B61" s="236" t="s">
        <v>553</v>
      </c>
      <c r="C61" s="72" t="s">
        <v>579</v>
      </c>
      <c r="D61" s="76" t="s">
        <v>154</v>
      </c>
      <c r="E61" s="76"/>
      <c r="F61" s="72" t="s">
        <v>136</v>
      </c>
      <c r="G61" s="72"/>
      <c r="H61" s="131"/>
    </row>
    <row r="62" spans="1:8" s="77" customFormat="1" ht="17.25">
      <c r="A62" s="237"/>
      <c r="B62" s="237"/>
      <c r="C62" s="72" t="s">
        <v>155</v>
      </c>
      <c r="D62" s="76" t="s">
        <v>154</v>
      </c>
      <c r="E62" s="76"/>
      <c r="F62" s="72" t="s">
        <v>136</v>
      </c>
      <c r="G62" s="72"/>
      <c r="H62" s="131"/>
    </row>
    <row r="63" spans="1:8" s="77" customFormat="1" ht="33.75">
      <c r="A63" s="236" t="s">
        <v>552</v>
      </c>
      <c r="B63" s="236" t="s">
        <v>221</v>
      </c>
      <c r="C63" s="72" t="s">
        <v>580</v>
      </c>
      <c r="D63" s="76" t="s">
        <v>154</v>
      </c>
      <c r="E63" s="76"/>
      <c r="F63" s="72" t="s">
        <v>136</v>
      </c>
      <c r="G63" s="72"/>
      <c r="H63" s="131"/>
    </row>
    <row r="64" spans="1:8" s="77" customFormat="1" ht="17.25">
      <c r="A64" s="238"/>
      <c r="B64" s="238"/>
      <c r="C64" s="72" t="s">
        <v>155</v>
      </c>
      <c r="D64" s="76" t="s">
        <v>154</v>
      </c>
      <c r="E64" s="76"/>
      <c r="F64" s="72" t="s">
        <v>137</v>
      </c>
      <c r="G64" s="72"/>
      <c r="H64" s="131"/>
    </row>
    <row r="65" spans="1:8" s="77" customFormat="1" ht="33.75">
      <c r="A65" s="236" t="s">
        <v>555</v>
      </c>
      <c r="B65" s="236" t="s">
        <v>558</v>
      </c>
      <c r="C65" s="72" t="s">
        <v>581</v>
      </c>
      <c r="D65" s="76" t="s">
        <v>154</v>
      </c>
      <c r="E65" s="76"/>
      <c r="F65" s="72" t="s">
        <v>137</v>
      </c>
      <c r="G65" s="72"/>
      <c r="H65" s="131"/>
    </row>
    <row r="66" spans="1:8" s="77" customFormat="1" ht="16.5" customHeight="1">
      <c r="A66" s="238"/>
      <c r="B66" s="238"/>
      <c r="C66" s="72" t="s">
        <v>155</v>
      </c>
      <c r="D66" s="76" t="s">
        <v>154</v>
      </c>
      <c r="E66" s="76"/>
      <c r="F66" s="72" t="s">
        <v>137</v>
      </c>
      <c r="G66" s="72"/>
      <c r="H66" s="131"/>
    </row>
    <row r="67" spans="1:8" s="71" customFormat="1" ht="16.5" customHeight="1">
      <c r="A67" s="69"/>
      <c r="B67" s="69" t="s">
        <v>582</v>
      </c>
      <c r="C67" s="70"/>
      <c r="D67" s="135"/>
      <c r="E67" s="70"/>
      <c r="F67" s="70"/>
      <c r="G67" s="148">
        <v>45111</v>
      </c>
      <c r="H67" s="132"/>
    </row>
    <row r="68" spans="1:8" s="77" customFormat="1" ht="51">
      <c r="A68" s="252" t="s">
        <v>557</v>
      </c>
      <c r="B68" s="247" t="s">
        <v>583</v>
      </c>
      <c r="C68" s="72" t="s">
        <v>563</v>
      </c>
      <c r="D68" s="76" t="s">
        <v>564</v>
      </c>
      <c r="E68" s="76"/>
      <c r="F68" s="72" t="s">
        <v>136</v>
      </c>
      <c r="G68" s="72"/>
      <c r="H68" s="131"/>
    </row>
    <row r="69" spans="1:8" s="77" customFormat="1" ht="17.25">
      <c r="A69" s="246"/>
      <c r="B69" s="248"/>
      <c r="C69" s="72" t="s">
        <v>155</v>
      </c>
      <c r="D69" s="76" t="s">
        <v>154</v>
      </c>
      <c r="E69" s="76"/>
      <c r="F69" s="72" t="s">
        <v>137</v>
      </c>
      <c r="G69" s="72"/>
      <c r="H69" s="131"/>
    </row>
    <row r="70" spans="1:8" s="77" customFormat="1" ht="33.75">
      <c r="A70" s="257" t="s">
        <v>561</v>
      </c>
      <c r="B70" s="247" t="s">
        <v>566</v>
      </c>
      <c r="C70" s="72" t="s">
        <v>567</v>
      </c>
      <c r="D70" s="76" t="s">
        <v>568</v>
      </c>
      <c r="E70" s="76"/>
      <c r="F70" s="72" t="s">
        <v>136</v>
      </c>
      <c r="G70" s="72"/>
      <c r="H70" s="131"/>
    </row>
    <row r="71" spans="1:8" s="77" customFormat="1" ht="17.25">
      <c r="A71" s="248"/>
      <c r="B71" s="248"/>
      <c r="C71" s="72" t="s">
        <v>155</v>
      </c>
      <c r="D71" s="76" t="s">
        <v>569</v>
      </c>
      <c r="E71" s="76"/>
      <c r="F71" s="72" t="s">
        <v>136</v>
      </c>
      <c r="G71" s="72"/>
      <c r="H71" s="131"/>
    </row>
    <row r="72" spans="1:8" s="75" customFormat="1" ht="16.5" customHeight="1">
      <c r="A72" s="254" t="s">
        <v>565</v>
      </c>
      <c r="B72" s="236" t="s">
        <v>584</v>
      </c>
      <c r="C72" s="72" t="s">
        <v>572</v>
      </c>
      <c r="D72" s="73" t="s">
        <v>568</v>
      </c>
      <c r="E72" s="74"/>
      <c r="F72" s="72" t="s">
        <v>136</v>
      </c>
      <c r="G72" s="72"/>
      <c r="H72" s="131"/>
    </row>
    <row r="73" spans="1:8" s="75" customFormat="1" ht="17.25">
      <c r="A73" s="238"/>
      <c r="B73" s="238"/>
      <c r="C73" s="72" t="s">
        <v>155</v>
      </c>
      <c r="D73" s="73" t="s">
        <v>154</v>
      </c>
      <c r="E73" s="74"/>
      <c r="F73" s="72" t="s">
        <v>137</v>
      </c>
      <c r="G73" s="72"/>
      <c r="H73" s="131"/>
    </row>
    <row r="74" spans="1:8" s="77" customFormat="1" ht="45.75" customHeight="1">
      <c r="A74" s="209" t="s">
        <v>570</v>
      </c>
      <c r="B74" s="72" t="s">
        <v>574</v>
      </c>
      <c r="C74" s="72" t="s">
        <v>585</v>
      </c>
      <c r="D74" s="76" t="s">
        <v>154</v>
      </c>
      <c r="E74" s="76"/>
      <c r="F74" s="72" t="s">
        <v>136</v>
      </c>
      <c r="G74" s="72"/>
      <c r="H74" s="131"/>
    </row>
    <row r="75" spans="1:8" s="71" customFormat="1" ht="16.5" customHeight="1">
      <c r="A75" s="69"/>
      <c r="B75" s="69" t="s">
        <v>586</v>
      </c>
      <c r="C75" s="70"/>
      <c r="D75" s="135"/>
      <c r="E75" s="70"/>
      <c r="F75" s="70"/>
      <c r="G75" s="70"/>
      <c r="H75" s="130"/>
    </row>
    <row r="76" spans="1:8" s="71" customFormat="1" ht="15.75" customHeight="1">
      <c r="A76" s="69"/>
      <c r="B76" s="69" t="s">
        <v>587</v>
      </c>
      <c r="C76" s="70"/>
      <c r="D76" s="135"/>
      <c r="E76" s="70"/>
      <c r="F76" s="70"/>
      <c r="G76" s="70"/>
      <c r="H76" s="132"/>
    </row>
    <row r="77" spans="1:8" s="75" customFormat="1" ht="16.5" customHeight="1">
      <c r="A77" s="236" t="s">
        <v>588</v>
      </c>
      <c r="B77" s="236" t="s">
        <v>152</v>
      </c>
      <c r="C77" s="72"/>
      <c r="D77" s="73"/>
      <c r="E77" s="74"/>
      <c r="F77" s="72"/>
      <c r="G77" s="72"/>
      <c r="H77" s="131"/>
    </row>
    <row r="78" spans="1:8" s="75" customFormat="1" ht="33.75">
      <c r="A78" s="237"/>
      <c r="B78" s="237"/>
      <c r="C78" s="72" t="s">
        <v>589</v>
      </c>
      <c r="D78" s="73" t="s">
        <v>211</v>
      </c>
      <c r="E78" s="74"/>
      <c r="F78" s="72" t="s">
        <v>136</v>
      </c>
      <c r="G78" s="72"/>
      <c r="H78" s="131"/>
    </row>
    <row r="79" spans="1:8" s="75" customFormat="1" ht="17.25">
      <c r="A79" s="238"/>
      <c r="B79" s="238"/>
      <c r="C79" s="72" t="s">
        <v>155</v>
      </c>
      <c r="D79" s="73" t="s">
        <v>154</v>
      </c>
      <c r="E79" s="74"/>
      <c r="F79" s="72" t="s">
        <v>137</v>
      </c>
      <c r="G79" s="72"/>
      <c r="H79" s="131"/>
    </row>
    <row r="80" spans="1:8" s="77" customFormat="1" ht="33.75">
      <c r="A80" s="254" t="s">
        <v>590</v>
      </c>
      <c r="B80" s="236" t="s">
        <v>221</v>
      </c>
      <c r="C80" s="72" t="s">
        <v>591</v>
      </c>
      <c r="D80" s="76" t="s">
        <v>211</v>
      </c>
      <c r="E80" s="76"/>
      <c r="F80" s="72" t="s">
        <v>136</v>
      </c>
      <c r="G80" s="72"/>
      <c r="H80" s="131"/>
    </row>
    <row r="81" spans="1:8" s="77" customFormat="1" ht="17.25">
      <c r="A81" s="238"/>
      <c r="B81" s="238"/>
      <c r="C81" s="72" t="s">
        <v>155</v>
      </c>
      <c r="D81" s="76" t="s">
        <v>154</v>
      </c>
      <c r="E81" s="76"/>
      <c r="F81" s="72" t="s">
        <v>137</v>
      </c>
      <c r="G81" s="72"/>
      <c r="H81" s="131"/>
    </row>
    <row r="82" spans="1:8" s="77" customFormat="1" ht="33.75">
      <c r="A82" s="254" t="s">
        <v>592</v>
      </c>
      <c r="B82" s="236" t="s">
        <v>558</v>
      </c>
      <c r="C82" s="72" t="s">
        <v>593</v>
      </c>
      <c r="D82" s="76" t="s">
        <v>594</v>
      </c>
      <c r="E82" s="76"/>
      <c r="F82" s="72" t="s">
        <v>137</v>
      </c>
      <c r="G82" s="72"/>
      <c r="H82" s="131"/>
    </row>
    <row r="83" spans="1:8" s="77" customFormat="1" ht="23.25" customHeight="1">
      <c r="A83" s="238"/>
      <c r="B83" s="238"/>
      <c r="C83" s="72" t="s">
        <v>155</v>
      </c>
      <c r="D83" s="76" t="s">
        <v>154</v>
      </c>
      <c r="E83" s="76"/>
      <c r="F83" s="72" t="s">
        <v>137</v>
      </c>
      <c r="G83" s="72"/>
      <c r="H83" s="131"/>
    </row>
    <row r="84" spans="1:8" s="71" customFormat="1" ht="28.5" customHeight="1">
      <c r="A84" s="69"/>
      <c r="B84" s="69" t="s">
        <v>595</v>
      </c>
      <c r="C84" s="70"/>
      <c r="D84" s="135"/>
      <c r="E84" s="70"/>
      <c r="F84" s="70"/>
      <c r="G84" s="148">
        <v>45111</v>
      </c>
      <c r="H84" s="132"/>
    </row>
    <row r="85" spans="1:8" s="77" customFormat="1" ht="17.25">
      <c r="A85" s="252" t="s">
        <v>596</v>
      </c>
      <c r="B85" s="247" t="s">
        <v>597</v>
      </c>
      <c r="C85" s="72" t="s">
        <v>598</v>
      </c>
      <c r="D85" s="76" t="s">
        <v>599</v>
      </c>
      <c r="E85" s="76"/>
      <c r="F85" s="72" t="s">
        <v>136</v>
      </c>
      <c r="G85" s="72"/>
      <c r="H85" s="131"/>
    </row>
    <row r="86" spans="1:8" s="77" customFormat="1" ht="17.25">
      <c r="A86" s="246"/>
      <c r="B86" s="248"/>
      <c r="C86" s="72" t="s">
        <v>155</v>
      </c>
      <c r="D86" s="76" t="s">
        <v>154</v>
      </c>
      <c r="E86" s="76"/>
      <c r="F86" s="72" t="s">
        <v>137</v>
      </c>
      <c r="G86" s="72"/>
      <c r="H86" s="131"/>
    </row>
    <row r="87" spans="1:8" s="77" customFormat="1" ht="33.75">
      <c r="A87" s="257" t="s">
        <v>600</v>
      </c>
      <c r="B87" s="247" t="s">
        <v>601</v>
      </c>
      <c r="C87" s="72" t="s">
        <v>602</v>
      </c>
      <c r="D87" s="76" t="s">
        <v>603</v>
      </c>
      <c r="E87" s="76"/>
      <c r="F87" s="72" t="s">
        <v>136</v>
      </c>
      <c r="G87" s="72"/>
      <c r="H87" s="131"/>
    </row>
    <row r="88" spans="1:8" s="77" customFormat="1" ht="17.25">
      <c r="A88" s="248"/>
      <c r="B88" s="248"/>
      <c r="C88" s="72" t="s">
        <v>155</v>
      </c>
      <c r="D88" s="76" t="s">
        <v>154</v>
      </c>
      <c r="E88" s="76"/>
      <c r="F88" s="72" t="s">
        <v>137</v>
      </c>
      <c r="G88" s="72"/>
      <c r="H88" s="131"/>
    </row>
    <row r="89" spans="1:8" s="77" customFormat="1" ht="33.75">
      <c r="A89" s="254" t="s">
        <v>604</v>
      </c>
      <c r="B89" s="236" t="s">
        <v>558</v>
      </c>
      <c r="C89" s="72" t="s">
        <v>593</v>
      </c>
      <c r="D89" s="76" t="s">
        <v>594</v>
      </c>
      <c r="E89" s="76"/>
      <c r="F89" s="72" t="s">
        <v>137</v>
      </c>
      <c r="G89" s="72"/>
      <c r="H89" s="131"/>
    </row>
    <row r="90" spans="1:8" s="77" customFormat="1" ht="23.25" customHeight="1">
      <c r="A90" s="238"/>
      <c r="B90" s="238"/>
      <c r="C90" s="72" t="s">
        <v>155</v>
      </c>
      <c r="D90" s="76" t="s">
        <v>154</v>
      </c>
      <c r="E90" s="76"/>
      <c r="F90" s="72" t="s">
        <v>137</v>
      </c>
      <c r="G90" s="72"/>
      <c r="H90" s="131"/>
    </row>
    <row r="91" spans="1:8" s="71" customFormat="1" ht="16.5" customHeight="1">
      <c r="A91" s="69"/>
      <c r="B91" s="69" t="s">
        <v>605</v>
      </c>
      <c r="C91" s="70"/>
      <c r="D91" s="135"/>
      <c r="E91" s="70"/>
      <c r="F91" s="70"/>
      <c r="G91" s="70"/>
      <c r="H91" s="130"/>
    </row>
    <row r="92" spans="1:8" s="71" customFormat="1" ht="15.75" customHeight="1">
      <c r="A92" s="69"/>
      <c r="B92" s="69" t="s">
        <v>606</v>
      </c>
      <c r="C92" s="70"/>
      <c r="D92" s="135"/>
      <c r="E92" s="70"/>
      <c r="F92" s="70"/>
      <c r="G92" s="70"/>
      <c r="H92" s="132"/>
    </row>
    <row r="93" spans="1:8" s="75" customFormat="1" ht="16.5" customHeight="1">
      <c r="A93" s="236" t="s">
        <v>588</v>
      </c>
      <c r="B93" s="236" t="s">
        <v>152</v>
      </c>
      <c r="C93" s="72"/>
      <c r="D93" s="73"/>
      <c r="E93" s="74"/>
      <c r="F93" s="72"/>
      <c r="G93" s="72"/>
      <c r="H93" s="131"/>
    </row>
    <row r="94" spans="1:8" s="75" customFormat="1" ht="33.75">
      <c r="A94" s="237"/>
      <c r="B94" s="237"/>
      <c r="C94" s="72" t="s">
        <v>607</v>
      </c>
      <c r="D94" s="73" t="s">
        <v>211</v>
      </c>
      <c r="E94" s="74"/>
      <c r="F94" s="72" t="s">
        <v>136</v>
      </c>
      <c r="G94" s="72"/>
      <c r="H94" s="131"/>
    </row>
    <row r="95" spans="1:8" s="75" customFormat="1" ht="17.25">
      <c r="A95" s="238"/>
      <c r="B95" s="238"/>
      <c r="C95" s="72" t="s">
        <v>155</v>
      </c>
      <c r="D95" s="73" t="s">
        <v>154</v>
      </c>
      <c r="E95" s="74"/>
      <c r="F95" s="72" t="s">
        <v>137</v>
      </c>
      <c r="G95" s="72"/>
      <c r="H95" s="131"/>
    </row>
    <row r="96" spans="1:8" s="77" customFormat="1" ht="33.75">
      <c r="A96" s="254" t="s">
        <v>590</v>
      </c>
      <c r="B96" s="236" t="s">
        <v>221</v>
      </c>
      <c r="C96" s="72" t="s">
        <v>608</v>
      </c>
      <c r="D96" s="76" t="s">
        <v>211</v>
      </c>
      <c r="E96" s="76"/>
      <c r="F96" s="72" t="s">
        <v>136</v>
      </c>
      <c r="G96" s="72"/>
      <c r="H96" s="131"/>
    </row>
    <row r="97" spans="1:8" s="77" customFormat="1" ht="17.25">
      <c r="A97" s="238"/>
      <c r="B97" s="238"/>
      <c r="C97" s="72" t="s">
        <v>155</v>
      </c>
      <c r="D97" s="76" t="s">
        <v>154</v>
      </c>
      <c r="E97" s="76"/>
      <c r="F97" s="72" t="s">
        <v>137</v>
      </c>
      <c r="G97" s="72"/>
      <c r="H97" s="131"/>
    </row>
    <row r="98" spans="1:8" s="77" customFormat="1" ht="33.75">
      <c r="A98" s="254" t="s">
        <v>592</v>
      </c>
      <c r="B98" s="236" t="s">
        <v>609</v>
      </c>
      <c r="C98" s="72" t="s">
        <v>610</v>
      </c>
      <c r="D98" s="76" t="s">
        <v>594</v>
      </c>
      <c r="E98" s="76"/>
      <c r="F98" s="72" t="s">
        <v>137</v>
      </c>
      <c r="G98" s="72"/>
      <c r="H98" s="131"/>
    </row>
    <row r="99" spans="1:8" s="77" customFormat="1" ht="23.25" customHeight="1">
      <c r="A99" s="238"/>
      <c r="B99" s="238"/>
      <c r="C99" s="72" t="s">
        <v>155</v>
      </c>
      <c r="D99" s="76" t="s">
        <v>154</v>
      </c>
      <c r="E99" s="76"/>
      <c r="F99" s="72" t="s">
        <v>137</v>
      </c>
      <c r="G99" s="72"/>
      <c r="H99" s="131"/>
    </row>
    <row r="100" spans="1:8" s="71" customFormat="1" ht="28.5" customHeight="1">
      <c r="A100" s="69"/>
      <c r="B100" s="69" t="s">
        <v>611</v>
      </c>
      <c r="C100" s="70"/>
      <c r="D100" s="135"/>
      <c r="E100" s="70"/>
      <c r="F100" s="70"/>
      <c r="G100" s="148">
        <v>45111</v>
      </c>
      <c r="H100" s="132"/>
    </row>
    <row r="101" spans="1:8" s="77" customFormat="1" ht="51">
      <c r="A101" s="252" t="s">
        <v>596</v>
      </c>
      <c r="B101" s="247" t="s">
        <v>612</v>
      </c>
      <c r="C101" s="72" t="s">
        <v>598</v>
      </c>
      <c r="D101" s="76" t="s">
        <v>613</v>
      </c>
      <c r="E101" s="76"/>
      <c r="F101" s="72" t="s">
        <v>136</v>
      </c>
      <c r="G101" s="72"/>
      <c r="H101" s="131"/>
    </row>
    <row r="102" spans="1:8" s="77" customFormat="1" ht="17.25">
      <c r="A102" s="246"/>
      <c r="B102" s="248"/>
      <c r="C102" s="72" t="s">
        <v>155</v>
      </c>
      <c r="D102" s="76" t="s">
        <v>154</v>
      </c>
      <c r="E102" s="76"/>
      <c r="F102" s="72" t="s">
        <v>137</v>
      </c>
      <c r="G102" s="72"/>
      <c r="H102" s="131"/>
    </row>
    <row r="103" spans="1:8" s="77" customFormat="1" ht="51">
      <c r="A103" s="257" t="s">
        <v>600</v>
      </c>
      <c r="B103" s="247" t="s">
        <v>614</v>
      </c>
      <c r="C103" s="72" t="s">
        <v>615</v>
      </c>
      <c r="D103" s="76" t="s">
        <v>616</v>
      </c>
      <c r="E103" s="76"/>
      <c r="F103" s="72" t="s">
        <v>136</v>
      </c>
      <c r="G103" s="72"/>
      <c r="H103" s="131"/>
    </row>
    <row r="104" spans="1:8" s="77" customFormat="1" ht="17.25">
      <c r="A104" s="248"/>
      <c r="B104" s="248"/>
      <c r="C104" s="72" t="s">
        <v>155</v>
      </c>
      <c r="D104" s="76" t="s">
        <v>154</v>
      </c>
      <c r="E104" s="76"/>
      <c r="F104" s="72" t="s">
        <v>137</v>
      </c>
      <c r="G104" s="72"/>
      <c r="H104" s="131"/>
    </row>
    <row r="105" spans="1:8" s="77" customFormat="1" ht="37.5" customHeight="1">
      <c r="A105" s="208" t="s">
        <v>604</v>
      </c>
      <c r="B105" s="144" t="s">
        <v>617</v>
      </c>
      <c r="C105" s="72" t="s">
        <v>618</v>
      </c>
      <c r="D105" s="76" t="s">
        <v>619</v>
      </c>
      <c r="E105" s="76"/>
      <c r="F105" s="72" t="s">
        <v>136</v>
      </c>
      <c r="G105" s="72"/>
      <c r="H105" s="131"/>
    </row>
    <row r="106" spans="1:8" s="71" customFormat="1" ht="16.5" customHeight="1">
      <c r="A106" s="69"/>
      <c r="B106" s="69" t="s">
        <v>620</v>
      </c>
      <c r="C106" s="70"/>
      <c r="D106" s="135"/>
      <c r="E106" s="70"/>
      <c r="F106" s="70"/>
      <c r="G106" s="70"/>
      <c r="H106" s="130"/>
    </row>
    <row r="107" spans="1:8" s="71" customFormat="1" ht="16.5" customHeight="1">
      <c r="A107" s="69"/>
      <c r="B107" s="69" t="s">
        <v>621</v>
      </c>
      <c r="C107" s="70"/>
      <c r="D107" s="135"/>
      <c r="E107" s="70"/>
      <c r="F107" s="70"/>
      <c r="G107" s="70"/>
      <c r="H107" s="132"/>
    </row>
    <row r="108" spans="1:8" s="75" customFormat="1" ht="16.5" customHeight="1">
      <c r="A108" s="254" t="s">
        <v>588</v>
      </c>
      <c r="B108" s="236" t="s">
        <v>152</v>
      </c>
      <c r="C108" s="72"/>
      <c r="D108" s="73"/>
      <c r="E108" s="74"/>
      <c r="F108" s="72"/>
      <c r="G108" s="72"/>
      <c r="H108" s="131"/>
    </row>
    <row r="109" spans="1:8" s="75" customFormat="1" ht="33.75">
      <c r="A109" s="237"/>
      <c r="B109" s="237"/>
      <c r="C109" s="72" t="s">
        <v>622</v>
      </c>
      <c r="D109" s="73" t="s">
        <v>211</v>
      </c>
      <c r="E109" s="74"/>
      <c r="F109" s="72" t="s">
        <v>136</v>
      </c>
      <c r="G109" s="72"/>
      <c r="H109" s="131"/>
    </row>
    <row r="110" spans="1:8" s="75" customFormat="1" ht="17.25">
      <c r="A110" s="238"/>
      <c r="B110" s="238"/>
      <c r="C110" s="72" t="s">
        <v>155</v>
      </c>
      <c r="D110" s="73" t="s">
        <v>154</v>
      </c>
      <c r="E110" s="74"/>
      <c r="F110" s="72" t="s">
        <v>137</v>
      </c>
      <c r="G110" s="72"/>
      <c r="H110" s="131"/>
    </row>
    <row r="111" spans="1:8" s="77" customFormat="1" ht="33.75">
      <c r="A111" s="254" t="s">
        <v>590</v>
      </c>
      <c r="B111" s="236" t="s">
        <v>221</v>
      </c>
      <c r="C111" s="72" t="s">
        <v>623</v>
      </c>
      <c r="D111" s="76" t="s">
        <v>211</v>
      </c>
      <c r="E111" s="76"/>
      <c r="F111" s="72" t="s">
        <v>136</v>
      </c>
      <c r="G111" s="72"/>
      <c r="H111" s="131"/>
    </row>
    <row r="112" spans="1:8" s="77" customFormat="1" ht="17.25">
      <c r="A112" s="238"/>
      <c r="B112" s="238"/>
      <c r="C112" s="72" t="s">
        <v>155</v>
      </c>
      <c r="D112" s="76" t="s">
        <v>154</v>
      </c>
      <c r="E112" s="76"/>
      <c r="F112" s="72" t="s">
        <v>137</v>
      </c>
      <c r="G112" s="72"/>
      <c r="H112" s="131"/>
    </row>
    <row r="113" spans="1:8" s="77" customFormat="1" ht="33.75">
      <c r="A113" s="254" t="s">
        <v>592</v>
      </c>
      <c r="B113" s="236" t="s">
        <v>558</v>
      </c>
      <c r="C113" s="72" t="s">
        <v>624</v>
      </c>
      <c r="D113" s="76" t="s">
        <v>594</v>
      </c>
      <c r="E113" s="76"/>
      <c r="F113" s="72" t="s">
        <v>137</v>
      </c>
      <c r="G113" s="72"/>
      <c r="H113" s="131"/>
    </row>
    <row r="114" spans="1:8" s="77" customFormat="1" ht="16.5" customHeight="1">
      <c r="A114" s="238"/>
      <c r="B114" s="238"/>
      <c r="C114" s="72" t="s">
        <v>155</v>
      </c>
      <c r="D114" s="76" t="s">
        <v>154</v>
      </c>
      <c r="E114" s="76"/>
      <c r="F114" s="72" t="s">
        <v>137</v>
      </c>
      <c r="G114" s="72"/>
      <c r="H114" s="131"/>
    </row>
    <row r="115" spans="1:8" s="71" customFormat="1" ht="16.5" customHeight="1">
      <c r="A115" s="69"/>
      <c r="B115" s="69" t="s">
        <v>625</v>
      </c>
      <c r="C115" s="70"/>
      <c r="D115" s="135"/>
      <c r="E115" s="70"/>
      <c r="F115" s="70"/>
      <c r="G115" s="148">
        <v>45111</v>
      </c>
      <c r="H115" s="132"/>
    </row>
    <row r="116" spans="1:8" s="77" customFormat="1" ht="33.75">
      <c r="A116" s="252" t="s">
        <v>596</v>
      </c>
      <c r="B116" s="247" t="s">
        <v>626</v>
      </c>
      <c r="C116" s="72" t="s">
        <v>627</v>
      </c>
      <c r="D116" s="76" t="s">
        <v>628</v>
      </c>
      <c r="E116" s="76"/>
      <c r="F116" s="72" t="s">
        <v>136</v>
      </c>
      <c r="G116" s="72"/>
      <c r="H116" s="131"/>
    </row>
    <row r="117" spans="1:8" s="77" customFormat="1" ht="17.25">
      <c r="A117" s="253"/>
      <c r="B117" s="248"/>
      <c r="C117" s="72" t="s">
        <v>155</v>
      </c>
      <c r="D117" s="76" t="s">
        <v>154</v>
      </c>
      <c r="E117" s="76"/>
      <c r="F117" s="72" t="s">
        <v>137</v>
      </c>
      <c r="G117" s="72"/>
      <c r="H117" s="131"/>
    </row>
    <row r="118" spans="1:8" s="77" customFormat="1" ht="51">
      <c r="A118" s="209" t="s">
        <v>600</v>
      </c>
      <c r="B118" s="215" t="s">
        <v>629</v>
      </c>
      <c r="C118" s="72" t="s">
        <v>224</v>
      </c>
      <c r="D118" s="76" t="s">
        <v>211</v>
      </c>
      <c r="E118" s="76"/>
      <c r="F118" s="72" t="s">
        <v>136</v>
      </c>
      <c r="G118" s="72"/>
      <c r="H118" s="131"/>
    </row>
    <row r="119" spans="1:8" ht="13.5" customHeight="1"/>
  </sheetData>
  <mergeCells count="85">
    <mergeCell ref="A101:A102"/>
    <mergeCell ref="B101:B102"/>
    <mergeCell ref="A103:A104"/>
    <mergeCell ref="B103:B104"/>
    <mergeCell ref="A93:A95"/>
    <mergeCell ref="B93:B95"/>
    <mergeCell ref="A96:A97"/>
    <mergeCell ref="B96:B97"/>
    <mergeCell ref="A98:A99"/>
    <mergeCell ref="B98:B99"/>
    <mergeCell ref="A61:A62"/>
    <mergeCell ref="B61:B62"/>
    <mergeCell ref="A59:A60"/>
    <mergeCell ref="B59:B60"/>
    <mergeCell ref="A63:A64"/>
    <mergeCell ref="B63:B64"/>
    <mergeCell ref="A36:A37"/>
    <mergeCell ref="B36:B37"/>
    <mergeCell ref="A34:A35"/>
    <mergeCell ref="B34:B35"/>
    <mergeCell ref="A54:A55"/>
    <mergeCell ref="B54:B55"/>
    <mergeCell ref="B52:B53"/>
    <mergeCell ref="A52:A53"/>
    <mergeCell ref="B50:B51"/>
    <mergeCell ref="A50:A51"/>
    <mergeCell ref="B47:B48"/>
    <mergeCell ref="A47:A48"/>
    <mergeCell ref="A45:A46"/>
    <mergeCell ref="B45:B46"/>
    <mergeCell ref="B43:B44"/>
    <mergeCell ref="A43:A44"/>
    <mergeCell ref="A68:A69"/>
    <mergeCell ref="B68:B69"/>
    <mergeCell ref="A82:A83"/>
    <mergeCell ref="B82:B83"/>
    <mergeCell ref="A85:A86"/>
    <mergeCell ref="B85:B86"/>
    <mergeCell ref="A72:A73"/>
    <mergeCell ref="B72:B73"/>
    <mergeCell ref="A80:A81"/>
    <mergeCell ref="B80:B81"/>
    <mergeCell ref="A77:A79"/>
    <mergeCell ref="B77:B79"/>
    <mergeCell ref="A11:A13"/>
    <mergeCell ref="B11:B13"/>
    <mergeCell ref="A30:A31"/>
    <mergeCell ref="B30:B31"/>
    <mergeCell ref="A32:A33"/>
    <mergeCell ref="B32:B33"/>
    <mergeCell ref="A16:A18"/>
    <mergeCell ref="B16:B18"/>
    <mergeCell ref="A19:A20"/>
    <mergeCell ref="B19:B20"/>
    <mergeCell ref="A21:A22"/>
    <mergeCell ref="B21:B22"/>
    <mergeCell ref="A23:A24"/>
    <mergeCell ref="B23:B24"/>
    <mergeCell ref="B2:F2"/>
    <mergeCell ref="B3:F3"/>
    <mergeCell ref="B4:F4"/>
    <mergeCell ref="E5:F5"/>
    <mergeCell ref="E6:F6"/>
    <mergeCell ref="A25:A26"/>
    <mergeCell ref="B25:B26"/>
    <mergeCell ref="A27:A28"/>
    <mergeCell ref="B27:B28"/>
    <mergeCell ref="A113:A114"/>
    <mergeCell ref="B113:B114"/>
    <mergeCell ref="B40:B41"/>
    <mergeCell ref="A40:A41"/>
    <mergeCell ref="A89:A90"/>
    <mergeCell ref="B89:B90"/>
    <mergeCell ref="A87:A88"/>
    <mergeCell ref="B87:B88"/>
    <mergeCell ref="A65:A66"/>
    <mergeCell ref="B65:B66"/>
    <mergeCell ref="A70:A71"/>
    <mergeCell ref="B70:B71"/>
    <mergeCell ref="A116:A117"/>
    <mergeCell ref="B116:B117"/>
    <mergeCell ref="A108:A110"/>
    <mergeCell ref="B108:B110"/>
    <mergeCell ref="A111:A112"/>
    <mergeCell ref="B111:B112"/>
  </mergeCells>
  <dataValidations count="1">
    <dataValidation type="list" allowBlank="1" showErrorMessage="1" sqref="F2:F3 F8:F118" xr:uid="{D29E8DAB-AE35-4AC5-890D-915CE9DD9EAC}">
      <formula1>$I$2:$I$6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CA29-2219-4B53-9B3E-F3B7AF65ABCE}">
  <dimension ref="A2:Y54"/>
  <sheetViews>
    <sheetView workbookViewId="0">
      <selection activeCell="D43" sqref="D43:D45"/>
    </sheetView>
  </sheetViews>
  <sheetFormatPr defaultRowHeight="13.5"/>
  <cols>
    <col min="1" max="1" width="24.5" customWidth="1"/>
    <col min="2" max="2" width="29.25" customWidth="1"/>
    <col min="3" max="3" width="46" customWidth="1"/>
    <col min="4" max="4" width="25.625" customWidth="1"/>
    <col min="5" max="5" width="26.25" customWidth="1"/>
    <col min="7" max="7" width="13.25" customWidth="1"/>
    <col min="8" max="8" width="14.75" customWidth="1"/>
  </cols>
  <sheetData>
    <row r="2" spans="1:25" ht="15" customHeight="1">
      <c r="A2" s="82" t="s">
        <v>131</v>
      </c>
      <c r="B2" s="239" t="s">
        <v>87</v>
      </c>
      <c r="C2" s="239"/>
      <c r="D2" s="239"/>
      <c r="E2" s="239"/>
      <c r="F2" s="239"/>
      <c r="G2" s="37"/>
      <c r="H2" s="12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68.25" customHeight="1">
      <c r="A3" s="83" t="s">
        <v>132</v>
      </c>
      <c r="B3" s="240" t="s">
        <v>630</v>
      </c>
      <c r="C3" s="241"/>
      <c r="D3" s="241"/>
      <c r="E3" s="241"/>
      <c r="F3" s="242"/>
      <c r="G3" s="37"/>
      <c r="H3" s="12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8" customHeight="1">
      <c r="A4" s="82" t="s">
        <v>134</v>
      </c>
      <c r="B4" s="235" t="s">
        <v>24</v>
      </c>
      <c r="C4" s="235"/>
      <c r="D4" s="235"/>
      <c r="E4" s="235"/>
      <c r="F4" s="235"/>
      <c r="G4" s="37"/>
      <c r="H4" s="127"/>
      <c r="I4" s="53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9.5" customHeight="1">
      <c r="A5" s="84" t="s">
        <v>136</v>
      </c>
      <c r="B5" s="85" t="s">
        <v>137</v>
      </c>
      <c r="C5" s="85" t="s">
        <v>138</v>
      </c>
      <c r="D5" s="86" t="s">
        <v>139</v>
      </c>
      <c r="E5" s="243" t="s">
        <v>140</v>
      </c>
      <c r="F5" s="243"/>
      <c r="G5" s="54"/>
      <c r="H5" s="128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15" customHeight="1">
      <c r="A6" s="87">
        <f>COUNTIF(F11:F1122,"Pass")</f>
        <v>31</v>
      </c>
      <c r="B6" s="88">
        <f>COUNTIF(F11:F1122,"Fail")</f>
        <v>0</v>
      </c>
      <c r="C6" s="88">
        <f>E6-D6-B6-A6</f>
        <v>-5</v>
      </c>
      <c r="D6" s="134">
        <f>COUNTIF(F$11:F$1122,"N/A")</f>
        <v>0</v>
      </c>
      <c r="E6" s="244">
        <f>COUNTA(A11:A1122)</f>
        <v>26</v>
      </c>
      <c r="F6" s="244"/>
      <c r="G6" s="54"/>
      <c r="H6" s="128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" customHeight="1"/>
    <row r="8" spans="1:25" ht="31.5" customHeight="1">
      <c r="A8" s="89" t="s">
        <v>141</v>
      </c>
      <c r="B8" s="89" t="s">
        <v>142</v>
      </c>
      <c r="C8" s="89" t="s">
        <v>143</v>
      </c>
      <c r="D8" s="89" t="s">
        <v>144</v>
      </c>
      <c r="E8" s="90" t="s">
        <v>145</v>
      </c>
      <c r="F8" s="90" t="s">
        <v>146</v>
      </c>
      <c r="G8" s="56" t="s">
        <v>147</v>
      </c>
      <c r="H8" s="129" t="s">
        <v>148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s="71" customFormat="1" ht="21.75" customHeight="1">
      <c r="A9" s="69"/>
      <c r="B9" s="69" t="s">
        <v>631</v>
      </c>
      <c r="C9" s="70"/>
      <c r="D9" s="135"/>
      <c r="E9" s="70"/>
      <c r="F9" s="70"/>
      <c r="G9" s="70"/>
      <c r="H9" s="130"/>
    </row>
    <row r="10" spans="1:25" s="71" customFormat="1" ht="28.5" customHeight="1">
      <c r="A10" s="69"/>
      <c r="B10" s="69" t="s">
        <v>632</v>
      </c>
      <c r="C10" s="70"/>
      <c r="D10" s="135"/>
      <c r="E10" s="70"/>
      <c r="F10" s="70"/>
      <c r="G10" s="70"/>
      <c r="H10" s="132"/>
    </row>
    <row r="11" spans="1:25" s="75" customFormat="1" ht="16.5">
      <c r="A11" s="258" t="s">
        <v>633</v>
      </c>
      <c r="B11" s="236" t="s">
        <v>634</v>
      </c>
      <c r="C11" s="72"/>
      <c r="D11" s="73"/>
      <c r="E11" s="74"/>
      <c r="F11" s="72"/>
      <c r="G11" s="190"/>
      <c r="H11" s="131"/>
    </row>
    <row r="12" spans="1:25" s="75" customFormat="1" ht="41.25" customHeight="1">
      <c r="A12" s="237"/>
      <c r="B12" s="237"/>
      <c r="C12" s="72" t="s">
        <v>635</v>
      </c>
      <c r="D12" s="76" t="s">
        <v>154</v>
      </c>
      <c r="E12" s="74" t="s">
        <v>636</v>
      </c>
      <c r="F12" s="72" t="s">
        <v>136</v>
      </c>
      <c r="G12" s="148">
        <v>45111</v>
      </c>
      <c r="H12" s="131"/>
    </row>
    <row r="13" spans="1:25" s="77" customFormat="1" ht="40.5" customHeight="1">
      <c r="A13" s="197" t="s">
        <v>637</v>
      </c>
      <c r="B13" s="72"/>
      <c r="C13" s="72"/>
      <c r="D13" s="76" t="s">
        <v>154</v>
      </c>
      <c r="E13" s="76"/>
      <c r="F13" s="72" t="s">
        <v>136</v>
      </c>
      <c r="G13" s="148">
        <v>45111</v>
      </c>
      <c r="H13" s="131"/>
    </row>
    <row r="14" spans="1:25" s="77" customFormat="1" ht="58.5" customHeight="1">
      <c r="A14" s="236" t="s">
        <v>638</v>
      </c>
      <c r="B14" s="236" t="s">
        <v>639</v>
      </c>
      <c r="C14" s="72" t="s">
        <v>640</v>
      </c>
      <c r="D14" s="76" t="s">
        <v>641</v>
      </c>
      <c r="E14" s="76" t="s">
        <v>642</v>
      </c>
      <c r="F14" s="72" t="s">
        <v>136</v>
      </c>
      <c r="G14" s="148">
        <v>45111</v>
      </c>
      <c r="H14" s="131"/>
    </row>
    <row r="15" spans="1:25" s="77" customFormat="1" ht="66.75" customHeight="1">
      <c r="A15" s="237"/>
      <c r="B15" s="237"/>
      <c r="C15" s="72" t="s">
        <v>643</v>
      </c>
      <c r="D15" s="76" t="s">
        <v>644</v>
      </c>
      <c r="E15" s="76" t="s">
        <v>642</v>
      </c>
      <c r="F15" s="72" t="s">
        <v>136</v>
      </c>
      <c r="G15" s="148">
        <v>45111</v>
      </c>
      <c r="H15" s="131"/>
    </row>
    <row r="16" spans="1:25" s="77" customFormat="1" ht="51" customHeight="1">
      <c r="A16" s="238"/>
      <c r="B16" s="238"/>
      <c r="C16" s="72" t="s">
        <v>645</v>
      </c>
      <c r="D16" s="76" t="s">
        <v>646</v>
      </c>
      <c r="E16" s="76" t="s">
        <v>642</v>
      </c>
      <c r="F16" s="72" t="s">
        <v>136</v>
      </c>
      <c r="G16" s="148">
        <v>45111</v>
      </c>
      <c r="H16" s="131"/>
    </row>
    <row r="17" spans="1:8" s="77" customFormat="1" ht="51" customHeight="1">
      <c r="A17" s="145" t="s">
        <v>647</v>
      </c>
      <c r="B17" s="145" t="s">
        <v>648</v>
      </c>
      <c r="C17" s="72"/>
      <c r="D17" s="76" t="s">
        <v>154</v>
      </c>
      <c r="E17" s="76"/>
      <c r="F17" s="72" t="s">
        <v>136</v>
      </c>
      <c r="G17" s="148">
        <v>45111</v>
      </c>
      <c r="H17" s="131"/>
    </row>
    <row r="18" spans="1:8" s="77" customFormat="1" ht="59.25" customHeight="1">
      <c r="A18" s="144" t="s">
        <v>649</v>
      </c>
      <c r="B18" s="144" t="s">
        <v>650</v>
      </c>
      <c r="C18" s="72" t="s">
        <v>651</v>
      </c>
      <c r="D18" s="76" t="s">
        <v>154</v>
      </c>
      <c r="E18" s="76"/>
      <c r="F18" s="72" t="s">
        <v>136</v>
      </c>
      <c r="G18" s="148">
        <v>45111</v>
      </c>
      <c r="H18" s="131"/>
    </row>
    <row r="19" spans="1:8" s="71" customFormat="1" ht="28.5" customHeight="1">
      <c r="A19" s="69"/>
      <c r="B19" s="69" t="s">
        <v>652</v>
      </c>
      <c r="C19" s="70"/>
      <c r="D19" s="135"/>
      <c r="E19" s="70"/>
      <c r="F19" s="70"/>
      <c r="G19" s="148">
        <v>45111</v>
      </c>
      <c r="H19" s="132"/>
    </row>
    <row r="20" spans="1:8" s="77" customFormat="1" ht="43.5" customHeight="1">
      <c r="A20" s="144" t="s">
        <v>653</v>
      </c>
      <c r="B20" s="144" t="s">
        <v>558</v>
      </c>
      <c r="C20" s="72" t="s">
        <v>635</v>
      </c>
      <c r="D20" s="76" t="s">
        <v>154</v>
      </c>
      <c r="E20" s="76"/>
      <c r="F20" s="72" t="s">
        <v>136</v>
      </c>
      <c r="G20" s="148">
        <v>45111</v>
      </c>
      <c r="H20" s="131"/>
    </row>
    <row r="21" spans="1:8" s="77" customFormat="1" ht="57" customHeight="1">
      <c r="A21" s="143" t="s">
        <v>654</v>
      </c>
      <c r="B21" s="108" t="s">
        <v>223</v>
      </c>
      <c r="C21" s="72" t="s">
        <v>224</v>
      </c>
      <c r="D21" s="76" t="s">
        <v>154</v>
      </c>
      <c r="E21" s="76"/>
      <c r="F21" s="72" t="s">
        <v>136</v>
      </c>
      <c r="G21" s="148">
        <v>45111</v>
      </c>
      <c r="H21" s="131"/>
    </row>
    <row r="22" spans="1:8" s="77" customFormat="1" ht="37.5" customHeight="1">
      <c r="A22" s="108" t="s">
        <v>655</v>
      </c>
      <c r="B22" s="108" t="s">
        <v>226</v>
      </c>
      <c r="C22" s="72" t="s">
        <v>227</v>
      </c>
      <c r="D22" s="76" t="s">
        <v>154</v>
      </c>
      <c r="E22" s="76"/>
      <c r="F22" s="72" t="s">
        <v>136</v>
      </c>
      <c r="G22" s="148">
        <v>45111</v>
      </c>
      <c r="H22" s="131"/>
    </row>
    <row r="23" spans="1:8" s="71" customFormat="1" ht="21.75" customHeight="1">
      <c r="A23" s="69"/>
      <c r="B23" s="69" t="s">
        <v>656</v>
      </c>
      <c r="C23" s="70"/>
      <c r="D23" s="135"/>
      <c r="E23" s="70"/>
      <c r="F23" s="70"/>
      <c r="G23" s="148">
        <v>45111</v>
      </c>
      <c r="H23" s="130"/>
    </row>
    <row r="24" spans="1:8" s="71" customFormat="1" ht="28.5" customHeight="1">
      <c r="A24" s="69"/>
      <c r="B24" s="69" t="s">
        <v>657</v>
      </c>
      <c r="C24" s="70"/>
      <c r="D24" s="135"/>
      <c r="E24" s="70"/>
      <c r="F24" s="70"/>
      <c r="G24" s="148">
        <v>45111</v>
      </c>
      <c r="H24" s="132"/>
    </row>
    <row r="25" spans="1:8" s="75" customFormat="1" ht="16.5">
      <c r="A25" s="236" t="s">
        <v>658</v>
      </c>
      <c r="B25" s="236" t="s">
        <v>152</v>
      </c>
      <c r="C25" s="72"/>
      <c r="D25" s="73"/>
      <c r="E25" s="74"/>
      <c r="F25" s="72"/>
      <c r="G25" s="148">
        <v>45111</v>
      </c>
      <c r="H25" s="131"/>
    </row>
    <row r="26" spans="1:8" s="75" customFormat="1" ht="41.25" customHeight="1">
      <c r="A26" s="237"/>
      <c r="B26" s="237"/>
      <c r="C26" s="72" t="s">
        <v>659</v>
      </c>
      <c r="D26" s="76" t="s">
        <v>154</v>
      </c>
      <c r="E26" s="74"/>
      <c r="F26" s="72" t="s">
        <v>136</v>
      </c>
      <c r="G26" s="148">
        <v>45111</v>
      </c>
      <c r="H26" s="131"/>
    </row>
    <row r="27" spans="1:8" s="77" customFormat="1" ht="32.25" customHeight="1">
      <c r="A27" s="72" t="s">
        <v>660</v>
      </c>
      <c r="B27" s="72" t="s">
        <v>463</v>
      </c>
      <c r="C27" s="72"/>
      <c r="D27" s="76" t="s">
        <v>154</v>
      </c>
      <c r="E27" s="76"/>
      <c r="F27" s="72" t="s">
        <v>136</v>
      </c>
      <c r="G27" s="148">
        <v>45111</v>
      </c>
      <c r="H27" s="131"/>
    </row>
    <row r="28" spans="1:8" s="77" customFormat="1" ht="56.25" customHeight="1">
      <c r="A28" s="237" t="s">
        <v>660</v>
      </c>
      <c r="B28" s="237" t="s">
        <v>213</v>
      </c>
      <c r="C28" s="72" t="s">
        <v>643</v>
      </c>
      <c r="D28" s="76" t="s">
        <v>661</v>
      </c>
      <c r="E28" s="76" t="s">
        <v>642</v>
      </c>
      <c r="F28" s="72" t="s">
        <v>136</v>
      </c>
      <c r="G28" s="148">
        <v>45111</v>
      </c>
      <c r="H28" s="131"/>
    </row>
    <row r="29" spans="1:8" s="77" customFormat="1" ht="54" customHeight="1">
      <c r="A29" s="238"/>
      <c r="B29" s="238"/>
      <c r="C29" s="72" t="s">
        <v>662</v>
      </c>
      <c r="D29" s="76" t="s">
        <v>663</v>
      </c>
      <c r="E29" s="76" t="s">
        <v>642</v>
      </c>
      <c r="F29" s="72" t="s">
        <v>136</v>
      </c>
      <c r="G29" s="148">
        <v>45111</v>
      </c>
      <c r="H29" s="131"/>
    </row>
    <row r="30" spans="1:8" s="71" customFormat="1" ht="28.5" customHeight="1">
      <c r="A30" s="69"/>
      <c r="B30" s="69" t="s">
        <v>664</v>
      </c>
      <c r="C30" s="70"/>
      <c r="D30" s="135"/>
      <c r="E30" s="70"/>
      <c r="F30" s="70"/>
      <c r="G30" s="148">
        <v>45111</v>
      </c>
      <c r="H30" s="132"/>
    </row>
    <row r="31" spans="1:8" s="77" customFormat="1" ht="46.5" customHeight="1">
      <c r="A31" s="144" t="s">
        <v>647</v>
      </c>
      <c r="B31" s="144" t="s">
        <v>665</v>
      </c>
      <c r="C31" s="72" t="s">
        <v>666</v>
      </c>
      <c r="D31" s="76" t="s">
        <v>154</v>
      </c>
      <c r="E31" s="76" t="s">
        <v>667</v>
      </c>
      <c r="F31" s="72" t="s">
        <v>136</v>
      </c>
      <c r="G31" s="148">
        <v>45111</v>
      </c>
      <c r="H31" s="131"/>
    </row>
    <row r="32" spans="1:8" s="77" customFormat="1" ht="43.5" customHeight="1">
      <c r="A32" s="144" t="s">
        <v>649</v>
      </c>
      <c r="B32" s="144" t="s">
        <v>668</v>
      </c>
      <c r="C32" s="72" t="s">
        <v>669</v>
      </c>
      <c r="D32" s="76" t="s">
        <v>154</v>
      </c>
      <c r="E32" s="76" t="s">
        <v>670</v>
      </c>
      <c r="F32" s="72" t="s">
        <v>136</v>
      </c>
      <c r="G32" s="148">
        <v>45111</v>
      </c>
      <c r="H32" s="131"/>
    </row>
    <row r="33" spans="1:8" s="77" customFormat="1" ht="57" customHeight="1">
      <c r="A33" s="144" t="s">
        <v>671</v>
      </c>
      <c r="B33" s="108" t="s">
        <v>223</v>
      </c>
      <c r="C33" s="72" t="s">
        <v>224</v>
      </c>
      <c r="D33" s="76" t="s">
        <v>154</v>
      </c>
      <c r="E33" s="76"/>
      <c r="F33" s="72" t="s">
        <v>136</v>
      </c>
      <c r="G33" s="148">
        <v>45111</v>
      </c>
      <c r="H33" s="131"/>
    </row>
    <row r="34" spans="1:8" s="77" customFormat="1" ht="37.5" customHeight="1">
      <c r="A34" s="144" t="s">
        <v>672</v>
      </c>
      <c r="B34" s="108" t="s">
        <v>226</v>
      </c>
      <c r="C34" s="72" t="s">
        <v>227</v>
      </c>
      <c r="D34" s="76" t="s">
        <v>154</v>
      </c>
      <c r="E34" s="76"/>
      <c r="F34" s="72" t="s">
        <v>136</v>
      </c>
      <c r="G34" s="148">
        <v>45111</v>
      </c>
      <c r="H34" s="131"/>
    </row>
    <row r="35" spans="1:8" s="71" customFormat="1" ht="21.75" customHeight="1">
      <c r="A35" s="69"/>
      <c r="B35" s="69" t="s">
        <v>673</v>
      </c>
      <c r="C35" s="70"/>
      <c r="D35" s="135"/>
      <c r="E35" s="70"/>
      <c r="F35" s="70"/>
      <c r="G35" s="148">
        <v>45111</v>
      </c>
      <c r="H35" s="130"/>
    </row>
    <row r="36" spans="1:8" s="71" customFormat="1" ht="28.5" customHeight="1">
      <c r="A36" s="69"/>
      <c r="B36" s="69" t="s">
        <v>674</v>
      </c>
      <c r="C36" s="70"/>
      <c r="D36" s="135"/>
      <c r="E36" s="70"/>
      <c r="F36" s="70"/>
      <c r="G36" s="148">
        <v>45111</v>
      </c>
      <c r="H36" s="132"/>
    </row>
    <row r="37" spans="1:8" s="75" customFormat="1" ht="16.5">
      <c r="A37" s="236" t="s">
        <v>658</v>
      </c>
      <c r="B37" s="236" t="s">
        <v>152</v>
      </c>
      <c r="C37" s="72"/>
      <c r="D37" s="73"/>
      <c r="E37" s="74"/>
      <c r="F37" s="72"/>
      <c r="G37" s="148">
        <v>45111</v>
      </c>
      <c r="H37" s="131"/>
    </row>
    <row r="38" spans="1:8" s="75" customFormat="1" ht="41.25" customHeight="1">
      <c r="A38" s="237"/>
      <c r="B38" s="237"/>
      <c r="C38" s="72" t="s">
        <v>659</v>
      </c>
      <c r="D38" s="76" t="s">
        <v>154</v>
      </c>
      <c r="E38" s="74"/>
      <c r="F38" s="72" t="s">
        <v>136</v>
      </c>
      <c r="G38" s="148">
        <v>45111</v>
      </c>
      <c r="H38" s="131"/>
    </row>
    <row r="39" spans="1:8" s="77" customFormat="1" ht="26.25" customHeight="1">
      <c r="A39" s="72" t="s">
        <v>660</v>
      </c>
      <c r="B39" s="72" t="s">
        <v>463</v>
      </c>
      <c r="C39" s="72"/>
      <c r="D39" s="76" t="s">
        <v>154</v>
      </c>
      <c r="E39" s="76"/>
      <c r="F39" s="72" t="s">
        <v>136</v>
      </c>
      <c r="G39" s="148">
        <v>45111</v>
      </c>
      <c r="H39" s="131"/>
    </row>
    <row r="40" spans="1:8" s="77" customFormat="1" ht="32.25" customHeight="1">
      <c r="A40" s="237"/>
      <c r="B40" s="237"/>
      <c r="C40" s="72" t="s">
        <v>643</v>
      </c>
      <c r="D40" s="76" t="s">
        <v>661</v>
      </c>
      <c r="E40" s="76"/>
      <c r="F40" s="72" t="s">
        <v>136</v>
      </c>
      <c r="G40" s="148">
        <v>45111</v>
      </c>
      <c r="H40" s="131"/>
    </row>
    <row r="41" spans="1:8" s="77" customFormat="1" ht="33.75" customHeight="1">
      <c r="A41" s="238"/>
      <c r="B41" s="238"/>
      <c r="C41" s="72" t="s">
        <v>675</v>
      </c>
      <c r="D41" s="76" t="s">
        <v>663</v>
      </c>
      <c r="E41" s="76"/>
      <c r="F41" s="72" t="s">
        <v>136</v>
      </c>
      <c r="G41" s="148">
        <v>45111</v>
      </c>
      <c r="H41" s="131"/>
    </row>
    <row r="42" spans="1:8" s="71" customFormat="1" ht="28.5" customHeight="1">
      <c r="A42" s="69"/>
      <c r="B42" s="69" t="s">
        <v>676</v>
      </c>
      <c r="C42" s="70"/>
      <c r="D42" s="135"/>
      <c r="E42" s="70"/>
      <c r="F42" s="70"/>
      <c r="G42" s="148">
        <v>45111</v>
      </c>
      <c r="H42" s="132"/>
    </row>
    <row r="43" spans="1:8" s="77" customFormat="1" ht="46.5" customHeight="1">
      <c r="A43" s="144" t="s">
        <v>647</v>
      </c>
      <c r="B43" s="144" t="s">
        <v>677</v>
      </c>
      <c r="C43" s="72" t="s">
        <v>678</v>
      </c>
      <c r="D43" s="76" t="s">
        <v>154</v>
      </c>
      <c r="E43" s="76"/>
      <c r="F43" s="72" t="s">
        <v>136</v>
      </c>
      <c r="G43" s="148">
        <v>45111</v>
      </c>
      <c r="H43" s="131"/>
    </row>
    <row r="44" spans="1:8" s="77" customFormat="1" ht="57" customHeight="1">
      <c r="A44" s="144" t="s">
        <v>671</v>
      </c>
      <c r="B44" s="108" t="s">
        <v>223</v>
      </c>
      <c r="C44" s="72" t="s">
        <v>224</v>
      </c>
      <c r="D44" s="76" t="s">
        <v>154</v>
      </c>
      <c r="E44" s="76"/>
      <c r="F44" s="72" t="s">
        <v>136</v>
      </c>
      <c r="G44" s="148">
        <v>45111</v>
      </c>
      <c r="H44" s="131"/>
    </row>
    <row r="45" spans="1:8" s="77" customFormat="1" ht="37.5" customHeight="1">
      <c r="A45" s="144" t="s">
        <v>672</v>
      </c>
      <c r="B45" s="108" t="s">
        <v>226</v>
      </c>
      <c r="C45" s="72" t="s">
        <v>227</v>
      </c>
      <c r="D45" s="76" t="s">
        <v>154</v>
      </c>
      <c r="E45" s="76"/>
      <c r="F45" s="72" t="s">
        <v>136</v>
      </c>
      <c r="G45" s="148">
        <v>45111</v>
      </c>
      <c r="H45" s="131"/>
    </row>
    <row r="46" spans="1:8" s="173" customFormat="1" ht="16.5">
      <c r="A46" s="69"/>
      <c r="B46" s="69" t="s">
        <v>679</v>
      </c>
      <c r="C46" s="70"/>
      <c r="D46" s="135"/>
      <c r="E46" s="151"/>
      <c r="F46" s="151"/>
      <c r="G46" s="148">
        <v>45111</v>
      </c>
      <c r="H46" s="151"/>
    </row>
    <row r="47" spans="1:8" s="173" customFormat="1" ht="16.5">
      <c r="A47" s="69"/>
      <c r="B47" s="69" t="s">
        <v>680</v>
      </c>
      <c r="C47" s="70"/>
      <c r="D47" s="135"/>
      <c r="E47" s="151"/>
      <c r="F47" s="151"/>
      <c r="G47" s="148">
        <v>45111</v>
      </c>
      <c r="H47" s="151"/>
    </row>
    <row r="48" spans="1:8" s="173" customFormat="1" ht="17.25">
      <c r="A48" s="78" t="s">
        <v>658</v>
      </c>
      <c r="B48" s="79" t="s">
        <v>275</v>
      </c>
      <c r="C48" s="79"/>
      <c r="D48" s="80" t="s">
        <v>154</v>
      </c>
      <c r="E48" s="155"/>
      <c r="F48" s="188" t="s">
        <v>136</v>
      </c>
      <c r="G48" s="148">
        <v>45111</v>
      </c>
      <c r="H48" s="187"/>
    </row>
    <row r="49" spans="1:8" s="173" customFormat="1" ht="17.25">
      <c r="A49" s="78" t="s">
        <v>660</v>
      </c>
      <c r="B49" s="79" t="s">
        <v>439</v>
      </c>
      <c r="C49" s="79"/>
      <c r="D49" s="80" t="s">
        <v>154</v>
      </c>
      <c r="E49" s="110"/>
      <c r="F49" s="110" t="s">
        <v>136</v>
      </c>
      <c r="G49" s="148">
        <v>45111</v>
      </c>
      <c r="H49" s="186"/>
    </row>
    <row r="50" spans="1:8" s="173" customFormat="1" ht="16.5">
      <c r="A50" s="69"/>
      <c r="B50" s="69" t="s">
        <v>681</v>
      </c>
      <c r="C50" s="70"/>
      <c r="D50" s="135"/>
      <c r="E50" s="151"/>
      <c r="F50" s="151"/>
      <c r="G50" s="148">
        <v>45111</v>
      </c>
      <c r="H50" s="151"/>
    </row>
    <row r="51" spans="1:8" s="173" customFormat="1" ht="69.75" customHeight="1">
      <c r="A51" s="110" t="s">
        <v>633</v>
      </c>
      <c r="B51" s="111" t="s">
        <v>442</v>
      </c>
      <c r="C51" s="111" t="s">
        <v>682</v>
      </c>
      <c r="D51" s="136" t="s">
        <v>444</v>
      </c>
      <c r="E51" s="188"/>
      <c r="F51" s="188" t="s">
        <v>136</v>
      </c>
      <c r="G51" s="148">
        <v>45111</v>
      </c>
      <c r="H51" s="187"/>
    </row>
    <row r="52" spans="1:8" s="173" customFormat="1" ht="46.5" customHeight="1">
      <c r="A52" s="110" t="s">
        <v>637</v>
      </c>
      <c r="B52" s="110" t="s">
        <v>683</v>
      </c>
      <c r="C52" s="111" t="s">
        <v>447</v>
      </c>
      <c r="D52" s="80" t="s">
        <v>448</v>
      </c>
      <c r="E52" s="79"/>
      <c r="F52" s="110" t="s">
        <v>136</v>
      </c>
      <c r="G52" s="148">
        <v>45111</v>
      </c>
      <c r="H52" s="156" t="s">
        <v>215</v>
      </c>
    </row>
    <row r="53" spans="1:8" s="173" customFormat="1" ht="66" customHeight="1">
      <c r="A53" s="78" t="s">
        <v>638</v>
      </c>
      <c r="B53" s="79" t="s">
        <v>450</v>
      </c>
      <c r="C53" s="80" t="s">
        <v>451</v>
      </c>
      <c r="D53" s="80" t="s">
        <v>452</v>
      </c>
      <c r="E53" s="79"/>
      <c r="F53" s="110" t="s">
        <v>136</v>
      </c>
      <c r="G53" s="148">
        <v>45111</v>
      </c>
      <c r="H53" s="156"/>
    </row>
    <row r="54" spans="1:8" s="173" customFormat="1" ht="33.75">
      <c r="A54" s="112" t="s">
        <v>647</v>
      </c>
      <c r="B54" s="112" t="s">
        <v>684</v>
      </c>
      <c r="C54" s="113" t="s">
        <v>455</v>
      </c>
      <c r="D54" s="113" t="s">
        <v>685</v>
      </c>
      <c r="E54" s="112"/>
      <c r="F54" s="110" t="s">
        <v>136</v>
      </c>
      <c r="G54" s="148">
        <v>45111</v>
      </c>
      <c r="H54" s="156"/>
    </row>
  </sheetData>
  <mergeCells count="17">
    <mergeCell ref="A37:A38"/>
    <mergeCell ref="B37:B38"/>
    <mergeCell ref="A40:A41"/>
    <mergeCell ref="B40:B41"/>
    <mergeCell ref="A25:A26"/>
    <mergeCell ref="B25:B26"/>
    <mergeCell ref="A28:A29"/>
    <mergeCell ref="B28:B29"/>
    <mergeCell ref="A14:A16"/>
    <mergeCell ref="B14:B16"/>
    <mergeCell ref="A11:A12"/>
    <mergeCell ref="B11:B12"/>
    <mergeCell ref="B2:F2"/>
    <mergeCell ref="B3:F3"/>
    <mergeCell ref="B4:F4"/>
    <mergeCell ref="E5:F5"/>
    <mergeCell ref="E6:F6"/>
  </mergeCells>
  <dataValidations count="3">
    <dataValidation type="list" allowBlank="1" showErrorMessage="1" sqref="F2:F3 F8:F11 F18:F45" xr:uid="{F526E135-CF84-4BB4-BFB7-5E2014FC1E0D}">
      <formula1>$I$2:$I$6</formula1>
      <formula2>0</formula2>
    </dataValidation>
    <dataValidation type="list" allowBlank="1" showErrorMessage="1" sqref="F46:F54" xr:uid="{C8D2FD12-51CA-4B0C-9228-3663EB093FC7}">
      <formula1>"Pass"</formula1>
    </dataValidation>
    <dataValidation type="list" allowBlank="1" showInputMessage="1" showErrorMessage="1" sqref="F12:F18" xr:uid="{6C097ED8-0F74-465C-A54F-7ABF4EBD3418}">
      <formula1>"Pass"</formula1>
    </dataValidation>
  </dataValidations>
  <hyperlinks>
    <hyperlink ref="D51" location="'Layout QL cán bộ'!A1" display="Hiển thị màn hình Xác nhận xóa." xr:uid="{EDE7C85F-F3C8-44CD-A8E7-65409E3EF17C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23C4-712C-48A7-B0C4-EE1D14664DE0}">
  <dimension ref="A2:Y58"/>
  <sheetViews>
    <sheetView workbookViewId="0">
      <selection activeCell="D48" sqref="D48:D49"/>
    </sheetView>
  </sheetViews>
  <sheetFormatPr defaultRowHeight="13.5"/>
  <cols>
    <col min="1" max="1" width="17.875" customWidth="1"/>
    <col min="2" max="2" width="25.25" customWidth="1"/>
    <col min="3" max="3" width="26.25" customWidth="1"/>
    <col min="4" max="4" width="23.375" customWidth="1"/>
    <col min="5" max="5" width="37" customWidth="1"/>
    <col min="7" max="7" width="16.25" customWidth="1"/>
    <col min="8" max="8" width="11.875" customWidth="1"/>
  </cols>
  <sheetData>
    <row r="2" spans="1:25" ht="15" customHeight="1">
      <c r="A2" s="82" t="s">
        <v>131</v>
      </c>
      <c r="B2" s="239" t="s">
        <v>100</v>
      </c>
      <c r="C2" s="239"/>
      <c r="D2" s="239"/>
      <c r="E2" s="239"/>
      <c r="F2" s="239"/>
      <c r="G2" s="37"/>
      <c r="H2" s="12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ht="68.25" customHeight="1">
      <c r="A3" s="83" t="s">
        <v>132</v>
      </c>
      <c r="B3" s="240" t="s">
        <v>686</v>
      </c>
      <c r="C3" s="241"/>
      <c r="D3" s="241"/>
      <c r="E3" s="241"/>
      <c r="F3" s="242"/>
      <c r="G3" s="37"/>
      <c r="H3" s="12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8" customHeight="1">
      <c r="A4" s="82" t="s">
        <v>134</v>
      </c>
      <c r="B4" s="235" t="s">
        <v>24</v>
      </c>
      <c r="C4" s="235"/>
      <c r="D4" s="235"/>
      <c r="E4" s="235"/>
      <c r="F4" s="235"/>
      <c r="G4" s="37"/>
      <c r="H4" s="127"/>
      <c r="I4" s="53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t="19.5" customHeight="1">
      <c r="A5" s="84" t="s">
        <v>136</v>
      </c>
      <c r="B5" s="85" t="s">
        <v>137</v>
      </c>
      <c r="C5" s="85" t="s">
        <v>138</v>
      </c>
      <c r="D5" s="86" t="s">
        <v>139</v>
      </c>
      <c r="E5" s="243" t="s">
        <v>140</v>
      </c>
      <c r="F5" s="243"/>
      <c r="G5" s="54"/>
      <c r="H5" s="128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15" customHeight="1">
      <c r="A6" s="87">
        <f>COUNTIF(F11:F1126,"Pass")</f>
        <v>35</v>
      </c>
      <c r="B6" s="88">
        <f>COUNTIF(F11:F1126,"Fail")</f>
        <v>0</v>
      </c>
      <c r="C6" s="88">
        <f>E6-D6-B6-A6</f>
        <v>-9</v>
      </c>
      <c r="D6" s="134">
        <f>COUNTIF(F$11:F$1126,"N/A")</f>
        <v>0</v>
      </c>
      <c r="E6" s="244">
        <f>COUNTA(A11:A1126)</f>
        <v>26</v>
      </c>
      <c r="F6" s="244"/>
      <c r="G6" s="54"/>
      <c r="H6" s="128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" customHeight="1"/>
    <row r="8" spans="1:25" ht="31.5" customHeight="1">
      <c r="A8" s="89" t="s">
        <v>141</v>
      </c>
      <c r="B8" s="89" t="s">
        <v>142</v>
      </c>
      <c r="C8" s="89" t="s">
        <v>143</v>
      </c>
      <c r="D8" s="89" t="s">
        <v>144</v>
      </c>
      <c r="E8" s="90" t="s">
        <v>145</v>
      </c>
      <c r="F8" s="90" t="s">
        <v>146</v>
      </c>
      <c r="G8" s="56" t="s">
        <v>147</v>
      </c>
      <c r="H8" s="129" t="s">
        <v>148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s="71" customFormat="1" ht="21.75" customHeight="1">
      <c r="A9" s="69"/>
      <c r="B9" s="69" t="s">
        <v>631</v>
      </c>
      <c r="C9" s="70"/>
      <c r="D9" s="135"/>
      <c r="E9" s="70"/>
      <c r="F9" s="70"/>
      <c r="G9" s="70"/>
      <c r="H9" s="130"/>
    </row>
    <row r="10" spans="1:25" s="71" customFormat="1" ht="28.5" customHeight="1">
      <c r="A10" s="69"/>
      <c r="B10" s="69" t="s">
        <v>632</v>
      </c>
      <c r="C10" s="70"/>
      <c r="D10" s="135"/>
      <c r="E10" s="70"/>
      <c r="F10" s="70"/>
      <c r="G10" s="70"/>
      <c r="H10" s="132"/>
    </row>
    <row r="11" spans="1:25" s="75" customFormat="1" ht="16.5">
      <c r="A11" s="258" t="s">
        <v>687</v>
      </c>
      <c r="B11" s="236" t="s">
        <v>688</v>
      </c>
      <c r="C11" s="72"/>
      <c r="D11" s="73"/>
      <c r="E11" s="74"/>
      <c r="F11" s="72"/>
      <c r="G11" s="190"/>
      <c r="H11" s="131"/>
    </row>
    <row r="12" spans="1:25" s="75" customFormat="1" ht="41.25" customHeight="1">
      <c r="A12" s="237"/>
      <c r="B12" s="237"/>
      <c r="C12" s="72" t="s">
        <v>689</v>
      </c>
      <c r="D12" s="76" t="s">
        <v>154</v>
      </c>
      <c r="E12" s="204" t="s">
        <v>690</v>
      </c>
      <c r="F12" s="72" t="s">
        <v>136</v>
      </c>
      <c r="G12" s="190">
        <v>45112</v>
      </c>
      <c r="H12" s="131"/>
    </row>
    <row r="13" spans="1:25" s="77" customFormat="1" ht="40.5" customHeight="1">
      <c r="A13" s="197" t="s">
        <v>691</v>
      </c>
      <c r="B13" s="72"/>
      <c r="C13" s="72"/>
      <c r="D13" s="76" t="s">
        <v>154</v>
      </c>
      <c r="E13" s="76"/>
      <c r="F13" s="72" t="s">
        <v>136</v>
      </c>
      <c r="G13" s="190">
        <v>45112</v>
      </c>
      <c r="H13" s="131"/>
    </row>
    <row r="14" spans="1:25" s="77" customFormat="1" ht="57.75" customHeight="1">
      <c r="A14" s="236" t="s">
        <v>692</v>
      </c>
      <c r="B14" s="236" t="s">
        <v>693</v>
      </c>
      <c r="C14" s="72" t="s">
        <v>640</v>
      </c>
      <c r="D14" s="76" t="s">
        <v>641</v>
      </c>
      <c r="E14" s="76" t="s">
        <v>694</v>
      </c>
      <c r="F14" s="72" t="s">
        <v>136</v>
      </c>
      <c r="G14" s="190">
        <v>45112</v>
      </c>
      <c r="H14" s="131"/>
    </row>
    <row r="15" spans="1:25" s="77" customFormat="1" ht="48.75" customHeight="1">
      <c r="A15" s="237"/>
      <c r="B15" s="237"/>
      <c r="C15" s="72" t="s">
        <v>643</v>
      </c>
      <c r="D15" s="76" t="s">
        <v>644</v>
      </c>
      <c r="E15" s="76" t="s">
        <v>695</v>
      </c>
      <c r="F15" s="72" t="s">
        <v>136</v>
      </c>
      <c r="G15" s="190">
        <v>45112</v>
      </c>
      <c r="H15" s="131"/>
    </row>
    <row r="16" spans="1:25" s="77" customFormat="1" ht="48.75" customHeight="1">
      <c r="A16" s="238"/>
      <c r="B16" s="238"/>
      <c r="C16" s="72" t="s">
        <v>696</v>
      </c>
      <c r="D16" s="76" t="s">
        <v>646</v>
      </c>
      <c r="E16" s="76" t="s">
        <v>695</v>
      </c>
      <c r="F16" s="72" t="s">
        <v>136</v>
      </c>
      <c r="G16" s="190">
        <v>45112</v>
      </c>
      <c r="H16" s="131"/>
    </row>
    <row r="17" spans="1:8" s="77" customFormat="1" ht="46.5" customHeight="1">
      <c r="A17" s="144" t="s">
        <v>697</v>
      </c>
      <c r="B17" s="144" t="s">
        <v>698</v>
      </c>
      <c r="C17" s="72" t="s">
        <v>699</v>
      </c>
      <c r="D17" s="76" t="s">
        <v>154</v>
      </c>
      <c r="E17" s="76"/>
      <c r="F17" s="72" t="s">
        <v>136</v>
      </c>
      <c r="G17" s="190">
        <v>45112</v>
      </c>
      <c r="H17" s="131"/>
    </row>
    <row r="18" spans="1:8" s="71" customFormat="1" ht="28.5" customHeight="1">
      <c r="A18" s="69"/>
      <c r="B18" s="69" t="s">
        <v>700</v>
      </c>
      <c r="C18" s="70"/>
      <c r="D18" s="135"/>
      <c r="E18" s="70"/>
      <c r="F18" s="70"/>
      <c r="G18" s="190">
        <v>45112</v>
      </c>
      <c r="H18" s="132"/>
    </row>
    <row r="19" spans="1:8" s="77" customFormat="1" ht="43.5" customHeight="1">
      <c r="A19" s="236" t="s">
        <v>701</v>
      </c>
      <c r="B19" s="236" t="s">
        <v>558</v>
      </c>
      <c r="C19" s="72" t="s">
        <v>689</v>
      </c>
      <c r="D19" s="76" t="s">
        <v>154</v>
      </c>
      <c r="E19" s="76" t="s">
        <v>702</v>
      </c>
      <c r="F19" s="72" t="s">
        <v>136</v>
      </c>
      <c r="G19" s="190">
        <v>45112</v>
      </c>
      <c r="H19" s="131"/>
    </row>
    <row r="20" spans="1:8" s="77" customFormat="1" ht="17.25">
      <c r="A20" s="238"/>
      <c r="B20" s="238"/>
      <c r="C20" s="72" t="s">
        <v>155</v>
      </c>
      <c r="D20" s="76" t="s">
        <v>154</v>
      </c>
      <c r="E20" s="76"/>
      <c r="F20" s="72" t="s">
        <v>136</v>
      </c>
      <c r="G20" s="190">
        <v>45112</v>
      </c>
      <c r="H20" s="131"/>
    </row>
    <row r="21" spans="1:8" s="77" customFormat="1" ht="57" customHeight="1">
      <c r="A21" s="143" t="s">
        <v>703</v>
      </c>
      <c r="B21" s="108" t="s">
        <v>223</v>
      </c>
      <c r="C21" s="72" t="s">
        <v>224</v>
      </c>
      <c r="D21" s="76" t="s">
        <v>154</v>
      </c>
      <c r="E21" s="76"/>
      <c r="F21" s="72" t="s">
        <v>136</v>
      </c>
      <c r="G21" s="190">
        <v>45112</v>
      </c>
      <c r="H21" s="131"/>
    </row>
    <row r="22" spans="1:8" s="71" customFormat="1" ht="21.75" customHeight="1">
      <c r="A22" s="69"/>
      <c r="B22" s="69" t="s">
        <v>704</v>
      </c>
      <c r="C22" s="70"/>
      <c r="D22" s="135"/>
      <c r="E22" s="70"/>
      <c r="F22" s="70"/>
      <c r="G22" s="190">
        <v>45112</v>
      </c>
      <c r="H22" s="130"/>
    </row>
    <row r="23" spans="1:8" s="71" customFormat="1" ht="28.5" customHeight="1">
      <c r="A23" s="69"/>
      <c r="B23" s="69" t="s">
        <v>705</v>
      </c>
      <c r="C23" s="70"/>
      <c r="D23" s="135"/>
      <c r="E23" s="70"/>
      <c r="F23" s="70"/>
      <c r="G23" s="190">
        <v>45112</v>
      </c>
      <c r="H23" s="132"/>
    </row>
    <row r="24" spans="1:8" s="75" customFormat="1" ht="16.5">
      <c r="A24" s="236" t="s">
        <v>706</v>
      </c>
      <c r="B24" s="236" t="s">
        <v>152</v>
      </c>
      <c r="C24" s="72"/>
      <c r="D24" s="73"/>
      <c r="E24" s="74"/>
      <c r="F24" s="72"/>
      <c r="G24" s="190">
        <v>45112</v>
      </c>
      <c r="H24" s="131"/>
    </row>
    <row r="25" spans="1:8" s="75" customFormat="1" ht="41.25" customHeight="1">
      <c r="A25" s="237"/>
      <c r="B25" s="237"/>
      <c r="C25" s="72" t="s">
        <v>707</v>
      </c>
      <c r="D25" s="76" t="s">
        <v>154</v>
      </c>
      <c r="E25" s="74"/>
      <c r="F25" s="72" t="s">
        <v>136</v>
      </c>
      <c r="G25" s="190">
        <v>45112</v>
      </c>
      <c r="H25" s="131"/>
    </row>
    <row r="26" spans="1:8" s="77" customFormat="1" ht="26.25" customHeight="1">
      <c r="A26" s="72" t="s">
        <v>708</v>
      </c>
      <c r="B26" s="72" t="s">
        <v>463</v>
      </c>
      <c r="C26" s="72"/>
      <c r="D26" s="76" t="s">
        <v>154</v>
      </c>
      <c r="E26" s="76"/>
      <c r="F26" s="72" t="s">
        <v>136</v>
      </c>
      <c r="G26" s="190">
        <v>45112</v>
      </c>
      <c r="H26" s="131"/>
    </row>
    <row r="27" spans="1:8" s="77" customFormat="1" ht="32.25" customHeight="1">
      <c r="A27" s="237" t="s">
        <v>708</v>
      </c>
      <c r="B27" s="237"/>
      <c r="C27" s="72" t="s">
        <v>643</v>
      </c>
      <c r="D27" s="76" t="s">
        <v>644</v>
      </c>
      <c r="E27" s="76"/>
      <c r="F27" s="72" t="s">
        <v>136</v>
      </c>
      <c r="G27" s="190">
        <v>45112</v>
      </c>
      <c r="H27" s="131"/>
    </row>
    <row r="28" spans="1:8" s="77" customFormat="1" ht="33.75" customHeight="1">
      <c r="A28" s="238"/>
      <c r="B28" s="238"/>
      <c r="C28" s="72" t="s">
        <v>675</v>
      </c>
      <c r="D28" s="76" t="s">
        <v>641</v>
      </c>
      <c r="E28" s="76"/>
      <c r="F28" s="72" t="s">
        <v>136</v>
      </c>
      <c r="G28" s="190">
        <v>45112</v>
      </c>
      <c r="H28" s="131"/>
    </row>
    <row r="29" spans="1:8" s="71" customFormat="1" ht="28.5" customHeight="1">
      <c r="A29" s="69"/>
      <c r="B29" s="69" t="s">
        <v>709</v>
      </c>
      <c r="C29" s="70"/>
      <c r="D29" s="135"/>
      <c r="E29" s="70"/>
      <c r="F29" s="70"/>
      <c r="G29" s="190">
        <v>45112</v>
      </c>
      <c r="H29" s="132"/>
    </row>
    <row r="30" spans="1:8" s="77" customFormat="1" ht="46.5" customHeight="1">
      <c r="A30" s="144" t="s">
        <v>697</v>
      </c>
      <c r="B30" s="144" t="s">
        <v>665</v>
      </c>
      <c r="C30" s="72" t="s">
        <v>699</v>
      </c>
      <c r="D30" s="76" t="s">
        <v>154</v>
      </c>
      <c r="E30" s="76" t="s">
        <v>667</v>
      </c>
      <c r="F30" s="72" t="s">
        <v>136</v>
      </c>
      <c r="G30" s="190">
        <v>45112</v>
      </c>
      <c r="H30" s="131"/>
    </row>
    <row r="31" spans="1:8" s="77" customFormat="1" ht="43.5" customHeight="1">
      <c r="A31" s="144" t="s">
        <v>710</v>
      </c>
      <c r="B31" s="144" t="s">
        <v>668</v>
      </c>
      <c r="C31" s="72" t="s">
        <v>711</v>
      </c>
      <c r="D31" s="76" t="s">
        <v>154</v>
      </c>
      <c r="E31" s="76" t="s">
        <v>712</v>
      </c>
      <c r="F31" s="72" t="s">
        <v>136</v>
      </c>
      <c r="G31" s="190">
        <v>45112</v>
      </c>
      <c r="H31" s="131"/>
    </row>
    <row r="32" spans="1:8" s="77" customFormat="1" ht="57" customHeight="1">
      <c r="A32" s="144" t="s">
        <v>713</v>
      </c>
      <c r="B32" s="108" t="s">
        <v>223</v>
      </c>
      <c r="C32" s="72" t="s">
        <v>224</v>
      </c>
      <c r="D32" s="76" t="s">
        <v>154</v>
      </c>
      <c r="E32" s="76"/>
      <c r="F32" s="72" t="s">
        <v>136</v>
      </c>
      <c r="G32" s="190">
        <v>45112</v>
      </c>
      <c r="H32" s="131"/>
    </row>
    <row r="33" spans="1:8" s="77" customFormat="1" ht="37.5" customHeight="1">
      <c r="A33" s="236" t="s">
        <v>714</v>
      </c>
      <c r="B33" s="247" t="s">
        <v>226</v>
      </c>
      <c r="C33" s="72" t="s">
        <v>227</v>
      </c>
      <c r="D33" s="76" t="s">
        <v>154</v>
      </c>
      <c r="E33" s="76"/>
      <c r="F33" s="72" t="s">
        <v>136</v>
      </c>
      <c r="G33" s="190">
        <v>45112</v>
      </c>
      <c r="H33" s="131"/>
    </row>
    <row r="34" spans="1:8" s="77" customFormat="1" ht="21.75" customHeight="1">
      <c r="A34" s="237"/>
      <c r="B34" s="248"/>
      <c r="C34" s="72" t="s">
        <v>155</v>
      </c>
      <c r="D34" s="76" t="s">
        <v>154</v>
      </c>
      <c r="E34" s="76"/>
      <c r="F34" s="72" t="s">
        <v>136</v>
      </c>
      <c r="G34" s="190">
        <v>45112</v>
      </c>
      <c r="H34" s="131"/>
    </row>
    <row r="35" spans="1:8" s="71" customFormat="1" ht="21.75" customHeight="1">
      <c r="A35" s="69"/>
      <c r="B35" s="69" t="s">
        <v>715</v>
      </c>
      <c r="C35" s="70"/>
      <c r="D35" s="135"/>
      <c r="E35" s="70"/>
      <c r="F35" s="70"/>
      <c r="G35" s="190">
        <v>45112</v>
      </c>
      <c r="H35" s="130"/>
    </row>
    <row r="36" spans="1:8" s="71" customFormat="1" ht="28.5" customHeight="1">
      <c r="A36" s="69"/>
      <c r="B36" s="69" t="s">
        <v>716</v>
      </c>
      <c r="C36" s="70"/>
      <c r="D36" s="135"/>
      <c r="E36" s="70"/>
      <c r="F36" s="70"/>
      <c r="G36" s="190">
        <v>45112</v>
      </c>
      <c r="H36" s="132"/>
    </row>
    <row r="37" spans="1:8" s="75" customFormat="1" ht="16.5" customHeight="1">
      <c r="A37" s="236" t="s">
        <v>706</v>
      </c>
      <c r="B37" s="236" t="s">
        <v>152</v>
      </c>
      <c r="C37" s="72"/>
      <c r="D37" s="73"/>
      <c r="E37" s="74"/>
      <c r="F37" s="72"/>
      <c r="G37" s="190">
        <v>45112</v>
      </c>
      <c r="H37" s="131"/>
    </row>
    <row r="38" spans="1:8" s="75" customFormat="1" ht="41.25" customHeight="1">
      <c r="A38" s="237"/>
      <c r="B38" s="237"/>
      <c r="C38" s="72" t="s">
        <v>707</v>
      </c>
      <c r="D38" s="76" t="s">
        <v>154</v>
      </c>
      <c r="E38" s="74"/>
      <c r="F38" s="72" t="s">
        <v>136</v>
      </c>
      <c r="G38" s="190">
        <v>45112</v>
      </c>
      <c r="H38" s="131"/>
    </row>
    <row r="39" spans="1:8" s="77" customFormat="1" ht="26.25" customHeight="1">
      <c r="A39" s="72" t="s">
        <v>708</v>
      </c>
      <c r="B39" s="72" t="s">
        <v>463</v>
      </c>
      <c r="C39" s="72"/>
      <c r="D39" s="76" t="s">
        <v>154</v>
      </c>
      <c r="E39" s="76"/>
      <c r="F39" s="72" t="s">
        <v>136</v>
      </c>
      <c r="G39" s="190">
        <v>45112</v>
      </c>
      <c r="H39" s="131"/>
    </row>
    <row r="40" spans="1:8" s="77" customFormat="1" ht="42.75" customHeight="1">
      <c r="A40" s="236" t="s">
        <v>197</v>
      </c>
      <c r="B40" s="236" t="s">
        <v>213</v>
      </c>
      <c r="C40" s="72"/>
      <c r="D40" s="76" t="s">
        <v>214</v>
      </c>
      <c r="E40" s="76"/>
      <c r="F40" s="72" t="s">
        <v>136</v>
      </c>
      <c r="G40" s="190">
        <v>45112</v>
      </c>
      <c r="H40" s="131"/>
    </row>
    <row r="41" spans="1:8" s="77" customFormat="1" ht="32.25" customHeight="1">
      <c r="A41" s="237"/>
      <c r="B41" s="237"/>
      <c r="C41" s="72" t="s">
        <v>643</v>
      </c>
      <c r="D41" s="76" t="s">
        <v>644</v>
      </c>
      <c r="E41" s="76"/>
      <c r="F41" s="72" t="s">
        <v>136</v>
      </c>
      <c r="G41" s="190">
        <v>45112</v>
      </c>
      <c r="H41" s="131"/>
    </row>
    <row r="42" spans="1:8" s="77" customFormat="1" ht="33.75" customHeight="1">
      <c r="A42" s="238"/>
      <c r="B42" s="238"/>
      <c r="C42" s="72" t="s">
        <v>675</v>
      </c>
      <c r="D42" s="76" t="s">
        <v>641</v>
      </c>
      <c r="E42" s="76"/>
      <c r="F42" s="72" t="s">
        <v>136</v>
      </c>
      <c r="G42" s="190">
        <v>45112</v>
      </c>
      <c r="H42" s="131"/>
    </row>
    <row r="43" spans="1:8" s="71" customFormat="1" ht="28.5" customHeight="1">
      <c r="A43" s="69"/>
      <c r="B43" s="69" t="s">
        <v>676</v>
      </c>
      <c r="C43" s="70"/>
      <c r="D43" s="135"/>
      <c r="E43" s="70"/>
      <c r="F43" s="70"/>
      <c r="G43" s="190">
        <v>45112</v>
      </c>
      <c r="H43" s="132"/>
    </row>
    <row r="44" spans="1:8" s="77" customFormat="1" ht="46.5" customHeight="1">
      <c r="A44" s="236" t="s">
        <v>697</v>
      </c>
      <c r="B44" s="236" t="s">
        <v>717</v>
      </c>
      <c r="C44" s="72" t="s">
        <v>718</v>
      </c>
      <c r="D44" s="76" t="s">
        <v>154</v>
      </c>
      <c r="E44" s="76"/>
      <c r="F44" s="72" t="s">
        <v>136</v>
      </c>
      <c r="G44" s="190">
        <v>45112</v>
      </c>
      <c r="H44" s="131"/>
    </row>
    <row r="45" spans="1:8" s="77" customFormat="1" ht="17.25">
      <c r="A45" s="237"/>
      <c r="B45" s="237"/>
      <c r="C45" s="72" t="s">
        <v>155</v>
      </c>
      <c r="D45" s="76" t="s">
        <v>154</v>
      </c>
      <c r="E45" s="76"/>
      <c r="F45" s="72" t="s">
        <v>136</v>
      </c>
      <c r="G45" s="190">
        <v>45112</v>
      </c>
      <c r="H45" s="131"/>
    </row>
    <row r="46" spans="1:8" s="77" customFormat="1" ht="43.5" customHeight="1">
      <c r="A46" s="236" t="s">
        <v>710</v>
      </c>
      <c r="B46" s="236" t="s">
        <v>719</v>
      </c>
      <c r="C46" s="72" t="s">
        <v>720</v>
      </c>
      <c r="D46" s="76" t="s">
        <v>154</v>
      </c>
      <c r="E46" s="76"/>
      <c r="F46" s="72" t="s">
        <v>136</v>
      </c>
      <c r="G46" s="190">
        <v>45112</v>
      </c>
      <c r="H46" s="131"/>
    </row>
    <row r="47" spans="1:8" s="77" customFormat="1" ht="17.25">
      <c r="A47" s="237"/>
      <c r="B47" s="238"/>
      <c r="C47" s="72" t="s">
        <v>155</v>
      </c>
      <c r="D47" s="76" t="s">
        <v>154</v>
      </c>
      <c r="E47" s="76"/>
      <c r="F47" s="72" t="s">
        <v>136</v>
      </c>
      <c r="G47" s="190">
        <v>45112</v>
      </c>
      <c r="H47" s="131"/>
    </row>
    <row r="48" spans="1:8" s="77" customFormat="1" ht="57" customHeight="1">
      <c r="A48" s="144" t="s">
        <v>713</v>
      </c>
      <c r="B48" s="108" t="s">
        <v>223</v>
      </c>
      <c r="C48" s="72" t="s">
        <v>224</v>
      </c>
      <c r="D48" s="76" t="s">
        <v>154</v>
      </c>
      <c r="E48" s="76"/>
      <c r="F48" s="72" t="s">
        <v>136</v>
      </c>
      <c r="G48" s="190">
        <v>45112</v>
      </c>
      <c r="H48" s="131"/>
    </row>
    <row r="49" spans="1:8" s="77" customFormat="1" ht="37.5" customHeight="1">
      <c r="A49" s="144" t="s">
        <v>714</v>
      </c>
      <c r="B49" s="108" t="s">
        <v>226</v>
      </c>
      <c r="C49" s="72" t="s">
        <v>227</v>
      </c>
      <c r="D49" s="76" t="s">
        <v>154</v>
      </c>
      <c r="E49" s="76"/>
      <c r="F49" s="72" t="s">
        <v>136</v>
      </c>
      <c r="G49" s="190">
        <v>45112</v>
      </c>
      <c r="H49" s="131"/>
    </row>
    <row r="50" spans="1:8" s="173" customFormat="1" ht="16.5">
      <c r="A50" s="69"/>
      <c r="B50" s="69" t="s">
        <v>721</v>
      </c>
      <c r="C50" s="70"/>
      <c r="D50" s="135"/>
      <c r="E50" s="151"/>
      <c r="F50" s="151"/>
      <c r="G50" s="190">
        <v>45112</v>
      </c>
      <c r="H50" s="151"/>
    </row>
    <row r="51" spans="1:8" s="173" customFormat="1" ht="16.5">
      <c r="A51" s="69"/>
      <c r="B51" s="69" t="s">
        <v>722</v>
      </c>
      <c r="C51" s="70"/>
      <c r="D51" s="135"/>
      <c r="E51" s="151"/>
      <c r="F51" s="151"/>
      <c r="G51" s="190">
        <v>45112</v>
      </c>
      <c r="H51" s="151"/>
    </row>
    <row r="52" spans="1:8" s="173" customFormat="1" ht="17.25">
      <c r="A52" s="78" t="s">
        <v>437</v>
      </c>
      <c r="B52" s="79" t="s">
        <v>275</v>
      </c>
      <c r="C52" s="79"/>
      <c r="D52" s="80" t="s">
        <v>154</v>
      </c>
      <c r="E52" s="155"/>
      <c r="F52" s="188" t="s">
        <v>136</v>
      </c>
      <c r="G52" s="190">
        <v>45112</v>
      </c>
      <c r="H52" s="187"/>
    </row>
    <row r="53" spans="1:8" s="173" customFormat="1" ht="17.25">
      <c r="A53" s="78" t="s">
        <v>438</v>
      </c>
      <c r="B53" s="79" t="s">
        <v>439</v>
      </c>
      <c r="C53" s="79"/>
      <c r="D53" s="80" t="s">
        <v>154</v>
      </c>
      <c r="E53" s="110"/>
      <c r="F53" s="110" t="s">
        <v>136</v>
      </c>
      <c r="G53" s="148">
        <v>45112</v>
      </c>
      <c r="H53" s="186"/>
    </row>
    <row r="54" spans="1:8" s="173" customFormat="1" ht="16.5">
      <c r="A54" s="69"/>
      <c r="B54" s="69" t="s">
        <v>723</v>
      </c>
      <c r="C54" s="70"/>
      <c r="D54" s="135"/>
      <c r="E54" s="151"/>
      <c r="F54" s="151"/>
      <c r="G54" s="152"/>
      <c r="H54" s="151"/>
    </row>
    <row r="55" spans="1:8" s="173" customFormat="1" ht="69.75" customHeight="1">
      <c r="A55" s="110" t="s">
        <v>441</v>
      </c>
      <c r="B55" s="111" t="s">
        <v>442</v>
      </c>
      <c r="C55" s="111" t="s">
        <v>724</v>
      </c>
      <c r="D55" s="136" t="s">
        <v>444</v>
      </c>
      <c r="E55" s="188"/>
      <c r="F55" s="188" t="s">
        <v>136</v>
      </c>
      <c r="G55" s="189">
        <v>45112</v>
      </c>
      <c r="H55" s="187"/>
    </row>
    <row r="56" spans="1:8" s="173" customFormat="1" ht="46.5" customHeight="1">
      <c r="A56" s="110" t="s">
        <v>445</v>
      </c>
      <c r="B56" s="110" t="s">
        <v>725</v>
      </c>
      <c r="C56" s="111" t="s">
        <v>447</v>
      </c>
      <c r="D56" s="80" t="s">
        <v>448</v>
      </c>
      <c r="E56" s="79"/>
      <c r="F56" s="110" t="s">
        <v>136</v>
      </c>
      <c r="G56" s="148">
        <v>45112</v>
      </c>
      <c r="H56" s="156" t="s">
        <v>215</v>
      </c>
    </row>
    <row r="57" spans="1:8" s="173" customFormat="1" ht="66" customHeight="1">
      <c r="A57" s="78" t="s">
        <v>449</v>
      </c>
      <c r="B57" s="79" t="s">
        <v>450</v>
      </c>
      <c r="C57" s="80" t="s">
        <v>451</v>
      </c>
      <c r="D57" s="80" t="s">
        <v>452</v>
      </c>
      <c r="E57" s="79"/>
      <c r="F57" s="110" t="s">
        <v>136</v>
      </c>
      <c r="G57" s="148">
        <v>45112</v>
      </c>
      <c r="H57" s="156"/>
    </row>
    <row r="58" spans="1:8" s="173" customFormat="1" ht="33.75">
      <c r="A58" s="112" t="s">
        <v>453</v>
      </c>
      <c r="B58" s="112" t="s">
        <v>726</v>
      </c>
      <c r="C58" s="113" t="s">
        <v>455</v>
      </c>
      <c r="D58" s="113" t="s">
        <v>685</v>
      </c>
      <c r="E58" s="112"/>
      <c r="F58" s="110" t="s">
        <v>136</v>
      </c>
      <c r="G58" s="148">
        <v>45112</v>
      </c>
      <c r="H58" s="156"/>
    </row>
  </sheetData>
  <mergeCells count="25">
    <mergeCell ref="B46:B47"/>
    <mergeCell ref="A46:A47"/>
    <mergeCell ref="B27:B28"/>
    <mergeCell ref="A27:A28"/>
    <mergeCell ref="B24:B25"/>
    <mergeCell ref="A24:A25"/>
    <mergeCell ref="B33:B34"/>
    <mergeCell ref="A33:A34"/>
    <mergeCell ref="B37:B38"/>
    <mergeCell ref="A37:A38"/>
    <mergeCell ref="B44:B45"/>
    <mergeCell ref="A44:A45"/>
    <mergeCell ref="B40:B42"/>
    <mergeCell ref="A40:A42"/>
    <mergeCell ref="A14:A16"/>
    <mergeCell ref="B14:B16"/>
    <mergeCell ref="A19:A20"/>
    <mergeCell ref="B19:B20"/>
    <mergeCell ref="A11:A12"/>
    <mergeCell ref="B11:B12"/>
    <mergeCell ref="B2:F2"/>
    <mergeCell ref="B3:F3"/>
    <mergeCell ref="B4:F4"/>
    <mergeCell ref="E5:F5"/>
    <mergeCell ref="E6:F6"/>
  </mergeCells>
  <dataValidations count="3">
    <dataValidation type="list" allowBlank="1" showErrorMessage="1" sqref="F2:F3 F8:F11 F17:F49" xr:uid="{50E28513-54CB-439D-9CD0-A5954B211AC6}">
      <formula1>$I$2:$I$6</formula1>
      <formula2>0</formula2>
    </dataValidation>
    <dataValidation type="list" allowBlank="1" showErrorMessage="1" sqref="F50:F58" xr:uid="{F687FC40-13D8-494A-BA39-A58E1F4C3A7A}">
      <formula1>"Pass"</formula1>
    </dataValidation>
    <dataValidation type="list" allowBlank="1" showInputMessage="1" showErrorMessage="1" sqref="F12:F16" xr:uid="{8D38FD00-B563-480C-A0A4-2587B7F1A47C}">
      <formula1>"Pass"</formula1>
    </dataValidation>
  </dataValidations>
  <hyperlinks>
    <hyperlink ref="D55" location="'Layout QL cán bộ'!A1" display="Hiển thị màn hình Xác nhận xóa." xr:uid="{3AB4B5D6-271B-49F8-8DC7-7E54D03419A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102130159@sv.dut.edu.vn</dc:creator>
  <cp:keywords/>
  <dc:description/>
  <cp:lastModifiedBy>Tinh Nguyễn Nguyễn</cp:lastModifiedBy>
  <cp:revision/>
  <dcterms:created xsi:type="dcterms:W3CDTF">2017-04-07T16:51:47Z</dcterms:created>
  <dcterms:modified xsi:type="dcterms:W3CDTF">2023-07-09T05:07:57Z</dcterms:modified>
  <cp:category/>
  <cp:contentStatus/>
</cp:coreProperties>
</file>