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ownloads/"/>
    </mc:Choice>
  </mc:AlternateContent>
  <xr:revisionPtr revIDLastSave="0" documentId="13_ncr:1_{4858EF9B-1B23-544E-893A-A3FBA25B0C45}" xr6:coauthVersionLast="46" xr6:coauthVersionMax="46" xr10:uidLastSave="{00000000-0000-0000-0000-000000000000}"/>
  <bookViews>
    <workbookView xWindow="39940" yWindow="-880" windowWidth="28040" windowHeight="15880" xr2:uid="{C7F69310-D13C-C74B-A38F-9071B96F2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K7" i="1" s="1"/>
  <c r="K4" i="1"/>
  <c r="K5" i="1"/>
  <c r="K6" i="1"/>
  <c r="J4" i="1"/>
  <c r="J5" i="1"/>
  <c r="J6" i="1"/>
  <c r="I4" i="1"/>
  <c r="I5" i="1"/>
  <c r="I6" i="1"/>
  <c r="I7" i="1"/>
  <c r="H4" i="1"/>
  <c r="H5" i="1"/>
  <c r="H6" i="1"/>
  <c r="H7" i="1"/>
  <c r="G4" i="1"/>
  <c r="G5" i="1"/>
  <c r="G6" i="1"/>
  <c r="G7" i="1"/>
  <c r="F4" i="1"/>
  <c r="F5" i="1"/>
  <c r="F6" i="1"/>
  <c r="F7" i="1"/>
  <c r="E4" i="1"/>
  <c r="E5" i="1"/>
  <c r="E6" i="1"/>
  <c r="E7" i="1"/>
  <c r="D3" i="1"/>
  <c r="D4" i="1"/>
  <c r="D5" i="1"/>
  <c r="D6" i="1"/>
  <c r="D7" i="1"/>
  <c r="O3" i="1"/>
  <c r="O4" i="1"/>
  <c r="O5" i="1"/>
  <c r="O6" i="1"/>
  <c r="N3" i="1"/>
  <c r="N4" i="1"/>
  <c r="N5" i="1"/>
  <c r="N6" i="1"/>
  <c r="A4" i="1"/>
  <c r="A5" i="1"/>
  <c r="A6" i="1"/>
  <c r="A7" i="1"/>
  <c r="A3" i="1"/>
  <c r="E3" i="1"/>
  <c r="G3" i="1" s="1"/>
  <c r="H3" i="1"/>
  <c r="I3" i="1"/>
  <c r="I2" i="1"/>
  <c r="H2" i="1"/>
  <c r="D2" i="1"/>
  <c r="F2" i="1" s="1"/>
  <c r="A2" i="1"/>
  <c r="N2" i="1" s="1"/>
  <c r="J7" i="1" l="1"/>
  <c r="O2" i="1"/>
  <c r="F3" i="1"/>
  <c r="E2" i="1"/>
  <c r="G2" i="1" s="1"/>
  <c r="J3" i="1" l="1"/>
  <c r="K3" i="1"/>
  <c r="J2" i="1"/>
  <c r="K2" i="1"/>
</calcChain>
</file>

<file path=xl/sharedStrings.xml><?xml version="1.0" encoding="utf-8"?>
<sst xmlns="http://schemas.openxmlformats.org/spreadsheetml/2006/main" count="18" uniqueCount="18">
  <si>
    <t>String type</t>
  </si>
  <si>
    <t>Mass</t>
  </si>
  <si>
    <t xml:space="preserve">Period </t>
  </si>
  <si>
    <t xml:space="preserve">Frequency </t>
  </si>
  <si>
    <t xml:space="preserve">Frequency Error </t>
  </si>
  <si>
    <t>w (4)</t>
  </si>
  <si>
    <t>w(4) error</t>
  </si>
  <si>
    <t>w(5)</t>
  </si>
  <si>
    <t>w(5) error</t>
  </si>
  <si>
    <t>w(6)</t>
  </si>
  <si>
    <t>w(6) error</t>
  </si>
  <si>
    <t>k</t>
  </si>
  <si>
    <t>k error</t>
  </si>
  <si>
    <t>String mass</t>
  </si>
  <si>
    <t>String mass error</t>
  </si>
  <si>
    <t xml:space="preserve">Note: </t>
  </si>
  <si>
    <t>Yellow is for Strong spring</t>
  </si>
  <si>
    <t>Blue is for Weak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</si>
</sst>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1" fillId="0" borderId="1" xfId="0" applyFont="1" applyBorder="1"/>
    <xf numFmtId="165" fontId="0" fillId="3" borderId="0" xfId="0" applyNumberFormat="1" applyFill="1"/>
    <xf numFmtId="0" fontId="0" fillId="3" borderId="0" xfId="0" applyFill="1"/>
    <xf numFmtId="0" fontId="0" fillId="2" borderId="0" xfId="0" applyFill="1"/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1" xfId="0" applyFont="1" applyFill="1" applyBorder="1"/>
    <xf numFmtId="0" fontId="3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BFE4-01EB-9E42-A022-6B4A41DBB413}">
  <dimension ref="A1:O21"/>
  <sheetViews>
    <sheetView tabSelected="1" workbookViewId="0">
      <selection activeCell="O16" sqref="O16"/>
    </sheetView>
  </sheetViews>
  <sheetFormatPr baseColWidth="10" defaultRowHeight="16" x14ac:dyDescent="0.2"/>
  <cols>
    <col min="5" max="5" width="14.6640625" bestFit="1" customWidth="1"/>
    <col min="6" max="6" width="10.83203125" customWidth="1"/>
    <col min="15" max="15" width="15.33203125" bestFit="1" customWidth="1"/>
  </cols>
  <sheetData>
    <row r="1" spans="1:15" ht="1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t="str">
        <f xml:space="preserve"> IF(L2&gt;10, "Strong", "Weak")</f>
        <v>Weak</v>
      </c>
      <c r="B2" s="1">
        <v>0.12</v>
      </c>
      <c r="C2" s="4"/>
      <c r="D2" s="4" t="e">
        <f>1/C2</f>
        <v>#DIV/0!</v>
      </c>
      <c r="E2" s="4" t="e">
        <f>D2*0.04/C2</f>
        <v>#DIV/0!</v>
      </c>
      <c r="F2" s="4" t="e">
        <f>2*PI()*D2</f>
        <v>#DIV/0!</v>
      </c>
      <c r="G2" s="4" t="e">
        <f>2*PI()*E2</f>
        <v>#DIV/0!</v>
      </c>
      <c r="H2" s="4">
        <f>SQRT(L2/B2)</f>
        <v>0</v>
      </c>
      <c r="I2" s="4" t="e">
        <f>0.5*M2/(SQRT(L2*B2))</f>
        <v>#DIV/0!</v>
      </c>
      <c r="J2" s="4">
        <f>SQRT(L2/(B2+N2/3))</f>
        <v>0</v>
      </c>
      <c r="K2" s="4" t="e">
        <f>0.5*M2/(SQRT(L2*(B2+N2/3)))</f>
        <v>#DIV/0!</v>
      </c>
      <c r="L2" s="4"/>
      <c r="M2" s="4"/>
      <c r="N2" s="1">
        <f>IF(A2="Strong", 0.174, 0.011)</f>
        <v>1.0999999999999999E-2</v>
      </c>
      <c r="O2" s="1">
        <f>IF(A2="Strong",0.01,0.001)</f>
        <v>1E-3</v>
      </c>
    </row>
    <row r="3" spans="1:15" x14ac:dyDescent="0.2">
      <c r="A3" t="str">
        <f xml:space="preserve"> IF(L3&gt;10, "Strong", "Weak")</f>
        <v>Weak</v>
      </c>
      <c r="B3" s="1">
        <v>0.17</v>
      </c>
      <c r="C3" s="4"/>
      <c r="D3" s="4" t="e">
        <f t="shared" ref="D3:D7" si="0">1/C3</f>
        <v>#DIV/0!</v>
      </c>
      <c r="E3" s="4" t="e">
        <f>D3*0.04/C3</f>
        <v>#DIV/0!</v>
      </c>
      <c r="F3" s="4" t="e">
        <f>2*PI()*D3</f>
        <v>#DIV/0!</v>
      </c>
      <c r="G3" s="4" t="e">
        <f>2*PI()*E3</f>
        <v>#DIV/0!</v>
      </c>
      <c r="H3" s="4">
        <f>SQRT(L3/B3)</f>
        <v>0</v>
      </c>
      <c r="I3" s="4" t="e">
        <f>0.5*M3/(SQRT(L3*B3))</f>
        <v>#DIV/0!</v>
      </c>
      <c r="J3" s="4">
        <f>SQRT(L3/(B3+N3/3))</f>
        <v>0</v>
      </c>
      <c r="K3" s="4" t="e">
        <f>0.5*M3/(SQRT(L3*(B3+N3/3)))</f>
        <v>#DIV/0!</v>
      </c>
      <c r="L3" s="4"/>
      <c r="M3" s="4"/>
      <c r="N3" s="1">
        <f t="shared" ref="N3:N7" si="1">IF(A3="Strong", 0.174, 0.011)</f>
        <v>1.0999999999999999E-2</v>
      </c>
      <c r="O3" s="1">
        <f t="shared" ref="O3:O7" si="2">IF(A3="Strong",0.01,0.001)</f>
        <v>1E-3</v>
      </c>
    </row>
    <row r="4" spans="1:15" x14ac:dyDescent="0.2">
      <c r="A4" t="str">
        <f t="shared" ref="A4:A7" si="3" xml:space="preserve"> IF(L4&gt;10, "Strong", "Weak")</f>
        <v>Weak</v>
      </c>
      <c r="B4" s="1">
        <v>0.27</v>
      </c>
      <c r="C4" s="5"/>
      <c r="D4" s="4" t="e">
        <f t="shared" si="0"/>
        <v>#DIV/0!</v>
      </c>
      <c r="E4" s="4" t="e">
        <f t="shared" ref="E4:E7" si="4">D4*0.04/C4</f>
        <v>#DIV/0!</v>
      </c>
      <c r="F4" s="4" t="e">
        <f t="shared" ref="F4:F7" si="5">2*PI()*D4</f>
        <v>#DIV/0!</v>
      </c>
      <c r="G4" s="4" t="e">
        <f t="shared" ref="G4:G7" si="6">2*PI()*E4</f>
        <v>#DIV/0!</v>
      </c>
      <c r="H4" s="4">
        <f t="shared" ref="H4:H7" si="7">SQRT(L4/B4)</f>
        <v>0</v>
      </c>
      <c r="I4" s="4" t="e">
        <f t="shared" ref="I4:I7" si="8">0.5*M4/(SQRT(L4*B4))</f>
        <v>#DIV/0!</v>
      </c>
      <c r="J4" s="4">
        <f t="shared" ref="J4:J7" si="9">SQRT(L4/(B4+N4/3))</f>
        <v>0</v>
      </c>
      <c r="K4" s="4" t="e">
        <f t="shared" ref="K4:K7" si="10">0.5*M4/(SQRT(L4*(B4+N4/3)))</f>
        <v>#DIV/0!</v>
      </c>
      <c r="L4" s="5"/>
      <c r="M4" s="5"/>
      <c r="N4" s="1">
        <f t="shared" si="1"/>
        <v>1.0999999999999999E-2</v>
      </c>
      <c r="O4" s="1">
        <f t="shared" si="2"/>
        <v>1E-3</v>
      </c>
    </row>
    <row r="5" spans="1:15" x14ac:dyDescent="0.2">
      <c r="A5" t="str">
        <f t="shared" si="3"/>
        <v>Weak</v>
      </c>
      <c r="B5" s="1">
        <v>0.08</v>
      </c>
      <c r="C5" s="6"/>
      <c r="D5" s="2" t="e">
        <f t="shared" si="0"/>
        <v>#DIV/0!</v>
      </c>
      <c r="E5" s="2" t="e">
        <f t="shared" si="4"/>
        <v>#DIV/0!</v>
      </c>
      <c r="F5" s="2" t="e">
        <f t="shared" si="5"/>
        <v>#DIV/0!</v>
      </c>
      <c r="G5" s="2" t="e">
        <f t="shared" si="6"/>
        <v>#DIV/0!</v>
      </c>
      <c r="H5" s="2">
        <f t="shared" si="7"/>
        <v>0</v>
      </c>
      <c r="I5" s="2" t="e">
        <f t="shared" si="8"/>
        <v>#DIV/0!</v>
      </c>
      <c r="J5" s="2">
        <f t="shared" si="9"/>
        <v>0</v>
      </c>
      <c r="K5" s="2" t="e">
        <f t="shared" si="10"/>
        <v>#DIV/0!</v>
      </c>
      <c r="L5" s="6"/>
      <c r="M5" s="6"/>
      <c r="N5" s="1">
        <f t="shared" si="1"/>
        <v>1.0999999999999999E-2</v>
      </c>
      <c r="O5" s="1">
        <f t="shared" si="2"/>
        <v>1E-3</v>
      </c>
    </row>
    <row r="6" spans="1:15" x14ac:dyDescent="0.2">
      <c r="A6" t="str">
        <f t="shared" si="3"/>
        <v>Weak</v>
      </c>
      <c r="B6" s="1">
        <v>0.06</v>
      </c>
      <c r="C6" s="6"/>
      <c r="D6" s="2" t="e">
        <f t="shared" si="0"/>
        <v>#DIV/0!</v>
      </c>
      <c r="E6" s="2" t="e">
        <f t="shared" si="4"/>
        <v>#DIV/0!</v>
      </c>
      <c r="F6" s="2" t="e">
        <f t="shared" si="5"/>
        <v>#DIV/0!</v>
      </c>
      <c r="G6" s="2" t="e">
        <f t="shared" si="6"/>
        <v>#DIV/0!</v>
      </c>
      <c r="H6" s="2">
        <f t="shared" si="7"/>
        <v>0</v>
      </c>
      <c r="I6" s="2" t="e">
        <f t="shared" si="8"/>
        <v>#DIV/0!</v>
      </c>
      <c r="J6" s="2">
        <f t="shared" si="9"/>
        <v>0</v>
      </c>
      <c r="K6" s="2" t="e">
        <f t="shared" si="10"/>
        <v>#DIV/0!</v>
      </c>
      <c r="L6" s="6"/>
      <c r="M6" s="6"/>
      <c r="N6" s="1">
        <f t="shared" si="1"/>
        <v>1.0999999999999999E-2</v>
      </c>
      <c r="O6" s="1">
        <f t="shared" si="2"/>
        <v>1E-3</v>
      </c>
    </row>
    <row r="7" spans="1:15" x14ac:dyDescent="0.2">
      <c r="A7" t="str">
        <f t="shared" si="3"/>
        <v>Weak</v>
      </c>
      <c r="B7" s="1">
        <v>0.04</v>
      </c>
      <c r="C7" s="6"/>
      <c r="D7" s="2" t="e">
        <f t="shared" si="0"/>
        <v>#DIV/0!</v>
      </c>
      <c r="E7" s="2" t="e">
        <f t="shared" si="4"/>
        <v>#DIV/0!</v>
      </c>
      <c r="F7" s="2" t="e">
        <f t="shared" si="5"/>
        <v>#DIV/0!</v>
      </c>
      <c r="G7" s="2" t="e">
        <f t="shared" si="6"/>
        <v>#DIV/0!</v>
      </c>
      <c r="H7" s="2">
        <f t="shared" si="7"/>
        <v>0</v>
      </c>
      <c r="I7" s="2" t="e">
        <f t="shared" si="8"/>
        <v>#DIV/0!</v>
      </c>
      <c r="J7" s="2">
        <f t="shared" si="9"/>
        <v>0</v>
      </c>
      <c r="K7" s="2" t="e">
        <f t="shared" si="10"/>
        <v>#DIV/0!</v>
      </c>
      <c r="L7" s="6"/>
      <c r="M7" s="6"/>
      <c r="N7" s="1">
        <f t="shared" si="1"/>
        <v>1.0999999999999999E-2</v>
      </c>
      <c r="O7" s="1">
        <f t="shared" si="2"/>
        <v>1E-3</v>
      </c>
    </row>
    <row r="18" spans="3:5" ht="17" thickBot="1" x14ac:dyDescent="0.25"/>
    <row r="19" spans="3:5" ht="19" x14ac:dyDescent="0.25">
      <c r="C19" s="7" t="s">
        <v>15</v>
      </c>
      <c r="D19" s="8"/>
      <c r="E19" s="9"/>
    </row>
    <row r="20" spans="3:5" ht="19" x14ac:dyDescent="0.25">
      <c r="C20" s="10"/>
      <c r="D20" s="11" t="s">
        <v>16</v>
      </c>
      <c r="E20" s="12"/>
    </row>
    <row r="21" spans="3:5" ht="20" thickBot="1" x14ac:dyDescent="0.3">
      <c r="C21" s="13"/>
      <c r="D21" s="14" t="s">
        <v>17</v>
      </c>
      <c r="E2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2021-01-25T20:40:58Z</dcterms:created>
  <dcterms:modified xsi:type="dcterms:W3CDTF">2021-01-25T20:59:11Z</dcterms:modified>
</cp:coreProperties>
</file>