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2340" yWindow="0" windowWidth="19320" windowHeight="8235" activeTab="1"/>
  </bookViews>
  <sheets>
    <sheet name="Kehoach thuc hien V1" sheetId="1" r:id="rId1"/>
    <sheet name="Nhật ký" sheetId="2" r:id="rId2"/>
  </sheets>
  <definedNames>
    <definedName name="Actual">(PeriodInActual*('Kehoach thuc hien V1'!$E1&gt;0))*PeriodInPlan</definedName>
    <definedName name="ActualBeyond">PeriodInActual*('Kehoach thuc hien V1'!$E1&gt;0)</definedName>
    <definedName name="PercentComplete">PercentCompleteBeyond*PeriodInPlan</definedName>
    <definedName name="PercentCompleteBeyond">('Kehoach thuc hien V1'!A$11=MEDIAN('Kehoach thuc hien V1'!A$11,'Kehoach thuc hien V1'!$E1,'Kehoach thuc hien V1'!$E1+'Kehoach thuc hien V1'!$F1)*('Kehoach thuc hien V1'!$E1&gt;0))*(('Kehoach thuc hien V1'!A$11&lt;(INT('Kehoach thuc hien V1'!$E1+'Kehoach thuc hien V1'!$F1*'Kehoach thuc hien V1'!$G1)))+('Kehoach thuc hien V1'!A$11='Kehoach thuc hien V1'!$E1))*('Kehoach thuc hien V1'!$G1&gt;0)</definedName>
    <definedName name="period_selected">'Kehoach thuc hien V1'!$M$3</definedName>
    <definedName name="PeriodInActual">'Kehoach thuc hien V1'!A$11=MEDIAN('Kehoach thuc hien V1'!A$11,'Kehoach thuc hien V1'!$E1,'Kehoach thuc hien V1'!$E1+'Kehoach thuc hien V1'!$F1-1)</definedName>
    <definedName name="PeriodInPlan">'Kehoach thuc hien V1'!A$11=MEDIAN('Kehoach thuc hien V1'!A$11,'Kehoach thuc hien V1'!$C1,'Kehoach thuc hien V1'!$C1+'Kehoach thuc hien V1'!$D1-1)</definedName>
    <definedName name="Plan">PeriodInPlan*('Kehoach thuc hien V1'!$C1&gt;0)</definedName>
  </definedNames>
  <calcPr calcId="162913"/>
  <fileRecoveryPr repairLoad="1"/>
</workbook>
</file>

<file path=xl/calcChain.xml><?xml version="1.0" encoding="utf-8"?>
<calcChain xmlns="http://schemas.openxmlformats.org/spreadsheetml/2006/main">
  <c r="B18" i="2" l="1"/>
  <c r="C6" i="2"/>
  <c r="C36" i="2"/>
  <c r="B36" i="2"/>
  <c r="A36" i="2"/>
  <c r="C35" i="2"/>
  <c r="B35" i="2"/>
  <c r="A35" i="2"/>
  <c r="C34" i="2"/>
  <c r="B34" i="2"/>
  <c r="A34" i="2"/>
  <c r="C33" i="2"/>
  <c r="B33" i="2"/>
  <c r="A33" i="2"/>
  <c r="C30" i="2"/>
  <c r="B31" i="2" s="1"/>
  <c r="C31" i="2" s="1"/>
  <c r="B32" i="2" s="1"/>
  <c r="C32" i="2" s="1"/>
  <c r="A32" i="2"/>
  <c r="A31" i="2"/>
  <c r="A30" i="2"/>
  <c r="A29" i="2"/>
  <c r="B30" i="2"/>
  <c r="B29" i="2"/>
  <c r="C29" i="2" s="1"/>
  <c r="B28" i="2"/>
  <c r="C28" i="2" s="1"/>
  <c r="C26" i="2"/>
  <c r="B26" i="2"/>
  <c r="C25" i="2"/>
  <c r="B6" i="2" l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B27" i="2" s="1"/>
  <c r="C27" i="2" s="1"/>
</calcChain>
</file>

<file path=xl/sharedStrings.xml><?xml version="1.0" encoding="utf-8"?>
<sst xmlns="http://schemas.openxmlformats.org/spreadsheetml/2006/main" count="87" uniqueCount="69">
  <si>
    <t>KẾ HOẠCH THỰC HIỆN ĐỒ ÁN</t>
  </si>
  <si>
    <t xml:space="preserve"> Period Highlight:</t>
  </si>
  <si>
    <t>Kế hoạch</t>
  </si>
  <si>
    <t>hoàn tất theo kế hoạch</t>
  </si>
  <si>
    <t>hoàn tất ngoài kế hoạch</t>
  </si>
  <si>
    <t>Thực tế</t>
  </si>
  <si>
    <t>Thời gian thực hiện ngoài kế hoạch</t>
  </si>
  <si>
    <t>Ngày bắt đầu:</t>
  </si>
  <si>
    <t>CÔNG VIỆC</t>
  </si>
  <si>
    <t xml:space="preserve">Dự kiến 
ngày 
bắt đầu </t>
  </si>
  <si>
    <t>Dự kiến
số ngày
hoàn tất</t>
  </si>
  <si>
    <t xml:space="preserve">Ngày bắt đầu thực tế </t>
  </si>
  <si>
    <t>Số ngày hoàn tất thực tế</t>
  </si>
  <si>
    <t>Mức độ hoàn tất</t>
  </si>
  <si>
    <t>Thời gian</t>
  </si>
  <si>
    <t>NHẬT KÝ LÀM VIỆC</t>
  </si>
  <si>
    <t>Tên đồ án:</t>
  </si>
  <si>
    <t>Tuần</t>
  </si>
  <si>
    <t>Từ ngày</t>
  </si>
  <si>
    <t>Đến ngày</t>
  </si>
  <si>
    <t>Ngày báo cáo 
GVHD</t>
  </si>
  <si>
    <t>Tóm tắt công việc đã thực hiện</t>
  </si>
  <si>
    <t>Nhận xét của 
GVHD</t>
  </si>
  <si>
    <t>Tên đề tài: Websites tìm việc</t>
  </si>
  <si>
    <t>Giảng viên hướng dẫn: ThS. Trần Thị Kim Chi</t>
  </si>
  <si>
    <t>Ngày bắt đầu: 1-9-2020</t>
  </si>
  <si>
    <t>Phân tích yêu cầu</t>
  </si>
  <si>
    <t>Phân tích cơ sở dữ liệu</t>
  </si>
  <si>
    <t xml:space="preserve">Xây dựng chức năng Đăng ký / Đăng nhập </t>
  </si>
  <si>
    <t>Xây dựng chức năng Tạo thông tin Người Tìm Việc</t>
  </si>
  <si>
    <t>Xây dựng chức năng Tạo thông tin Nhà tuyển dụng</t>
  </si>
  <si>
    <t>Xây dựng chức năng phân quyền</t>
  </si>
  <si>
    <t>Xây dựng chức năng Đăng bài tuyển dụng</t>
  </si>
  <si>
    <t>Xây dựng chức năng duyệt bài của Admin</t>
  </si>
  <si>
    <t>Websites Tìm việc làm</t>
  </si>
  <si>
    <t>Giảng viên hướng dẫn: ThS.Trần Thị Kim Chi</t>
  </si>
  <si>
    <t>Phân tích yêu cầu: Vẽ usecase &amp; class diagram</t>
  </si>
  <si>
    <t>Phân tích cơ sở dữ liệu: vẽ ER diagram</t>
  </si>
  <si>
    <t>Xây dựng chức năng nộp đơn ứng tuyển</t>
  </si>
  <si>
    <t>Xây dựng chức năng hiển thị bài viết - chi tiết bài viết</t>
  </si>
  <si>
    <t>Xây dựng chức năng thích bài viết</t>
  </si>
  <si>
    <t>Phân tích/ Chỉnh sửa cơ sở dữ liệu(bổ sung bảng)</t>
  </si>
  <si>
    <t>Xây dựng chức năng số dư</t>
  </si>
  <si>
    <t>Xây dựng chức năng Nạp tiền</t>
  </si>
  <si>
    <t>Xây dựng chức năng Công ty của nhà tuyển dụng</t>
  </si>
  <si>
    <t>Xây dựng phương thức ghi hóa đơn</t>
  </si>
  <si>
    <t>Xây dựng chức năng xem trước đăng bài</t>
  </si>
  <si>
    <t>Chỉnh sửa các chức năng</t>
  </si>
  <si>
    <t>Xây dựng chức năng Đăng ký / Đăng nhập: Xây dựng model,view, controller</t>
  </si>
  <si>
    <t>Chỉnh sửa chức năng thích bài viết(Lưu bài) của người tìm việc</t>
  </si>
  <si>
    <t>Xây dựng chức năng Kiểm tra công việc ứng tuyển</t>
  </si>
  <si>
    <t>Xây dựng chức năng Báo cáo nhà tuyển dụng</t>
  </si>
  <si>
    <t>Xây dựng phương thức ghi hóa đơn khi đăng bài</t>
  </si>
  <si>
    <t>Chỉnh sửa chức năng Phân Quyền(Phân quyền Bộ phận)</t>
  </si>
  <si>
    <t>Chỉnh sửa chức năng Phân Quyền(Phân quyền Tài Khoản)</t>
  </si>
  <si>
    <t>Xây dựng chức năng Quản lý ứng viên(Nhà tuyển dụng)</t>
  </si>
  <si>
    <t>Xây dựng chức năng đăng ký dịch vụ (Nhà tuyển dụng)</t>
  </si>
  <si>
    <t>Xây dựng chức năng cập nhật tự động cập nhật trạng thái</t>
  </si>
  <si>
    <t>Xây dựng chức năng chat (Nhà tuyển dụng - Người tìm việc)</t>
  </si>
  <si>
    <t>Xây dựng chức năng gửi ứng viên về mail công ty</t>
  </si>
  <si>
    <t>Xây dựng chức năng Quản lý bài tuyển dụng</t>
  </si>
  <si>
    <t>Xây dựng chức năng Quản lý ứng viên</t>
  </si>
  <si>
    <t>Xây dựng chức năng Tìm nhà tuyển dụng</t>
  </si>
  <si>
    <t>Xây dựng chức năng Tìm người tìm việc</t>
  </si>
  <si>
    <t>Xây dựng chức năng Khóa tài khoản</t>
  </si>
  <si>
    <t>Chỉnh sửa chức năng đăng bài tuyển dụng (front-end)</t>
  </si>
  <si>
    <t>Chỉnh sửa chức năng Quản lý công ty (front-end - back-end)</t>
  </si>
  <si>
    <t>Chỉnh sửa chức năng Tìm kiếm bài tuyển dụng (front-end - back-end)</t>
  </si>
  <si>
    <t>Kiểm tra hệ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</si>
</sst>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sz val="11"/>
      <color rgb="FF9C6500"/>
      <name val="Calibri"/>
      <family val="2"/>
      <scheme val="minor"/>
    </font>
    <font>
      <b/>
      <sz val="28"/>
      <color theme="7"/>
      <name val="Times New Roman"/>
      <family val="1"/>
    </font>
    <font>
      <sz val="11"/>
      <color theme="1" tint="0.24994659260841701"/>
      <name val="Times New Roman"/>
      <family val="1"/>
    </font>
    <font>
      <b/>
      <sz val="13"/>
      <color theme="7"/>
      <name val="Times New Roman"/>
      <family val="1"/>
    </font>
    <font>
      <b/>
      <sz val="42"/>
      <color theme="7"/>
      <name val="Times New Roman"/>
      <family val="1"/>
    </font>
    <font>
      <sz val="13"/>
      <color theme="1" tint="0.24994659260841701"/>
      <name val="Times New Roman"/>
      <family val="1"/>
    </font>
    <font>
      <sz val="13"/>
      <color theme="7"/>
      <name val="Times New Roman"/>
      <family val="1"/>
    </font>
    <font>
      <u/>
      <sz val="11"/>
      <color theme="10"/>
      <name val="Corbel"/>
      <family val="2"/>
      <scheme val="major"/>
    </font>
    <font>
      <b/>
      <sz val="28"/>
      <name val="Times New Roman"/>
      <family val="1"/>
    </font>
    <font>
      <sz val="11"/>
      <name val="Corbel"/>
      <family val="2"/>
      <scheme val="maj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42"/>
      <name val="Corbel"/>
      <family val="2"/>
      <scheme val="major"/>
    </font>
    <font>
      <b/>
      <sz val="13"/>
      <name val="Corbel"/>
      <family val="2"/>
      <scheme val="major"/>
    </font>
    <font>
      <b/>
      <sz val="11"/>
      <name val="Corbel"/>
      <family val="2"/>
      <scheme val="major"/>
    </font>
    <font>
      <b/>
      <sz val="9.5"/>
      <name val="Calibri"/>
      <family val="2"/>
      <scheme val="minor"/>
    </font>
    <font>
      <sz val="11"/>
      <name val="Calibri"/>
      <family val="2"/>
      <scheme val="minor"/>
    </font>
    <font>
      <b/>
      <sz val="13"/>
      <name val="Calibri"/>
      <family val="2"/>
    </font>
    <font>
      <sz val="12"/>
      <name val="Calibri"/>
    </font>
    <font>
      <b/>
      <sz val="13"/>
      <name val="Calibri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EAEAEA"/>
        <bgColor indexed="64"/>
      </patternFill>
    </fill>
    <fill>
      <patternFill patternType="darkDown"/>
    </fill>
    <fill>
      <patternFill patternType="gray0625"/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2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7" borderId="1" applyNumberFormat="0" applyProtection="0">
      <alignment horizontal="left" vertical="center"/>
    </xf>
    <xf numFmtId="9" fontId="7" fillId="0" borderId="0" applyFont="0" applyFill="0" applyBorder="0" applyAlignment="0" applyProtection="0"/>
    <xf numFmtId="3" fontId="8" fillId="0" borderId="3">
      <alignment horizontal="center"/>
    </xf>
    <xf numFmtId="3" fontId="8" fillId="9" borderId="3" applyNumberFormat="0" applyFont="0" applyAlignment="0" applyProtection="0">
      <alignment horizontal="center"/>
    </xf>
    <xf numFmtId="0" fontId="15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0" fillId="0" borderId="0" xfId="0" applyFont="1">
      <alignment vertical="center"/>
    </xf>
    <xf numFmtId="0" fontId="9" fillId="0" borderId="0" xfId="1" applyFont="1" applyAlignment="1"/>
    <xf numFmtId="0" fontId="11" fillId="0" borderId="0" xfId="1" applyFont="1" applyAlignment="1"/>
    <xf numFmtId="0" fontId="11" fillId="0" borderId="0" xfId="1" applyFont="1" applyAlignment="1">
      <alignment horizontal="left" vertical="center"/>
    </xf>
    <xf numFmtId="0" fontId="12" fillId="0" borderId="0" xfId="1" applyFont="1" applyAlignment="1">
      <alignment horizontal="left"/>
    </xf>
    <xf numFmtId="0" fontId="11" fillId="0" borderId="0" xfId="1" applyFont="1" applyAlignment="1">
      <alignment horizontal="left"/>
    </xf>
    <xf numFmtId="0" fontId="13" fillId="0" borderId="0" xfId="0" applyFont="1">
      <alignment vertical="center"/>
    </xf>
    <xf numFmtId="0" fontId="12" fillId="0" borderId="0" xfId="1" applyFont="1" applyAlignment="1">
      <alignment horizontal="center" vertical="top"/>
    </xf>
    <xf numFmtId="0" fontId="11" fillId="0" borderId="5" xfId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 wrapText="1"/>
    </xf>
    <xf numFmtId="0" fontId="13" fillId="0" borderId="5" xfId="0" applyNumberFormat="1" applyFont="1" applyBorder="1" applyAlignment="1">
      <alignment horizontal="center" vertical="center"/>
    </xf>
    <xf numFmtId="0" fontId="15" fillId="0" borderId="0" xfId="11" applyAlignment="1"/>
    <xf numFmtId="0" fontId="17" fillId="0" borderId="0" xfId="0" applyFont="1" applyAlignment="1">
      <alignment horizontal="center"/>
    </xf>
    <xf numFmtId="0" fontId="17" fillId="0" borderId="0" xfId="0" applyFont="1">
      <alignment vertical="center"/>
    </xf>
    <xf numFmtId="0" fontId="18" fillId="7" borderId="1" xfId="7" applyFont="1">
      <alignment horizontal="left" vertical="center"/>
    </xf>
    <xf numFmtId="0" fontId="19" fillId="7" borderId="1" xfId="7" applyFont="1">
      <alignment horizontal="left" vertical="center"/>
    </xf>
    <xf numFmtId="0" fontId="17" fillId="2" borderId="2" xfId="0" applyFont="1" applyFill="1" applyBorder="1" applyAlignment="1">
      <alignment horizontal="center"/>
    </xf>
    <xf numFmtId="0" fontId="20" fillId="0" borderId="0" xfId="5" applyFont="1">
      <alignment horizontal="left" vertical="center"/>
    </xf>
    <xf numFmtId="0" fontId="17" fillId="4" borderId="2" xfId="0" applyFont="1" applyFill="1" applyBorder="1" applyAlignment="1">
      <alignment horizontal="center"/>
    </xf>
    <xf numFmtId="0" fontId="21" fillId="0" borderId="0" xfId="5" applyFont="1">
      <alignment horizontal="left" vertical="center"/>
    </xf>
    <xf numFmtId="0" fontId="21" fillId="0" borderId="0" xfId="0" applyFont="1" applyAlignment="1">
      <alignment horizontal="center"/>
    </xf>
    <xf numFmtId="0" fontId="17" fillId="6" borderId="2" xfId="0" applyFont="1" applyFill="1" applyBorder="1" applyAlignment="1">
      <alignment horizontal="center"/>
    </xf>
    <xf numFmtId="0" fontId="22" fillId="0" borderId="0" xfId="5" applyFont="1">
      <alignment horizontal="left" vertical="center"/>
    </xf>
    <xf numFmtId="0" fontId="23" fillId="0" borderId="0" xfId="1" applyFont="1" applyAlignment="1">
      <alignment horizontal="left" vertical="center"/>
    </xf>
    <xf numFmtId="0" fontId="24" fillId="0" borderId="0" xfId="1" applyFont="1" applyAlignment="1">
      <alignment horizontal="left"/>
    </xf>
    <xf numFmtId="0" fontId="17" fillId="3" borderId="2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21" fillId="0" borderId="0" xfId="0" applyFont="1">
      <alignment vertical="center"/>
    </xf>
    <xf numFmtId="0" fontId="23" fillId="0" borderId="0" xfId="1" applyFont="1" applyAlignment="1">
      <alignment horizontal="left" vertical="center" readingOrder="1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23" fillId="0" borderId="0" xfId="1" applyFont="1" applyAlignment="1">
      <alignment horizontal="left"/>
    </xf>
    <xf numFmtId="0" fontId="24" fillId="0" borderId="0" xfId="1" applyFont="1" applyAlignment="1">
      <alignment horizontal="center" vertical="top"/>
    </xf>
    <xf numFmtId="0" fontId="25" fillId="0" borderId="0" xfId="2" applyFont="1">
      <alignment horizontal="left"/>
    </xf>
    <xf numFmtId="9" fontId="25" fillId="0" borderId="0" xfId="6" applyFont="1">
      <alignment horizontal="center" vertical="center"/>
    </xf>
    <xf numFmtId="0" fontId="27" fillId="0" borderId="0" xfId="4" applyFont="1">
      <alignment horizontal="center"/>
    </xf>
    <xf numFmtId="3" fontId="28" fillId="10" borderId="3" xfId="9" applyFont="1" applyFill="1">
      <alignment horizontal="center"/>
    </xf>
    <xf numFmtId="3" fontId="27" fillId="0" borderId="3" xfId="3" applyFont="1">
      <alignment horizontal="center"/>
    </xf>
    <xf numFmtId="0" fontId="17" fillId="0" borderId="4" xfId="0" applyFont="1" applyBorder="1">
      <alignment vertical="center"/>
    </xf>
    <xf numFmtId="0" fontId="29" fillId="0" borderId="0" xfId="2" applyFont="1">
      <alignment horizontal="left"/>
    </xf>
    <xf numFmtId="0" fontId="30" fillId="8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9" fontId="30" fillId="8" borderId="0" xfId="8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0" fontId="31" fillId="0" borderId="0" xfId="2" applyFont="1">
      <alignment horizontal="left"/>
    </xf>
    <xf numFmtId="14" fontId="11" fillId="0" borderId="0" xfId="1" applyNumberFormat="1" applyFont="1" applyAlignment="1">
      <alignment horizontal="left" vertical="center"/>
    </xf>
    <xf numFmtId="14" fontId="13" fillId="0" borderId="5" xfId="0" applyNumberFormat="1" applyFont="1" applyBorder="1" applyAlignment="1">
      <alignment vertical="center"/>
    </xf>
    <xf numFmtId="14" fontId="14" fillId="0" borderId="5" xfId="1" applyNumberFormat="1" applyFont="1" applyBorder="1" applyAlignment="1">
      <alignment vertical="center"/>
    </xf>
    <xf numFmtId="0" fontId="13" fillId="0" borderId="5" xfId="0" applyNumberFormat="1" applyFont="1" applyBorder="1" applyAlignment="1">
      <alignment horizontal="left" vertical="center"/>
    </xf>
    <xf numFmtId="16" fontId="30" fillId="8" borderId="0" xfId="0" applyNumberFormat="1" applyFont="1" applyFill="1" applyAlignment="1">
      <alignment horizontal="center"/>
    </xf>
    <xf numFmtId="14" fontId="13" fillId="0" borderId="5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14" fontId="13" fillId="0" borderId="7" xfId="0" applyNumberFormat="1" applyFont="1" applyBorder="1" applyAlignment="1">
      <alignment vertical="center"/>
    </xf>
    <xf numFmtId="0" fontId="13" fillId="0" borderId="7" xfId="0" applyNumberFormat="1" applyFont="1" applyBorder="1" applyAlignment="1">
      <alignment horizontal="left" vertical="center"/>
    </xf>
    <xf numFmtId="0" fontId="13" fillId="0" borderId="6" xfId="0" applyNumberFormat="1" applyFont="1" applyBorder="1" applyAlignment="1">
      <alignment horizontal="center" vertical="center"/>
    </xf>
    <xf numFmtId="14" fontId="13" fillId="0" borderId="6" xfId="0" applyNumberFormat="1" applyFont="1" applyBorder="1" applyAlignment="1">
      <alignment vertical="center"/>
    </xf>
    <xf numFmtId="0" fontId="13" fillId="0" borderId="6" xfId="0" applyNumberFormat="1" applyFont="1" applyBorder="1" applyAlignment="1">
      <alignment horizontal="left" vertical="center"/>
    </xf>
    <xf numFmtId="0" fontId="30" fillId="0" borderId="0" xfId="0" applyNumberFormat="1" applyFont="1" applyAlignment="1">
      <alignment horizontal="center"/>
    </xf>
    <xf numFmtId="0" fontId="30" fillId="8" borderId="0" xfId="0" applyNumberFormat="1" applyFont="1" applyFill="1" applyAlignment="1">
      <alignment horizontal="center"/>
    </xf>
    <xf numFmtId="0" fontId="20" fillId="0" borderId="0" xfId="0" applyNumberFormat="1" applyFont="1" applyAlignment="1">
      <alignment horizontal="center"/>
    </xf>
    <xf numFmtId="14" fontId="13" fillId="0" borderId="6" xfId="0" applyNumberFormat="1" applyFont="1" applyBorder="1" applyAlignment="1">
      <alignment horizontal="center" vertical="center"/>
    </xf>
    <xf numFmtId="0" fontId="16" fillId="0" borderId="0" xfId="1" applyFont="1" applyAlignment="1">
      <alignment horizontal="left"/>
    </xf>
    <xf numFmtId="0" fontId="27" fillId="8" borderId="5" xfId="4" applyFont="1" applyFill="1" applyBorder="1" applyAlignment="1">
      <alignment vertical="center" wrapText="1"/>
    </xf>
    <xf numFmtId="0" fontId="26" fillId="0" borderId="5" xfId="0" applyFont="1" applyBorder="1" applyAlignment="1">
      <alignment horizontal="center" vertical="center"/>
    </xf>
    <xf numFmtId="0" fontId="27" fillId="0" borderId="5" xfId="4" applyFont="1" applyBorder="1" applyAlignment="1">
      <alignment vertical="center" wrapText="1"/>
    </xf>
    <xf numFmtId="0" fontId="9" fillId="0" borderId="0" xfId="1" applyFont="1" applyAlignment="1">
      <alignment horizontal="center"/>
    </xf>
  </cellXfs>
  <cellStyles count="12">
    <cellStyle name="Activity" xfId="2"/>
    <cellStyle name="Heading 1" xfId="1" builtinId="16" customBuiltin="1"/>
    <cellStyle name="Hyperlink" xfId="11" builtinId="8"/>
    <cellStyle name="Label" xfId="5"/>
    <cellStyle name="Normal" xfId="0" builtinId="0" customBuiltin="1"/>
    <cellStyle name="Percent" xfId="8" builtinId="5"/>
    <cellStyle name="Percent Complete" xfId="6"/>
    <cellStyle name="Period Headers" xfId="3"/>
    <cellStyle name="Period Highlight Control" xfId="7"/>
    <cellStyle name="Project Headers" xfId="4"/>
    <cellStyle name="Style 1" xfId="9"/>
    <cellStyle name="Style 2" xfId="10"/>
  </cellStyles>
  <dxfs count="393"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</dxfs>
  <tableStyles count="0" defaultTableStyle="TableStyleMedium2" defaultPivotStyle="PivotStyleLight16"/>
  <colors>
    <mruColors>
      <color rgb="FFEAEAEA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2</xdr:row>
      <xdr:rowOff>28575</xdr:rowOff>
    </xdr:from>
    <xdr:to>
      <xdr:col>14</xdr:col>
      <xdr:colOff>9524</xdr:colOff>
      <xdr:row>2</xdr:row>
      <xdr:rowOff>257175</xdr:rowOff>
    </xdr:to>
    <xdr:sp macro="" textlink="">
      <xdr:nvSpPr>
        <xdr:cNvPr id="1029" name="Spinner 5" descr="Period Highlight Spin Control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L39"/>
  <sheetViews>
    <sheetView showGridLines="0" topLeftCell="A3" zoomScaleNormal="100" workbookViewId="0">
      <pane xSplit="1" ySplit="8" topLeftCell="B32" activePane="bottomRight" state="frozen"/>
      <selection pane="topRight" activeCell="B3" sqref="B3"/>
      <selection pane="bottomLeft" activeCell="A9" sqref="A9"/>
      <selection pane="bottomRight" activeCell="D41" sqref="D41"/>
    </sheetView>
  </sheetViews>
  <sheetFormatPr defaultColWidth="2.75" defaultRowHeight="17.25" x14ac:dyDescent="0.3"/>
  <cols>
    <col min="1" max="1" width="2.5" style="15" customWidth="1"/>
    <col min="2" max="2" width="59" style="35" customWidth="1"/>
    <col min="3" max="3" width="10" style="14" customWidth="1"/>
    <col min="4" max="4" width="7.25" style="14" customWidth="1"/>
    <col min="5" max="5" width="8.875" style="14" customWidth="1"/>
    <col min="6" max="6" width="8.375" style="14" customWidth="1"/>
    <col min="7" max="7" width="7.875" style="36" customWidth="1"/>
    <col min="8" max="8" width="4.25" style="14" customWidth="1"/>
    <col min="9" max="28" width="2.75" style="14"/>
    <col min="29" max="16384" width="2.75" style="15"/>
  </cols>
  <sheetData>
    <row r="2" spans="2:116" ht="15" x14ac:dyDescent="0.25">
      <c r="B2" s="63" t="s">
        <v>0</v>
      </c>
      <c r="C2" s="63"/>
      <c r="D2" s="63"/>
      <c r="E2" s="63"/>
      <c r="F2" s="63"/>
      <c r="G2" s="63"/>
    </row>
    <row r="3" spans="2:116" ht="21" customHeight="1" x14ac:dyDescent="0.25">
      <c r="B3" s="63"/>
      <c r="C3" s="63"/>
      <c r="D3" s="63"/>
      <c r="E3" s="63"/>
      <c r="F3" s="63"/>
      <c r="G3" s="63"/>
      <c r="H3" s="16" t="s">
        <v>1</v>
      </c>
      <c r="I3" s="16"/>
      <c r="J3" s="16"/>
      <c r="K3" s="16"/>
      <c r="L3" s="16"/>
      <c r="M3" s="17">
        <v>7</v>
      </c>
      <c r="N3" s="16"/>
      <c r="P3" s="18"/>
      <c r="Q3" s="19" t="s">
        <v>2</v>
      </c>
      <c r="W3" s="20"/>
      <c r="X3" s="21" t="s">
        <v>3</v>
      </c>
      <c r="Z3" s="22"/>
      <c r="AI3" s="14"/>
      <c r="AJ3" s="14"/>
    </row>
    <row r="4" spans="2:116" ht="18.75" customHeight="1" x14ac:dyDescent="0.25">
      <c r="B4" s="63"/>
      <c r="C4" s="63"/>
      <c r="D4" s="63"/>
      <c r="E4" s="63"/>
      <c r="F4" s="63"/>
      <c r="G4" s="63"/>
      <c r="W4" s="23"/>
      <c r="X4" s="24" t="s">
        <v>4</v>
      </c>
      <c r="Z4" s="22"/>
      <c r="AT4" s="14"/>
      <c r="AU4" s="14"/>
      <c r="AV4" s="14"/>
      <c r="AW4" s="14"/>
      <c r="AX4" s="14"/>
    </row>
    <row r="5" spans="2:116" ht="23.25" customHeight="1" x14ac:dyDescent="0.8">
      <c r="B5" s="25" t="s">
        <v>23</v>
      </c>
      <c r="C5" s="26"/>
      <c r="D5" s="26"/>
      <c r="E5" s="26"/>
      <c r="F5" s="26"/>
      <c r="G5" s="26"/>
      <c r="P5" s="27"/>
      <c r="Q5" s="19" t="s">
        <v>5</v>
      </c>
      <c r="W5" s="28"/>
      <c r="X5" s="24" t="s">
        <v>6</v>
      </c>
      <c r="Z5" s="29"/>
      <c r="AT5" s="14"/>
      <c r="AU5" s="14"/>
      <c r="AV5" s="14"/>
      <c r="AW5" s="14"/>
      <c r="AX5" s="14"/>
    </row>
    <row r="6" spans="2:116" s="32" customFormat="1" ht="21" customHeight="1" x14ac:dyDescent="0.8">
      <c r="B6" s="30" t="s">
        <v>24</v>
      </c>
      <c r="C6" s="31"/>
      <c r="D6" s="26"/>
      <c r="E6" s="26"/>
      <c r="F6" s="26"/>
      <c r="G6" s="26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T6" s="31"/>
      <c r="AU6" s="31"/>
      <c r="AV6" s="31"/>
      <c r="AW6" s="31"/>
      <c r="AX6" s="31"/>
    </row>
    <row r="7" spans="2:116" ht="18.75" customHeight="1" x14ac:dyDescent="0.25">
      <c r="B7" s="33" t="s">
        <v>25</v>
      </c>
      <c r="D7" s="34"/>
      <c r="E7" s="34"/>
      <c r="F7" s="34"/>
      <c r="G7" s="34"/>
      <c r="AT7" s="14"/>
      <c r="AU7" s="14"/>
      <c r="AV7" s="14"/>
      <c r="AW7" s="14"/>
      <c r="AX7" s="14"/>
    </row>
    <row r="8" spans="2:116" ht="24" customHeight="1" x14ac:dyDescent="0.3">
      <c r="AT8" s="14"/>
      <c r="AU8" s="14"/>
      <c r="AV8" s="14"/>
    </row>
    <row r="9" spans="2:116" ht="22.5" customHeight="1" x14ac:dyDescent="0.25">
      <c r="B9" s="65" t="s">
        <v>8</v>
      </c>
      <c r="C9" s="64" t="s">
        <v>9</v>
      </c>
      <c r="D9" s="66" t="s">
        <v>10</v>
      </c>
      <c r="E9" s="64" t="s">
        <v>11</v>
      </c>
      <c r="F9" s="66" t="s">
        <v>12</v>
      </c>
      <c r="G9" s="64" t="s">
        <v>13</v>
      </c>
      <c r="H9" s="37"/>
      <c r="I9" s="37"/>
      <c r="J9" s="37"/>
      <c r="AT9" s="14"/>
      <c r="AU9" s="14"/>
      <c r="AV9" s="14"/>
    </row>
    <row r="10" spans="2:116" ht="21.75" customHeight="1" x14ac:dyDescent="0.25">
      <c r="B10" s="65"/>
      <c r="C10" s="64"/>
      <c r="D10" s="66"/>
      <c r="E10" s="64"/>
      <c r="F10" s="66"/>
      <c r="G10" s="64"/>
      <c r="H10" s="37"/>
      <c r="I10" s="37" t="s">
        <v>14</v>
      </c>
      <c r="J10" s="37"/>
    </row>
    <row r="11" spans="2:116" ht="15.75" customHeight="1" x14ac:dyDescent="0.25">
      <c r="B11" s="38"/>
      <c r="C11" s="38"/>
      <c r="D11" s="38"/>
      <c r="E11" s="38"/>
      <c r="F11" s="38"/>
      <c r="G11" s="38"/>
      <c r="H11" s="38"/>
      <c r="I11" s="39">
        <v>1</v>
      </c>
      <c r="J11" s="39">
        <v>2</v>
      </c>
      <c r="K11" s="39">
        <v>3</v>
      </c>
      <c r="L11" s="39">
        <v>4</v>
      </c>
      <c r="M11" s="39">
        <v>5</v>
      </c>
      <c r="N11" s="39">
        <v>6</v>
      </c>
      <c r="O11" s="39">
        <v>7</v>
      </c>
      <c r="P11" s="39">
        <v>8</v>
      </c>
      <c r="Q11" s="39">
        <v>9</v>
      </c>
      <c r="R11" s="39">
        <v>10</v>
      </c>
      <c r="S11" s="39">
        <v>11</v>
      </c>
      <c r="T11" s="39">
        <v>12</v>
      </c>
      <c r="U11" s="39">
        <v>13</v>
      </c>
      <c r="V11" s="39">
        <v>14</v>
      </c>
      <c r="W11" s="39">
        <v>15</v>
      </c>
      <c r="X11" s="39">
        <v>16</v>
      </c>
      <c r="Y11" s="39">
        <v>17</v>
      </c>
      <c r="Z11" s="39">
        <v>18</v>
      </c>
      <c r="AA11" s="39">
        <v>19</v>
      </c>
      <c r="AB11" s="39">
        <v>20</v>
      </c>
      <c r="AC11" s="39">
        <v>21</v>
      </c>
      <c r="AD11" s="39">
        <v>22</v>
      </c>
      <c r="AE11" s="39">
        <v>23</v>
      </c>
      <c r="AF11" s="39">
        <v>24</v>
      </c>
      <c r="AG11" s="39">
        <v>25</v>
      </c>
      <c r="AH11" s="39">
        <v>26</v>
      </c>
      <c r="AI11" s="39">
        <v>27</v>
      </c>
      <c r="AJ11" s="39">
        <v>28</v>
      </c>
      <c r="AK11" s="39">
        <v>29</v>
      </c>
      <c r="AL11" s="39">
        <v>30</v>
      </c>
      <c r="AM11" s="39">
        <v>31</v>
      </c>
      <c r="AN11" s="39">
        <v>32</v>
      </c>
      <c r="AO11" s="39">
        <v>33</v>
      </c>
      <c r="AP11" s="39">
        <v>34</v>
      </c>
      <c r="AQ11" s="39">
        <v>35</v>
      </c>
      <c r="AR11" s="39">
        <v>36</v>
      </c>
      <c r="AS11" s="39">
        <v>37</v>
      </c>
      <c r="AT11" s="39">
        <v>38</v>
      </c>
      <c r="AU11" s="39">
        <v>39</v>
      </c>
      <c r="AV11" s="39">
        <v>40</v>
      </c>
      <c r="AW11" s="39">
        <v>41</v>
      </c>
      <c r="AX11" s="39">
        <v>42</v>
      </c>
      <c r="AY11" s="39">
        <v>43</v>
      </c>
      <c r="AZ11" s="39">
        <v>44</v>
      </c>
      <c r="BA11" s="39">
        <v>45</v>
      </c>
      <c r="BB11" s="39">
        <v>46</v>
      </c>
      <c r="BC11" s="39">
        <v>47</v>
      </c>
      <c r="BD11" s="39">
        <v>48</v>
      </c>
      <c r="BE11" s="39">
        <v>49</v>
      </c>
      <c r="BF11" s="39">
        <v>50</v>
      </c>
      <c r="BG11" s="39">
        <v>51</v>
      </c>
      <c r="BH11" s="39">
        <v>52</v>
      </c>
      <c r="BI11" s="39">
        <v>53</v>
      </c>
      <c r="BJ11" s="39">
        <v>54</v>
      </c>
      <c r="BK11" s="39">
        <v>55</v>
      </c>
      <c r="BL11" s="39">
        <v>56</v>
      </c>
      <c r="BM11" s="39">
        <v>57</v>
      </c>
      <c r="BN11" s="39">
        <v>58</v>
      </c>
      <c r="BO11" s="39">
        <v>59</v>
      </c>
      <c r="BP11" s="39">
        <v>60</v>
      </c>
      <c r="BQ11" s="39">
        <v>61</v>
      </c>
      <c r="BR11" s="39">
        <v>62</v>
      </c>
      <c r="BS11" s="39">
        <v>63</v>
      </c>
      <c r="BT11" s="39">
        <v>64</v>
      </c>
      <c r="BU11" s="39">
        <v>65</v>
      </c>
      <c r="BV11" s="39">
        <v>66</v>
      </c>
      <c r="BW11" s="39">
        <v>67</v>
      </c>
      <c r="BX11" s="39">
        <v>68</v>
      </c>
      <c r="BY11" s="39">
        <v>69</v>
      </c>
      <c r="BZ11" s="39">
        <v>70</v>
      </c>
      <c r="CA11" s="39">
        <v>71</v>
      </c>
      <c r="CB11" s="39">
        <v>72</v>
      </c>
      <c r="CC11" s="39">
        <v>73</v>
      </c>
      <c r="CD11" s="39">
        <v>74</v>
      </c>
      <c r="CE11" s="39">
        <v>75</v>
      </c>
      <c r="CF11" s="39">
        <v>76</v>
      </c>
      <c r="CG11" s="39">
        <v>77</v>
      </c>
      <c r="CH11" s="39">
        <v>78</v>
      </c>
      <c r="CI11" s="39">
        <v>79</v>
      </c>
      <c r="CJ11" s="39">
        <v>80</v>
      </c>
      <c r="CK11" s="39">
        <v>81</v>
      </c>
      <c r="CL11" s="39">
        <v>82</v>
      </c>
      <c r="CM11" s="39">
        <v>83</v>
      </c>
      <c r="CN11" s="39">
        <v>84</v>
      </c>
      <c r="CO11" s="39">
        <v>85</v>
      </c>
      <c r="CP11" s="39">
        <v>86</v>
      </c>
      <c r="CQ11" s="39">
        <v>87</v>
      </c>
      <c r="CR11" s="39">
        <v>88</v>
      </c>
      <c r="CS11" s="39">
        <v>89</v>
      </c>
      <c r="CT11" s="39">
        <v>90</v>
      </c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</row>
    <row r="12" spans="2:116" ht="19.149999999999999" customHeight="1" x14ac:dyDescent="0.3">
      <c r="B12" s="41" t="s">
        <v>26</v>
      </c>
      <c r="C12" s="51">
        <v>44075</v>
      </c>
      <c r="D12" s="43">
        <v>4</v>
      </c>
      <c r="E12" s="42">
        <v>1</v>
      </c>
      <c r="F12" s="43">
        <v>4</v>
      </c>
      <c r="G12" s="44">
        <v>1</v>
      </c>
      <c r="H12" s="45"/>
    </row>
    <row r="13" spans="2:116" ht="18.75" customHeight="1" x14ac:dyDescent="0.3">
      <c r="B13" s="46" t="s">
        <v>27</v>
      </c>
      <c r="C13" s="51">
        <v>44079</v>
      </c>
      <c r="D13" s="43">
        <v>10</v>
      </c>
      <c r="E13" s="42">
        <v>5</v>
      </c>
      <c r="F13" s="59">
        <v>11</v>
      </c>
      <c r="G13" s="44">
        <v>1</v>
      </c>
      <c r="H13" s="45"/>
    </row>
    <row r="14" spans="2:116" ht="19.149999999999999" customHeight="1" x14ac:dyDescent="0.3">
      <c r="B14" s="41" t="s">
        <v>28</v>
      </c>
      <c r="C14" s="51">
        <v>44090</v>
      </c>
      <c r="D14" s="59">
        <v>2</v>
      </c>
      <c r="E14" s="60">
        <v>16</v>
      </c>
      <c r="F14" s="59">
        <v>2</v>
      </c>
      <c r="G14" s="44">
        <v>1</v>
      </c>
      <c r="H14" s="45"/>
    </row>
    <row r="15" spans="2:116" ht="19.149999999999999" customHeight="1" x14ac:dyDescent="0.3">
      <c r="B15" s="41" t="s">
        <v>29</v>
      </c>
      <c r="C15" s="51">
        <v>44094</v>
      </c>
      <c r="D15" s="43">
        <v>5</v>
      </c>
      <c r="E15" s="42">
        <v>20</v>
      </c>
      <c r="F15" s="43">
        <v>5</v>
      </c>
      <c r="G15" s="44">
        <v>1</v>
      </c>
      <c r="H15" s="45"/>
    </row>
    <row r="16" spans="2:116" ht="19.149999999999999" customHeight="1" x14ac:dyDescent="0.3">
      <c r="B16" s="41" t="s">
        <v>30</v>
      </c>
      <c r="C16" s="51">
        <v>44099</v>
      </c>
      <c r="D16" s="43">
        <v>4</v>
      </c>
      <c r="E16" s="42">
        <v>25</v>
      </c>
      <c r="F16" s="43">
        <v>5</v>
      </c>
      <c r="G16" s="44">
        <v>1</v>
      </c>
      <c r="H16" s="45"/>
    </row>
    <row r="17" spans="2:8" ht="19.149999999999999" customHeight="1" x14ac:dyDescent="0.3">
      <c r="B17" s="41" t="s">
        <v>31</v>
      </c>
      <c r="C17" s="51">
        <v>44104</v>
      </c>
      <c r="D17" s="43">
        <v>1</v>
      </c>
      <c r="E17" s="42">
        <v>30</v>
      </c>
      <c r="F17" s="43">
        <v>1</v>
      </c>
      <c r="G17" s="44">
        <v>1</v>
      </c>
      <c r="H17" s="45"/>
    </row>
    <row r="18" spans="2:8" ht="19.149999999999999" customHeight="1" x14ac:dyDescent="0.3">
      <c r="B18" s="41" t="s">
        <v>32</v>
      </c>
      <c r="C18" s="51">
        <v>44105</v>
      </c>
      <c r="D18" s="43">
        <v>3</v>
      </c>
      <c r="E18" s="42">
        <v>31</v>
      </c>
      <c r="F18" s="43">
        <v>3</v>
      </c>
      <c r="G18" s="44">
        <v>1</v>
      </c>
      <c r="H18" s="45"/>
    </row>
    <row r="19" spans="2:8" ht="19.149999999999999" customHeight="1" x14ac:dyDescent="0.3">
      <c r="B19" s="41" t="s">
        <v>33</v>
      </c>
      <c r="C19" s="51">
        <v>44107</v>
      </c>
      <c r="D19" s="43">
        <v>3</v>
      </c>
      <c r="E19" s="42">
        <v>34</v>
      </c>
      <c r="F19" s="43">
        <v>4</v>
      </c>
      <c r="G19" s="44">
        <v>1</v>
      </c>
      <c r="H19" s="45"/>
    </row>
    <row r="20" spans="2:8" ht="19.149999999999999" customHeight="1" x14ac:dyDescent="0.3">
      <c r="B20" s="41" t="s">
        <v>39</v>
      </c>
      <c r="C20" s="51">
        <v>44110</v>
      </c>
      <c r="D20" s="59">
        <v>4</v>
      </c>
      <c r="E20" s="42">
        <v>39</v>
      </c>
      <c r="F20" s="43">
        <v>3</v>
      </c>
      <c r="G20" s="44">
        <v>1</v>
      </c>
      <c r="H20" s="45"/>
    </row>
    <row r="21" spans="2:8" ht="19.149999999999999" customHeight="1" x14ac:dyDescent="0.3">
      <c r="B21" s="41" t="s">
        <v>40</v>
      </c>
      <c r="C21" s="51">
        <v>44115</v>
      </c>
      <c r="D21" s="59">
        <v>1</v>
      </c>
      <c r="E21" s="42">
        <v>43</v>
      </c>
      <c r="F21" s="43">
        <v>1</v>
      </c>
      <c r="G21" s="44">
        <v>1</v>
      </c>
      <c r="H21" s="45"/>
    </row>
    <row r="22" spans="2:8" ht="19.149999999999999" customHeight="1" x14ac:dyDescent="0.3">
      <c r="B22" s="41" t="s">
        <v>41</v>
      </c>
      <c r="C22" s="51">
        <v>44116</v>
      </c>
      <c r="D22" s="59">
        <v>1</v>
      </c>
      <c r="E22" s="42">
        <v>44</v>
      </c>
      <c r="F22" s="43">
        <v>1</v>
      </c>
      <c r="G22" s="44">
        <v>1</v>
      </c>
      <c r="H22" s="45"/>
    </row>
    <row r="23" spans="2:8" ht="19.149999999999999" customHeight="1" x14ac:dyDescent="0.3">
      <c r="B23" s="41" t="s">
        <v>42</v>
      </c>
      <c r="C23" s="51">
        <v>44117</v>
      </c>
      <c r="D23" s="59">
        <v>1</v>
      </c>
      <c r="E23" s="42">
        <v>46</v>
      </c>
      <c r="F23" s="43">
        <v>1</v>
      </c>
      <c r="G23" s="44">
        <v>1</v>
      </c>
      <c r="H23" s="45"/>
    </row>
    <row r="24" spans="2:8" ht="19.149999999999999" customHeight="1" x14ac:dyDescent="0.3">
      <c r="B24" s="41" t="s">
        <v>43</v>
      </c>
      <c r="C24" s="51">
        <v>44119</v>
      </c>
      <c r="D24" s="61">
        <v>1</v>
      </c>
      <c r="E24" s="42">
        <v>48</v>
      </c>
      <c r="F24" s="43">
        <v>2</v>
      </c>
      <c r="G24" s="44">
        <v>1</v>
      </c>
      <c r="H24" s="45"/>
    </row>
    <row r="25" spans="2:8" ht="19.149999999999999" customHeight="1" x14ac:dyDescent="0.3">
      <c r="B25" s="41" t="s">
        <v>44</v>
      </c>
      <c r="C25" s="51">
        <v>44120</v>
      </c>
      <c r="D25" s="59">
        <v>2</v>
      </c>
      <c r="E25" s="42">
        <v>50</v>
      </c>
      <c r="F25" s="43">
        <v>2</v>
      </c>
      <c r="G25" s="44">
        <v>1</v>
      </c>
      <c r="H25" s="45"/>
    </row>
    <row r="26" spans="2:8" ht="19.149999999999999" customHeight="1" x14ac:dyDescent="0.3">
      <c r="B26" s="41" t="s">
        <v>52</v>
      </c>
      <c r="C26" s="51">
        <v>44122</v>
      </c>
      <c r="D26" s="59">
        <v>1</v>
      </c>
      <c r="E26" s="42">
        <v>53</v>
      </c>
      <c r="F26" s="43">
        <v>1</v>
      </c>
      <c r="G26" s="44">
        <v>1</v>
      </c>
      <c r="H26" s="45"/>
    </row>
    <row r="27" spans="2:8" ht="19.149999999999999" customHeight="1" x14ac:dyDescent="0.3">
      <c r="B27" s="41" t="s">
        <v>46</v>
      </c>
      <c r="C27" s="51">
        <v>44122</v>
      </c>
      <c r="D27" s="61">
        <v>1</v>
      </c>
      <c r="E27" s="42">
        <v>53</v>
      </c>
      <c r="F27" s="43">
        <v>2</v>
      </c>
      <c r="G27" s="44">
        <v>1</v>
      </c>
      <c r="H27" s="45"/>
    </row>
    <row r="28" spans="2:8" ht="19.149999999999999" customHeight="1" x14ac:dyDescent="0.3">
      <c r="B28" s="41" t="s">
        <v>47</v>
      </c>
      <c r="C28" s="51">
        <v>44124</v>
      </c>
      <c r="D28" s="61">
        <v>2</v>
      </c>
      <c r="E28" s="42">
        <v>55</v>
      </c>
      <c r="F28" s="43">
        <v>2</v>
      </c>
      <c r="G28" s="44">
        <v>1</v>
      </c>
      <c r="H28" s="45"/>
    </row>
    <row r="29" spans="2:8" ht="19.149999999999999" customHeight="1" x14ac:dyDescent="0.3">
      <c r="B29" s="41" t="s">
        <v>38</v>
      </c>
      <c r="C29" s="51">
        <v>44128</v>
      </c>
      <c r="D29" s="59">
        <v>1</v>
      </c>
      <c r="E29" s="42">
        <v>58</v>
      </c>
      <c r="F29" s="43">
        <v>1</v>
      </c>
      <c r="G29" s="44">
        <v>1</v>
      </c>
      <c r="H29" s="45"/>
    </row>
    <row r="30" spans="2:8" ht="19.149999999999999" customHeight="1" x14ac:dyDescent="0.3">
      <c r="B30" s="46" t="s">
        <v>49</v>
      </c>
      <c r="C30" s="51">
        <v>44129</v>
      </c>
      <c r="D30" s="43">
        <v>1</v>
      </c>
      <c r="E30" s="42">
        <v>59</v>
      </c>
      <c r="F30" s="43">
        <v>1</v>
      </c>
      <c r="G30" s="44">
        <v>1</v>
      </c>
      <c r="H30" s="45"/>
    </row>
    <row r="31" spans="2:8" ht="19.149999999999999" customHeight="1" x14ac:dyDescent="0.3">
      <c r="B31" s="46" t="s">
        <v>50</v>
      </c>
      <c r="C31" s="51">
        <v>44130</v>
      </c>
      <c r="D31" s="43">
        <v>1</v>
      </c>
      <c r="E31" s="42">
        <v>61</v>
      </c>
      <c r="F31" s="43">
        <v>1</v>
      </c>
      <c r="G31" s="44">
        <v>1</v>
      </c>
      <c r="H31" s="45"/>
    </row>
    <row r="32" spans="2:8" ht="19.149999999999999" customHeight="1" x14ac:dyDescent="0.3">
      <c r="B32" s="41" t="s">
        <v>53</v>
      </c>
      <c r="C32" s="51">
        <v>44132</v>
      </c>
      <c r="D32" s="43">
        <v>3</v>
      </c>
      <c r="E32" s="42">
        <v>63</v>
      </c>
      <c r="F32" s="43">
        <v>3</v>
      </c>
      <c r="G32" s="44">
        <v>1</v>
      </c>
      <c r="H32" s="45"/>
    </row>
    <row r="33" spans="2:8" ht="19.149999999999999" customHeight="1" x14ac:dyDescent="0.3">
      <c r="B33" s="41" t="s">
        <v>54</v>
      </c>
      <c r="C33" s="51">
        <v>44136</v>
      </c>
      <c r="D33" s="43">
        <v>3</v>
      </c>
      <c r="E33" s="42">
        <v>66</v>
      </c>
      <c r="F33" s="43">
        <v>3</v>
      </c>
      <c r="G33" s="44">
        <v>1</v>
      </c>
      <c r="H33" s="45"/>
    </row>
    <row r="34" spans="2:8" ht="19.149999999999999" customHeight="1" x14ac:dyDescent="0.3">
      <c r="B34" s="46" t="s">
        <v>51</v>
      </c>
      <c r="C34" s="51">
        <v>44144</v>
      </c>
      <c r="D34" s="43">
        <v>1</v>
      </c>
      <c r="E34" s="42">
        <v>72</v>
      </c>
      <c r="F34" s="43">
        <v>2</v>
      </c>
      <c r="G34" s="44">
        <v>1</v>
      </c>
      <c r="H34" s="45"/>
    </row>
    <row r="35" spans="2:8" ht="19.149999999999999" customHeight="1" x14ac:dyDescent="0.3">
      <c r="B35" s="46" t="s">
        <v>55</v>
      </c>
      <c r="C35" s="51">
        <v>44147</v>
      </c>
      <c r="D35" s="43">
        <v>4</v>
      </c>
      <c r="E35" s="42">
        <v>75</v>
      </c>
      <c r="F35" s="43"/>
      <c r="G35" s="44">
        <v>0.1</v>
      </c>
      <c r="H35" s="45"/>
    </row>
    <row r="36" spans="2:8" ht="19.149999999999999" customHeight="1" x14ac:dyDescent="0.3">
      <c r="B36" s="41" t="s">
        <v>56</v>
      </c>
      <c r="C36" s="51">
        <v>44152</v>
      </c>
      <c r="D36" s="43">
        <v>2</v>
      </c>
      <c r="E36" s="42"/>
      <c r="F36" s="43"/>
      <c r="G36" s="44"/>
      <c r="H36" s="45"/>
    </row>
    <row r="37" spans="2:8" ht="19.149999999999999" customHeight="1" x14ac:dyDescent="0.3">
      <c r="B37" s="41" t="s">
        <v>57</v>
      </c>
      <c r="C37" s="51">
        <v>44154</v>
      </c>
      <c r="D37" s="43">
        <v>2</v>
      </c>
      <c r="E37" s="42"/>
      <c r="F37" s="43"/>
      <c r="G37" s="44"/>
      <c r="H37" s="45"/>
    </row>
    <row r="38" spans="2:8" ht="19.149999999999999" customHeight="1" x14ac:dyDescent="0.3">
      <c r="B38" s="41" t="s">
        <v>59</v>
      </c>
      <c r="C38" s="51">
        <v>44156</v>
      </c>
      <c r="D38" s="43">
        <v>2</v>
      </c>
      <c r="E38" s="42"/>
      <c r="F38" s="43"/>
      <c r="G38" s="44"/>
      <c r="H38" s="45"/>
    </row>
    <row r="39" spans="2:8" ht="19.149999999999999" customHeight="1" x14ac:dyDescent="0.3">
      <c r="B39" s="41" t="s">
        <v>58</v>
      </c>
      <c r="C39" s="51">
        <v>44158</v>
      </c>
      <c r="D39" s="43">
        <v>6</v>
      </c>
      <c r="E39" s="42"/>
      <c r="F39" s="43"/>
      <c r="G39" s="44"/>
      <c r="H39" s="45"/>
    </row>
  </sheetData>
  <mergeCells count="7">
    <mergeCell ref="B2:G4"/>
    <mergeCell ref="G9:G10"/>
    <mergeCell ref="B9:B10"/>
    <mergeCell ref="C9:C10"/>
    <mergeCell ref="D9:D10"/>
    <mergeCell ref="E9:E10"/>
    <mergeCell ref="F9:F10"/>
  </mergeCells>
  <conditionalFormatting sqref="I12:BP37">
    <cfRule type="expression" dxfId="392" priority="407">
      <formula>I$11=period_selected</formula>
    </cfRule>
    <cfRule type="expression" dxfId="391" priority="411">
      <formula>MOD(COLUMN(),2)</formula>
    </cfRule>
    <cfRule type="expression" dxfId="390" priority="412">
      <formula>MOD(COLUMN(),2)=0</formula>
    </cfRule>
  </conditionalFormatting>
  <conditionalFormatting sqref="I11:CT11">
    <cfRule type="expression" dxfId="389" priority="408">
      <formula>I$11=period_selected</formula>
    </cfRule>
  </conditionalFormatting>
  <conditionalFormatting sqref="BQ12:BQ37">
    <cfRule type="expression" dxfId="388" priority="393">
      <formula>PercentComplete</formula>
    </cfRule>
    <cfRule type="expression" dxfId="387" priority="394">
      <formula>PercentCompleteBeyond</formula>
    </cfRule>
    <cfRule type="expression" dxfId="386" priority="395">
      <formula>Actual</formula>
    </cfRule>
    <cfRule type="expression" dxfId="385" priority="396">
      <formula>ActualBeyond</formula>
    </cfRule>
    <cfRule type="expression" dxfId="384" priority="397">
      <formula>Plan</formula>
    </cfRule>
    <cfRule type="expression" dxfId="383" priority="398">
      <formula>BQ$11=period_selected</formula>
    </cfRule>
    <cfRule type="expression" dxfId="382" priority="399">
      <formula>MOD(COLUMN(),2)</formula>
    </cfRule>
    <cfRule type="expression" dxfId="381" priority="400">
      <formula>MOD(COLUMN(),2)=0</formula>
    </cfRule>
  </conditionalFormatting>
  <conditionalFormatting sqref="BS12:BS37">
    <cfRule type="expression" dxfId="380" priority="369">
      <formula>PercentComplete</formula>
    </cfRule>
    <cfRule type="expression" dxfId="379" priority="370">
      <formula>PercentCompleteBeyond</formula>
    </cfRule>
    <cfRule type="expression" dxfId="378" priority="371">
      <formula>Actual</formula>
    </cfRule>
    <cfRule type="expression" dxfId="377" priority="372">
      <formula>ActualBeyond</formula>
    </cfRule>
    <cfRule type="expression" dxfId="376" priority="373">
      <formula>Plan</formula>
    </cfRule>
    <cfRule type="expression" dxfId="375" priority="374">
      <formula>BS$11=period_selected</formula>
    </cfRule>
    <cfRule type="expression" dxfId="374" priority="375">
      <formula>MOD(COLUMN(),2)</formula>
    </cfRule>
    <cfRule type="expression" dxfId="373" priority="376">
      <formula>MOD(COLUMN(),2)=0</formula>
    </cfRule>
  </conditionalFormatting>
  <conditionalFormatting sqref="BU12:BU37">
    <cfRule type="expression" dxfId="372" priority="361">
      <formula>PercentComplete</formula>
    </cfRule>
    <cfRule type="expression" dxfId="371" priority="362">
      <formula>PercentCompleteBeyond</formula>
    </cfRule>
    <cfRule type="expression" dxfId="370" priority="363">
      <formula>Actual</formula>
    </cfRule>
    <cfRule type="expression" dxfId="369" priority="364">
      <formula>ActualBeyond</formula>
    </cfRule>
    <cfRule type="expression" dxfId="368" priority="365">
      <formula>Plan</formula>
    </cfRule>
    <cfRule type="expression" dxfId="367" priority="366">
      <formula>BU$11=period_selected</formula>
    </cfRule>
    <cfRule type="expression" dxfId="366" priority="367">
      <formula>MOD(COLUMN(),2)</formula>
    </cfRule>
    <cfRule type="expression" dxfId="365" priority="368">
      <formula>MOD(COLUMN(),2)=0</formula>
    </cfRule>
  </conditionalFormatting>
  <conditionalFormatting sqref="BW12:BW37">
    <cfRule type="expression" dxfId="364" priority="353">
      <formula>PercentComplete</formula>
    </cfRule>
    <cfRule type="expression" dxfId="363" priority="354">
      <formula>PercentCompleteBeyond</formula>
    </cfRule>
    <cfRule type="expression" dxfId="362" priority="355">
      <formula>Actual</formula>
    </cfRule>
    <cfRule type="expression" dxfId="361" priority="356">
      <formula>ActualBeyond</formula>
    </cfRule>
    <cfRule type="expression" dxfId="360" priority="357">
      <formula>Plan</formula>
    </cfRule>
    <cfRule type="expression" dxfId="359" priority="358">
      <formula>BW$11=period_selected</formula>
    </cfRule>
    <cfRule type="expression" dxfId="358" priority="359">
      <formula>MOD(COLUMN(),2)</formula>
    </cfRule>
    <cfRule type="expression" dxfId="357" priority="360">
      <formula>MOD(COLUMN(),2)=0</formula>
    </cfRule>
  </conditionalFormatting>
  <conditionalFormatting sqref="BY12:BY37">
    <cfRule type="expression" dxfId="356" priority="345">
      <formula>PercentComplete</formula>
    </cfRule>
    <cfRule type="expression" dxfId="355" priority="346">
      <formula>PercentCompleteBeyond</formula>
    </cfRule>
    <cfRule type="expression" dxfId="354" priority="347">
      <formula>Actual</formula>
    </cfRule>
    <cfRule type="expression" dxfId="353" priority="348">
      <formula>ActualBeyond</formula>
    </cfRule>
    <cfRule type="expression" dxfId="352" priority="349">
      <formula>Plan</formula>
    </cfRule>
    <cfRule type="expression" dxfId="351" priority="350">
      <formula>BY$11=period_selected</formula>
    </cfRule>
    <cfRule type="expression" dxfId="350" priority="351">
      <formula>MOD(COLUMN(),2)</formula>
    </cfRule>
    <cfRule type="expression" dxfId="349" priority="352">
      <formula>MOD(COLUMN(),2)=0</formula>
    </cfRule>
  </conditionalFormatting>
  <conditionalFormatting sqref="CA12:CA37">
    <cfRule type="expression" dxfId="348" priority="337">
      <formula>PercentComplete</formula>
    </cfRule>
    <cfRule type="expression" dxfId="347" priority="338">
      <formula>PercentCompleteBeyond</formula>
    </cfRule>
    <cfRule type="expression" dxfId="346" priority="339">
      <formula>Actual</formula>
    </cfRule>
    <cfRule type="expression" dxfId="345" priority="340">
      <formula>ActualBeyond</formula>
    </cfRule>
    <cfRule type="expression" dxfId="344" priority="341">
      <formula>Plan</formula>
    </cfRule>
    <cfRule type="expression" dxfId="343" priority="342">
      <formula>CA$11=period_selected</formula>
    </cfRule>
    <cfRule type="expression" dxfId="342" priority="343">
      <formula>MOD(COLUMN(),2)</formula>
    </cfRule>
    <cfRule type="expression" dxfId="341" priority="344">
      <formula>MOD(COLUMN(),2)=0</formula>
    </cfRule>
  </conditionalFormatting>
  <conditionalFormatting sqref="CC12:CC37">
    <cfRule type="expression" dxfId="340" priority="329">
      <formula>PercentComplete</formula>
    </cfRule>
    <cfRule type="expression" dxfId="339" priority="330">
      <formula>PercentCompleteBeyond</formula>
    </cfRule>
    <cfRule type="expression" dxfId="338" priority="331">
      <formula>Actual</formula>
    </cfRule>
    <cfRule type="expression" dxfId="337" priority="332">
      <formula>ActualBeyond</formula>
    </cfRule>
    <cfRule type="expression" dxfId="336" priority="333">
      <formula>Plan</formula>
    </cfRule>
    <cfRule type="expression" dxfId="335" priority="334">
      <formula>CC$11=period_selected</formula>
    </cfRule>
    <cfRule type="expression" dxfId="334" priority="335">
      <formula>MOD(COLUMN(),2)</formula>
    </cfRule>
    <cfRule type="expression" dxfId="333" priority="336">
      <formula>MOD(COLUMN(),2)=0</formula>
    </cfRule>
  </conditionalFormatting>
  <conditionalFormatting sqref="CE12:CE37">
    <cfRule type="expression" dxfId="332" priority="321">
      <formula>PercentComplete</formula>
    </cfRule>
    <cfRule type="expression" dxfId="331" priority="322">
      <formula>PercentCompleteBeyond</formula>
    </cfRule>
    <cfRule type="expression" dxfId="330" priority="323">
      <formula>Actual</formula>
    </cfRule>
    <cfRule type="expression" dxfId="329" priority="324">
      <formula>ActualBeyond</formula>
    </cfRule>
    <cfRule type="expression" dxfId="328" priority="325">
      <formula>Plan</formula>
    </cfRule>
    <cfRule type="expression" dxfId="327" priority="326">
      <formula>CE$11=period_selected</formula>
    </cfRule>
    <cfRule type="expression" dxfId="326" priority="327">
      <formula>MOD(COLUMN(),2)</formula>
    </cfRule>
    <cfRule type="expression" dxfId="325" priority="328">
      <formula>MOD(COLUMN(),2)=0</formula>
    </cfRule>
  </conditionalFormatting>
  <conditionalFormatting sqref="CG12:CG37">
    <cfRule type="expression" dxfId="324" priority="313">
      <formula>PercentComplete</formula>
    </cfRule>
    <cfRule type="expression" dxfId="323" priority="314">
      <formula>PercentCompleteBeyond</formula>
    </cfRule>
    <cfRule type="expression" dxfId="322" priority="315">
      <formula>Actual</formula>
    </cfRule>
    <cfRule type="expression" dxfId="321" priority="316">
      <formula>ActualBeyond</formula>
    </cfRule>
    <cfRule type="expression" dxfId="320" priority="317">
      <formula>Plan</formula>
    </cfRule>
    <cfRule type="expression" dxfId="319" priority="318">
      <formula>CG$11=period_selected</formula>
    </cfRule>
    <cfRule type="expression" dxfId="318" priority="319">
      <formula>MOD(COLUMN(),2)</formula>
    </cfRule>
    <cfRule type="expression" dxfId="317" priority="320">
      <formula>MOD(COLUMN(),2)=0</formula>
    </cfRule>
  </conditionalFormatting>
  <conditionalFormatting sqref="CI12:CI37">
    <cfRule type="expression" dxfId="316" priority="305">
      <formula>PercentComplete</formula>
    </cfRule>
    <cfRule type="expression" dxfId="315" priority="306">
      <formula>PercentCompleteBeyond</formula>
    </cfRule>
    <cfRule type="expression" dxfId="314" priority="307">
      <formula>Actual</formula>
    </cfRule>
    <cfRule type="expression" dxfId="313" priority="308">
      <formula>ActualBeyond</formula>
    </cfRule>
    <cfRule type="expression" dxfId="312" priority="309">
      <formula>Plan</formula>
    </cfRule>
    <cfRule type="expression" dxfId="311" priority="310">
      <formula>CI$11=period_selected</formula>
    </cfRule>
    <cfRule type="expression" dxfId="310" priority="311">
      <formula>MOD(COLUMN(),2)</formula>
    </cfRule>
    <cfRule type="expression" dxfId="309" priority="312">
      <formula>MOD(COLUMN(),2)=0</formula>
    </cfRule>
  </conditionalFormatting>
  <conditionalFormatting sqref="CK12:CK37">
    <cfRule type="expression" dxfId="308" priority="297">
      <formula>PercentComplete</formula>
    </cfRule>
    <cfRule type="expression" dxfId="307" priority="298">
      <formula>PercentCompleteBeyond</formula>
    </cfRule>
    <cfRule type="expression" dxfId="306" priority="299">
      <formula>Actual</formula>
    </cfRule>
    <cfRule type="expression" dxfId="305" priority="300">
      <formula>ActualBeyond</formula>
    </cfRule>
    <cfRule type="expression" dxfId="304" priority="301">
      <formula>Plan</formula>
    </cfRule>
    <cfRule type="expression" dxfId="303" priority="302">
      <formula>CK$11=period_selected</formula>
    </cfRule>
    <cfRule type="expression" dxfId="302" priority="303">
      <formula>MOD(COLUMN(),2)</formula>
    </cfRule>
    <cfRule type="expression" dxfId="301" priority="304">
      <formula>MOD(COLUMN(),2)=0</formula>
    </cfRule>
  </conditionalFormatting>
  <conditionalFormatting sqref="CM12:CM37">
    <cfRule type="expression" dxfId="300" priority="289">
      <formula>PercentComplete</formula>
    </cfRule>
    <cfRule type="expression" dxfId="299" priority="290">
      <formula>PercentCompleteBeyond</formula>
    </cfRule>
    <cfRule type="expression" dxfId="298" priority="291">
      <formula>Actual</formula>
    </cfRule>
    <cfRule type="expression" dxfId="297" priority="292">
      <formula>ActualBeyond</formula>
    </cfRule>
    <cfRule type="expression" dxfId="296" priority="293">
      <formula>Plan</formula>
    </cfRule>
    <cfRule type="expression" dxfId="295" priority="294">
      <formula>CM$11=period_selected</formula>
    </cfRule>
    <cfRule type="expression" dxfId="294" priority="295">
      <formula>MOD(COLUMN(),2)</formula>
    </cfRule>
    <cfRule type="expression" dxfId="293" priority="296">
      <formula>MOD(COLUMN(),2)=0</formula>
    </cfRule>
  </conditionalFormatting>
  <conditionalFormatting sqref="CO12:CO37">
    <cfRule type="expression" dxfId="292" priority="281">
      <formula>PercentComplete</formula>
    </cfRule>
    <cfRule type="expression" dxfId="291" priority="282">
      <formula>PercentCompleteBeyond</formula>
    </cfRule>
    <cfRule type="expression" dxfId="290" priority="283">
      <formula>Actual</formula>
    </cfRule>
    <cfRule type="expression" dxfId="289" priority="284">
      <formula>ActualBeyond</formula>
    </cfRule>
    <cfRule type="expression" dxfId="288" priority="285">
      <formula>Plan</formula>
    </cfRule>
    <cfRule type="expression" dxfId="287" priority="286">
      <formula>CO$11=period_selected</formula>
    </cfRule>
    <cfRule type="expression" dxfId="286" priority="287">
      <formula>MOD(COLUMN(),2)</formula>
    </cfRule>
    <cfRule type="expression" dxfId="285" priority="288">
      <formula>MOD(COLUMN(),2)=0</formula>
    </cfRule>
  </conditionalFormatting>
  <conditionalFormatting sqref="CQ12:CQ37">
    <cfRule type="expression" dxfId="284" priority="273">
      <formula>PercentComplete</formula>
    </cfRule>
    <cfRule type="expression" dxfId="283" priority="274">
      <formula>PercentCompleteBeyond</formula>
    </cfRule>
    <cfRule type="expression" dxfId="282" priority="275">
      <formula>Actual</formula>
    </cfRule>
    <cfRule type="expression" dxfId="281" priority="276">
      <formula>ActualBeyond</formula>
    </cfRule>
    <cfRule type="expression" dxfId="280" priority="277">
      <formula>Plan</formula>
    </cfRule>
    <cfRule type="expression" dxfId="279" priority="278">
      <formula>CQ$11=period_selected</formula>
    </cfRule>
    <cfRule type="expression" dxfId="278" priority="279">
      <formula>MOD(COLUMN(),2)</formula>
    </cfRule>
    <cfRule type="expression" dxfId="277" priority="280">
      <formula>MOD(COLUMN(),2)=0</formula>
    </cfRule>
  </conditionalFormatting>
  <conditionalFormatting sqref="CS12:CS37">
    <cfRule type="expression" dxfId="276" priority="265">
      <formula>PercentComplete</formula>
    </cfRule>
    <cfRule type="expression" dxfId="275" priority="266">
      <formula>PercentCompleteBeyond</formula>
    </cfRule>
    <cfRule type="expression" dxfId="274" priority="267">
      <formula>Actual</formula>
    </cfRule>
    <cfRule type="expression" dxfId="273" priority="268">
      <formula>ActualBeyond</formula>
    </cfRule>
    <cfRule type="expression" dxfId="272" priority="269">
      <formula>Plan</formula>
    </cfRule>
    <cfRule type="expression" dxfId="271" priority="270">
      <formula>CS$11=period_selected</formula>
    </cfRule>
    <cfRule type="expression" dxfId="270" priority="271">
      <formula>MOD(COLUMN(),2)</formula>
    </cfRule>
    <cfRule type="expression" dxfId="269" priority="272">
      <formula>MOD(COLUMN(),2)=0</formula>
    </cfRule>
  </conditionalFormatting>
  <conditionalFormatting sqref="I12:CT37">
    <cfRule type="expression" dxfId="268" priority="401">
      <formula>PercentComplete</formula>
    </cfRule>
    <cfRule type="expression" dxfId="267" priority="403">
      <formula>PercentCompleteBeyond</formula>
    </cfRule>
    <cfRule type="expression" dxfId="266" priority="404">
      <formula>Actual</formula>
    </cfRule>
    <cfRule type="expression" dxfId="265" priority="405">
      <formula>ActualBeyond</formula>
    </cfRule>
    <cfRule type="expression" dxfId="264" priority="406">
      <formula>Plan</formula>
    </cfRule>
  </conditionalFormatting>
  <conditionalFormatting sqref="B9">
    <cfRule type="expression" dxfId="263" priority="262">
      <formula>B$11=period_selected</formula>
    </cfRule>
    <cfRule type="expression" dxfId="262" priority="263">
      <formula>MOD(COLUMN(),2)</formula>
    </cfRule>
    <cfRule type="expression" dxfId="261" priority="264">
      <formula>MOD(COLUMN(),2)=0</formula>
    </cfRule>
  </conditionalFormatting>
  <conditionalFormatting sqref="B9">
    <cfRule type="expression" dxfId="260" priority="257">
      <formula>PercentComplete</formula>
    </cfRule>
    <cfRule type="expression" dxfId="259" priority="258">
      <formula>PercentCompleteBeyond</formula>
    </cfRule>
    <cfRule type="expression" dxfId="258" priority="259">
      <formula>Actual</formula>
    </cfRule>
    <cfRule type="expression" dxfId="257" priority="260">
      <formula>ActualBeyond</formula>
    </cfRule>
    <cfRule type="expression" dxfId="256" priority="261">
      <formula>Plan</formula>
    </cfRule>
  </conditionalFormatting>
  <conditionalFormatting sqref="I38:BP38">
    <cfRule type="expression" dxfId="255" priority="254">
      <formula>I$11=period_selected</formula>
    </cfRule>
    <cfRule type="expression" dxfId="254" priority="255">
      <formula>MOD(COLUMN(),2)</formula>
    </cfRule>
    <cfRule type="expression" dxfId="253" priority="256">
      <formula>MOD(COLUMN(),2)=0</formula>
    </cfRule>
  </conditionalFormatting>
  <conditionalFormatting sqref="BQ38">
    <cfRule type="expression" dxfId="252" priority="241">
      <formula>PercentComplete</formula>
    </cfRule>
    <cfRule type="expression" dxfId="251" priority="242">
      <formula>PercentCompleteBeyond</formula>
    </cfRule>
    <cfRule type="expression" dxfId="250" priority="243">
      <formula>Actual</formula>
    </cfRule>
    <cfRule type="expression" dxfId="249" priority="244">
      <formula>ActualBeyond</formula>
    </cfRule>
    <cfRule type="expression" dxfId="248" priority="245">
      <formula>Plan</formula>
    </cfRule>
    <cfRule type="expression" dxfId="247" priority="246">
      <formula>BQ$11=period_selected</formula>
    </cfRule>
    <cfRule type="expression" dxfId="246" priority="247">
      <formula>MOD(COLUMN(),2)</formula>
    </cfRule>
    <cfRule type="expression" dxfId="245" priority="248">
      <formula>MOD(COLUMN(),2)=0</formula>
    </cfRule>
  </conditionalFormatting>
  <conditionalFormatting sqref="BS38">
    <cfRule type="expression" dxfId="244" priority="233">
      <formula>PercentComplete</formula>
    </cfRule>
    <cfRule type="expression" dxfId="243" priority="234">
      <formula>PercentCompleteBeyond</formula>
    </cfRule>
    <cfRule type="expression" dxfId="242" priority="235">
      <formula>Actual</formula>
    </cfRule>
    <cfRule type="expression" dxfId="241" priority="236">
      <formula>ActualBeyond</formula>
    </cfRule>
    <cfRule type="expression" dxfId="240" priority="237">
      <formula>Plan</formula>
    </cfRule>
    <cfRule type="expression" dxfId="239" priority="238">
      <formula>BS$11=period_selected</formula>
    </cfRule>
    <cfRule type="expression" dxfId="238" priority="239">
      <formula>MOD(COLUMN(),2)</formula>
    </cfRule>
    <cfRule type="expression" dxfId="237" priority="240">
      <formula>MOD(COLUMN(),2)=0</formula>
    </cfRule>
  </conditionalFormatting>
  <conditionalFormatting sqref="BU38">
    <cfRule type="expression" dxfId="236" priority="225">
      <formula>PercentComplete</formula>
    </cfRule>
    <cfRule type="expression" dxfId="235" priority="226">
      <formula>PercentCompleteBeyond</formula>
    </cfRule>
    <cfRule type="expression" dxfId="234" priority="227">
      <formula>Actual</formula>
    </cfRule>
    <cfRule type="expression" dxfId="233" priority="228">
      <formula>ActualBeyond</formula>
    </cfRule>
    <cfRule type="expression" dxfId="232" priority="229">
      <formula>Plan</formula>
    </cfRule>
    <cfRule type="expression" dxfId="231" priority="230">
      <formula>BU$11=period_selected</formula>
    </cfRule>
    <cfRule type="expression" dxfId="230" priority="231">
      <formula>MOD(COLUMN(),2)</formula>
    </cfRule>
    <cfRule type="expression" dxfId="229" priority="232">
      <formula>MOD(COLUMN(),2)=0</formula>
    </cfRule>
  </conditionalFormatting>
  <conditionalFormatting sqref="BW38">
    <cfRule type="expression" dxfId="228" priority="217">
      <formula>PercentComplete</formula>
    </cfRule>
    <cfRule type="expression" dxfId="227" priority="218">
      <formula>PercentCompleteBeyond</formula>
    </cfRule>
    <cfRule type="expression" dxfId="226" priority="219">
      <formula>Actual</formula>
    </cfRule>
    <cfRule type="expression" dxfId="225" priority="220">
      <formula>ActualBeyond</formula>
    </cfRule>
    <cfRule type="expression" dxfId="224" priority="221">
      <formula>Plan</formula>
    </cfRule>
    <cfRule type="expression" dxfId="223" priority="222">
      <formula>BW$11=period_selected</formula>
    </cfRule>
    <cfRule type="expression" dxfId="222" priority="223">
      <formula>MOD(COLUMN(),2)</formula>
    </cfRule>
    <cfRule type="expression" dxfId="221" priority="224">
      <formula>MOD(COLUMN(),2)=0</formula>
    </cfRule>
  </conditionalFormatting>
  <conditionalFormatting sqref="BY38">
    <cfRule type="expression" dxfId="220" priority="209">
      <formula>PercentComplete</formula>
    </cfRule>
    <cfRule type="expression" dxfId="219" priority="210">
      <formula>PercentCompleteBeyond</formula>
    </cfRule>
    <cfRule type="expression" dxfId="218" priority="211">
      <formula>Actual</formula>
    </cfRule>
    <cfRule type="expression" dxfId="217" priority="212">
      <formula>ActualBeyond</formula>
    </cfRule>
    <cfRule type="expression" dxfId="216" priority="213">
      <formula>Plan</formula>
    </cfRule>
    <cfRule type="expression" dxfId="215" priority="214">
      <formula>BY$11=period_selected</formula>
    </cfRule>
    <cfRule type="expression" dxfId="214" priority="215">
      <formula>MOD(COLUMN(),2)</formula>
    </cfRule>
    <cfRule type="expression" dxfId="213" priority="216">
      <formula>MOD(COLUMN(),2)=0</formula>
    </cfRule>
  </conditionalFormatting>
  <conditionalFormatting sqref="CA38">
    <cfRule type="expression" dxfId="212" priority="201">
      <formula>PercentComplete</formula>
    </cfRule>
    <cfRule type="expression" dxfId="211" priority="202">
      <formula>PercentCompleteBeyond</formula>
    </cfRule>
    <cfRule type="expression" dxfId="210" priority="203">
      <formula>Actual</formula>
    </cfRule>
    <cfRule type="expression" dxfId="209" priority="204">
      <formula>ActualBeyond</formula>
    </cfRule>
    <cfRule type="expression" dxfId="208" priority="205">
      <formula>Plan</formula>
    </cfRule>
    <cfRule type="expression" dxfId="207" priority="206">
      <formula>CA$11=period_selected</formula>
    </cfRule>
    <cfRule type="expression" dxfId="206" priority="207">
      <formula>MOD(COLUMN(),2)</formula>
    </cfRule>
    <cfRule type="expression" dxfId="205" priority="208">
      <formula>MOD(COLUMN(),2)=0</formula>
    </cfRule>
  </conditionalFormatting>
  <conditionalFormatting sqref="CC38">
    <cfRule type="expression" dxfId="204" priority="193">
      <formula>PercentComplete</formula>
    </cfRule>
    <cfRule type="expression" dxfId="203" priority="194">
      <formula>PercentCompleteBeyond</formula>
    </cfRule>
    <cfRule type="expression" dxfId="202" priority="195">
      <formula>Actual</formula>
    </cfRule>
    <cfRule type="expression" dxfId="201" priority="196">
      <formula>ActualBeyond</formula>
    </cfRule>
    <cfRule type="expression" dxfId="200" priority="197">
      <formula>Plan</formula>
    </cfRule>
    <cfRule type="expression" dxfId="199" priority="198">
      <formula>CC$11=period_selected</formula>
    </cfRule>
    <cfRule type="expression" dxfId="198" priority="199">
      <formula>MOD(COLUMN(),2)</formula>
    </cfRule>
    <cfRule type="expression" dxfId="197" priority="200">
      <formula>MOD(COLUMN(),2)=0</formula>
    </cfRule>
  </conditionalFormatting>
  <conditionalFormatting sqref="CE38">
    <cfRule type="expression" dxfId="196" priority="185">
      <formula>PercentComplete</formula>
    </cfRule>
    <cfRule type="expression" dxfId="195" priority="186">
      <formula>PercentCompleteBeyond</formula>
    </cfRule>
    <cfRule type="expression" dxfId="194" priority="187">
      <formula>Actual</formula>
    </cfRule>
    <cfRule type="expression" dxfId="193" priority="188">
      <formula>ActualBeyond</formula>
    </cfRule>
    <cfRule type="expression" dxfId="192" priority="189">
      <formula>Plan</formula>
    </cfRule>
    <cfRule type="expression" dxfId="191" priority="190">
      <formula>CE$11=period_selected</formula>
    </cfRule>
    <cfRule type="expression" dxfId="190" priority="191">
      <formula>MOD(COLUMN(),2)</formula>
    </cfRule>
    <cfRule type="expression" dxfId="189" priority="192">
      <formula>MOD(COLUMN(),2)=0</formula>
    </cfRule>
  </conditionalFormatting>
  <conditionalFormatting sqref="CG38">
    <cfRule type="expression" dxfId="188" priority="177">
      <formula>PercentComplete</formula>
    </cfRule>
    <cfRule type="expression" dxfId="187" priority="178">
      <formula>PercentCompleteBeyond</formula>
    </cfRule>
    <cfRule type="expression" dxfId="186" priority="179">
      <formula>Actual</formula>
    </cfRule>
    <cfRule type="expression" dxfId="185" priority="180">
      <formula>ActualBeyond</formula>
    </cfRule>
    <cfRule type="expression" dxfId="184" priority="181">
      <formula>Plan</formula>
    </cfRule>
    <cfRule type="expression" dxfId="183" priority="182">
      <formula>CG$11=period_selected</formula>
    </cfRule>
    <cfRule type="expression" dxfId="182" priority="183">
      <formula>MOD(COLUMN(),2)</formula>
    </cfRule>
    <cfRule type="expression" dxfId="181" priority="184">
      <formula>MOD(COLUMN(),2)=0</formula>
    </cfRule>
  </conditionalFormatting>
  <conditionalFormatting sqref="CI38">
    <cfRule type="expression" dxfId="180" priority="169">
      <formula>PercentComplete</formula>
    </cfRule>
    <cfRule type="expression" dxfId="179" priority="170">
      <formula>PercentCompleteBeyond</formula>
    </cfRule>
    <cfRule type="expression" dxfId="178" priority="171">
      <formula>Actual</formula>
    </cfRule>
    <cfRule type="expression" dxfId="177" priority="172">
      <formula>ActualBeyond</formula>
    </cfRule>
    <cfRule type="expression" dxfId="176" priority="173">
      <formula>Plan</formula>
    </cfRule>
    <cfRule type="expression" dxfId="175" priority="174">
      <formula>CI$11=period_selected</formula>
    </cfRule>
    <cfRule type="expression" dxfId="174" priority="175">
      <formula>MOD(COLUMN(),2)</formula>
    </cfRule>
    <cfRule type="expression" dxfId="173" priority="176">
      <formula>MOD(COLUMN(),2)=0</formula>
    </cfRule>
  </conditionalFormatting>
  <conditionalFormatting sqref="CK38">
    <cfRule type="expression" dxfId="172" priority="161">
      <formula>PercentComplete</formula>
    </cfRule>
    <cfRule type="expression" dxfId="171" priority="162">
      <formula>PercentCompleteBeyond</formula>
    </cfRule>
    <cfRule type="expression" dxfId="170" priority="163">
      <formula>Actual</formula>
    </cfRule>
    <cfRule type="expression" dxfId="169" priority="164">
      <formula>ActualBeyond</formula>
    </cfRule>
    <cfRule type="expression" dxfId="168" priority="165">
      <formula>Plan</formula>
    </cfRule>
    <cfRule type="expression" dxfId="167" priority="166">
      <formula>CK$11=period_selected</formula>
    </cfRule>
    <cfRule type="expression" dxfId="166" priority="167">
      <formula>MOD(COLUMN(),2)</formula>
    </cfRule>
    <cfRule type="expression" dxfId="165" priority="168">
      <formula>MOD(COLUMN(),2)=0</formula>
    </cfRule>
  </conditionalFormatting>
  <conditionalFormatting sqref="CM38">
    <cfRule type="expression" dxfId="164" priority="153">
      <formula>PercentComplete</formula>
    </cfRule>
    <cfRule type="expression" dxfId="163" priority="154">
      <formula>PercentCompleteBeyond</formula>
    </cfRule>
    <cfRule type="expression" dxfId="162" priority="155">
      <formula>Actual</formula>
    </cfRule>
    <cfRule type="expression" dxfId="161" priority="156">
      <formula>ActualBeyond</formula>
    </cfRule>
    <cfRule type="expression" dxfId="160" priority="157">
      <formula>Plan</formula>
    </cfRule>
    <cfRule type="expression" dxfId="159" priority="158">
      <formula>CM$11=period_selected</formula>
    </cfRule>
    <cfRule type="expression" dxfId="158" priority="159">
      <formula>MOD(COLUMN(),2)</formula>
    </cfRule>
    <cfRule type="expression" dxfId="157" priority="160">
      <formula>MOD(COLUMN(),2)=0</formula>
    </cfRule>
  </conditionalFormatting>
  <conditionalFormatting sqref="CO38">
    <cfRule type="expression" dxfId="156" priority="145">
      <formula>PercentComplete</formula>
    </cfRule>
    <cfRule type="expression" dxfId="155" priority="146">
      <formula>PercentCompleteBeyond</formula>
    </cfRule>
    <cfRule type="expression" dxfId="154" priority="147">
      <formula>Actual</formula>
    </cfRule>
    <cfRule type="expression" dxfId="153" priority="148">
      <formula>ActualBeyond</formula>
    </cfRule>
    <cfRule type="expression" dxfId="152" priority="149">
      <formula>Plan</formula>
    </cfRule>
    <cfRule type="expression" dxfId="151" priority="150">
      <formula>CO$11=period_selected</formula>
    </cfRule>
    <cfRule type="expression" dxfId="150" priority="151">
      <formula>MOD(COLUMN(),2)</formula>
    </cfRule>
    <cfRule type="expression" dxfId="149" priority="152">
      <formula>MOD(COLUMN(),2)=0</formula>
    </cfRule>
  </conditionalFormatting>
  <conditionalFormatting sqref="CQ38">
    <cfRule type="expression" dxfId="148" priority="137">
      <formula>PercentComplete</formula>
    </cfRule>
    <cfRule type="expression" dxfId="147" priority="138">
      <formula>PercentCompleteBeyond</formula>
    </cfRule>
    <cfRule type="expression" dxfId="146" priority="139">
      <formula>Actual</formula>
    </cfRule>
    <cfRule type="expression" dxfId="145" priority="140">
      <formula>ActualBeyond</formula>
    </cfRule>
    <cfRule type="expression" dxfId="144" priority="141">
      <formula>Plan</formula>
    </cfRule>
    <cfRule type="expression" dxfId="143" priority="142">
      <formula>CQ$11=period_selected</formula>
    </cfRule>
    <cfRule type="expression" dxfId="142" priority="143">
      <formula>MOD(COLUMN(),2)</formula>
    </cfRule>
    <cfRule type="expression" dxfId="141" priority="144">
      <formula>MOD(COLUMN(),2)=0</formula>
    </cfRule>
  </conditionalFormatting>
  <conditionalFormatting sqref="CS38">
    <cfRule type="expression" dxfId="140" priority="129">
      <formula>PercentComplete</formula>
    </cfRule>
    <cfRule type="expression" dxfId="139" priority="130">
      <formula>PercentCompleteBeyond</formula>
    </cfRule>
    <cfRule type="expression" dxfId="138" priority="131">
      <formula>Actual</formula>
    </cfRule>
    <cfRule type="expression" dxfId="137" priority="132">
      <formula>ActualBeyond</formula>
    </cfRule>
    <cfRule type="expression" dxfId="136" priority="133">
      <formula>Plan</formula>
    </cfRule>
    <cfRule type="expression" dxfId="135" priority="134">
      <formula>CS$11=period_selected</formula>
    </cfRule>
    <cfRule type="expression" dxfId="134" priority="135">
      <formula>MOD(COLUMN(),2)</formula>
    </cfRule>
    <cfRule type="expression" dxfId="133" priority="136">
      <formula>MOD(COLUMN(),2)=0</formula>
    </cfRule>
  </conditionalFormatting>
  <conditionalFormatting sqref="I38:CT38">
    <cfRule type="expression" dxfId="132" priority="249">
      <formula>PercentComplete</formula>
    </cfRule>
    <cfRule type="expression" dxfId="131" priority="250">
      <formula>PercentCompleteBeyond</formula>
    </cfRule>
    <cfRule type="expression" dxfId="130" priority="251">
      <formula>Actual</formula>
    </cfRule>
    <cfRule type="expression" dxfId="129" priority="252">
      <formula>ActualBeyond</formula>
    </cfRule>
    <cfRule type="expression" dxfId="128" priority="253">
      <formula>Plan</formula>
    </cfRule>
  </conditionalFormatting>
  <conditionalFormatting sqref="I39:BP39">
    <cfRule type="expression" dxfId="127" priority="126">
      <formula>I$11=period_selected</formula>
    </cfRule>
    <cfRule type="expression" dxfId="126" priority="127">
      <formula>MOD(COLUMN(),2)</formula>
    </cfRule>
    <cfRule type="expression" dxfId="125" priority="128">
      <formula>MOD(COLUMN(),2)=0</formula>
    </cfRule>
  </conditionalFormatting>
  <conditionalFormatting sqref="BQ39">
    <cfRule type="expression" dxfId="124" priority="113">
      <formula>PercentComplete</formula>
    </cfRule>
    <cfRule type="expression" dxfId="123" priority="114">
      <formula>PercentCompleteBeyond</formula>
    </cfRule>
    <cfRule type="expression" dxfId="122" priority="115">
      <formula>Actual</formula>
    </cfRule>
    <cfRule type="expression" dxfId="121" priority="116">
      <formula>ActualBeyond</formula>
    </cfRule>
    <cfRule type="expression" dxfId="120" priority="117">
      <formula>Plan</formula>
    </cfRule>
    <cfRule type="expression" dxfId="119" priority="118">
      <formula>BQ$11=period_selected</formula>
    </cfRule>
    <cfRule type="expression" dxfId="118" priority="119">
      <formula>MOD(COLUMN(),2)</formula>
    </cfRule>
    <cfRule type="expression" dxfId="117" priority="120">
      <formula>MOD(COLUMN(),2)=0</formula>
    </cfRule>
  </conditionalFormatting>
  <conditionalFormatting sqref="BS39">
    <cfRule type="expression" dxfId="116" priority="105">
      <formula>PercentComplete</formula>
    </cfRule>
    <cfRule type="expression" dxfId="115" priority="106">
      <formula>PercentCompleteBeyond</formula>
    </cfRule>
    <cfRule type="expression" dxfId="114" priority="107">
      <formula>Actual</formula>
    </cfRule>
    <cfRule type="expression" dxfId="113" priority="108">
      <formula>ActualBeyond</formula>
    </cfRule>
    <cfRule type="expression" dxfId="112" priority="109">
      <formula>Plan</formula>
    </cfRule>
    <cfRule type="expression" dxfId="111" priority="110">
      <formula>BS$11=period_selected</formula>
    </cfRule>
    <cfRule type="expression" dxfId="110" priority="111">
      <formula>MOD(COLUMN(),2)</formula>
    </cfRule>
    <cfRule type="expression" dxfId="109" priority="112">
      <formula>MOD(COLUMN(),2)=0</formula>
    </cfRule>
  </conditionalFormatting>
  <conditionalFormatting sqref="BU39">
    <cfRule type="expression" dxfId="108" priority="97">
      <formula>PercentComplete</formula>
    </cfRule>
    <cfRule type="expression" dxfId="107" priority="98">
      <formula>PercentCompleteBeyond</formula>
    </cfRule>
    <cfRule type="expression" dxfId="106" priority="99">
      <formula>Actual</formula>
    </cfRule>
    <cfRule type="expression" dxfId="105" priority="100">
      <formula>ActualBeyond</formula>
    </cfRule>
    <cfRule type="expression" dxfId="104" priority="101">
      <formula>Plan</formula>
    </cfRule>
    <cfRule type="expression" dxfId="103" priority="102">
      <formula>BU$11=period_selected</formula>
    </cfRule>
    <cfRule type="expression" dxfId="102" priority="103">
      <formula>MOD(COLUMN(),2)</formula>
    </cfRule>
    <cfRule type="expression" dxfId="101" priority="104">
      <formula>MOD(COLUMN(),2)=0</formula>
    </cfRule>
  </conditionalFormatting>
  <conditionalFormatting sqref="BW39">
    <cfRule type="expression" dxfId="100" priority="89">
      <formula>PercentComplete</formula>
    </cfRule>
    <cfRule type="expression" dxfId="99" priority="90">
      <formula>PercentCompleteBeyond</formula>
    </cfRule>
    <cfRule type="expression" dxfId="98" priority="91">
      <formula>Actual</formula>
    </cfRule>
    <cfRule type="expression" dxfId="97" priority="92">
      <formula>ActualBeyond</formula>
    </cfRule>
    <cfRule type="expression" dxfId="96" priority="93">
      <formula>Plan</formula>
    </cfRule>
    <cfRule type="expression" dxfId="95" priority="94">
      <formula>BW$11=period_selected</formula>
    </cfRule>
    <cfRule type="expression" dxfId="94" priority="95">
      <formula>MOD(COLUMN(),2)</formula>
    </cfRule>
    <cfRule type="expression" dxfId="93" priority="96">
      <formula>MOD(COLUMN(),2)=0</formula>
    </cfRule>
  </conditionalFormatting>
  <conditionalFormatting sqref="BY39">
    <cfRule type="expression" dxfId="92" priority="81">
      <formula>PercentComplete</formula>
    </cfRule>
    <cfRule type="expression" dxfId="91" priority="82">
      <formula>PercentCompleteBeyond</formula>
    </cfRule>
    <cfRule type="expression" dxfId="90" priority="83">
      <formula>Actual</formula>
    </cfRule>
    <cfRule type="expression" dxfId="89" priority="84">
      <formula>ActualBeyond</formula>
    </cfRule>
    <cfRule type="expression" dxfId="88" priority="85">
      <formula>Plan</formula>
    </cfRule>
    <cfRule type="expression" dxfId="87" priority="86">
      <formula>BY$11=period_selected</formula>
    </cfRule>
    <cfRule type="expression" dxfId="86" priority="87">
      <formula>MOD(COLUMN(),2)</formula>
    </cfRule>
    <cfRule type="expression" dxfId="85" priority="88">
      <formula>MOD(COLUMN(),2)=0</formula>
    </cfRule>
  </conditionalFormatting>
  <conditionalFormatting sqref="CA39">
    <cfRule type="expression" dxfId="84" priority="73">
      <formula>PercentComplete</formula>
    </cfRule>
    <cfRule type="expression" dxfId="83" priority="74">
      <formula>PercentCompleteBeyond</formula>
    </cfRule>
    <cfRule type="expression" dxfId="82" priority="75">
      <formula>Actual</formula>
    </cfRule>
    <cfRule type="expression" dxfId="81" priority="76">
      <formula>ActualBeyond</formula>
    </cfRule>
    <cfRule type="expression" dxfId="80" priority="77">
      <formula>Plan</formula>
    </cfRule>
    <cfRule type="expression" dxfId="79" priority="78">
      <formula>CA$11=period_selected</formula>
    </cfRule>
    <cfRule type="expression" dxfId="78" priority="79">
      <formula>MOD(COLUMN(),2)</formula>
    </cfRule>
    <cfRule type="expression" dxfId="77" priority="80">
      <formula>MOD(COLUMN(),2)=0</formula>
    </cfRule>
  </conditionalFormatting>
  <conditionalFormatting sqref="CC39">
    <cfRule type="expression" dxfId="76" priority="65">
      <formula>PercentComplete</formula>
    </cfRule>
    <cfRule type="expression" dxfId="75" priority="66">
      <formula>PercentCompleteBeyond</formula>
    </cfRule>
    <cfRule type="expression" dxfId="74" priority="67">
      <formula>Actual</formula>
    </cfRule>
    <cfRule type="expression" dxfId="73" priority="68">
      <formula>ActualBeyond</formula>
    </cfRule>
    <cfRule type="expression" dxfId="72" priority="69">
      <formula>Plan</formula>
    </cfRule>
    <cfRule type="expression" dxfId="71" priority="70">
      <formula>CC$11=period_selected</formula>
    </cfRule>
    <cfRule type="expression" dxfId="70" priority="71">
      <formula>MOD(COLUMN(),2)</formula>
    </cfRule>
    <cfRule type="expression" dxfId="69" priority="72">
      <formula>MOD(COLUMN(),2)=0</formula>
    </cfRule>
  </conditionalFormatting>
  <conditionalFormatting sqref="CE39">
    <cfRule type="expression" dxfId="68" priority="57">
      <formula>PercentComplete</formula>
    </cfRule>
    <cfRule type="expression" dxfId="67" priority="58">
      <formula>PercentCompleteBeyond</formula>
    </cfRule>
    <cfRule type="expression" dxfId="66" priority="59">
      <formula>Actual</formula>
    </cfRule>
    <cfRule type="expression" dxfId="65" priority="60">
      <formula>ActualBeyond</formula>
    </cfRule>
    <cfRule type="expression" dxfId="64" priority="61">
      <formula>Plan</formula>
    </cfRule>
    <cfRule type="expression" dxfId="63" priority="62">
      <formula>CE$11=period_selected</formula>
    </cfRule>
    <cfRule type="expression" dxfId="62" priority="63">
      <formula>MOD(COLUMN(),2)</formula>
    </cfRule>
    <cfRule type="expression" dxfId="61" priority="64">
      <formula>MOD(COLUMN(),2)=0</formula>
    </cfRule>
  </conditionalFormatting>
  <conditionalFormatting sqref="CG39">
    <cfRule type="expression" dxfId="60" priority="49">
      <formula>PercentComplete</formula>
    </cfRule>
    <cfRule type="expression" dxfId="59" priority="50">
      <formula>PercentCompleteBeyond</formula>
    </cfRule>
    <cfRule type="expression" dxfId="58" priority="51">
      <formula>Actual</formula>
    </cfRule>
    <cfRule type="expression" dxfId="57" priority="52">
      <formula>ActualBeyond</formula>
    </cfRule>
    <cfRule type="expression" dxfId="56" priority="53">
      <formula>Plan</formula>
    </cfRule>
    <cfRule type="expression" dxfId="55" priority="54">
      <formula>CG$11=period_selected</formula>
    </cfRule>
    <cfRule type="expression" dxfId="54" priority="55">
      <formula>MOD(COLUMN(),2)</formula>
    </cfRule>
    <cfRule type="expression" dxfId="53" priority="56">
      <formula>MOD(COLUMN(),2)=0</formula>
    </cfRule>
  </conditionalFormatting>
  <conditionalFormatting sqref="CI39">
    <cfRule type="expression" dxfId="52" priority="41">
      <formula>PercentComplete</formula>
    </cfRule>
    <cfRule type="expression" dxfId="51" priority="42">
      <formula>PercentCompleteBeyond</formula>
    </cfRule>
    <cfRule type="expression" dxfId="50" priority="43">
      <formula>Actual</formula>
    </cfRule>
    <cfRule type="expression" dxfId="49" priority="44">
      <formula>ActualBeyond</formula>
    </cfRule>
    <cfRule type="expression" dxfId="48" priority="45">
      <formula>Plan</formula>
    </cfRule>
    <cfRule type="expression" dxfId="47" priority="46">
      <formula>CI$11=period_selected</formula>
    </cfRule>
    <cfRule type="expression" dxfId="46" priority="47">
      <formula>MOD(COLUMN(),2)</formula>
    </cfRule>
    <cfRule type="expression" dxfId="45" priority="48">
      <formula>MOD(COLUMN(),2)=0</formula>
    </cfRule>
  </conditionalFormatting>
  <conditionalFormatting sqref="CK39">
    <cfRule type="expression" dxfId="44" priority="33">
      <formula>PercentComplete</formula>
    </cfRule>
    <cfRule type="expression" dxfId="43" priority="34">
      <formula>PercentCompleteBeyond</formula>
    </cfRule>
    <cfRule type="expression" dxfId="42" priority="35">
      <formula>Actual</formula>
    </cfRule>
    <cfRule type="expression" dxfId="41" priority="36">
      <formula>ActualBeyond</formula>
    </cfRule>
    <cfRule type="expression" dxfId="40" priority="37">
      <formula>Plan</formula>
    </cfRule>
    <cfRule type="expression" dxfId="39" priority="38">
      <formula>CK$11=period_selected</formula>
    </cfRule>
    <cfRule type="expression" dxfId="38" priority="39">
      <formula>MOD(COLUMN(),2)</formula>
    </cfRule>
    <cfRule type="expression" dxfId="37" priority="40">
      <formula>MOD(COLUMN(),2)=0</formula>
    </cfRule>
  </conditionalFormatting>
  <conditionalFormatting sqref="CM39">
    <cfRule type="expression" dxfId="36" priority="25">
      <formula>PercentComplete</formula>
    </cfRule>
    <cfRule type="expression" dxfId="35" priority="26">
      <formula>PercentCompleteBeyond</formula>
    </cfRule>
    <cfRule type="expression" dxfId="34" priority="27">
      <formula>Actual</formula>
    </cfRule>
    <cfRule type="expression" dxfId="33" priority="28">
      <formula>ActualBeyond</formula>
    </cfRule>
    <cfRule type="expression" dxfId="32" priority="29">
      <formula>Plan</formula>
    </cfRule>
    <cfRule type="expression" dxfId="31" priority="30">
      <formula>CM$11=period_selected</formula>
    </cfRule>
    <cfRule type="expression" dxfId="30" priority="31">
      <formula>MOD(COLUMN(),2)</formula>
    </cfRule>
    <cfRule type="expression" dxfId="29" priority="32">
      <formula>MOD(COLUMN(),2)=0</formula>
    </cfRule>
  </conditionalFormatting>
  <conditionalFormatting sqref="CO39">
    <cfRule type="expression" dxfId="28" priority="17">
      <formula>PercentComplete</formula>
    </cfRule>
    <cfRule type="expression" dxfId="27" priority="18">
      <formula>PercentCompleteBeyond</formula>
    </cfRule>
    <cfRule type="expression" dxfId="26" priority="19">
      <formula>Actual</formula>
    </cfRule>
    <cfRule type="expression" dxfId="25" priority="20">
      <formula>ActualBeyond</formula>
    </cfRule>
    <cfRule type="expression" dxfId="24" priority="21">
      <formula>Plan</formula>
    </cfRule>
    <cfRule type="expression" dxfId="23" priority="22">
      <formula>CO$11=period_selected</formula>
    </cfRule>
    <cfRule type="expression" dxfId="22" priority="23">
      <formula>MOD(COLUMN(),2)</formula>
    </cfRule>
    <cfRule type="expression" dxfId="21" priority="24">
      <formula>MOD(COLUMN(),2)=0</formula>
    </cfRule>
  </conditionalFormatting>
  <conditionalFormatting sqref="CQ39">
    <cfRule type="expression" dxfId="20" priority="9">
      <formula>PercentComplete</formula>
    </cfRule>
    <cfRule type="expression" dxfId="19" priority="10">
      <formula>PercentCompleteBeyond</formula>
    </cfRule>
    <cfRule type="expression" dxfId="18" priority="11">
      <formula>Actual</formula>
    </cfRule>
    <cfRule type="expression" dxfId="17" priority="12">
      <formula>ActualBeyond</formula>
    </cfRule>
    <cfRule type="expression" dxfId="16" priority="13">
      <formula>Plan</formula>
    </cfRule>
    <cfRule type="expression" dxfId="15" priority="14">
      <formula>CQ$11=period_selected</formula>
    </cfRule>
    <cfRule type="expression" dxfId="14" priority="15">
      <formula>MOD(COLUMN(),2)</formula>
    </cfRule>
    <cfRule type="expression" dxfId="13" priority="16">
      <formula>MOD(COLUMN(),2)=0</formula>
    </cfRule>
  </conditionalFormatting>
  <conditionalFormatting sqref="CS39">
    <cfRule type="expression" dxfId="12" priority="1">
      <formula>PercentComplete</formula>
    </cfRule>
    <cfRule type="expression" dxfId="11" priority="2">
      <formula>PercentCompleteBeyond</formula>
    </cfRule>
    <cfRule type="expression" dxfId="10" priority="3">
      <formula>Actual</formula>
    </cfRule>
    <cfRule type="expression" dxfId="9" priority="4">
      <formula>ActualBeyond</formula>
    </cfRule>
    <cfRule type="expression" dxfId="8" priority="5">
      <formula>Plan</formula>
    </cfRule>
    <cfRule type="expression" dxfId="7" priority="6">
      <formula>CS$11=period_selected</formula>
    </cfRule>
    <cfRule type="expression" dxfId="6" priority="7">
      <formula>MOD(COLUMN(),2)</formula>
    </cfRule>
    <cfRule type="expression" dxfId="5" priority="8">
      <formula>MOD(COLUMN(),2)=0</formula>
    </cfRule>
  </conditionalFormatting>
  <conditionalFormatting sqref="I39:CT39">
    <cfRule type="expression" dxfId="4" priority="121">
      <formula>PercentComplete</formula>
    </cfRule>
    <cfRule type="expression" dxfId="3" priority="122">
      <formula>PercentCompleteBeyond</formula>
    </cfRule>
    <cfRule type="expression" dxfId="2" priority="123">
      <formula>Actual</formula>
    </cfRule>
    <cfRule type="expression" dxfId="1" priority="124">
      <formula>ActualBeyond</formula>
    </cfRule>
    <cfRule type="expression" dxfId="0" priority="125">
      <formula>Plan</formula>
    </cfRule>
  </conditionalFormatting>
  <pageMargins left="0.45" right="0.45" top="0.5" bottom="0.5" header="0.3" footer="0.3"/>
  <pageSetup scale="3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28" workbookViewId="0">
      <selection activeCell="E36" sqref="E36"/>
    </sheetView>
  </sheetViews>
  <sheetFormatPr defaultColWidth="9" defaultRowHeight="16.5" x14ac:dyDescent="0.25"/>
  <cols>
    <col min="1" max="1" width="9" style="1"/>
    <col min="2" max="2" width="11.375" style="1" bestFit="1" customWidth="1"/>
    <col min="3" max="3" width="11.375" style="7" bestFit="1" customWidth="1"/>
    <col min="4" max="4" width="13.375" style="1" customWidth="1"/>
    <col min="5" max="5" width="67.875" style="1" customWidth="1"/>
    <col min="6" max="6" width="17.875" style="1" customWidth="1"/>
    <col min="7" max="16384" width="9" style="1"/>
  </cols>
  <sheetData>
    <row r="1" spans="1:7" ht="34.5" x14ac:dyDescent="0.45">
      <c r="A1" s="67" t="s">
        <v>15</v>
      </c>
      <c r="B1" s="67"/>
      <c r="C1" s="67"/>
      <c r="D1" s="67"/>
      <c r="E1" s="67"/>
      <c r="F1" s="67"/>
      <c r="G1" s="2"/>
    </row>
    <row r="2" spans="1:7" ht="26.25" customHeight="1" x14ac:dyDescent="0.45">
      <c r="A2" s="4" t="s">
        <v>16</v>
      </c>
      <c r="B2" s="2" t="s">
        <v>34</v>
      </c>
      <c r="C2" s="3"/>
      <c r="D2" s="2"/>
      <c r="E2" s="2"/>
      <c r="F2" s="2"/>
      <c r="G2" s="2"/>
    </row>
    <row r="3" spans="1:7" ht="25.5" customHeight="1" x14ac:dyDescent="0.45">
      <c r="A3" s="4" t="s">
        <v>35</v>
      </c>
      <c r="B3" s="2"/>
      <c r="C3" s="3"/>
      <c r="D3" s="2"/>
      <c r="E3" s="2"/>
      <c r="F3" s="2"/>
      <c r="G3" s="13"/>
    </row>
    <row r="4" spans="1:7" ht="20.25" customHeight="1" x14ac:dyDescent="0.65">
      <c r="A4" s="4" t="s">
        <v>7</v>
      </c>
      <c r="B4" s="5"/>
      <c r="C4" s="47">
        <v>44075</v>
      </c>
      <c r="D4" s="5"/>
      <c r="E4" s="5"/>
      <c r="F4" s="5"/>
      <c r="G4" s="5"/>
    </row>
    <row r="5" spans="1:7" s="7" customFormat="1" ht="33" customHeight="1" x14ac:dyDescent="0.25">
      <c r="A5" s="9" t="s">
        <v>17</v>
      </c>
      <c r="B5" s="10" t="s">
        <v>18</v>
      </c>
      <c r="C5" s="9" t="s">
        <v>19</v>
      </c>
      <c r="D5" s="11" t="s">
        <v>20</v>
      </c>
      <c r="E5" s="9" t="s">
        <v>21</v>
      </c>
      <c r="F5" s="11" t="s">
        <v>22</v>
      </c>
      <c r="G5" s="6"/>
    </row>
    <row r="6" spans="1:7" ht="100.15" customHeight="1" x14ac:dyDescent="0.25">
      <c r="A6" s="12">
        <v>1</v>
      </c>
      <c r="B6" s="48">
        <f>C4</f>
        <v>44075</v>
      </c>
      <c r="C6" s="49">
        <f>B6+3</f>
        <v>44078</v>
      </c>
      <c r="D6" s="12"/>
      <c r="E6" s="50" t="s">
        <v>36</v>
      </c>
      <c r="F6" s="12"/>
      <c r="G6" s="8"/>
    </row>
    <row r="7" spans="1:7" ht="100.15" customHeight="1" x14ac:dyDescent="0.25">
      <c r="A7" s="12">
        <v>2</v>
      </c>
      <c r="B7" s="48">
        <f>C6+1</f>
        <v>44079</v>
      </c>
      <c r="C7" s="48">
        <f>B7+10</f>
        <v>44089</v>
      </c>
      <c r="D7" s="52">
        <v>44085</v>
      </c>
      <c r="E7" s="50" t="s">
        <v>37</v>
      </c>
      <c r="F7" s="12"/>
    </row>
    <row r="8" spans="1:7" ht="128.25" customHeight="1" x14ac:dyDescent="0.25">
      <c r="A8" s="12">
        <v>3</v>
      </c>
      <c r="B8" s="48">
        <f>C7+1</f>
        <v>44090</v>
      </c>
      <c r="C8" s="48">
        <f>B8+3</f>
        <v>44093</v>
      </c>
      <c r="D8" s="12"/>
      <c r="E8" s="50" t="s">
        <v>48</v>
      </c>
      <c r="F8" s="12"/>
    </row>
    <row r="9" spans="1:7" ht="100.15" customHeight="1" x14ac:dyDescent="0.25">
      <c r="A9" s="12">
        <v>4</v>
      </c>
      <c r="B9" s="48">
        <f>C8+1</f>
        <v>44094</v>
      </c>
      <c r="C9" s="48">
        <f>B9+5</f>
        <v>44099</v>
      </c>
      <c r="D9" s="12"/>
      <c r="E9" s="50" t="s">
        <v>29</v>
      </c>
      <c r="F9" s="12"/>
    </row>
    <row r="10" spans="1:7" ht="100.15" customHeight="1" x14ac:dyDescent="0.25">
      <c r="A10" s="12">
        <v>5</v>
      </c>
      <c r="B10" s="48">
        <f>C9</f>
        <v>44099</v>
      </c>
      <c r="C10" s="48">
        <f>B10+5</f>
        <v>44104</v>
      </c>
      <c r="D10" s="12"/>
      <c r="E10" s="50" t="s">
        <v>30</v>
      </c>
      <c r="F10" s="12"/>
    </row>
    <row r="11" spans="1:7" ht="100.15" customHeight="1" x14ac:dyDescent="0.25">
      <c r="A11" s="12">
        <v>6</v>
      </c>
      <c r="B11" s="48">
        <f>C10</f>
        <v>44104</v>
      </c>
      <c r="C11" s="48">
        <f>B11+1</f>
        <v>44105</v>
      </c>
      <c r="D11" s="12"/>
      <c r="E11" s="50" t="s">
        <v>31</v>
      </c>
      <c r="F11" s="12"/>
    </row>
    <row r="12" spans="1:7" ht="100.15" customHeight="1" x14ac:dyDescent="0.25">
      <c r="A12" s="12">
        <v>7</v>
      </c>
      <c r="B12" s="48">
        <f>C11</f>
        <v>44105</v>
      </c>
      <c r="C12" s="48">
        <f>B12+2</f>
        <v>44107</v>
      </c>
      <c r="D12" s="12"/>
      <c r="E12" s="50" t="s">
        <v>32</v>
      </c>
      <c r="F12" s="12"/>
    </row>
    <row r="13" spans="1:7" ht="100.15" customHeight="1" x14ac:dyDescent="0.25">
      <c r="A13" s="12">
        <v>8</v>
      </c>
      <c r="B13" s="48">
        <f>C12</f>
        <v>44107</v>
      </c>
      <c r="C13" s="48">
        <f>B13+3</f>
        <v>44110</v>
      </c>
      <c r="D13" s="12"/>
      <c r="E13" s="50" t="s">
        <v>33</v>
      </c>
      <c r="F13" s="12"/>
    </row>
    <row r="14" spans="1:7" ht="100.15" customHeight="1" x14ac:dyDescent="0.25">
      <c r="A14" s="12">
        <v>9</v>
      </c>
      <c r="B14" s="48">
        <f>C13</f>
        <v>44110</v>
      </c>
      <c r="C14" s="48">
        <f>B14+4</f>
        <v>44114</v>
      </c>
      <c r="D14" s="12"/>
      <c r="E14" s="50" t="s">
        <v>39</v>
      </c>
      <c r="F14" s="12"/>
    </row>
    <row r="15" spans="1:7" ht="100.15" customHeight="1" x14ac:dyDescent="0.25">
      <c r="A15" s="12">
        <v>10</v>
      </c>
      <c r="B15" s="48">
        <f>C14+1</f>
        <v>44115</v>
      </c>
      <c r="C15" s="48">
        <f>B15</f>
        <v>44115</v>
      </c>
      <c r="D15" s="12"/>
      <c r="E15" s="50" t="s">
        <v>40</v>
      </c>
      <c r="F15" s="12"/>
    </row>
    <row r="16" spans="1:7" ht="100.15" customHeight="1" x14ac:dyDescent="0.25">
      <c r="A16" s="12">
        <v>11</v>
      </c>
      <c r="B16" s="48">
        <f>C15+1</f>
        <v>44116</v>
      </c>
      <c r="C16" s="48">
        <f>B16+1</f>
        <v>44117</v>
      </c>
      <c r="D16" s="12"/>
      <c r="E16" s="50" t="s">
        <v>41</v>
      </c>
      <c r="F16" s="12"/>
    </row>
    <row r="17" spans="1:6" ht="100.15" customHeight="1" x14ac:dyDescent="0.25">
      <c r="A17" s="12">
        <v>12</v>
      </c>
      <c r="B17" s="48">
        <f>C16</f>
        <v>44117</v>
      </c>
      <c r="C17" s="48">
        <f>B17+2</f>
        <v>44119</v>
      </c>
      <c r="D17" s="12"/>
      <c r="E17" s="50" t="s">
        <v>42</v>
      </c>
      <c r="F17" s="12"/>
    </row>
    <row r="18" spans="1:6" ht="100.15" customHeight="1" x14ac:dyDescent="0.25">
      <c r="A18" s="12">
        <v>13</v>
      </c>
      <c r="B18" s="48">
        <f>C17</f>
        <v>44119</v>
      </c>
      <c r="C18" s="48">
        <f>B18</f>
        <v>44119</v>
      </c>
      <c r="D18" s="12"/>
      <c r="E18" s="50" t="s">
        <v>43</v>
      </c>
      <c r="F18" s="12"/>
    </row>
    <row r="19" spans="1:6" ht="100.15" customHeight="1" x14ac:dyDescent="0.25">
      <c r="A19" s="12">
        <v>14</v>
      </c>
      <c r="B19" s="48">
        <f>C18+1</f>
        <v>44120</v>
      </c>
      <c r="C19" s="48">
        <f>B19+1</f>
        <v>44121</v>
      </c>
      <c r="D19" s="12"/>
      <c r="E19" s="50" t="s">
        <v>44</v>
      </c>
      <c r="F19" s="12"/>
    </row>
    <row r="20" spans="1:6" ht="100.15" customHeight="1" x14ac:dyDescent="0.25">
      <c r="A20" s="53">
        <v>15</v>
      </c>
      <c r="B20" s="54">
        <f>C19+1</f>
        <v>44122</v>
      </c>
      <c r="C20" s="54">
        <f>B20</f>
        <v>44122</v>
      </c>
      <c r="D20" s="53"/>
      <c r="E20" s="55" t="s">
        <v>45</v>
      </c>
      <c r="F20" s="53"/>
    </row>
    <row r="21" spans="1:6" ht="100.15" customHeight="1" x14ac:dyDescent="0.25">
      <c r="A21" s="56">
        <v>16</v>
      </c>
      <c r="B21" s="57">
        <f>C20</f>
        <v>44122</v>
      </c>
      <c r="C21" s="57">
        <f>B21+1</f>
        <v>44123</v>
      </c>
      <c r="D21" s="56"/>
      <c r="E21" s="58" t="s">
        <v>46</v>
      </c>
      <c r="F21" s="56"/>
    </row>
    <row r="22" spans="1:6" ht="100.15" customHeight="1" x14ac:dyDescent="0.25">
      <c r="A22" s="56">
        <v>17</v>
      </c>
      <c r="B22" s="57">
        <f>C21+1</f>
        <v>44124</v>
      </c>
      <c r="C22" s="57">
        <f>B22+2</f>
        <v>44126</v>
      </c>
      <c r="D22" s="56"/>
      <c r="E22" s="58" t="s">
        <v>47</v>
      </c>
      <c r="F22" s="56"/>
    </row>
    <row r="23" spans="1:6" ht="100.15" customHeight="1" x14ac:dyDescent="0.25">
      <c r="A23" s="56">
        <v>18</v>
      </c>
      <c r="B23" s="57">
        <f>C22+2</f>
        <v>44128</v>
      </c>
      <c r="C23" s="57">
        <f>B23</f>
        <v>44128</v>
      </c>
      <c r="D23" s="62">
        <v>44128</v>
      </c>
      <c r="E23" s="58" t="s">
        <v>38</v>
      </c>
      <c r="F23" s="56"/>
    </row>
    <row r="24" spans="1:6" ht="86.25" customHeight="1" x14ac:dyDescent="0.25">
      <c r="A24" s="56">
        <v>19</v>
      </c>
      <c r="B24" s="57">
        <f>C23+1</f>
        <v>44129</v>
      </c>
      <c r="C24" s="57">
        <f>B24+1</f>
        <v>44130</v>
      </c>
      <c r="D24" s="56"/>
      <c r="E24" s="58" t="s">
        <v>49</v>
      </c>
      <c r="F24" s="56"/>
    </row>
    <row r="25" spans="1:6" x14ac:dyDescent="0.25">
      <c r="A25" s="56">
        <v>20</v>
      </c>
      <c r="B25" s="57">
        <f>C24</f>
        <v>44130</v>
      </c>
      <c r="C25" s="57">
        <f>B25+4</f>
        <v>44134</v>
      </c>
      <c r="D25" s="56"/>
      <c r="E25" s="58" t="s">
        <v>50</v>
      </c>
      <c r="F25" s="56"/>
    </row>
    <row r="26" spans="1:6" x14ac:dyDescent="0.25">
      <c r="A26" s="56">
        <v>21</v>
      </c>
      <c r="B26" s="57">
        <f>C25+2</f>
        <v>44136</v>
      </c>
      <c r="C26" s="57">
        <f>B26+2</f>
        <v>44138</v>
      </c>
      <c r="D26" s="56"/>
      <c r="E26" s="58" t="s">
        <v>53</v>
      </c>
      <c r="F26" s="56"/>
    </row>
    <row r="27" spans="1:6" x14ac:dyDescent="0.25">
      <c r="A27" s="56">
        <v>22</v>
      </c>
      <c r="B27" s="57">
        <f t="shared" ref="B27:B36" si="0">C26+1</f>
        <v>44139</v>
      </c>
      <c r="C27" s="57">
        <f>B27+3</f>
        <v>44142</v>
      </c>
      <c r="D27" s="56"/>
      <c r="E27" s="58" t="s">
        <v>54</v>
      </c>
      <c r="F27" s="56"/>
    </row>
    <row r="28" spans="1:6" x14ac:dyDescent="0.25">
      <c r="A28" s="56">
        <v>23</v>
      </c>
      <c r="B28" s="57">
        <f t="shared" si="0"/>
        <v>44143</v>
      </c>
      <c r="C28" s="57">
        <f>B28+3</f>
        <v>44146</v>
      </c>
      <c r="D28" s="56"/>
      <c r="E28" s="58" t="s">
        <v>60</v>
      </c>
      <c r="F28" s="56"/>
    </row>
    <row r="29" spans="1:6" x14ac:dyDescent="0.25">
      <c r="A29" s="56">
        <f t="shared" ref="A29:A36" si="1">A28+1</f>
        <v>24</v>
      </c>
      <c r="B29" s="57">
        <f t="shared" si="0"/>
        <v>44147</v>
      </c>
      <c r="C29" s="57">
        <f>B29+3</f>
        <v>44150</v>
      </c>
      <c r="D29" s="56"/>
      <c r="E29" s="58" t="s">
        <v>61</v>
      </c>
      <c r="F29" s="56"/>
    </row>
    <row r="30" spans="1:6" x14ac:dyDescent="0.25">
      <c r="A30" s="56">
        <f t="shared" si="1"/>
        <v>25</v>
      </c>
      <c r="B30" s="57">
        <f t="shared" si="0"/>
        <v>44151</v>
      </c>
      <c r="C30" s="57">
        <f>B30+4</f>
        <v>44155</v>
      </c>
      <c r="D30" s="56"/>
      <c r="E30" s="58" t="s">
        <v>62</v>
      </c>
      <c r="F30" s="56"/>
    </row>
    <row r="31" spans="1:6" x14ac:dyDescent="0.25">
      <c r="A31" s="56">
        <f t="shared" si="1"/>
        <v>26</v>
      </c>
      <c r="B31" s="57">
        <f t="shared" si="0"/>
        <v>44156</v>
      </c>
      <c r="C31" s="57">
        <f>B31+3</f>
        <v>44159</v>
      </c>
      <c r="D31" s="56"/>
      <c r="E31" s="58" t="s">
        <v>63</v>
      </c>
      <c r="F31" s="56"/>
    </row>
    <row r="32" spans="1:6" x14ac:dyDescent="0.25">
      <c r="A32" s="56">
        <f t="shared" si="1"/>
        <v>27</v>
      </c>
      <c r="B32" s="57">
        <f t="shared" si="0"/>
        <v>44160</v>
      </c>
      <c r="C32" s="57">
        <f>B32+3</f>
        <v>44163</v>
      </c>
      <c r="D32" s="56"/>
      <c r="E32" s="58" t="s">
        <v>64</v>
      </c>
      <c r="F32" s="56"/>
    </row>
    <row r="33" spans="1:6" x14ac:dyDescent="0.25">
      <c r="A33" s="56">
        <f t="shared" si="1"/>
        <v>28</v>
      </c>
      <c r="B33" s="57">
        <f t="shared" si="0"/>
        <v>44164</v>
      </c>
      <c r="C33" s="57">
        <f>B33+3</f>
        <v>44167</v>
      </c>
      <c r="D33" s="56"/>
      <c r="E33" s="58" t="s">
        <v>65</v>
      </c>
      <c r="F33" s="56"/>
    </row>
    <row r="34" spans="1:6" x14ac:dyDescent="0.25">
      <c r="A34" s="56">
        <f t="shared" si="1"/>
        <v>29</v>
      </c>
      <c r="B34" s="57">
        <f t="shared" si="0"/>
        <v>44168</v>
      </c>
      <c r="C34" s="57">
        <f>B34+2</f>
        <v>44170</v>
      </c>
      <c r="D34" s="56"/>
      <c r="E34" s="58" t="s">
        <v>66</v>
      </c>
      <c r="F34" s="56"/>
    </row>
    <row r="35" spans="1:6" x14ac:dyDescent="0.25">
      <c r="A35" s="56">
        <f t="shared" si="1"/>
        <v>30</v>
      </c>
      <c r="B35" s="57">
        <f t="shared" si="0"/>
        <v>44171</v>
      </c>
      <c r="C35" s="57">
        <f>B35+3</f>
        <v>44174</v>
      </c>
      <c r="D35" s="56"/>
      <c r="E35" s="58" t="s">
        <v>67</v>
      </c>
      <c r="F35" s="56"/>
    </row>
    <row r="36" spans="1:6" x14ac:dyDescent="0.25">
      <c r="A36" s="56">
        <f t="shared" si="1"/>
        <v>31</v>
      </c>
      <c r="B36" s="57">
        <f t="shared" si="0"/>
        <v>44175</v>
      </c>
      <c r="C36" s="57">
        <f>B36+2</f>
        <v>44177</v>
      </c>
      <c r="D36" s="56"/>
      <c r="E36" s="58" t="s">
        <v>68</v>
      </c>
      <c r="F36" s="56"/>
    </row>
  </sheetData>
  <mergeCells count="1">
    <mergeCell ref="A1:F1"/>
  </mergeCells>
  <pageMargins left="0.25" right="0.25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Kehoach thuc hien V1</vt:lpstr>
      <vt:lpstr>Nhật ký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subject/>
  <dc:creator/>
  <cp:keywords/>
  <dc:description/>
  <cp:lastModifiedBy/>
  <cp:revision/>
  <dcterms:created xsi:type="dcterms:W3CDTF">2014-09-16T13:40:26Z</dcterms:created>
  <dcterms:modified xsi:type="dcterms:W3CDTF">2020-12-27T19:18:39Z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