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4F841C5-19B6-4785-9F9F-746D8C1973F0}" xr6:coauthVersionLast="47" xr6:coauthVersionMax="47" xr10:uidLastSave="{00000000-0000-0000-0000-000000000000}"/>
  <bookViews>
    <workbookView xWindow="-120" yWindow="-120" windowWidth="29040" windowHeight="15840" xr2:uid="{D9D74763-5053-431C-AC5F-24C3052770E2}"/>
  </bookViews>
  <sheets>
    <sheet name="Dự trù chi ph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39" i="1"/>
  <c r="F31" i="1"/>
  <c r="D22" i="1"/>
  <c r="F22" i="1" s="1"/>
  <c r="F38" i="1"/>
  <c r="F7" i="1"/>
  <c r="F28" i="1"/>
  <c r="F27" i="1"/>
  <c r="F26" i="1"/>
  <c r="F25" i="1"/>
  <c r="F37" i="1"/>
  <c r="F36" i="1"/>
  <c r="F35" i="1"/>
  <c r="F34" i="1"/>
  <c r="F30" i="1"/>
  <c r="F33" i="1"/>
  <c r="F32" i="1"/>
  <c r="F29" i="1"/>
  <c r="F24" i="1"/>
  <c r="D21" i="1"/>
  <c r="F21" i="1" s="1"/>
  <c r="F20" i="1"/>
  <c r="F19" i="1"/>
  <c r="F14" i="1"/>
  <c r="F18" i="1"/>
  <c r="F17" i="1"/>
  <c r="F16" i="1"/>
  <c r="F15" i="1"/>
  <c r="F13" i="1"/>
  <c r="F12" i="1"/>
  <c r="F11" i="1"/>
  <c r="F10" i="1"/>
  <c r="F9" i="1"/>
  <c r="D8" i="1"/>
  <c r="F8" i="1" s="1"/>
  <c r="F4" i="1"/>
  <c r="F5" i="1"/>
  <c r="F6" i="1"/>
  <c r="F3" i="1"/>
  <c r="J2" i="1" l="1"/>
</calcChain>
</file>

<file path=xl/sharedStrings.xml><?xml version="1.0" encoding="utf-8"?>
<sst xmlns="http://schemas.openxmlformats.org/spreadsheetml/2006/main" count="68" uniqueCount="66">
  <si>
    <t>Đăng ký kinh doanh</t>
  </si>
  <si>
    <t>Đăng ký vệ sinh an toàn thực phẩm</t>
  </si>
  <si>
    <t>Bán lẻ rượu tại chỗ</t>
  </si>
  <si>
    <t>Bán lẻ thuốc lá</t>
  </si>
  <si>
    <t>Ghế nhựa</t>
  </si>
  <si>
    <t>Bàn nhựa</t>
  </si>
  <si>
    <t>Bộ bàn ăn gỗ 6 ghế</t>
  </si>
  <si>
    <t>Kho lạnh</t>
  </si>
  <si>
    <t>Tủ đông 2 ngăn &gt; 300 lít</t>
  </si>
  <si>
    <t>Tủ đựng nước 1 ngăn mát</t>
  </si>
  <si>
    <t>Thuê nhà</t>
  </si>
  <si>
    <t>Sửa nhà</t>
  </si>
  <si>
    <t>Máy chiếu</t>
  </si>
  <si>
    <t>Mua đồ ăn + bia lần đầu</t>
  </si>
  <si>
    <t>Chưa tính bôi trơn</t>
  </si>
  <si>
    <t>Bao gồm bóc tách tường - ngăn phòng</t>
  </si>
  <si>
    <t>Thanh toán 6 tháng 1</t>
  </si>
  <si>
    <t>Cọc thuê nhà</t>
  </si>
  <si>
    <t>Loại cũ</t>
  </si>
  <si>
    <t>Bếp chính</t>
  </si>
  <si>
    <t>Dự trù ít nhất thuê 3 tháng cần chuẩn bị trước</t>
  </si>
  <si>
    <t>Bếp phụ</t>
  </si>
  <si>
    <t>Dự trù ít nhất thuê 3 tháng cần chuẩn bị trước - 2 người</t>
  </si>
  <si>
    <t>Phục vụ</t>
  </si>
  <si>
    <t>Dự trù ít nhất thuê 3 tháng cần chuẩn bị trước - 5 người</t>
  </si>
  <si>
    <t>Bàn chế biến thực phẩm</t>
  </si>
  <si>
    <t>2 bàn ngoài chế biến sống chín. 1 bàn trong chuẩn bị chế biến sống</t>
  </si>
  <si>
    <t>Bát đĩa</t>
  </si>
  <si>
    <t>Đồ này nên mua mới. Dự kiến đủ bộ bát đĩa 1 bàn khoảng 1,5tr</t>
  </si>
  <si>
    <t>Chậu rửa 2 ngăn công nghiệp</t>
  </si>
  <si>
    <t>Rửa đồ bên ngoài</t>
  </si>
  <si>
    <t>Bếp công nghiệp</t>
  </si>
  <si>
    <t>Cốc - chén</t>
  </si>
  <si>
    <t>3 bếp liền nhau</t>
  </si>
  <si>
    <t>Dao thớt - Đồ bếp</t>
  </si>
  <si>
    <t>Đồ làm bếp</t>
  </si>
  <si>
    <t>Quạt công nghiệp</t>
  </si>
  <si>
    <t>Quạt hút mùi</t>
  </si>
  <si>
    <t>Điều hòa</t>
  </si>
  <si>
    <t>Giá chứa xoong nồi</t>
  </si>
  <si>
    <t>Xoong nồi nấu nướng</t>
  </si>
  <si>
    <t>Kệ để đồ ăn</t>
  </si>
  <si>
    <t>Bếp nướng</t>
  </si>
  <si>
    <t>Loại lớn (Có thể cân nhắc)</t>
  </si>
  <si>
    <t>STT</t>
  </si>
  <si>
    <t>Danh mục</t>
  </si>
  <si>
    <t>Số lượng</t>
  </si>
  <si>
    <t>Đơn giá</t>
  </si>
  <si>
    <t>Chi phí</t>
  </si>
  <si>
    <t>Ghi chú</t>
  </si>
  <si>
    <t>Khả năng thiếu - Tính lại</t>
  </si>
  <si>
    <t>Total</t>
  </si>
  <si>
    <t>Kích thước khoảng 50m khối - Xem xét lại</t>
  </si>
  <si>
    <t>Bôi trơn phường - quận</t>
  </si>
  <si>
    <t>Tính lại</t>
  </si>
  <si>
    <t>Loại 18000 cũ cho 2 phòng x2 - Tính lại</t>
  </si>
  <si>
    <t>Chứa nước lạnh - Đồ mới - Xem lại</t>
  </si>
  <si>
    <t>Chỉ cần 1 cái ở bếp</t>
  </si>
  <si>
    <t>Ống thông gió thổi mùi</t>
  </si>
  <si>
    <t>Đặt tại bếp</t>
  </si>
  <si>
    <t>Rửa bát - dọn dẹp</t>
  </si>
  <si>
    <t>Khay bê đồ</t>
  </si>
  <si>
    <t>Dự trù chi phí có thể phát sinh thêm - Tuy nhiên giảm giá thành sản phẩm ở các thiết bị có thể mua cũ</t>
  </si>
  <si>
    <t>Khai trương</t>
  </si>
  <si>
    <t>Có thể có hoặc ko - Cân nhắc</t>
  </si>
  <si>
    <t>Bảo vệ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</si>
</sst>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left" vertical="center" wrapText="1" indent="1"/>
    </xf>
    <xf numFmtId="164" fontId="0" fillId="0" borderId="1" xfId="0" applyNumberForma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indent="1"/>
    </xf>
    <xf numFmtId="164" fontId="0" fillId="0" borderId="1" xfId="0" applyNumberFormat="1" applyBorder="1" applyAlignment="1">
      <alignment horizontal="left" vertical="center" indent="1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41D9-4AA4-4DB8-9B5E-708373D89291}">
  <dimension ref="B2:J39"/>
  <sheetViews>
    <sheetView tabSelected="1" workbookViewId="0">
      <selection activeCell="E25" sqref="E25"/>
    </sheetView>
  </sheetViews>
  <sheetFormatPr defaultRowHeight="15" x14ac:dyDescent="0.25"/>
  <cols>
    <col min="2" max="2" width="9.140625" style="1"/>
    <col min="3" max="3" width="33.42578125" style="3" bestFit="1" customWidth="1"/>
    <col min="4" max="4" width="14" style="1" customWidth="1"/>
    <col min="5" max="5" width="14" style="2" customWidth="1"/>
    <col min="6" max="6" width="14" style="1" customWidth="1"/>
    <col min="7" max="7" width="62" style="3" bestFit="1" customWidth="1"/>
    <col min="8" max="8" width="48.140625" customWidth="1"/>
    <col min="10" max="10" width="14.28515625" bestFit="1" customWidth="1"/>
  </cols>
  <sheetData>
    <row r="2" spans="2:10" x14ac:dyDescent="0.25">
      <c r="B2" s="6" t="s">
        <v>44</v>
      </c>
      <c r="C2" s="6" t="s">
        <v>45</v>
      </c>
      <c r="D2" s="6" t="s">
        <v>46</v>
      </c>
      <c r="E2" s="7" t="s">
        <v>47</v>
      </c>
      <c r="F2" s="6" t="s">
        <v>48</v>
      </c>
      <c r="G2" s="6" t="s">
        <v>49</v>
      </c>
      <c r="H2" s="8" t="s">
        <v>62</v>
      </c>
      <c r="I2" s="4" t="s">
        <v>51</v>
      </c>
      <c r="J2" s="5">
        <f>SUM(F:F)</f>
        <v>1271750000</v>
      </c>
    </row>
    <row r="3" spans="2:10" ht="15" customHeight="1" x14ac:dyDescent="0.25">
      <c r="B3" s="9">
        <v>1</v>
      </c>
      <c r="C3" s="10" t="s">
        <v>0</v>
      </c>
      <c r="D3" s="9">
        <v>1</v>
      </c>
      <c r="E3" s="11">
        <v>1500000</v>
      </c>
      <c r="F3" s="12">
        <f>E3*D3</f>
        <v>1500000</v>
      </c>
      <c r="G3" s="13" t="s">
        <v>14</v>
      </c>
      <c r="H3" s="8"/>
    </row>
    <row r="4" spans="2:10" x14ac:dyDescent="0.25">
      <c r="B4" s="9">
        <v>2</v>
      </c>
      <c r="C4" s="10" t="s">
        <v>1</v>
      </c>
      <c r="D4" s="9">
        <v>1</v>
      </c>
      <c r="E4" s="11">
        <v>1000000</v>
      </c>
      <c r="F4" s="12">
        <f t="shared" ref="F4:F39" si="0">E4*D4</f>
        <v>1000000</v>
      </c>
      <c r="G4" s="13"/>
      <c r="H4" s="8"/>
    </row>
    <row r="5" spans="2:10" x14ac:dyDescent="0.25">
      <c r="B5" s="9">
        <v>3</v>
      </c>
      <c r="C5" s="10" t="s">
        <v>2</v>
      </c>
      <c r="D5" s="9">
        <v>1</v>
      </c>
      <c r="E5" s="11">
        <v>1200000</v>
      </c>
      <c r="F5" s="12">
        <f t="shared" si="0"/>
        <v>1200000</v>
      </c>
      <c r="G5" s="13"/>
      <c r="H5" s="8"/>
    </row>
    <row r="6" spans="2:10" x14ac:dyDescent="0.25">
      <c r="B6" s="9">
        <v>4</v>
      </c>
      <c r="C6" s="10" t="s">
        <v>3</v>
      </c>
      <c r="D6" s="9">
        <v>1</v>
      </c>
      <c r="E6" s="11">
        <v>200000</v>
      </c>
      <c r="F6" s="12">
        <f t="shared" si="0"/>
        <v>200000</v>
      </c>
      <c r="G6" s="13"/>
      <c r="H6" s="8"/>
    </row>
    <row r="7" spans="2:10" x14ac:dyDescent="0.25">
      <c r="B7" s="9">
        <v>5</v>
      </c>
      <c r="C7" s="10" t="s">
        <v>53</v>
      </c>
      <c r="D7" s="9">
        <v>1</v>
      </c>
      <c r="E7" s="11">
        <v>20000000</v>
      </c>
      <c r="F7" s="12">
        <f t="shared" si="0"/>
        <v>20000000</v>
      </c>
      <c r="G7" s="14" t="s">
        <v>54</v>
      </c>
      <c r="H7" s="8"/>
    </row>
    <row r="8" spans="2:10" x14ac:dyDescent="0.25">
      <c r="B8" s="9">
        <v>6</v>
      </c>
      <c r="C8" s="15" t="s">
        <v>4</v>
      </c>
      <c r="D8" s="9">
        <f>20*8</f>
        <v>160</v>
      </c>
      <c r="E8" s="11">
        <v>100000</v>
      </c>
      <c r="F8" s="12">
        <f t="shared" si="0"/>
        <v>16000000</v>
      </c>
      <c r="G8" s="16"/>
      <c r="H8" s="8"/>
    </row>
    <row r="9" spans="2:10" x14ac:dyDescent="0.25">
      <c r="B9" s="9">
        <v>7</v>
      </c>
      <c r="C9" s="15" t="s">
        <v>5</v>
      </c>
      <c r="D9" s="9">
        <v>20</v>
      </c>
      <c r="E9" s="11">
        <v>90000</v>
      </c>
      <c r="F9" s="12">
        <f t="shared" si="0"/>
        <v>1800000</v>
      </c>
      <c r="G9" s="16"/>
      <c r="H9" s="8"/>
    </row>
    <row r="10" spans="2:10" x14ac:dyDescent="0.25">
      <c r="B10" s="9">
        <v>8</v>
      </c>
      <c r="C10" s="15" t="s">
        <v>6</v>
      </c>
      <c r="D10" s="9">
        <v>20</v>
      </c>
      <c r="E10" s="11">
        <v>5500000</v>
      </c>
      <c r="F10" s="12">
        <f t="shared" si="0"/>
        <v>110000000</v>
      </c>
      <c r="G10" s="16"/>
      <c r="H10" s="8"/>
    </row>
    <row r="11" spans="2:10" x14ac:dyDescent="0.25">
      <c r="B11" s="9">
        <v>9</v>
      </c>
      <c r="C11" s="15" t="s">
        <v>7</v>
      </c>
      <c r="D11" s="9">
        <v>1</v>
      </c>
      <c r="E11" s="11">
        <v>80000000</v>
      </c>
      <c r="F11" s="12">
        <f t="shared" si="0"/>
        <v>80000000</v>
      </c>
      <c r="G11" s="16" t="s">
        <v>52</v>
      </c>
      <c r="H11" s="8"/>
    </row>
    <row r="12" spans="2:10" x14ac:dyDescent="0.25">
      <c r="B12" s="9">
        <v>10</v>
      </c>
      <c r="C12" s="15" t="s">
        <v>8</v>
      </c>
      <c r="D12" s="9">
        <v>2</v>
      </c>
      <c r="E12" s="11">
        <v>10000000</v>
      </c>
      <c r="F12" s="12">
        <f t="shared" si="0"/>
        <v>20000000</v>
      </c>
      <c r="G12" s="16"/>
      <c r="H12" s="8"/>
    </row>
    <row r="13" spans="2:10" x14ac:dyDescent="0.25">
      <c r="B13" s="9">
        <v>11</v>
      </c>
      <c r="C13" s="15" t="s">
        <v>9</v>
      </c>
      <c r="D13" s="9">
        <v>1</v>
      </c>
      <c r="E13" s="11">
        <v>33000000</v>
      </c>
      <c r="F13" s="12">
        <f t="shared" si="0"/>
        <v>33000000</v>
      </c>
      <c r="G13" s="16" t="s">
        <v>56</v>
      </c>
      <c r="H13" s="8"/>
    </row>
    <row r="14" spans="2:10" x14ac:dyDescent="0.25">
      <c r="B14" s="9">
        <v>12</v>
      </c>
      <c r="C14" s="15" t="s">
        <v>17</v>
      </c>
      <c r="D14" s="9">
        <v>1</v>
      </c>
      <c r="E14" s="11">
        <v>50000000</v>
      </c>
      <c r="F14" s="12">
        <f t="shared" si="0"/>
        <v>50000000</v>
      </c>
      <c r="G14" s="16"/>
      <c r="H14" s="8"/>
    </row>
    <row r="15" spans="2:10" x14ac:dyDescent="0.25">
      <c r="B15" s="9">
        <v>13</v>
      </c>
      <c r="C15" s="15" t="s">
        <v>10</v>
      </c>
      <c r="D15" s="9">
        <v>6</v>
      </c>
      <c r="E15" s="11">
        <v>35000000</v>
      </c>
      <c r="F15" s="12">
        <f t="shared" si="0"/>
        <v>210000000</v>
      </c>
      <c r="G15" s="16" t="s">
        <v>16</v>
      </c>
      <c r="H15" s="8"/>
    </row>
    <row r="16" spans="2:10" x14ac:dyDescent="0.25">
      <c r="B16" s="9">
        <v>14</v>
      </c>
      <c r="C16" s="15" t="s">
        <v>11</v>
      </c>
      <c r="D16" s="9">
        <v>1</v>
      </c>
      <c r="E16" s="11">
        <v>200000000</v>
      </c>
      <c r="F16" s="12">
        <f t="shared" si="0"/>
        <v>200000000</v>
      </c>
      <c r="G16" s="16" t="s">
        <v>15</v>
      </c>
      <c r="H16" s="8"/>
    </row>
    <row r="17" spans="2:8" x14ac:dyDescent="0.25">
      <c r="B17" s="9">
        <v>15</v>
      </c>
      <c r="C17" s="15" t="s">
        <v>12</v>
      </c>
      <c r="D17" s="9">
        <v>1</v>
      </c>
      <c r="E17" s="11">
        <v>3000000</v>
      </c>
      <c r="F17" s="12">
        <f t="shared" si="0"/>
        <v>3000000</v>
      </c>
      <c r="G17" s="16" t="s">
        <v>18</v>
      </c>
      <c r="H17" s="8"/>
    </row>
    <row r="18" spans="2:8" x14ac:dyDescent="0.25">
      <c r="B18" s="9">
        <v>16</v>
      </c>
      <c r="C18" s="15" t="s">
        <v>13</v>
      </c>
      <c r="D18" s="9">
        <v>1</v>
      </c>
      <c r="E18" s="11">
        <v>30000000</v>
      </c>
      <c r="F18" s="12">
        <f t="shared" si="0"/>
        <v>30000000</v>
      </c>
      <c r="G18" s="16"/>
      <c r="H18" s="8"/>
    </row>
    <row r="19" spans="2:8" x14ac:dyDescent="0.25">
      <c r="B19" s="9">
        <v>17</v>
      </c>
      <c r="C19" s="15" t="s">
        <v>19</v>
      </c>
      <c r="D19" s="9">
        <v>3</v>
      </c>
      <c r="E19" s="11">
        <v>20000000</v>
      </c>
      <c r="F19" s="12">
        <f t="shared" si="0"/>
        <v>60000000</v>
      </c>
      <c r="G19" s="16" t="s">
        <v>20</v>
      </c>
      <c r="H19" s="8"/>
    </row>
    <row r="20" spans="2:8" x14ac:dyDescent="0.25">
      <c r="B20" s="9">
        <v>18</v>
      </c>
      <c r="C20" s="15" t="s">
        <v>21</v>
      </c>
      <c r="D20" s="9">
        <v>6</v>
      </c>
      <c r="E20" s="11">
        <v>12000000</v>
      </c>
      <c r="F20" s="12">
        <f t="shared" si="0"/>
        <v>72000000</v>
      </c>
      <c r="G20" s="16" t="s">
        <v>22</v>
      </c>
      <c r="H20" s="8"/>
    </row>
    <row r="21" spans="2:8" x14ac:dyDescent="0.25">
      <c r="B21" s="9">
        <v>19</v>
      </c>
      <c r="C21" s="15" t="s">
        <v>23</v>
      </c>
      <c r="D21" s="9">
        <f>3*5</f>
        <v>15</v>
      </c>
      <c r="E21" s="11">
        <v>4500000</v>
      </c>
      <c r="F21" s="12">
        <f t="shared" si="0"/>
        <v>67500000</v>
      </c>
      <c r="G21" s="16" t="s">
        <v>24</v>
      </c>
      <c r="H21" s="8"/>
    </row>
    <row r="22" spans="2:8" x14ac:dyDescent="0.25">
      <c r="B22" s="9">
        <v>20</v>
      </c>
      <c r="C22" s="15" t="s">
        <v>60</v>
      </c>
      <c r="D22" s="9">
        <f>2*3</f>
        <v>6</v>
      </c>
      <c r="E22" s="11">
        <v>4500000</v>
      </c>
      <c r="F22" s="12">
        <f t="shared" si="0"/>
        <v>27000000</v>
      </c>
      <c r="G22" s="16" t="s">
        <v>22</v>
      </c>
      <c r="H22" s="8"/>
    </row>
    <row r="23" spans="2:8" x14ac:dyDescent="0.25">
      <c r="B23" s="9">
        <v>21</v>
      </c>
      <c r="C23" s="15" t="s">
        <v>65</v>
      </c>
      <c r="D23" s="9">
        <v>6</v>
      </c>
      <c r="E23" s="11">
        <v>4500000</v>
      </c>
      <c r="F23" s="12">
        <f t="shared" si="0"/>
        <v>27000000</v>
      </c>
      <c r="G23" s="16" t="s">
        <v>22</v>
      </c>
      <c r="H23" s="8"/>
    </row>
    <row r="24" spans="2:8" x14ac:dyDescent="0.25">
      <c r="B24" s="9">
        <v>22</v>
      </c>
      <c r="C24" s="15" t="s">
        <v>25</v>
      </c>
      <c r="D24" s="9">
        <v>3</v>
      </c>
      <c r="E24" s="11">
        <v>10000000</v>
      </c>
      <c r="F24" s="12">
        <f t="shared" si="0"/>
        <v>30000000</v>
      </c>
      <c r="G24" s="16" t="s">
        <v>26</v>
      </c>
      <c r="H24" s="8"/>
    </row>
    <row r="25" spans="2:8" x14ac:dyDescent="0.25">
      <c r="B25" s="9">
        <v>23</v>
      </c>
      <c r="C25" s="15" t="s">
        <v>39</v>
      </c>
      <c r="D25" s="9">
        <v>1</v>
      </c>
      <c r="E25" s="11">
        <v>3000000</v>
      </c>
      <c r="F25" s="12">
        <f t="shared" si="0"/>
        <v>3000000</v>
      </c>
      <c r="G25" s="16"/>
      <c r="H25" s="8"/>
    </row>
    <row r="26" spans="2:8" x14ac:dyDescent="0.25">
      <c r="B26" s="9">
        <v>24</v>
      </c>
      <c r="C26" s="15" t="s">
        <v>40</v>
      </c>
      <c r="D26" s="9">
        <v>1</v>
      </c>
      <c r="E26" s="11">
        <v>20000000</v>
      </c>
      <c r="F26" s="12">
        <f t="shared" si="0"/>
        <v>20000000</v>
      </c>
      <c r="G26" s="16" t="s">
        <v>50</v>
      </c>
      <c r="H26" s="8"/>
    </row>
    <row r="27" spans="2:8" x14ac:dyDescent="0.25">
      <c r="B27" s="9">
        <v>25</v>
      </c>
      <c r="C27" s="15" t="s">
        <v>41</v>
      </c>
      <c r="D27" s="9">
        <v>1</v>
      </c>
      <c r="E27" s="11">
        <v>3500000</v>
      </c>
      <c r="F27" s="12">
        <f t="shared" si="0"/>
        <v>3500000</v>
      </c>
      <c r="G27" s="16"/>
      <c r="H27" s="8"/>
    </row>
    <row r="28" spans="2:8" x14ac:dyDescent="0.25">
      <c r="B28" s="9">
        <v>26</v>
      </c>
      <c r="C28" s="15" t="s">
        <v>42</v>
      </c>
      <c r="D28" s="9">
        <v>1</v>
      </c>
      <c r="E28" s="11">
        <v>5000000</v>
      </c>
      <c r="F28" s="12">
        <f t="shared" si="0"/>
        <v>5000000</v>
      </c>
      <c r="G28" s="16" t="s">
        <v>43</v>
      </c>
      <c r="H28" s="8"/>
    </row>
    <row r="29" spans="2:8" x14ac:dyDescent="0.25">
      <c r="B29" s="9">
        <v>27</v>
      </c>
      <c r="C29" s="15" t="s">
        <v>27</v>
      </c>
      <c r="D29" s="9">
        <v>40</v>
      </c>
      <c r="E29" s="11">
        <v>1500000</v>
      </c>
      <c r="F29" s="12">
        <f t="shared" si="0"/>
        <v>60000000</v>
      </c>
      <c r="G29" s="16" t="s">
        <v>28</v>
      </c>
      <c r="H29" s="8"/>
    </row>
    <row r="30" spans="2:8" x14ac:dyDescent="0.25">
      <c r="B30" s="9">
        <v>28</v>
      </c>
      <c r="C30" s="15" t="s">
        <v>32</v>
      </c>
      <c r="D30" s="9">
        <v>300</v>
      </c>
      <c r="E30" s="11">
        <v>2500</v>
      </c>
      <c r="F30" s="12">
        <f t="shared" si="0"/>
        <v>750000</v>
      </c>
      <c r="G30" s="16"/>
      <c r="H30" s="8"/>
    </row>
    <row r="31" spans="2:8" x14ac:dyDescent="0.25">
      <c r="B31" s="9">
        <v>29</v>
      </c>
      <c r="C31" s="15" t="s">
        <v>61</v>
      </c>
      <c r="D31" s="9">
        <v>8</v>
      </c>
      <c r="E31" s="11">
        <v>100000</v>
      </c>
      <c r="F31" s="12">
        <f t="shared" si="0"/>
        <v>800000</v>
      </c>
      <c r="G31" s="16"/>
      <c r="H31" s="8"/>
    </row>
    <row r="32" spans="2:8" x14ac:dyDescent="0.25">
      <c r="B32" s="9">
        <v>30</v>
      </c>
      <c r="C32" s="15" t="s">
        <v>29</v>
      </c>
      <c r="D32" s="9">
        <v>1</v>
      </c>
      <c r="E32" s="11">
        <v>10000000</v>
      </c>
      <c r="F32" s="12">
        <f t="shared" si="0"/>
        <v>10000000</v>
      </c>
      <c r="G32" s="16" t="s">
        <v>30</v>
      </c>
      <c r="H32" s="8"/>
    </row>
    <row r="33" spans="2:8" x14ac:dyDescent="0.25">
      <c r="B33" s="9">
        <v>31</v>
      </c>
      <c r="C33" s="15" t="s">
        <v>31</v>
      </c>
      <c r="D33" s="9">
        <v>1</v>
      </c>
      <c r="E33" s="11">
        <v>20000000</v>
      </c>
      <c r="F33" s="12">
        <f t="shared" si="0"/>
        <v>20000000</v>
      </c>
      <c r="G33" s="16" t="s">
        <v>33</v>
      </c>
      <c r="H33" s="8"/>
    </row>
    <row r="34" spans="2:8" x14ac:dyDescent="0.25">
      <c r="B34" s="9">
        <v>32</v>
      </c>
      <c r="C34" s="15" t="s">
        <v>34</v>
      </c>
      <c r="D34" s="9">
        <v>1</v>
      </c>
      <c r="E34" s="11">
        <v>10000000</v>
      </c>
      <c r="F34" s="12">
        <f t="shared" si="0"/>
        <v>10000000</v>
      </c>
      <c r="G34" s="16" t="s">
        <v>35</v>
      </c>
      <c r="H34" s="8"/>
    </row>
    <row r="35" spans="2:8" x14ac:dyDescent="0.25">
      <c r="B35" s="9">
        <v>33</v>
      </c>
      <c r="C35" s="15" t="s">
        <v>36</v>
      </c>
      <c r="D35" s="9">
        <v>7</v>
      </c>
      <c r="E35" s="11">
        <v>1500000</v>
      </c>
      <c r="F35" s="12">
        <f t="shared" si="0"/>
        <v>10500000</v>
      </c>
      <c r="G35" s="15"/>
      <c r="H35" s="8"/>
    </row>
    <row r="36" spans="2:8" x14ac:dyDescent="0.25">
      <c r="B36" s="9">
        <v>34</v>
      </c>
      <c r="C36" s="15" t="s">
        <v>37</v>
      </c>
      <c r="D36" s="9">
        <v>1</v>
      </c>
      <c r="E36" s="11">
        <v>2000000</v>
      </c>
      <c r="F36" s="12">
        <f t="shared" si="0"/>
        <v>2000000</v>
      </c>
      <c r="G36" s="15" t="s">
        <v>57</v>
      </c>
      <c r="H36" s="8"/>
    </row>
    <row r="37" spans="2:8" x14ac:dyDescent="0.25">
      <c r="B37" s="9">
        <v>35</v>
      </c>
      <c r="C37" s="15" t="s">
        <v>38</v>
      </c>
      <c r="D37" s="9">
        <v>4</v>
      </c>
      <c r="E37" s="11">
        <v>12000000</v>
      </c>
      <c r="F37" s="12">
        <f t="shared" si="0"/>
        <v>48000000</v>
      </c>
      <c r="G37" s="15" t="s">
        <v>55</v>
      </c>
      <c r="H37" s="8"/>
    </row>
    <row r="38" spans="2:8" x14ac:dyDescent="0.25">
      <c r="B38" s="9">
        <v>36</v>
      </c>
      <c r="C38" s="15" t="s">
        <v>58</v>
      </c>
      <c r="D38" s="9">
        <v>1</v>
      </c>
      <c r="E38" s="11">
        <v>2000000</v>
      </c>
      <c r="F38" s="12">
        <f t="shared" si="0"/>
        <v>2000000</v>
      </c>
      <c r="G38" s="15" t="s">
        <v>59</v>
      </c>
      <c r="H38" s="8"/>
    </row>
    <row r="39" spans="2:8" x14ac:dyDescent="0.25">
      <c r="B39" s="9">
        <v>37</v>
      </c>
      <c r="C39" s="15" t="s">
        <v>63</v>
      </c>
      <c r="D39" s="9">
        <v>1</v>
      </c>
      <c r="E39" s="11">
        <v>15000000</v>
      </c>
      <c r="F39" s="12">
        <f t="shared" si="0"/>
        <v>15000000</v>
      </c>
      <c r="G39" s="15" t="s">
        <v>64</v>
      </c>
      <c r="H39" s="8"/>
    </row>
  </sheetData>
  <mergeCells count="2">
    <mergeCell ref="G3:G6"/>
    <mergeCell ref="H2:H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Dự trù 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2022-04-21T13:49:11Z</dcterms:created>
  <dcterms:modified xsi:type="dcterms:W3CDTF">2022-04-23T00:02:19Z</dcterms:modified>
</cp:coreProperties>
</file>