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IVE\ThuLoc\2020\20200134150-DLCM-SuaChuaLon\"/>
    </mc:Choice>
  </mc:AlternateContent>
  <xr:revisionPtr revIDLastSave="0" documentId="13_ncr:1_{38065941-F21E-4D80-BB64-B41145AE5917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Thu lo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3" l="1"/>
  <c r="F72" i="3" l="1"/>
  <c r="F60" i="3"/>
  <c r="F27" i="3" l="1"/>
  <c r="G27" i="3" s="1"/>
  <c r="G81" i="3"/>
  <c r="F80" i="3"/>
  <c r="G79" i="3"/>
  <c r="F78" i="3"/>
  <c r="G78" i="3" s="1"/>
  <c r="G77" i="3"/>
  <c r="F76" i="3"/>
  <c r="G75" i="3"/>
  <c r="F74" i="3"/>
  <c r="G74" i="3" s="1"/>
  <c r="G73" i="3"/>
  <c r="G72" i="3"/>
  <c r="G71" i="3"/>
  <c r="G70" i="3"/>
  <c r="F69" i="3"/>
  <c r="G68" i="3"/>
  <c r="G67" i="3"/>
  <c r="G66" i="3"/>
  <c r="G64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80" i="3" l="1"/>
  <c r="G76" i="3"/>
  <c r="G69" i="3"/>
  <c r="G84" i="3" l="1"/>
</calcChain>
</file>

<file path=xl/sharedStrings.xml><?xml version="1.0" encoding="utf-8"?>
<sst xmlns="http://schemas.openxmlformats.org/spreadsheetml/2006/main" count="237" uniqueCount="107">
  <si>
    <t>STT</t>
  </si>
  <si>
    <t>Mô tả công việc mời thầu</t>
  </si>
  <si>
    <t>Khối lượng mời thầu</t>
  </si>
  <si>
    <t>Đơn vị tính</t>
  </si>
  <si>
    <t>I</t>
  </si>
  <si>
    <t>Phần vật tư, thiết bị Điện lực cấp</t>
  </si>
  <si>
    <t>Cáp ACX 50/8mm2 (24)KV: (1,02xCd)</t>
  </si>
  <si>
    <t>Điện lực cấp</t>
  </si>
  <si>
    <t>mét</t>
  </si>
  <si>
    <t>Cáp chằng D5/8" mạ kẽm nhúng 13m/bộ: 0,454kg/m</t>
  </si>
  <si>
    <t>Cáp CXV 25mm2</t>
  </si>
  <si>
    <t>Cáp CXV 50mm2</t>
  </si>
  <si>
    <t>Cáp đồng trần M25mm2 (0,224kg/m)</t>
  </si>
  <si>
    <t>kg</t>
  </si>
  <si>
    <t>Chân sứ đỉnh cong dài 870 - 4 ly  sứ 24kV (không bọc chì)</t>
  </si>
  <si>
    <t>cái</t>
  </si>
  <si>
    <t>Chân sứ đỉnh thẳng dài 870 - 4 ly sứ 24kV (không bọc chì)</t>
  </si>
  <si>
    <t>Đà hộp composite 110x80x5-800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</si>
  <si>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</si>
  <si>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</si>
  <si>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</si>
  <si>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</si>
  <si>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ống chỉ</t>
  </si>
  <si>
    <t>Sứ treo polymer 24kV</t>
  </si>
  <si>
    <t>chuỗi</t>
  </si>
  <si>
    <t>Thanh chống composite 10x40x720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</si>
  <si>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</si>
  <si>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</si>
  <si>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</si>
  <si>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</si>
  <si>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</si>
  <si>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</si>
  <si>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Bass LI bắt FCO</t>
  </si>
  <si>
    <t>Bass LL bắt FCO &amp; LA</t>
  </si>
  <si>
    <t>Boulon 14x120+ 2 long đền vuông D16-50x50x3/Zn</t>
  </si>
  <si>
    <t>Boulon 16x250 + 02 long đền vuông D18-50x50x3/Zn</t>
  </si>
  <si>
    <t>Boulon 16x300 + 02 long đền vuông D18-50x50x3/Zn</t>
  </si>
  <si>
    <t>Boulon 16x350+ 2 long đền vuông D18-50x50x3/Zn</t>
  </si>
  <si>
    <t>Boulon D16x300VRS + 02 long đền vuông D18-50x50x3/Zn: (02 cái/ bộ)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</si>
  <si>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</si>
  <si>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</si>
  <si>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</si>
  <si>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</si>
  <si>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</si>
  <si>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cọc</t>
  </si>
  <si>
    <t>Dây buộc cổ sứ đỡ góc vào dây ACX50mm2</t>
  </si>
  <si>
    <t>Dây buộc cổ sứ đỡ thẳng vào dây ACX50mm2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</si>
  <si>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</si>
  <si>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</si>
  <si>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</si>
  <si>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</si>
  <si>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</si>
  <si>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</si>
  <si>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</si>
  <si>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</si>
  <si>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</si>
  <si>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</si>
  <si>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</si>
  <si>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</si>
  <si>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</si>
  <si>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</si>
  <si>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</si>
  <si>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</si>
  <si>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</si>
  <si>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</si>
  <si>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</si>
  <si>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Phần nhân công, máy thi công</t>
  </si>
  <si>
    <t>Khối lượng chi tiết theo chương V</t>
  </si>
  <si>
    <t>m3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</si>
  <si>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</si>
  <si>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</si>
  <si>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</si>
  <si>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</si>
  <si>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</si>
  <si>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</si>
  <si>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</si>
  <si>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</si>
  <si>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</si>
  <si>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</si>
  <si>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</si>
  <si>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</si>
  <si>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</si>
  <si>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</si>
  <si>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</si>
  <si>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</si>
  <si>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 (lắp lại)</t>
  </si>
  <si>
    <t>Yêu cầu kỹ thuật/Chỉ dẫn kỹ thuật</t>
  </si>
  <si>
    <t>Đơn giá</t>
  </si>
  <si>
    <t>Thành tiền</t>
  </si>
  <si>
    <t>TỔNG CỘNG</t>
  </si>
  <si>
    <t>ĐẠI DIỆN NHÀ THẦU</t>
  </si>
  <si>
    <t>CÔNG TY TNHH THU LỘC</t>
  </si>
  <si>
    <t>GIÁM ĐỐC</t>
  </si>
  <si>
    <t>BẢNG TỔNG HỢP GIÁ DỰ THẦU</t>
  </si>
  <si>
    <r>
      <t>CÔNG TRÌNH:</t>
    </r>
    <r>
      <rPr>
        <b/>
        <i/>
        <sz val="14"/>
        <color indexed="8"/>
        <rFont val="Times New Roman"/>
        <family val="1"/>
      </rPr>
      <t xml:space="preserve"> Sửa chữa đường dây trung thế Huyện Cẩm Mỹ 2020</t>
    </r>
  </si>
  <si>
    <r>
      <t>ĐỊA ĐIỂM:</t>
    </r>
    <r>
      <rPr>
        <b/>
        <i/>
        <sz val="14"/>
        <color indexed="8"/>
        <rFont val="Times New Roman"/>
        <family val="1"/>
      </rPr>
      <t xml:space="preserve">  Huyện Cẩm Mỹ - Tỉnh Đồng Nai</t>
    </r>
  </si>
  <si>
    <t>Giáp níu dừng dây bọc trung thế ACX50mm2 + 
Yếm móng U giáp níu</t>
  </si>
  <si>
    <t>Ống co nhiệt cách điện loại Ф 50/25 độ dày &gt;1mm, độ co rút ≥  50% đường kính, chịu nhiệt 120-140°C (mối nối đường dây và cung lèo). 1m/ cái</t>
  </si>
  <si>
    <t>Bộ chống chằng hẹp Φ60/50x1500+2BL12x40+
BL16x250/80</t>
  </si>
  <si>
    <t>Boulon D16x50 + 02 long đền vuông D18-50x50x3/Zn: 
(02 cái/ bộ)</t>
  </si>
  <si>
    <t>Boulon mắt 16x250 + 01 long đền vuông 
D18-50x50x3/Zn: 01 cái/ bộ</t>
  </si>
  <si>
    <t>Yếm đỡ dây chằng Ø1/2" mạ kẽm - dày 2mm đỡ dây 
chằng 5/8: 02 cái / bộ</t>
  </si>
  <si>
    <t>Mô tả kỹ thuật theo chương V - 
Hàng mới 100%</t>
  </si>
  <si>
    <t>Đào đất cấp III : 0,226m3/móng M12; 0,25m3/móng neo xuống; 0,25m3/móng neo lệch.</t>
  </si>
  <si>
    <t>Đắp đất k=0,9 : 0,18m3/móng M12; 0,25m3/móng neo xuống; 0,25m3/móng neo lệch.</t>
  </si>
  <si>
    <t>Xuân Lộc , ngày        tháng 02 năm 2020</t>
  </si>
  <si>
    <r>
      <t xml:space="preserve">Bằng chữ: </t>
    </r>
    <r>
      <rPr>
        <b/>
        <sz val="12"/>
        <color rgb="FFFF0000"/>
        <rFont val="Times New Roman"/>
        <family val="1"/>
      </rPr>
      <t>Bốn trăm mười chín triệu, ba trăm hai mươi chín ngàn, năm trăm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</si>
</sst>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_);_(* \(#,##0\);_(* &quot;-&quot;&quot;?&quot;&quot;?&quot;_);_(@_)"/>
    <numFmt numFmtId="167" formatCode="0;[Red]0"/>
    <numFmt numFmtId="168" formatCode="#,##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sz val="14"/>
      <color indexed="8"/>
      <name val="Times New Roman"/>
      <family val="1"/>
    </font>
    <font>
      <i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8">
    <xf numFmtId="0" fontId="0" fillId="0" borderId="0" xfId="0"/>
    <xf numFmtId="0" fontId="2" fillId="3" borderId="0" xfId="0" applyFont="1" applyFill="1" applyAlignment="1">
      <alignment vertical="center"/>
    </xf>
    <xf numFmtId="165" fontId="2" fillId="3" borderId="0" xfId="1" applyNumberFormat="1" applyFont="1" applyFill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166" fontId="11" fillId="3" borderId="0" xfId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1" fillId="3" borderId="0" xfId="1" applyNumberFormat="1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6" fontId="12" fillId="3" borderId="1" xfId="1" applyNumberFormat="1" applyFont="1" applyFill="1" applyBorder="1" applyAlignment="1">
      <alignment horizontal="center" vertical="center" wrapText="1"/>
    </xf>
    <xf numFmtId="0" fontId="13" fillId="3" borderId="0" xfId="0" applyFont="1" applyFill="1"/>
    <xf numFmtId="49" fontId="14" fillId="0" borderId="2" xfId="0" applyNumberFormat="1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right" vertical="center" wrapText="1"/>
    </xf>
    <xf numFmtId="3" fontId="12" fillId="3" borderId="2" xfId="1" applyNumberFormat="1" applyFont="1" applyFill="1" applyBorder="1"/>
    <xf numFmtId="0" fontId="12" fillId="3" borderId="0" xfId="0" applyFont="1" applyFill="1"/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left" vertical="center" wrapText="1"/>
    </xf>
    <xf numFmtId="3" fontId="14" fillId="3" borderId="3" xfId="1" applyNumberFormat="1" applyFont="1" applyFill="1" applyBorder="1"/>
    <xf numFmtId="0" fontId="14" fillId="3" borderId="0" xfId="0" applyFont="1" applyFill="1"/>
    <xf numFmtId="49" fontId="14" fillId="0" borderId="3" xfId="0" applyNumberFormat="1" applyFont="1" applyBorder="1" applyAlignment="1">
      <alignment horizontal="center" vertical="center"/>
    </xf>
    <xf numFmtId="167" fontId="14" fillId="0" borderId="3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166" fontId="14" fillId="3" borderId="4" xfId="1" applyNumberFormat="1" applyFont="1" applyFill="1" applyBorder="1"/>
    <xf numFmtId="0" fontId="1" fillId="3" borderId="5" xfId="0" applyFont="1" applyFill="1" applyBorder="1"/>
    <xf numFmtId="0" fontId="2" fillId="3" borderId="5" xfId="0" applyFont="1" applyFill="1" applyBorder="1"/>
    <xf numFmtId="0" fontId="1" fillId="3" borderId="5" xfId="0" applyFont="1" applyFill="1" applyBorder="1" applyAlignment="1">
      <alignment horizontal="center"/>
    </xf>
    <xf numFmtId="166" fontId="2" fillId="3" borderId="5" xfId="1" applyNumberFormat="1" applyFont="1" applyFill="1" applyBorder="1"/>
    <xf numFmtId="0" fontId="1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6" fontId="15" fillId="3" borderId="0" xfId="1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166" fontId="1" fillId="4" borderId="0" xfId="1" applyNumberFormat="1" applyFont="1" applyFill="1"/>
    <xf numFmtId="0" fontId="2" fillId="4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168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right" vertical="center" wrapText="1"/>
    </xf>
    <xf numFmtId="0" fontId="11" fillId="3" borderId="0" xfId="0" applyNumberFormat="1" applyFont="1" applyFill="1" applyBorder="1" applyAlignment="1">
      <alignment horizontal="right" vertical="center"/>
    </xf>
    <xf numFmtId="0" fontId="12" fillId="3" borderId="1" xfId="0" applyNumberFormat="1" applyFont="1" applyFill="1" applyBorder="1" applyAlignment="1">
      <alignment horizontal="right" vertical="center" wrapText="1"/>
    </xf>
    <xf numFmtId="0" fontId="12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" fillId="3" borderId="5" xfId="0" applyNumberFormat="1" applyFont="1" applyFill="1" applyBorder="1" applyAlignment="1">
      <alignment horizontal="right"/>
    </xf>
    <xf numFmtId="0" fontId="1" fillId="4" borderId="0" xfId="1" applyNumberFormat="1" applyFont="1" applyFill="1" applyAlignment="1">
      <alignment horizontal="right"/>
    </xf>
    <xf numFmtId="0" fontId="15" fillId="3" borderId="0" xfId="0" applyNumberFormat="1" applyFont="1" applyFill="1" applyAlignment="1">
      <alignment horizontal="right"/>
    </xf>
    <xf numFmtId="43" fontId="1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topLeftCell="A69" workbookViewId="0">
      <selection activeCell="I84" sqref="I84"/>
    </sheetView>
  </sheetViews>
  <sheetFormatPr defaultRowHeight="13.2" x14ac:dyDescent="0.25"/>
  <cols>
    <col min="1" max="1" width="5" style="31" customWidth="1"/>
    <col min="2" max="2" width="52.44140625" style="30" customWidth="1"/>
    <col min="3" max="3" width="34.109375" style="30" bestFit="1" customWidth="1"/>
    <col min="4" max="4" width="7.44140625" style="30" bestFit="1" customWidth="1"/>
    <col min="5" max="5" width="11.33203125" style="31" bestFit="1" customWidth="1"/>
    <col min="6" max="6" width="12.44140625" style="66" bestFit="1" customWidth="1"/>
    <col min="7" max="7" width="18.6640625" style="32" bestFit="1" customWidth="1"/>
    <col min="8" max="250" width="9.109375" style="30"/>
    <col min="251" max="251" width="5" style="30" customWidth="1"/>
    <col min="252" max="252" width="59.6640625" style="30" bestFit="1" customWidth="1"/>
    <col min="253" max="253" width="22.88671875" style="30" customWidth="1"/>
    <col min="254" max="254" width="9.109375" style="30"/>
    <col min="255" max="255" width="11.33203125" style="30" bestFit="1" customWidth="1"/>
    <col min="256" max="256" width="12.44140625" style="30" bestFit="1" customWidth="1"/>
    <col min="257" max="257" width="18.6640625" style="30" bestFit="1" customWidth="1"/>
    <col min="258" max="258" width="16.88671875" style="30" bestFit="1" customWidth="1"/>
    <col min="259" max="259" width="17.6640625" style="30" bestFit="1" customWidth="1"/>
    <col min="260" max="260" width="12.5546875" style="30" bestFit="1" customWidth="1"/>
    <col min="261" max="506" width="9.109375" style="30"/>
    <col min="507" max="507" width="5" style="30" customWidth="1"/>
    <col min="508" max="508" width="59.6640625" style="30" bestFit="1" customWidth="1"/>
    <col min="509" max="509" width="22.88671875" style="30" customWidth="1"/>
    <col min="510" max="510" width="9.109375" style="30"/>
    <col min="511" max="511" width="11.33203125" style="30" bestFit="1" customWidth="1"/>
    <col min="512" max="512" width="12.44140625" style="30" bestFit="1" customWidth="1"/>
    <col min="513" max="513" width="18.6640625" style="30" bestFit="1" customWidth="1"/>
    <col min="514" max="514" width="16.88671875" style="30" bestFit="1" customWidth="1"/>
    <col min="515" max="515" width="17.6640625" style="30" bestFit="1" customWidth="1"/>
    <col min="516" max="516" width="12.5546875" style="30" bestFit="1" customWidth="1"/>
    <col min="517" max="762" width="9.109375" style="30"/>
    <col min="763" max="763" width="5" style="30" customWidth="1"/>
    <col min="764" max="764" width="59.6640625" style="30" bestFit="1" customWidth="1"/>
    <col min="765" max="765" width="22.88671875" style="30" customWidth="1"/>
    <col min="766" max="766" width="9.109375" style="30"/>
    <col min="767" max="767" width="11.33203125" style="30" bestFit="1" customWidth="1"/>
    <col min="768" max="768" width="12.44140625" style="30" bestFit="1" customWidth="1"/>
    <col min="769" max="769" width="18.6640625" style="30" bestFit="1" customWidth="1"/>
    <col min="770" max="770" width="16.88671875" style="30" bestFit="1" customWidth="1"/>
    <col min="771" max="771" width="17.6640625" style="30" bestFit="1" customWidth="1"/>
    <col min="772" max="772" width="12.5546875" style="30" bestFit="1" customWidth="1"/>
    <col min="773" max="1018" width="9.109375" style="30"/>
    <col min="1019" max="1019" width="5" style="30" customWidth="1"/>
    <col min="1020" max="1020" width="59.6640625" style="30" bestFit="1" customWidth="1"/>
    <col min="1021" max="1021" width="22.88671875" style="30" customWidth="1"/>
    <col min="1022" max="1022" width="9.109375" style="30"/>
    <col min="1023" max="1023" width="11.33203125" style="30" bestFit="1" customWidth="1"/>
    <col min="1024" max="1024" width="12.44140625" style="30" bestFit="1" customWidth="1"/>
    <col min="1025" max="1025" width="18.6640625" style="30" bestFit="1" customWidth="1"/>
    <col min="1026" max="1026" width="16.88671875" style="30" bestFit="1" customWidth="1"/>
    <col min="1027" max="1027" width="17.6640625" style="30" bestFit="1" customWidth="1"/>
    <col min="1028" max="1028" width="12.5546875" style="30" bestFit="1" customWidth="1"/>
    <col min="1029" max="1274" width="9.109375" style="30"/>
    <col min="1275" max="1275" width="5" style="30" customWidth="1"/>
    <col min="1276" max="1276" width="59.6640625" style="30" bestFit="1" customWidth="1"/>
    <col min="1277" max="1277" width="22.88671875" style="30" customWidth="1"/>
    <col min="1278" max="1278" width="9.109375" style="30"/>
    <col min="1279" max="1279" width="11.33203125" style="30" bestFit="1" customWidth="1"/>
    <col min="1280" max="1280" width="12.44140625" style="30" bestFit="1" customWidth="1"/>
    <col min="1281" max="1281" width="18.6640625" style="30" bestFit="1" customWidth="1"/>
    <col min="1282" max="1282" width="16.88671875" style="30" bestFit="1" customWidth="1"/>
    <col min="1283" max="1283" width="17.6640625" style="30" bestFit="1" customWidth="1"/>
    <col min="1284" max="1284" width="12.5546875" style="30" bestFit="1" customWidth="1"/>
    <col min="1285" max="1530" width="9.109375" style="30"/>
    <col min="1531" max="1531" width="5" style="30" customWidth="1"/>
    <col min="1532" max="1532" width="59.6640625" style="30" bestFit="1" customWidth="1"/>
    <col min="1533" max="1533" width="22.88671875" style="30" customWidth="1"/>
    <col min="1534" max="1534" width="9.109375" style="30"/>
    <col min="1535" max="1535" width="11.33203125" style="30" bestFit="1" customWidth="1"/>
    <col min="1536" max="1536" width="12.44140625" style="30" bestFit="1" customWidth="1"/>
    <col min="1537" max="1537" width="18.6640625" style="30" bestFit="1" customWidth="1"/>
    <col min="1538" max="1538" width="16.88671875" style="30" bestFit="1" customWidth="1"/>
    <col min="1539" max="1539" width="17.6640625" style="30" bestFit="1" customWidth="1"/>
    <col min="1540" max="1540" width="12.5546875" style="30" bestFit="1" customWidth="1"/>
    <col min="1541" max="1786" width="9.109375" style="30"/>
    <col min="1787" max="1787" width="5" style="30" customWidth="1"/>
    <col min="1788" max="1788" width="59.6640625" style="30" bestFit="1" customWidth="1"/>
    <col min="1789" max="1789" width="22.88671875" style="30" customWidth="1"/>
    <col min="1790" max="1790" width="9.109375" style="30"/>
    <col min="1791" max="1791" width="11.33203125" style="30" bestFit="1" customWidth="1"/>
    <col min="1792" max="1792" width="12.44140625" style="30" bestFit="1" customWidth="1"/>
    <col min="1793" max="1793" width="18.6640625" style="30" bestFit="1" customWidth="1"/>
    <col min="1794" max="1794" width="16.88671875" style="30" bestFit="1" customWidth="1"/>
    <col min="1795" max="1795" width="17.6640625" style="30" bestFit="1" customWidth="1"/>
    <col min="1796" max="1796" width="12.5546875" style="30" bestFit="1" customWidth="1"/>
    <col min="1797" max="2042" width="9.109375" style="30"/>
    <col min="2043" max="2043" width="5" style="30" customWidth="1"/>
    <col min="2044" max="2044" width="59.6640625" style="30" bestFit="1" customWidth="1"/>
    <col min="2045" max="2045" width="22.88671875" style="30" customWidth="1"/>
    <col min="2046" max="2046" width="9.109375" style="30"/>
    <col min="2047" max="2047" width="11.33203125" style="30" bestFit="1" customWidth="1"/>
    <col min="2048" max="2048" width="12.44140625" style="30" bestFit="1" customWidth="1"/>
    <col min="2049" max="2049" width="18.6640625" style="30" bestFit="1" customWidth="1"/>
    <col min="2050" max="2050" width="16.88671875" style="30" bestFit="1" customWidth="1"/>
    <col min="2051" max="2051" width="17.6640625" style="30" bestFit="1" customWidth="1"/>
    <col min="2052" max="2052" width="12.5546875" style="30" bestFit="1" customWidth="1"/>
    <col min="2053" max="2298" width="9.109375" style="30"/>
    <col min="2299" max="2299" width="5" style="30" customWidth="1"/>
    <col min="2300" max="2300" width="59.6640625" style="30" bestFit="1" customWidth="1"/>
    <col min="2301" max="2301" width="22.88671875" style="30" customWidth="1"/>
    <col min="2302" max="2302" width="9.109375" style="30"/>
    <col min="2303" max="2303" width="11.33203125" style="30" bestFit="1" customWidth="1"/>
    <col min="2304" max="2304" width="12.44140625" style="30" bestFit="1" customWidth="1"/>
    <col min="2305" max="2305" width="18.6640625" style="30" bestFit="1" customWidth="1"/>
    <col min="2306" max="2306" width="16.88671875" style="30" bestFit="1" customWidth="1"/>
    <col min="2307" max="2307" width="17.6640625" style="30" bestFit="1" customWidth="1"/>
    <col min="2308" max="2308" width="12.5546875" style="30" bestFit="1" customWidth="1"/>
    <col min="2309" max="2554" width="9.109375" style="30"/>
    <col min="2555" max="2555" width="5" style="30" customWidth="1"/>
    <col min="2556" max="2556" width="59.6640625" style="30" bestFit="1" customWidth="1"/>
    <col min="2557" max="2557" width="22.88671875" style="30" customWidth="1"/>
    <col min="2558" max="2558" width="9.109375" style="30"/>
    <col min="2559" max="2559" width="11.33203125" style="30" bestFit="1" customWidth="1"/>
    <col min="2560" max="2560" width="12.44140625" style="30" bestFit="1" customWidth="1"/>
    <col min="2561" max="2561" width="18.6640625" style="30" bestFit="1" customWidth="1"/>
    <col min="2562" max="2562" width="16.88671875" style="30" bestFit="1" customWidth="1"/>
    <col min="2563" max="2563" width="17.6640625" style="30" bestFit="1" customWidth="1"/>
    <col min="2564" max="2564" width="12.5546875" style="30" bestFit="1" customWidth="1"/>
    <col min="2565" max="2810" width="9.109375" style="30"/>
    <col min="2811" max="2811" width="5" style="30" customWidth="1"/>
    <col min="2812" max="2812" width="59.6640625" style="30" bestFit="1" customWidth="1"/>
    <col min="2813" max="2813" width="22.88671875" style="30" customWidth="1"/>
    <col min="2814" max="2814" width="9.109375" style="30"/>
    <col min="2815" max="2815" width="11.33203125" style="30" bestFit="1" customWidth="1"/>
    <col min="2816" max="2816" width="12.44140625" style="30" bestFit="1" customWidth="1"/>
    <col min="2817" max="2817" width="18.6640625" style="30" bestFit="1" customWidth="1"/>
    <col min="2818" max="2818" width="16.88671875" style="30" bestFit="1" customWidth="1"/>
    <col min="2819" max="2819" width="17.6640625" style="30" bestFit="1" customWidth="1"/>
    <col min="2820" max="2820" width="12.5546875" style="30" bestFit="1" customWidth="1"/>
    <col min="2821" max="3066" width="9.109375" style="30"/>
    <col min="3067" max="3067" width="5" style="30" customWidth="1"/>
    <col min="3068" max="3068" width="59.6640625" style="30" bestFit="1" customWidth="1"/>
    <col min="3069" max="3069" width="22.88671875" style="30" customWidth="1"/>
    <col min="3070" max="3070" width="9.109375" style="30"/>
    <col min="3071" max="3071" width="11.33203125" style="30" bestFit="1" customWidth="1"/>
    <col min="3072" max="3072" width="12.44140625" style="30" bestFit="1" customWidth="1"/>
    <col min="3073" max="3073" width="18.6640625" style="30" bestFit="1" customWidth="1"/>
    <col min="3074" max="3074" width="16.88671875" style="30" bestFit="1" customWidth="1"/>
    <col min="3075" max="3075" width="17.6640625" style="30" bestFit="1" customWidth="1"/>
    <col min="3076" max="3076" width="12.5546875" style="30" bestFit="1" customWidth="1"/>
    <col min="3077" max="3322" width="9.109375" style="30"/>
    <col min="3323" max="3323" width="5" style="30" customWidth="1"/>
    <col min="3324" max="3324" width="59.6640625" style="30" bestFit="1" customWidth="1"/>
    <col min="3325" max="3325" width="22.88671875" style="30" customWidth="1"/>
    <col min="3326" max="3326" width="9.109375" style="30"/>
    <col min="3327" max="3327" width="11.33203125" style="30" bestFit="1" customWidth="1"/>
    <col min="3328" max="3328" width="12.44140625" style="30" bestFit="1" customWidth="1"/>
    <col min="3329" max="3329" width="18.6640625" style="30" bestFit="1" customWidth="1"/>
    <col min="3330" max="3330" width="16.88671875" style="30" bestFit="1" customWidth="1"/>
    <col min="3331" max="3331" width="17.6640625" style="30" bestFit="1" customWidth="1"/>
    <col min="3332" max="3332" width="12.5546875" style="30" bestFit="1" customWidth="1"/>
    <col min="3333" max="3578" width="9.109375" style="30"/>
    <col min="3579" max="3579" width="5" style="30" customWidth="1"/>
    <col min="3580" max="3580" width="59.6640625" style="30" bestFit="1" customWidth="1"/>
    <col min="3581" max="3581" width="22.88671875" style="30" customWidth="1"/>
    <col min="3582" max="3582" width="9.109375" style="30"/>
    <col min="3583" max="3583" width="11.33203125" style="30" bestFit="1" customWidth="1"/>
    <col min="3584" max="3584" width="12.44140625" style="30" bestFit="1" customWidth="1"/>
    <col min="3585" max="3585" width="18.6640625" style="30" bestFit="1" customWidth="1"/>
    <col min="3586" max="3586" width="16.88671875" style="30" bestFit="1" customWidth="1"/>
    <col min="3587" max="3587" width="17.6640625" style="30" bestFit="1" customWidth="1"/>
    <col min="3588" max="3588" width="12.5546875" style="30" bestFit="1" customWidth="1"/>
    <col min="3589" max="3834" width="9.109375" style="30"/>
    <col min="3835" max="3835" width="5" style="30" customWidth="1"/>
    <col min="3836" max="3836" width="59.6640625" style="30" bestFit="1" customWidth="1"/>
    <col min="3837" max="3837" width="22.88671875" style="30" customWidth="1"/>
    <col min="3838" max="3838" width="9.109375" style="30"/>
    <col min="3839" max="3839" width="11.33203125" style="30" bestFit="1" customWidth="1"/>
    <col min="3840" max="3840" width="12.44140625" style="30" bestFit="1" customWidth="1"/>
    <col min="3841" max="3841" width="18.6640625" style="30" bestFit="1" customWidth="1"/>
    <col min="3842" max="3842" width="16.88671875" style="30" bestFit="1" customWidth="1"/>
    <col min="3843" max="3843" width="17.6640625" style="30" bestFit="1" customWidth="1"/>
    <col min="3844" max="3844" width="12.5546875" style="30" bestFit="1" customWidth="1"/>
    <col min="3845" max="4090" width="9.109375" style="30"/>
    <col min="4091" max="4091" width="5" style="30" customWidth="1"/>
    <col min="4092" max="4092" width="59.6640625" style="30" bestFit="1" customWidth="1"/>
    <col min="4093" max="4093" width="22.88671875" style="30" customWidth="1"/>
    <col min="4094" max="4094" width="9.109375" style="30"/>
    <col min="4095" max="4095" width="11.33203125" style="30" bestFit="1" customWidth="1"/>
    <col min="4096" max="4096" width="12.44140625" style="30" bestFit="1" customWidth="1"/>
    <col min="4097" max="4097" width="18.6640625" style="30" bestFit="1" customWidth="1"/>
    <col min="4098" max="4098" width="16.88671875" style="30" bestFit="1" customWidth="1"/>
    <col min="4099" max="4099" width="17.6640625" style="30" bestFit="1" customWidth="1"/>
    <col min="4100" max="4100" width="12.5546875" style="30" bestFit="1" customWidth="1"/>
    <col min="4101" max="4346" width="9.109375" style="30"/>
    <col min="4347" max="4347" width="5" style="30" customWidth="1"/>
    <col min="4348" max="4348" width="59.6640625" style="30" bestFit="1" customWidth="1"/>
    <col min="4349" max="4349" width="22.88671875" style="30" customWidth="1"/>
    <col min="4350" max="4350" width="9.109375" style="30"/>
    <col min="4351" max="4351" width="11.33203125" style="30" bestFit="1" customWidth="1"/>
    <col min="4352" max="4352" width="12.44140625" style="30" bestFit="1" customWidth="1"/>
    <col min="4353" max="4353" width="18.6640625" style="30" bestFit="1" customWidth="1"/>
    <col min="4354" max="4354" width="16.88671875" style="30" bestFit="1" customWidth="1"/>
    <col min="4355" max="4355" width="17.6640625" style="30" bestFit="1" customWidth="1"/>
    <col min="4356" max="4356" width="12.5546875" style="30" bestFit="1" customWidth="1"/>
    <col min="4357" max="4602" width="9.109375" style="30"/>
    <col min="4603" max="4603" width="5" style="30" customWidth="1"/>
    <col min="4604" max="4604" width="59.6640625" style="30" bestFit="1" customWidth="1"/>
    <col min="4605" max="4605" width="22.88671875" style="30" customWidth="1"/>
    <col min="4606" max="4606" width="9.109375" style="30"/>
    <col min="4607" max="4607" width="11.33203125" style="30" bestFit="1" customWidth="1"/>
    <col min="4608" max="4608" width="12.44140625" style="30" bestFit="1" customWidth="1"/>
    <col min="4609" max="4609" width="18.6640625" style="30" bestFit="1" customWidth="1"/>
    <col min="4610" max="4610" width="16.88671875" style="30" bestFit="1" customWidth="1"/>
    <col min="4611" max="4611" width="17.6640625" style="30" bestFit="1" customWidth="1"/>
    <col min="4612" max="4612" width="12.5546875" style="30" bestFit="1" customWidth="1"/>
    <col min="4613" max="4858" width="9.109375" style="30"/>
    <col min="4859" max="4859" width="5" style="30" customWidth="1"/>
    <col min="4860" max="4860" width="59.6640625" style="30" bestFit="1" customWidth="1"/>
    <col min="4861" max="4861" width="22.88671875" style="30" customWidth="1"/>
    <col min="4862" max="4862" width="9.109375" style="30"/>
    <col min="4863" max="4863" width="11.33203125" style="30" bestFit="1" customWidth="1"/>
    <col min="4864" max="4864" width="12.44140625" style="30" bestFit="1" customWidth="1"/>
    <col min="4865" max="4865" width="18.6640625" style="30" bestFit="1" customWidth="1"/>
    <col min="4866" max="4866" width="16.88671875" style="30" bestFit="1" customWidth="1"/>
    <col min="4867" max="4867" width="17.6640625" style="30" bestFit="1" customWidth="1"/>
    <col min="4868" max="4868" width="12.5546875" style="30" bestFit="1" customWidth="1"/>
    <col min="4869" max="5114" width="9.109375" style="30"/>
    <col min="5115" max="5115" width="5" style="30" customWidth="1"/>
    <col min="5116" max="5116" width="59.6640625" style="30" bestFit="1" customWidth="1"/>
    <col min="5117" max="5117" width="22.88671875" style="30" customWidth="1"/>
    <col min="5118" max="5118" width="9.109375" style="30"/>
    <col min="5119" max="5119" width="11.33203125" style="30" bestFit="1" customWidth="1"/>
    <col min="5120" max="5120" width="12.44140625" style="30" bestFit="1" customWidth="1"/>
    <col min="5121" max="5121" width="18.6640625" style="30" bestFit="1" customWidth="1"/>
    <col min="5122" max="5122" width="16.88671875" style="30" bestFit="1" customWidth="1"/>
    <col min="5123" max="5123" width="17.6640625" style="30" bestFit="1" customWidth="1"/>
    <col min="5124" max="5124" width="12.5546875" style="30" bestFit="1" customWidth="1"/>
    <col min="5125" max="5370" width="9.109375" style="30"/>
    <col min="5371" max="5371" width="5" style="30" customWidth="1"/>
    <col min="5372" max="5372" width="59.6640625" style="30" bestFit="1" customWidth="1"/>
    <col min="5373" max="5373" width="22.88671875" style="30" customWidth="1"/>
    <col min="5374" max="5374" width="9.109375" style="30"/>
    <col min="5375" max="5375" width="11.33203125" style="30" bestFit="1" customWidth="1"/>
    <col min="5376" max="5376" width="12.44140625" style="30" bestFit="1" customWidth="1"/>
    <col min="5377" max="5377" width="18.6640625" style="30" bestFit="1" customWidth="1"/>
    <col min="5378" max="5378" width="16.88671875" style="30" bestFit="1" customWidth="1"/>
    <col min="5379" max="5379" width="17.6640625" style="30" bestFit="1" customWidth="1"/>
    <col min="5380" max="5380" width="12.5546875" style="30" bestFit="1" customWidth="1"/>
    <col min="5381" max="5626" width="9.109375" style="30"/>
    <col min="5627" max="5627" width="5" style="30" customWidth="1"/>
    <col min="5628" max="5628" width="59.6640625" style="30" bestFit="1" customWidth="1"/>
    <col min="5629" max="5629" width="22.88671875" style="30" customWidth="1"/>
    <col min="5630" max="5630" width="9.109375" style="30"/>
    <col min="5631" max="5631" width="11.33203125" style="30" bestFit="1" customWidth="1"/>
    <col min="5632" max="5632" width="12.44140625" style="30" bestFit="1" customWidth="1"/>
    <col min="5633" max="5633" width="18.6640625" style="30" bestFit="1" customWidth="1"/>
    <col min="5634" max="5634" width="16.88671875" style="30" bestFit="1" customWidth="1"/>
    <col min="5635" max="5635" width="17.6640625" style="30" bestFit="1" customWidth="1"/>
    <col min="5636" max="5636" width="12.5546875" style="30" bestFit="1" customWidth="1"/>
    <col min="5637" max="5882" width="9.109375" style="30"/>
    <col min="5883" max="5883" width="5" style="30" customWidth="1"/>
    <col min="5884" max="5884" width="59.6640625" style="30" bestFit="1" customWidth="1"/>
    <col min="5885" max="5885" width="22.88671875" style="30" customWidth="1"/>
    <col min="5886" max="5886" width="9.109375" style="30"/>
    <col min="5887" max="5887" width="11.33203125" style="30" bestFit="1" customWidth="1"/>
    <col min="5888" max="5888" width="12.44140625" style="30" bestFit="1" customWidth="1"/>
    <col min="5889" max="5889" width="18.6640625" style="30" bestFit="1" customWidth="1"/>
    <col min="5890" max="5890" width="16.88671875" style="30" bestFit="1" customWidth="1"/>
    <col min="5891" max="5891" width="17.6640625" style="30" bestFit="1" customWidth="1"/>
    <col min="5892" max="5892" width="12.5546875" style="30" bestFit="1" customWidth="1"/>
    <col min="5893" max="6138" width="9.109375" style="30"/>
    <col min="6139" max="6139" width="5" style="30" customWidth="1"/>
    <col min="6140" max="6140" width="59.6640625" style="30" bestFit="1" customWidth="1"/>
    <col min="6141" max="6141" width="22.88671875" style="30" customWidth="1"/>
    <col min="6142" max="6142" width="9.109375" style="30"/>
    <col min="6143" max="6143" width="11.33203125" style="30" bestFit="1" customWidth="1"/>
    <col min="6144" max="6144" width="12.44140625" style="30" bestFit="1" customWidth="1"/>
    <col min="6145" max="6145" width="18.6640625" style="30" bestFit="1" customWidth="1"/>
    <col min="6146" max="6146" width="16.88671875" style="30" bestFit="1" customWidth="1"/>
    <col min="6147" max="6147" width="17.6640625" style="30" bestFit="1" customWidth="1"/>
    <col min="6148" max="6148" width="12.5546875" style="30" bestFit="1" customWidth="1"/>
    <col min="6149" max="6394" width="9.109375" style="30"/>
    <col min="6395" max="6395" width="5" style="30" customWidth="1"/>
    <col min="6396" max="6396" width="59.6640625" style="30" bestFit="1" customWidth="1"/>
    <col min="6397" max="6397" width="22.88671875" style="30" customWidth="1"/>
    <col min="6398" max="6398" width="9.109375" style="30"/>
    <col min="6399" max="6399" width="11.33203125" style="30" bestFit="1" customWidth="1"/>
    <col min="6400" max="6400" width="12.44140625" style="30" bestFit="1" customWidth="1"/>
    <col min="6401" max="6401" width="18.6640625" style="30" bestFit="1" customWidth="1"/>
    <col min="6402" max="6402" width="16.88671875" style="30" bestFit="1" customWidth="1"/>
    <col min="6403" max="6403" width="17.6640625" style="30" bestFit="1" customWidth="1"/>
    <col min="6404" max="6404" width="12.5546875" style="30" bestFit="1" customWidth="1"/>
    <col min="6405" max="6650" width="9.109375" style="30"/>
    <col min="6651" max="6651" width="5" style="30" customWidth="1"/>
    <col min="6652" max="6652" width="59.6640625" style="30" bestFit="1" customWidth="1"/>
    <col min="6653" max="6653" width="22.88671875" style="30" customWidth="1"/>
    <col min="6654" max="6654" width="9.109375" style="30"/>
    <col min="6655" max="6655" width="11.33203125" style="30" bestFit="1" customWidth="1"/>
    <col min="6656" max="6656" width="12.44140625" style="30" bestFit="1" customWidth="1"/>
    <col min="6657" max="6657" width="18.6640625" style="30" bestFit="1" customWidth="1"/>
    <col min="6658" max="6658" width="16.88671875" style="30" bestFit="1" customWidth="1"/>
    <col min="6659" max="6659" width="17.6640625" style="30" bestFit="1" customWidth="1"/>
    <col min="6660" max="6660" width="12.5546875" style="30" bestFit="1" customWidth="1"/>
    <col min="6661" max="6906" width="9.109375" style="30"/>
    <col min="6907" max="6907" width="5" style="30" customWidth="1"/>
    <col min="6908" max="6908" width="59.6640625" style="30" bestFit="1" customWidth="1"/>
    <col min="6909" max="6909" width="22.88671875" style="30" customWidth="1"/>
    <col min="6910" max="6910" width="9.109375" style="30"/>
    <col min="6911" max="6911" width="11.33203125" style="30" bestFit="1" customWidth="1"/>
    <col min="6912" max="6912" width="12.44140625" style="30" bestFit="1" customWidth="1"/>
    <col min="6913" max="6913" width="18.6640625" style="30" bestFit="1" customWidth="1"/>
    <col min="6914" max="6914" width="16.88671875" style="30" bestFit="1" customWidth="1"/>
    <col min="6915" max="6915" width="17.6640625" style="30" bestFit="1" customWidth="1"/>
    <col min="6916" max="6916" width="12.5546875" style="30" bestFit="1" customWidth="1"/>
    <col min="6917" max="7162" width="9.109375" style="30"/>
    <col min="7163" max="7163" width="5" style="30" customWidth="1"/>
    <col min="7164" max="7164" width="59.6640625" style="30" bestFit="1" customWidth="1"/>
    <col min="7165" max="7165" width="22.88671875" style="30" customWidth="1"/>
    <col min="7166" max="7166" width="9.109375" style="30"/>
    <col min="7167" max="7167" width="11.33203125" style="30" bestFit="1" customWidth="1"/>
    <col min="7168" max="7168" width="12.44140625" style="30" bestFit="1" customWidth="1"/>
    <col min="7169" max="7169" width="18.6640625" style="30" bestFit="1" customWidth="1"/>
    <col min="7170" max="7170" width="16.88671875" style="30" bestFit="1" customWidth="1"/>
    <col min="7171" max="7171" width="17.6640625" style="30" bestFit="1" customWidth="1"/>
    <col min="7172" max="7172" width="12.5546875" style="30" bestFit="1" customWidth="1"/>
    <col min="7173" max="7418" width="9.109375" style="30"/>
    <col min="7419" max="7419" width="5" style="30" customWidth="1"/>
    <col min="7420" max="7420" width="59.6640625" style="30" bestFit="1" customWidth="1"/>
    <col min="7421" max="7421" width="22.88671875" style="30" customWidth="1"/>
    <col min="7422" max="7422" width="9.109375" style="30"/>
    <col min="7423" max="7423" width="11.33203125" style="30" bestFit="1" customWidth="1"/>
    <col min="7424" max="7424" width="12.44140625" style="30" bestFit="1" customWidth="1"/>
    <col min="7425" max="7425" width="18.6640625" style="30" bestFit="1" customWidth="1"/>
    <col min="7426" max="7426" width="16.88671875" style="30" bestFit="1" customWidth="1"/>
    <col min="7427" max="7427" width="17.6640625" style="30" bestFit="1" customWidth="1"/>
    <col min="7428" max="7428" width="12.5546875" style="30" bestFit="1" customWidth="1"/>
    <col min="7429" max="7674" width="9.109375" style="30"/>
    <col min="7675" max="7675" width="5" style="30" customWidth="1"/>
    <col min="7676" max="7676" width="59.6640625" style="30" bestFit="1" customWidth="1"/>
    <col min="7677" max="7677" width="22.88671875" style="30" customWidth="1"/>
    <col min="7678" max="7678" width="9.109375" style="30"/>
    <col min="7679" max="7679" width="11.33203125" style="30" bestFit="1" customWidth="1"/>
    <col min="7680" max="7680" width="12.44140625" style="30" bestFit="1" customWidth="1"/>
    <col min="7681" max="7681" width="18.6640625" style="30" bestFit="1" customWidth="1"/>
    <col min="7682" max="7682" width="16.88671875" style="30" bestFit="1" customWidth="1"/>
    <col min="7683" max="7683" width="17.6640625" style="30" bestFit="1" customWidth="1"/>
    <col min="7684" max="7684" width="12.5546875" style="30" bestFit="1" customWidth="1"/>
    <col min="7685" max="7930" width="9.109375" style="30"/>
    <col min="7931" max="7931" width="5" style="30" customWidth="1"/>
    <col min="7932" max="7932" width="59.6640625" style="30" bestFit="1" customWidth="1"/>
    <col min="7933" max="7933" width="22.88671875" style="30" customWidth="1"/>
    <col min="7934" max="7934" width="9.109375" style="30"/>
    <col min="7935" max="7935" width="11.33203125" style="30" bestFit="1" customWidth="1"/>
    <col min="7936" max="7936" width="12.44140625" style="30" bestFit="1" customWidth="1"/>
    <col min="7937" max="7937" width="18.6640625" style="30" bestFit="1" customWidth="1"/>
    <col min="7938" max="7938" width="16.88671875" style="30" bestFit="1" customWidth="1"/>
    <col min="7939" max="7939" width="17.6640625" style="30" bestFit="1" customWidth="1"/>
    <col min="7940" max="7940" width="12.5546875" style="30" bestFit="1" customWidth="1"/>
    <col min="7941" max="8186" width="9.109375" style="30"/>
    <col min="8187" max="8187" width="5" style="30" customWidth="1"/>
    <col min="8188" max="8188" width="59.6640625" style="30" bestFit="1" customWidth="1"/>
    <col min="8189" max="8189" width="22.88671875" style="30" customWidth="1"/>
    <col min="8190" max="8190" width="9.109375" style="30"/>
    <col min="8191" max="8191" width="11.33203125" style="30" bestFit="1" customWidth="1"/>
    <col min="8192" max="8192" width="12.44140625" style="30" bestFit="1" customWidth="1"/>
    <col min="8193" max="8193" width="18.6640625" style="30" bestFit="1" customWidth="1"/>
    <col min="8194" max="8194" width="16.88671875" style="30" bestFit="1" customWidth="1"/>
    <col min="8195" max="8195" width="17.6640625" style="30" bestFit="1" customWidth="1"/>
    <col min="8196" max="8196" width="12.5546875" style="30" bestFit="1" customWidth="1"/>
    <col min="8197" max="8442" width="9.109375" style="30"/>
    <col min="8443" max="8443" width="5" style="30" customWidth="1"/>
    <col min="8444" max="8444" width="59.6640625" style="30" bestFit="1" customWidth="1"/>
    <col min="8445" max="8445" width="22.88671875" style="30" customWidth="1"/>
    <col min="8446" max="8446" width="9.109375" style="30"/>
    <col min="8447" max="8447" width="11.33203125" style="30" bestFit="1" customWidth="1"/>
    <col min="8448" max="8448" width="12.44140625" style="30" bestFit="1" customWidth="1"/>
    <col min="8449" max="8449" width="18.6640625" style="30" bestFit="1" customWidth="1"/>
    <col min="8450" max="8450" width="16.88671875" style="30" bestFit="1" customWidth="1"/>
    <col min="8451" max="8451" width="17.6640625" style="30" bestFit="1" customWidth="1"/>
    <col min="8452" max="8452" width="12.5546875" style="30" bestFit="1" customWidth="1"/>
    <col min="8453" max="8698" width="9.109375" style="30"/>
    <col min="8699" max="8699" width="5" style="30" customWidth="1"/>
    <col min="8700" max="8700" width="59.6640625" style="30" bestFit="1" customWidth="1"/>
    <col min="8701" max="8701" width="22.88671875" style="30" customWidth="1"/>
    <col min="8702" max="8702" width="9.109375" style="30"/>
    <col min="8703" max="8703" width="11.33203125" style="30" bestFit="1" customWidth="1"/>
    <col min="8704" max="8704" width="12.44140625" style="30" bestFit="1" customWidth="1"/>
    <col min="8705" max="8705" width="18.6640625" style="30" bestFit="1" customWidth="1"/>
    <col min="8706" max="8706" width="16.88671875" style="30" bestFit="1" customWidth="1"/>
    <col min="8707" max="8707" width="17.6640625" style="30" bestFit="1" customWidth="1"/>
    <col min="8708" max="8708" width="12.5546875" style="30" bestFit="1" customWidth="1"/>
    <col min="8709" max="8954" width="9.109375" style="30"/>
    <col min="8955" max="8955" width="5" style="30" customWidth="1"/>
    <col min="8956" max="8956" width="59.6640625" style="30" bestFit="1" customWidth="1"/>
    <col min="8957" max="8957" width="22.88671875" style="30" customWidth="1"/>
    <col min="8958" max="8958" width="9.109375" style="30"/>
    <col min="8959" max="8959" width="11.33203125" style="30" bestFit="1" customWidth="1"/>
    <col min="8960" max="8960" width="12.44140625" style="30" bestFit="1" customWidth="1"/>
    <col min="8961" max="8961" width="18.6640625" style="30" bestFit="1" customWidth="1"/>
    <col min="8962" max="8962" width="16.88671875" style="30" bestFit="1" customWidth="1"/>
    <col min="8963" max="8963" width="17.6640625" style="30" bestFit="1" customWidth="1"/>
    <col min="8964" max="8964" width="12.5546875" style="30" bestFit="1" customWidth="1"/>
    <col min="8965" max="9210" width="9.109375" style="30"/>
    <col min="9211" max="9211" width="5" style="30" customWidth="1"/>
    <col min="9212" max="9212" width="59.6640625" style="30" bestFit="1" customWidth="1"/>
    <col min="9213" max="9213" width="22.88671875" style="30" customWidth="1"/>
    <col min="9214" max="9214" width="9.109375" style="30"/>
    <col min="9215" max="9215" width="11.33203125" style="30" bestFit="1" customWidth="1"/>
    <col min="9216" max="9216" width="12.44140625" style="30" bestFit="1" customWidth="1"/>
    <col min="9217" max="9217" width="18.6640625" style="30" bestFit="1" customWidth="1"/>
    <col min="9218" max="9218" width="16.88671875" style="30" bestFit="1" customWidth="1"/>
    <col min="9219" max="9219" width="17.6640625" style="30" bestFit="1" customWidth="1"/>
    <col min="9220" max="9220" width="12.5546875" style="30" bestFit="1" customWidth="1"/>
    <col min="9221" max="9466" width="9.109375" style="30"/>
    <col min="9467" max="9467" width="5" style="30" customWidth="1"/>
    <col min="9468" max="9468" width="59.6640625" style="30" bestFit="1" customWidth="1"/>
    <col min="9469" max="9469" width="22.88671875" style="30" customWidth="1"/>
    <col min="9470" max="9470" width="9.109375" style="30"/>
    <col min="9471" max="9471" width="11.33203125" style="30" bestFit="1" customWidth="1"/>
    <col min="9472" max="9472" width="12.44140625" style="30" bestFit="1" customWidth="1"/>
    <col min="9473" max="9473" width="18.6640625" style="30" bestFit="1" customWidth="1"/>
    <col min="9474" max="9474" width="16.88671875" style="30" bestFit="1" customWidth="1"/>
    <col min="9475" max="9475" width="17.6640625" style="30" bestFit="1" customWidth="1"/>
    <col min="9476" max="9476" width="12.5546875" style="30" bestFit="1" customWidth="1"/>
    <col min="9477" max="9722" width="9.109375" style="30"/>
    <col min="9723" max="9723" width="5" style="30" customWidth="1"/>
    <col min="9724" max="9724" width="59.6640625" style="30" bestFit="1" customWidth="1"/>
    <col min="9725" max="9725" width="22.88671875" style="30" customWidth="1"/>
    <col min="9726" max="9726" width="9.109375" style="30"/>
    <col min="9727" max="9727" width="11.33203125" style="30" bestFit="1" customWidth="1"/>
    <col min="9728" max="9728" width="12.44140625" style="30" bestFit="1" customWidth="1"/>
    <col min="9729" max="9729" width="18.6640625" style="30" bestFit="1" customWidth="1"/>
    <col min="9730" max="9730" width="16.88671875" style="30" bestFit="1" customWidth="1"/>
    <col min="9731" max="9731" width="17.6640625" style="30" bestFit="1" customWidth="1"/>
    <col min="9732" max="9732" width="12.5546875" style="30" bestFit="1" customWidth="1"/>
    <col min="9733" max="9978" width="9.109375" style="30"/>
    <col min="9979" max="9979" width="5" style="30" customWidth="1"/>
    <col min="9980" max="9980" width="59.6640625" style="30" bestFit="1" customWidth="1"/>
    <col min="9981" max="9981" width="22.88671875" style="30" customWidth="1"/>
    <col min="9982" max="9982" width="9.109375" style="30"/>
    <col min="9983" max="9983" width="11.33203125" style="30" bestFit="1" customWidth="1"/>
    <col min="9984" max="9984" width="12.44140625" style="30" bestFit="1" customWidth="1"/>
    <col min="9985" max="9985" width="18.6640625" style="30" bestFit="1" customWidth="1"/>
    <col min="9986" max="9986" width="16.88671875" style="30" bestFit="1" customWidth="1"/>
    <col min="9987" max="9987" width="17.6640625" style="30" bestFit="1" customWidth="1"/>
    <col min="9988" max="9988" width="12.5546875" style="30" bestFit="1" customWidth="1"/>
    <col min="9989" max="10234" width="9.109375" style="30"/>
    <col min="10235" max="10235" width="5" style="30" customWidth="1"/>
    <col min="10236" max="10236" width="59.6640625" style="30" bestFit="1" customWidth="1"/>
    <col min="10237" max="10237" width="22.88671875" style="30" customWidth="1"/>
    <col min="10238" max="10238" width="9.109375" style="30"/>
    <col min="10239" max="10239" width="11.33203125" style="30" bestFit="1" customWidth="1"/>
    <col min="10240" max="10240" width="12.44140625" style="30" bestFit="1" customWidth="1"/>
    <col min="10241" max="10241" width="18.6640625" style="30" bestFit="1" customWidth="1"/>
    <col min="10242" max="10242" width="16.88671875" style="30" bestFit="1" customWidth="1"/>
    <col min="10243" max="10243" width="17.6640625" style="30" bestFit="1" customWidth="1"/>
    <col min="10244" max="10244" width="12.5546875" style="30" bestFit="1" customWidth="1"/>
    <col min="10245" max="10490" width="9.109375" style="30"/>
    <col min="10491" max="10491" width="5" style="30" customWidth="1"/>
    <col min="10492" max="10492" width="59.6640625" style="30" bestFit="1" customWidth="1"/>
    <col min="10493" max="10493" width="22.88671875" style="30" customWidth="1"/>
    <col min="10494" max="10494" width="9.109375" style="30"/>
    <col min="10495" max="10495" width="11.33203125" style="30" bestFit="1" customWidth="1"/>
    <col min="10496" max="10496" width="12.44140625" style="30" bestFit="1" customWidth="1"/>
    <col min="10497" max="10497" width="18.6640625" style="30" bestFit="1" customWidth="1"/>
    <col min="10498" max="10498" width="16.88671875" style="30" bestFit="1" customWidth="1"/>
    <col min="10499" max="10499" width="17.6640625" style="30" bestFit="1" customWidth="1"/>
    <col min="10500" max="10500" width="12.5546875" style="30" bestFit="1" customWidth="1"/>
    <col min="10501" max="10746" width="9.109375" style="30"/>
    <col min="10747" max="10747" width="5" style="30" customWidth="1"/>
    <col min="10748" max="10748" width="59.6640625" style="30" bestFit="1" customWidth="1"/>
    <col min="10749" max="10749" width="22.88671875" style="30" customWidth="1"/>
    <col min="10750" max="10750" width="9.109375" style="30"/>
    <col min="10751" max="10751" width="11.33203125" style="30" bestFit="1" customWidth="1"/>
    <col min="10752" max="10752" width="12.44140625" style="30" bestFit="1" customWidth="1"/>
    <col min="10753" max="10753" width="18.6640625" style="30" bestFit="1" customWidth="1"/>
    <col min="10754" max="10754" width="16.88671875" style="30" bestFit="1" customWidth="1"/>
    <col min="10755" max="10755" width="17.6640625" style="30" bestFit="1" customWidth="1"/>
    <col min="10756" max="10756" width="12.5546875" style="30" bestFit="1" customWidth="1"/>
    <col min="10757" max="11002" width="9.109375" style="30"/>
    <col min="11003" max="11003" width="5" style="30" customWidth="1"/>
    <col min="11004" max="11004" width="59.6640625" style="30" bestFit="1" customWidth="1"/>
    <col min="11005" max="11005" width="22.88671875" style="30" customWidth="1"/>
    <col min="11006" max="11006" width="9.109375" style="30"/>
    <col min="11007" max="11007" width="11.33203125" style="30" bestFit="1" customWidth="1"/>
    <col min="11008" max="11008" width="12.44140625" style="30" bestFit="1" customWidth="1"/>
    <col min="11009" max="11009" width="18.6640625" style="30" bestFit="1" customWidth="1"/>
    <col min="11010" max="11010" width="16.88671875" style="30" bestFit="1" customWidth="1"/>
    <col min="11011" max="11011" width="17.6640625" style="30" bestFit="1" customWidth="1"/>
    <col min="11012" max="11012" width="12.5546875" style="30" bestFit="1" customWidth="1"/>
    <col min="11013" max="11258" width="9.109375" style="30"/>
    <col min="11259" max="11259" width="5" style="30" customWidth="1"/>
    <col min="11260" max="11260" width="59.6640625" style="30" bestFit="1" customWidth="1"/>
    <col min="11261" max="11261" width="22.88671875" style="30" customWidth="1"/>
    <col min="11262" max="11262" width="9.109375" style="30"/>
    <col min="11263" max="11263" width="11.33203125" style="30" bestFit="1" customWidth="1"/>
    <col min="11264" max="11264" width="12.44140625" style="30" bestFit="1" customWidth="1"/>
    <col min="11265" max="11265" width="18.6640625" style="30" bestFit="1" customWidth="1"/>
    <col min="11266" max="11266" width="16.88671875" style="30" bestFit="1" customWidth="1"/>
    <col min="11267" max="11267" width="17.6640625" style="30" bestFit="1" customWidth="1"/>
    <col min="11268" max="11268" width="12.5546875" style="30" bestFit="1" customWidth="1"/>
    <col min="11269" max="11514" width="9.109375" style="30"/>
    <col min="11515" max="11515" width="5" style="30" customWidth="1"/>
    <col min="11516" max="11516" width="59.6640625" style="30" bestFit="1" customWidth="1"/>
    <col min="11517" max="11517" width="22.88671875" style="30" customWidth="1"/>
    <col min="11518" max="11518" width="9.109375" style="30"/>
    <col min="11519" max="11519" width="11.33203125" style="30" bestFit="1" customWidth="1"/>
    <col min="11520" max="11520" width="12.44140625" style="30" bestFit="1" customWidth="1"/>
    <col min="11521" max="11521" width="18.6640625" style="30" bestFit="1" customWidth="1"/>
    <col min="11522" max="11522" width="16.88671875" style="30" bestFit="1" customWidth="1"/>
    <col min="11523" max="11523" width="17.6640625" style="30" bestFit="1" customWidth="1"/>
    <col min="11524" max="11524" width="12.5546875" style="30" bestFit="1" customWidth="1"/>
    <col min="11525" max="11770" width="9.109375" style="30"/>
    <col min="11771" max="11771" width="5" style="30" customWidth="1"/>
    <col min="11772" max="11772" width="59.6640625" style="30" bestFit="1" customWidth="1"/>
    <col min="11773" max="11773" width="22.88671875" style="30" customWidth="1"/>
    <col min="11774" max="11774" width="9.109375" style="30"/>
    <col min="11775" max="11775" width="11.33203125" style="30" bestFit="1" customWidth="1"/>
    <col min="11776" max="11776" width="12.44140625" style="30" bestFit="1" customWidth="1"/>
    <col min="11777" max="11777" width="18.6640625" style="30" bestFit="1" customWidth="1"/>
    <col min="11778" max="11778" width="16.88671875" style="30" bestFit="1" customWidth="1"/>
    <col min="11779" max="11779" width="17.6640625" style="30" bestFit="1" customWidth="1"/>
    <col min="11780" max="11780" width="12.5546875" style="30" bestFit="1" customWidth="1"/>
    <col min="11781" max="12026" width="9.109375" style="30"/>
    <col min="12027" max="12027" width="5" style="30" customWidth="1"/>
    <col min="12028" max="12028" width="59.6640625" style="30" bestFit="1" customWidth="1"/>
    <col min="12029" max="12029" width="22.88671875" style="30" customWidth="1"/>
    <col min="12030" max="12030" width="9.109375" style="30"/>
    <col min="12031" max="12031" width="11.33203125" style="30" bestFit="1" customWidth="1"/>
    <col min="12032" max="12032" width="12.44140625" style="30" bestFit="1" customWidth="1"/>
    <col min="12033" max="12033" width="18.6640625" style="30" bestFit="1" customWidth="1"/>
    <col min="12034" max="12034" width="16.88671875" style="30" bestFit="1" customWidth="1"/>
    <col min="12035" max="12035" width="17.6640625" style="30" bestFit="1" customWidth="1"/>
    <col min="12036" max="12036" width="12.5546875" style="30" bestFit="1" customWidth="1"/>
    <col min="12037" max="12282" width="9.109375" style="30"/>
    <col min="12283" max="12283" width="5" style="30" customWidth="1"/>
    <col min="12284" max="12284" width="59.6640625" style="30" bestFit="1" customWidth="1"/>
    <col min="12285" max="12285" width="22.88671875" style="30" customWidth="1"/>
    <col min="12286" max="12286" width="9.109375" style="30"/>
    <col min="12287" max="12287" width="11.33203125" style="30" bestFit="1" customWidth="1"/>
    <col min="12288" max="12288" width="12.44140625" style="30" bestFit="1" customWidth="1"/>
    <col min="12289" max="12289" width="18.6640625" style="30" bestFit="1" customWidth="1"/>
    <col min="12290" max="12290" width="16.88671875" style="30" bestFit="1" customWidth="1"/>
    <col min="12291" max="12291" width="17.6640625" style="30" bestFit="1" customWidth="1"/>
    <col min="12292" max="12292" width="12.5546875" style="30" bestFit="1" customWidth="1"/>
    <col min="12293" max="12538" width="9.109375" style="30"/>
    <col min="12539" max="12539" width="5" style="30" customWidth="1"/>
    <col min="12540" max="12540" width="59.6640625" style="30" bestFit="1" customWidth="1"/>
    <col min="12541" max="12541" width="22.88671875" style="30" customWidth="1"/>
    <col min="12542" max="12542" width="9.109375" style="30"/>
    <col min="12543" max="12543" width="11.33203125" style="30" bestFit="1" customWidth="1"/>
    <col min="12544" max="12544" width="12.44140625" style="30" bestFit="1" customWidth="1"/>
    <col min="12545" max="12545" width="18.6640625" style="30" bestFit="1" customWidth="1"/>
    <col min="12546" max="12546" width="16.88671875" style="30" bestFit="1" customWidth="1"/>
    <col min="12547" max="12547" width="17.6640625" style="30" bestFit="1" customWidth="1"/>
    <col min="12548" max="12548" width="12.5546875" style="30" bestFit="1" customWidth="1"/>
    <col min="12549" max="12794" width="9.109375" style="30"/>
    <col min="12795" max="12795" width="5" style="30" customWidth="1"/>
    <col min="12796" max="12796" width="59.6640625" style="30" bestFit="1" customWidth="1"/>
    <col min="12797" max="12797" width="22.88671875" style="30" customWidth="1"/>
    <col min="12798" max="12798" width="9.109375" style="30"/>
    <col min="12799" max="12799" width="11.33203125" style="30" bestFit="1" customWidth="1"/>
    <col min="12800" max="12800" width="12.44140625" style="30" bestFit="1" customWidth="1"/>
    <col min="12801" max="12801" width="18.6640625" style="30" bestFit="1" customWidth="1"/>
    <col min="12802" max="12802" width="16.88671875" style="30" bestFit="1" customWidth="1"/>
    <col min="12803" max="12803" width="17.6640625" style="30" bestFit="1" customWidth="1"/>
    <col min="12804" max="12804" width="12.5546875" style="30" bestFit="1" customWidth="1"/>
    <col min="12805" max="13050" width="9.109375" style="30"/>
    <col min="13051" max="13051" width="5" style="30" customWidth="1"/>
    <col min="13052" max="13052" width="59.6640625" style="30" bestFit="1" customWidth="1"/>
    <col min="13053" max="13053" width="22.88671875" style="30" customWidth="1"/>
    <col min="13054" max="13054" width="9.109375" style="30"/>
    <col min="13055" max="13055" width="11.33203125" style="30" bestFit="1" customWidth="1"/>
    <col min="13056" max="13056" width="12.44140625" style="30" bestFit="1" customWidth="1"/>
    <col min="13057" max="13057" width="18.6640625" style="30" bestFit="1" customWidth="1"/>
    <col min="13058" max="13058" width="16.88671875" style="30" bestFit="1" customWidth="1"/>
    <col min="13059" max="13059" width="17.6640625" style="30" bestFit="1" customWidth="1"/>
    <col min="13060" max="13060" width="12.5546875" style="30" bestFit="1" customWidth="1"/>
    <col min="13061" max="13306" width="9.109375" style="30"/>
    <col min="13307" max="13307" width="5" style="30" customWidth="1"/>
    <col min="13308" max="13308" width="59.6640625" style="30" bestFit="1" customWidth="1"/>
    <col min="13309" max="13309" width="22.88671875" style="30" customWidth="1"/>
    <col min="13310" max="13310" width="9.109375" style="30"/>
    <col min="13311" max="13311" width="11.33203125" style="30" bestFit="1" customWidth="1"/>
    <col min="13312" max="13312" width="12.44140625" style="30" bestFit="1" customWidth="1"/>
    <col min="13313" max="13313" width="18.6640625" style="30" bestFit="1" customWidth="1"/>
    <col min="13314" max="13314" width="16.88671875" style="30" bestFit="1" customWidth="1"/>
    <col min="13315" max="13315" width="17.6640625" style="30" bestFit="1" customWidth="1"/>
    <col min="13316" max="13316" width="12.5546875" style="30" bestFit="1" customWidth="1"/>
    <col min="13317" max="13562" width="9.109375" style="30"/>
    <col min="13563" max="13563" width="5" style="30" customWidth="1"/>
    <col min="13564" max="13564" width="59.6640625" style="30" bestFit="1" customWidth="1"/>
    <col min="13565" max="13565" width="22.88671875" style="30" customWidth="1"/>
    <col min="13566" max="13566" width="9.109375" style="30"/>
    <col min="13567" max="13567" width="11.33203125" style="30" bestFit="1" customWidth="1"/>
    <col min="13568" max="13568" width="12.44140625" style="30" bestFit="1" customWidth="1"/>
    <col min="13569" max="13569" width="18.6640625" style="30" bestFit="1" customWidth="1"/>
    <col min="13570" max="13570" width="16.88671875" style="30" bestFit="1" customWidth="1"/>
    <col min="13571" max="13571" width="17.6640625" style="30" bestFit="1" customWidth="1"/>
    <col min="13572" max="13572" width="12.5546875" style="30" bestFit="1" customWidth="1"/>
    <col min="13573" max="13818" width="9.109375" style="30"/>
    <col min="13819" max="13819" width="5" style="30" customWidth="1"/>
    <col min="13820" max="13820" width="59.6640625" style="30" bestFit="1" customWidth="1"/>
    <col min="13821" max="13821" width="22.88671875" style="30" customWidth="1"/>
    <col min="13822" max="13822" width="9.109375" style="30"/>
    <col min="13823" max="13823" width="11.33203125" style="30" bestFit="1" customWidth="1"/>
    <col min="13824" max="13824" width="12.44140625" style="30" bestFit="1" customWidth="1"/>
    <col min="13825" max="13825" width="18.6640625" style="30" bestFit="1" customWidth="1"/>
    <col min="13826" max="13826" width="16.88671875" style="30" bestFit="1" customWidth="1"/>
    <col min="13827" max="13827" width="17.6640625" style="30" bestFit="1" customWidth="1"/>
    <col min="13828" max="13828" width="12.5546875" style="30" bestFit="1" customWidth="1"/>
    <col min="13829" max="14074" width="9.109375" style="30"/>
    <col min="14075" max="14075" width="5" style="30" customWidth="1"/>
    <col min="14076" max="14076" width="59.6640625" style="30" bestFit="1" customWidth="1"/>
    <col min="14077" max="14077" width="22.88671875" style="30" customWidth="1"/>
    <col min="14078" max="14078" width="9.109375" style="30"/>
    <col min="14079" max="14079" width="11.33203125" style="30" bestFit="1" customWidth="1"/>
    <col min="14080" max="14080" width="12.44140625" style="30" bestFit="1" customWidth="1"/>
    <col min="14081" max="14081" width="18.6640625" style="30" bestFit="1" customWidth="1"/>
    <col min="14082" max="14082" width="16.88671875" style="30" bestFit="1" customWidth="1"/>
    <col min="14083" max="14083" width="17.6640625" style="30" bestFit="1" customWidth="1"/>
    <col min="14084" max="14084" width="12.5546875" style="30" bestFit="1" customWidth="1"/>
    <col min="14085" max="14330" width="9.109375" style="30"/>
    <col min="14331" max="14331" width="5" style="30" customWidth="1"/>
    <col min="14332" max="14332" width="59.6640625" style="30" bestFit="1" customWidth="1"/>
    <col min="14333" max="14333" width="22.88671875" style="30" customWidth="1"/>
    <col min="14334" max="14334" width="9.109375" style="30"/>
    <col min="14335" max="14335" width="11.33203125" style="30" bestFit="1" customWidth="1"/>
    <col min="14336" max="14336" width="12.44140625" style="30" bestFit="1" customWidth="1"/>
    <col min="14337" max="14337" width="18.6640625" style="30" bestFit="1" customWidth="1"/>
    <col min="14338" max="14338" width="16.88671875" style="30" bestFit="1" customWidth="1"/>
    <col min="14339" max="14339" width="17.6640625" style="30" bestFit="1" customWidth="1"/>
    <col min="14340" max="14340" width="12.5546875" style="30" bestFit="1" customWidth="1"/>
    <col min="14341" max="14586" width="9.109375" style="30"/>
    <col min="14587" max="14587" width="5" style="30" customWidth="1"/>
    <col min="14588" max="14588" width="59.6640625" style="30" bestFit="1" customWidth="1"/>
    <col min="14589" max="14589" width="22.88671875" style="30" customWidth="1"/>
    <col min="14590" max="14590" width="9.109375" style="30"/>
    <col min="14591" max="14591" width="11.33203125" style="30" bestFit="1" customWidth="1"/>
    <col min="14592" max="14592" width="12.44140625" style="30" bestFit="1" customWidth="1"/>
    <col min="14593" max="14593" width="18.6640625" style="30" bestFit="1" customWidth="1"/>
    <col min="14594" max="14594" width="16.88671875" style="30" bestFit="1" customWidth="1"/>
    <col min="14595" max="14595" width="17.6640625" style="30" bestFit="1" customWidth="1"/>
    <col min="14596" max="14596" width="12.5546875" style="30" bestFit="1" customWidth="1"/>
    <col min="14597" max="14842" width="9.109375" style="30"/>
    <col min="14843" max="14843" width="5" style="30" customWidth="1"/>
    <col min="14844" max="14844" width="59.6640625" style="30" bestFit="1" customWidth="1"/>
    <col min="14845" max="14845" width="22.88671875" style="30" customWidth="1"/>
    <col min="14846" max="14846" width="9.109375" style="30"/>
    <col min="14847" max="14847" width="11.33203125" style="30" bestFit="1" customWidth="1"/>
    <col min="14848" max="14848" width="12.44140625" style="30" bestFit="1" customWidth="1"/>
    <col min="14849" max="14849" width="18.6640625" style="30" bestFit="1" customWidth="1"/>
    <col min="14850" max="14850" width="16.88671875" style="30" bestFit="1" customWidth="1"/>
    <col min="14851" max="14851" width="17.6640625" style="30" bestFit="1" customWidth="1"/>
    <col min="14852" max="14852" width="12.5546875" style="30" bestFit="1" customWidth="1"/>
    <col min="14853" max="15098" width="9.109375" style="30"/>
    <col min="15099" max="15099" width="5" style="30" customWidth="1"/>
    <col min="15100" max="15100" width="59.6640625" style="30" bestFit="1" customWidth="1"/>
    <col min="15101" max="15101" width="22.88671875" style="30" customWidth="1"/>
    <col min="15102" max="15102" width="9.109375" style="30"/>
    <col min="15103" max="15103" width="11.33203125" style="30" bestFit="1" customWidth="1"/>
    <col min="15104" max="15104" width="12.44140625" style="30" bestFit="1" customWidth="1"/>
    <col min="15105" max="15105" width="18.6640625" style="30" bestFit="1" customWidth="1"/>
    <col min="15106" max="15106" width="16.88671875" style="30" bestFit="1" customWidth="1"/>
    <col min="15107" max="15107" width="17.6640625" style="30" bestFit="1" customWidth="1"/>
    <col min="15108" max="15108" width="12.5546875" style="30" bestFit="1" customWidth="1"/>
    <col min="15109" max="15354" width="9.109375" style="30"/>
    <col min="15355" max="15355" width="5" style="30" customWidth="1"/>
    <col min="15356" max="15356" width="59.6640625" style="30" bestFit="1" customWidth="1"/>
    <col min="15357" max="15357" width="22.88671875" style="30" customWidth="1"/>
    <col min="15358" max="15358" width="9.109375" style="30"/>
    <col min="15359" max="15359" width="11.33203125" style="30" bestFit="1" customWidth="1"/>
    <col min="15360" max="15360" width="12.44140625" style="30" bestFit="1" customWidth="1"/>
    <col min="15361" max="15361" width="18.6640625" style="30" bestFit="1" customWidth="1"/>
    <col min="15362" max="15362" width="16.88671875" style="30" bestFit="1" customWidth="1"/>
    <col min="15363" max="15363" width="17.6640625" style="30" bestFit="1" customWidth="1"/>
    <col min="15364" max="15364" width="12.5546875" style="30" bestFit="1" customWidth="1"/>
    <col min="15365" max="15610" width="9.109375" style="30"/>
    <col min="15611" max="15611" width="5" style="30" customWidth="1"/>
    <col min="15612" max="15612" width="59.6640625" style="30" bestFit="1" customWidth="1"/>
    <col min="15613" max="15613" width="22.88671875" style="30" customWidth="1"/>
    <col min="15614" max="15614" width="9.109375" style="30"/>
    <col min="15615" max="15615" width="11.33203125" style="30" bestFit="1" customWidth="1"/>
    <col min="15616" max="15616" width="12.44140625" style="30" bestFit="1" customWidth="1"/>
    <col min="15617" max="15617" width="18.6640625" style="30" bestFit="1" customWidth="1"/>
    <col min="15618" max="15618" width="16.88671875" style="30" bestFit="1" customWidth="1"/>
    <col min="15619" max="15619" width="17.6640625" style="30" bestFit="1" customWidth="1"/>
    <col min="15620" max="15620" width="12.5546875" style="30" bestFit="1" customWidth="1"/>
    <col min="15621" max="15866" width="9.109375" style="30"/>
    <col min="15867" max="15867" width="5" style="30" customWidth="1"/>
    <col min="15868" max="15868" width="59.6640625" style="30" bestFit="1" customWidth="1"/>
    <col min="15869" max="15869" width="22.88671875" style="30" customWidth="1"/>
    <col min="15870" max="15870" width="9.109375" style="30"/>
    <col min="15871" max="15871" width="11.33203125" style="30" bestFit="1" customWidth="1"/>
    <col min="15872" max="15872" width="12.44140625" style="30" bestFit="1" customWidth="1"/>
    <col min="15873" max="15873" width="18.6640625" style="30" bestFit="1" customWidth="1"/>
    <col min="15874" max="15874" width="16.88671875" style="30" bestFit="1" customWidth="1"/>
    <col min="15875" max="15875" width="17.6640625" style="30" bestFit="1" customWidth="1"/>
    <col min="15876" max="15876" width="12.5546875" style="30" bestFit="1" customWidth="1"/>
    <col min="15877" max="16122" width="9.109375" style="30"/>
    <col min="16123" max="16123" width="5" style="30" customWidth="1"/>
    <col min="16124" max="16124" width="59.6640625" style="30" bestFit="1" customWidth="1"/>
    <col min="16125" max="16125" width="22.88671875" style="30" customWidth="1"/>
    <col min="16126" max="16126" width="9.109375" style="30"/>
    <col min="16127" max="16127" width="11.33203125" style="30" bestFit="1" customWidth="1"/>
    <col min="16128" max="16128" width="12.44140625" style="30" bestFit="1" customWidth="1"/>
    <col min="16129" max="16129" width="18.6640625" style="30" bestFit="1" customWidth="1"/>
    <col min="16130" max="16130" width="16.88671875" style="30" bestFit="1" customWidth="1"/>
    <col min="16131" max="16131" width="17.6640625" style="30" bestFit="1" customWidth="1"/>
    <col min="16132" max="16132" width="12.5546875" style="30" bestFit="1" customWidth="1"/>
    <col min="16133" max="16384" width="9.109375" style="30"/>
  </cols>
  <sheetData>
    <row r="1" spans="1:9" s="1" customFormat="1" ht="24.6" x14ac:dyDescent="0.3">
      <c r="A1" s="53" t="s">
        <v>93</v>
      </c>
      <c r="B1" s="53"/>
      <c r="C1" s="53"/>
      <c r="D1" s="53"/>
      <c r="E1" s="53"/>
      <c r="F1" s="53"/>
      <c r="G1" s="53"/>
      <c r="H1" s="2"/>
      <c r="I1" s="2"/>
    </row>
    <row r="2" spans="1:9" s="1" customFormat="1" ht="18" x14ac:dyDescent="0.3">
      <c r="A2" s="54"/>
      <c r="B2" s="54"/>
      <c r="C2" s="54"/>
      <c r="D2" s="54"/>
      <c r="E2" s="54"/>
      <c r="F2" s="54"/>
      <c r="G2" s="54"/>
      <c r="H2" s="2"/>
      <c r="I2" s="2"/>
    </row>
    <row r="3" spans="1:9" s="1" customFormat="1" ht="18" x14ac:dyDescent="0.3">
      <c r="A3" s="55" t="s">
        <v>94</v>
      </c>
      <c r="B3" s="56"/>
      <c r="C3" s="56"/>
      <c r="D3" s="56"/>
      <c r="E3" s="56"/>
      <c r="F3" s="56"/>
      <c r="G3" s="56"/>
      <c r="H3" s="2"/>
      <c r="I3" s="2"/>
    </row>
    <row r="4" spans="1:9" s="1" customFormat="1" ht="18" x14ac:dyDescent="0.3">
      <c r="A4" s="57" t="s">
        <v>95</v>
      </c>
      <c r="B4" s="57"/>
      <c r="C4" s="57"/>
      <c r="D4" s="57"/>
      <c r="E4" s="57"/>
      <c r="F4" s="57"/>
      <c r="G4" s="57"/>
      <c r="H4" s="2"/>
      <c r="I4" s="2"/>
    </row>
    <row r="5" spans="1:9" s="5" customFormat="1" ht="18" x14ac:dyDescent="0.3">
      <c r="A5" s="3"/>
      <c r="B5" s="3"/>
      <c r="C5" s="3"/>
      <c r="D5" s="3"/>
      <c r="E5" s="3"/>
      <c r="F5" s="60"/>
      <c r="G5" s="4"/>
      <c r="H5" s="6"/>
      <c r="I5" s="6"/>
    </row>
    <row r="6" spans="1:9" s="9" customFormat="1" ht="46.8" x14ac:dyDescent="0.25">
      <c r="A6" s="7" t="s">
        <v>0</v>
      </c>
      <c r="B6" s="7" t="s">
        <v>1</v>
      </c>
      <c r="C6" s="7" t="s">
        <v>86</v>
      </c>
      <c r="D6" s="7" t="s">
        <v>3</v>
      </c>
      <c r="E6" s="7" t="s">
        <v>2</v>
      </c>
      <c r="F6" s="61" t="s">
        <v>87</v>
      </c>
      <c r="G6" s="8" t="s">
        <v>88</v>
      </c>
    </row>
    <row r="7" spans="1:9" s="13" customFormat="1" ht="15.6" x14ac:dyDescent="0.25">
      <c r="A7" s="48" t="s">
        <v>4</v>
      </c>
      <c r="B7" s="37" t="s">
        <v>5</v>
      </c>
      <c r="C7" s="38"/>
      <c r="D7" s="10"/>
      <c r="E7" s="11"/>
      <c r="F7" s="62"/>
      <c r="G7" s="12"/>
    </row>
    <row r="8" spans="1:9" s="13" customFormat="1" ht="15.6" x14ac:dyDescent="0.25">
      <c r="A8" s="40">
        <v>1</v>
      </c>
      <c r="B8" s="39" t="s">
        <v>6</v>
      </c>
      <c r="C8" s="39" t="s">
        <v>7</v>
      </c>
      <c r="D8" s="40" t="s">
        <v>8</v>
      </c>
      <c r="E8" s="41">
        <v>12.162000000000001</v>
      </c>
      <c r="F8" s="63"/>
      <c r="G8" s="17">
        <f>F8*E8</f>
        <v>0</v>
      </c>
    </row>
    <row r="9" spans="1:9" s="18" customFormat="1" ht="15.6" x14ac:dyDescent="0.25">
      <c r="A9" s="40">
        <v>2</v>
      </c>
      <c r="B9" s="39" t="s">
        <v>9</v>
      </c>
      <c r="C9" s="39" t="s">
        <v>7</v>
      </c>
      <c r="D9" s="40" t="s">
        <v>8</v>
      </c>
      <c r="E9" s="41">
        <v>2.141</v>
      </c>
      <c r="F9" s="63"/>
      <c r="G9" s="17">
        <f>F9*E9</f>
        <v>0</v>
      </c>
    </row>
    <row r="10" spans="1:9" s="13" customFormat="1" ht="15.6" x14ac:dyDescent="0.25">
      <c r="A10" s="40">
        <v>3</v>
      </c>
      <c r="B10" s="39" t="s">
        <v>10</v>
      </c>
      <c r="C10" s="39" t="s">
        <v>7</v>
      </c>
      <c r="D10" s="40" t="s">
        <v>8</v>
      </c>
      <c r="E10" s="41">
        <v>6</v>
      </c>
      <c r="F10" s="63"/>
      <c r="G10" s="17">
        <f t="shared" ref="G10:G73" si="0">F10*E10</f>
        <v>0</v>
      </c>
    </row>
    <row r="11" spans="1:9" s="18" customFormat="1" ht="15.6" x14ac:dyDescent="0.25">
      <c r="A11" s="40">
        <v>4</v>
      </c>
      <c r="B11" s="39" t="s">
        <v>11</v>
      </c>
      <c r="C11" s="39" t="s">
        <v>7</v>
      </c>
      <c r="D11" s="40" t="s">
        <v>8</v>
      </c>
      <c r="E11" s="41">
        <v>21.5</v>
      </c>
      <c r="F11" s="63"/>
      <c r="G11" s="17">
        <f t="shared" si="0"/>
        <v>0</v>
      </c>
    </row>
    <row r="12" spans="1:9" s="18" customFormat="1" ht="15.6" x14ac:dyDescent="0.25">
      <c r="A12" s="40">
        <v>5</v>
      </c>
      <c r="B12" s="39" t="s">
        <v>12</v>
      </c>
      <c r="C12" s="39" t="s">
        <v>7</v>
      </c>
      <c r="D12" s="40" t="s">
        <v>13</v>
      </c>
      <c r="E12" s="41">
        <v>67</v>
      </c>
      <c r="F12" s="63"/>
      <c r="G12" s="17">
        <f t="shared" si="0"/>
        <v>0</v>
      </c>
    </row>
    <row r="13" spans="1:9" s="18" customFormat="1" ht="15.6" x14ac:dyDescent="0.25">
      <c r="A13" s="40">
        <v>6</v>
      </c>
      <c r="B13" s="39" t="s">
        <v>14</v>
      </c>
      <c r="C13" s="39" t="s">
        <v>7</v>
      </c>
      <c r="D13" s="40" t="s">
        <v>15</v>
      </c>
      <c r="E13" s="41">
        <v>172</v>
      </c>
      <c r="F13" s="63"/>
      <c r="G13" s="17">
        <f t="shared" si="0"/>
        <v>0</v>
      </c>
    </row>
    <row r="14" spans="1:9" s="13" customFormat="1" ht="15.6" x14ac:dyDescent="0.25">
      <c r="A14" s="40">
        <v>7</v>
      </c>
      <c r="B14" s="39" t="s">
        <v>16</v>
      </c>
      <c r="C14" s="39" t="s">
        <v>7</v>
      </c>
      <c r="D14" s="40" t="s">
        <v>15</v>
      </c>
      <c r="E14" s="41">
        <v>102</v>
      </c>
      <c r="F14" s="63"/>
      <c r="G14" s="17">
        <f t="shared" si="0"/>
        <v>0</v>
      </c>
    </row>
    <row r="15" spans="1:9" s="18" customFormat="1" ht="15.6" x14ac:dyDescent="0.25">
      <c r="A15" s="40">
        <v>8</v>
      </c>
      <c r="B15" s="39" t="s">
        <v>17</v>
      </c>
      <c r="C15" s="39" t="s">
        <v>7</v>
      </c>
      <c r="D15" s="40" t="s">
        <v>15</v>
      </c>
      <c r="E15" s="41">
        <v>10</v>
      </c>
      <c r="F15" s="63"/>
      <c r="G15" s="17">
        <f t="shared" si="0"/>
        <v>0</v>
      </c>
    </row>
    <row r="16" spans="1:9" s="18" customFormat="1" ht="15.6" x14ac:dyDescent="0.25">
      <c r="A16" s="40">
        <v>9</v>
      </c>
      <c r="B16" s="39" t="s">
        <v>18</v>
      </c>
      <c r="C16" s="39" t="s">
        <v>7</v>
      </c>
      <c r="D16" s="40" t="s">
        <v>15</v>
      </c>
      <c r="E16" s="41">
        <v>52</v>
      </c>
      <c r="F16" s="63"/>
      <c r="G16" s="17">
        <f t="shared" si="0"/>
        <v>0</v>
      </c>
    </row>
    <row r="17" spans="1:7" s="18" customFormat="1" ht="15.6" x14ac:dyDescent="0.25">
      <c r="A17" s="40">
        <v>10</v>
      </c>
      <c r="B17" s="39" t="s">
        <v>19</v>
      </c>
      <c r="C17" s="39" t="s">
        <v>7</v>
      </c>
      <c r="D17" s="40" t="s">
        <v>13</v>
      </c>
      <c r="E17" s="41">
        <v>1</v>
      </c>
      <c r="F17" s="63"/>
      <c r="G17" s="17">
        <f t="shared" si="0"/>
        <v>0</v>
      </c>
    </row>
    <row r="18" spans="1:7" s="18" customFormat="1" ht="15.6" x14ac:dyDescent="0.25">
      <c r="A18" s="40">
        <v>11</v>
      </c>
      <c r="B18" s="39" t="s">
        <v>20</v>
      </c>
      <c r="C18" s="39" t="s">
        <v>7</v>
      </c>
      <c r="D18" s="40" t="s">
        <v>15</v>
      </c>
      <c r="E18" s="41">
        <v>146</v>
      </c>
      <c r="F18" s="63"/>
      <c r="G18" s="17">
        <f t="shared" si="0"/>
        <v>0</v>
      </c>
    </row>
    <row r="19" spans="1:7" s="18" customFormat="1" ht="15.6" x14ac:dyDescent="0.25">
      <c r="A19" s="40">
        <v>12</v>
      </c>
      <c r="B19" s="39" t="s">
        <v>21</v>
      </c>
      <c r="C19" s="39" t="s">
        <v>7</v>
      </c>
      <c r="D19" s="40" t="s">
        <v>15</v>
      </c>
      <c r="E19" s="41">
        <v>41</v>
      </c>
      <c r="F19" s="63"/>
      <c r="G19" s="17">
        <f t="shared" si="0"/>
        <v>0</v>
      </c>
    </row>
    <row r="20" spans="1:7" s="13" customFormat="1" ht="15.6" x14ac:dyDescent="0.25">
      <c r="A20" s="40">
        <v>13</v>
      </c>
      <c r="B20" s="39" t="s">
        <v>22</v>
      </c>
      <c r="C20" s="39" t="s">
        <v>7</v>
      </c>
      <c r="D20" s="40" t="s">
        <v>15</v>
      </c>
      <c r="E20" s="41">
        <v>31</v>
      </c>
      <c r="F20" s="63"/>
      <c r="G20" s="17">
        <f t="shared" si="0"/>
        <v>0</v>
      </c>
    </row>
    <row r="21" spans="1:7" s="18" customFormat="1" ht="15.6" x14ac:dyDescent="0.25">
      <c r="A21" s="40">
        <v>14</v>
      </c>
      <c r="B21" s="39" t="s">
        <v>23</v>
      </c>
      <c r="C21" s="39" t="s">
        <v>7</v>
      </c>
      <c r="D21" s="40" t="s">
        <v>24</v>
      </c>
      <c r="E21" s="41">
        <v>74</v>
      </c>
      <c r="F21" s="63"/>
      <c r="G21" s="17">
        <f t="shared" si="0"/>
        <v>0</v>
      </c>
    </row>
    <row r="22" spans="1:7" s="18" customFormat="1" ht="15.6" x14ac:dyDescent="0.25">
      <c r="A22" s="40">
        <v>15</v>
      </c>
      <c r="B22" s="39" t="s">
        <v>25</v>
      </c>
      <c r="C22" s="39" t="s">
        <v>7</v>
      </c>
      <c r="D22" s="40" t="s">
        <v>15</v>
      </c>
      <c r="E22" s="41">
        <v>10</v>
      </c>
      <c r="F22" s="63"/>
      <c r="G22" s="17">
        <f t="shared" si="0"/>
        <v>0</v>
      </c>
    </row>
    <row r="23" spans="1:7" s="18" customFormat="1" ht="15.6" x14ac:dyDescent="0.25">
      <c r="A23" s="40">
        <v>16</v>
      </c>
      <c r="B23" s="39" t="s">
        <v>26</v>
      </c>
      <c r="C23" s="39" t="s">
        <v>7</v>
      </c>
      <c r="D23" s="40" t="s">
        <v>27</v>
      </c>
      <c r="E23" s="41">
        <v>19</v>
      </c>
      <c r="F23" s="63"/>
      <c r="G23" s="17">
        <f t="shared" si="0"/>
        <v>0</v>
      </c>
    </row>
    <row r="24" spans="1:7" s="18" customFormat="1" ht="15.6" x14ac:dyDescent="0.25">
      <c r="A24" s="40">
        <v>17</v>
      </c>
      <c r="B24" s="39" t="s">
        <v>28</v>
      </c>
      <c r="C24" s="39" t="s">
        <v>7</v>
      </c>
      <c r="D24" s="40" t="s">
        <v>29</v>
      </c>
      <c r="E24" s="41">
        <v>31</v>
      </c>
      <c r="F24" s="63"/>
      <c r="G24" s="17">
        <f t="shared" si="0"/>
        <v>0</v>
      </c>
    </row>
    <row r="25" spans="1:7" s="18" customFormat="1" ht="15.6" x14ac:dyDescent="0.25">
      <c r="A25" s="49" t="s">
        <v>30</v>
      </c>
      <c r="B25" s="43" t="s">
        <v>31</v>
      </c>
      <c r="C25" s="39"/>
      <c r="D25" s="44"/>
      <c r="E25" s="45"/>
      <c r="F25" s="63"/>
      <c r="G25" s="17">
        <f t="shared" si="0"/>
        <v>0</v>
      </c>
    </row>
    <row r="26" spans="1:7" s="18" customFormat="1" ht="31.2" x14ac:dyDescent="0.25">
      <c r="A26" s="40">
        <v>1</v>
      </c>
      <c r="B26" s="39" t="s">
        <v>32</v>
      </c>
      <c r="C26" s="47" t="s">
        <v>102</v>
      </c>
      <c r="D26" s="40" t="s">
        <v>29</v>
      </c>
      <c r="E26" s="41">
        <v>6</v>
      </c>
      <c r="F26" s="63">
        <v>52000</v>
      </c>
      <c r="G26" s="17">
        <f t="shared" si="0"/>
        <v>312000</v>
      </c>
    </row>
    <row r="27" spans="1:7" s="18" customFormat="1" ht="31.2" x14ac:dyDescent="0.25">
      <c r="A27" s="40">
        <v>2</v>
      </c>
      <c r="B27" s="39" t="s">
        <v>33</v>
      </c>
      <c r="C27" s="47" t="s">
        <v>102</v>
      </c>
      <c r="D27" s="40" t="s">
        <v>29</v>
      </c>
      <c r="E27" s="41">
        <v>4</v>
      </c>
      <c r="F27" s="63">
        <f>F26</f>
        <v>52000</v>
      </c>
      <c r="G27" s="17">
        <f t="shared" si="0"/>
        <v>208000</v>
      </c>
    </row>
    <row r="28" spans="1:7" s="18" customFormat="1" ht="31.2" x14ac:dyDescent="0.25">
      <c r="A28" s="40">
        <v>3</v>
      </c>
      <c r="B28" s="47" t="s">
        <v>98</v>
      </c>
      <c r="C28" s="47" t="s">
        <v>102</v>
      </c>
      <c r="D28" s="40" t="s">
        <v>29</v>
      </c>
      <c r="E28" s="41">
        <v>32</v>
      </c>
      <c r="F28" s="63">
        <v>320000</v>
      </c>
      <c r="G28" s="17">
        <f t="shared" si="0"/>
        <v>10240000</v>
      </c>
    </row>
    <row r="29" spans="1:7" s="13" customFormat="1" ht="31.2" x14ac:dyDescent="0.25">
      <c r="A29" s="40">
        <v>4</v>
      </c>
      <c r="B29" s="39" t="s">
        <v>34</v>
      </c>
      <c r="C29" s="47" t="s">
        <v>102</v>
      </c>
      <c r="D29" s="40" t="s">
        <v>29</v>
      </c>
      <c r="E29" s="41">
        <v>10</v>
      </c>
      <c r="F29" s="63">
        <v>15200</v>
      </c>
      <c r="G29" s="17">
        <f t="shared" si="0"/>
        <v>152000</v>
      </c>
    </row>
    <row r="30" spans="1:7" s="18" customFormat="1" ht="31.2" x14ac:dyDescent="0.25">
      <c r="A30" s="40">
        <v>5</v>
      </c>
      <c r="B30" s="39" t="s">
        <v>35</v>
      </c>
      <c r="C30" s="47" t="s">
        <v>102</v>
      </c>
      <c r="D30" s="40" t="s">
        <v>29</v>
      </c>
      <c r="E30" s="41">
        <v>141</v>
      </c>
      <c r="F30" s="63">
        <v>20900</v>
      </c>
      <c r="G30" s="17">
        <f t="shared" si="0"/>
        <v>2946900</v>
      </c>
    </row>
    <row r="31" spans="1:7" s="18" customFormat="1" ht="31.2" x14ac:dyDescent="0.25">
      <c r="A31" s="40">
        <v>6</v>
      </c>
      <c r="B31" s="39" t="s">
        <v>36</v>
      </c>
      <c r="C31" s="47" t="s">
        <v>102</v>
      </c>
      <c r="D31" s="40" t="s">
        <v>29</v>
      </c>
      <c r="E31" s="41">
        <v>172</v>
      </c>
      <c r="F31" s="63">
        <v>23750</v>
      </c>
      <c r="G31" s="17">
        <f t="shared" si="0"/>
        <v>4085000</v>
      </c>
    </row>
    <row r="32" spans="1:7" s="18" customFormat="1" ht="31.2" x14ac:dyDescent="0.25">
      <c r="A32" s="40">
        <v>7</v>
      </c>
      <c r="B32" s="39" t="s">
        <v>37</v>
      </c>
      <c r="C32" s="47" t="s">
        <v>102</v>
      </c>
      <c r="D32" s="40" t="s">
        <v>29</v>
      </c>
      <c r="E32" s="41">
        <v>10</v>
      </c>
      <c r="F32" s="63">
        <v>26600</v>
      </c>
      <c r="G32" s="17">
        <f t="shared" si="0"/>
        <v>266000</v>
      </c>
    </row>
    <row r="33" spans="1:7" s="18" customFormat="1" ht="31.2" x14ac:dyDescent="0.25">
      <c r="A33" s="40">
        <v>8</v>
      </c>
      <c r="B33" s="47" t="s">
        <v>38</v>
      </c>
      <c r="C33" s="47" t="s">
        <v>102</v>
      </c>
      <c r="D33" s="40" t="s">
        <v>15</v>
      </c>
      <c r="E33" s="41">
        <v>104</v>
      </c>
      <c r="F33" s="63">
        <v>25600</v>
      </c>
      <c r="G33" s="17">
        <f t="shared" si="0"/>
        <v>2662400</v>
      </c>
    </row>
    <row r="34" spans="1:7" s="18" customFormat="1" ht="31.2" x14ac:dyDescent="0.25">
      <c r="A34" s="40">
        <v>9</v>
      </c>
      <c r="B34" s="47" t="s">
        <v>99</v>
      </c>
      <c r="C34" s="47" t="s">
        <v>102</v>
      </c>
      <c r="D34" s="40" t="s">
        <v>15</v>
      </c>
      <c r="E34" s="41">
        <v>104</v>
      </c>
      <c r="F34" s="63">
        <v>17100</v>
      </c>
      <c r="G34" s="17">
        <f t="shared" si="0"/>
        <v>1778400</v>
      </c>
    </row>
    <row r="35" spans="1:7" s="13" customFormat="1" ht="31.2" x14ac:dyDescent="0.25">
      <c r="A35" s="40">
        <v>10</v>
      </c>
      <c r="B35" s="47" t="s">
        <v>100</v>
      </c>
      <c r="C35" s="47" t="s">
        <v>102</v>
      </c>
      <c r="D35" s="40" t="s">
        <v>29</v>
      </c>
      <c r="E35" s="41">
        <v>219</v>
      </c>
      <c r="F35" s="63">
        <v>28500</v>
      </c>
      <c r="G35" s="17">
        <f t="shared" si="0"/>
        <v>6241500</v>
      </c>
    </row>
    <row r="36" spans="1:7" s="18" customFormat="1" ht="31.2" x14ac:dyDescent="0.25">
      <c r="A36" s="40">
        <v>11</v>
      </c>
      <c r="B36" s="39" t="s">
        <v>39</v>
      </c>
      <c r="C36" s="47" t="s">
        <v>102</v>
      </c>
      <c r="D36" s="40" t="s">
        <v>29</v>
      </c>
      <c r="E36" s="41">
        <v>74</v>
      </c>
      <c r="F36" s="63">
        <v>33200</v>
      </c>
      <c r="G36" s="17">
        <f t="shared" si="0"/>
        <v>2456800</v>
      </c>
    </row>
    <row r="37" spans="1:7" s="18" customFormat="1" ht="31.2" x14ac:dyDescent="0.25">
      <c r="A37" s="40">
        <v>12</v>
      </c>
      <c r="B37" s="39" t="s">
        <v>40</v>
      </c>
      <c r="C37" s="47" t="s">
        <v>102</v>
      </c>
      <c r="D37" s="40" t="s">
        <v>15</v>
      </c>
      <c r="E37" s="41">
        <v>10</v>
      </c>
      <c r="F37" s="63">
        <v>237500</v>
      </c>
      <c r="G37" s="17">
        <f t="shared" si="0"/>
        <v>2375000</v>
      </c>
    </row>
    <row r="38" spans="1:7" s="18" customFormat="1" ht="31.2" x14ac:dyDescent="0.25">
      <c r="A38" s="40">
        <v>13</v>
      </c>
      <c r="B38" s="39" t="s">
        <v>41</v>
      </c>
      <c r="C38" s="47" t="s">
        <v>102</v>
      </c>
      <c r="D38" s="40" t="s">
        <v>15</v>
      </c>
      <c r="E38" s="41">
        <v>33</v>
      </c>
      <c r="F38" s="63">
        <v>95000</v>
      </c>
      <c r="G38" s="17">
        <f t="shared" si="0"/>
        <v>3135000</v>
      </c>
    </row>
    <row r="39" spans="1:7" s="18" customFormat="1" ht="31.2" x14ac:dyDescent="0.25">
      <c r="A39" s="40">
        <v>14</v>
      </c>
      <c r="B39" s="39" t="s">
        <v>42</v>
      </c>
      <c r="C39" s="47" t="s">
        <v>102</v>
      </c>
      <c r="D39" s="40" t="s">
        <v>15</v>
      </c>
      <c r="E39" s="41">
        <v>5</v>
      </c>
      <c r="F39" s="63">
        <v>76000</v>
      </c>
      <c r="G39" s="17">
        <f t="shared" si="0"/>
        <v>380000</v>
      </c>
    </row>
    <row r="40" spans="1:7" s="18" customFormat="1" ht="31.2" x14ac:dyDescent="0.25">
      <c r="A40" s="40">
        <v>15</v>
      </c>
      <c r="B40" s="39" t="s">
        <v>43</v>
      </c>
      <c r="C40" s="47" t="s">
        <v>102</v>
      </c>
      <c r="D40" s="40" t="s">
        <v>44</v>
      </c>
      <c r="E40" s="41">
        <v>33</v>
      </c>
      <c r="F40" s="63">
        <v>123500</v>
      </c>
      <c r="G40" s="17">
        <f t="shared" si="0"/>
        <v>4075500</v>
      </c>
    </row>
    <row r="41" spans="1:7" s="18" customFormat="1" ht="31.2" x14ac:dyDescent="0.25">
      <c r="A41" s="40">
        <v>16</v>
      </c>
      <c r="B41" s="39" t="s">
        <v>45</v>
      </c>
      <c r="C41" s="47" t="s">
        <v>102</v>
      </c>
      <c r="D41" s="40" t="s">
        <v>15</v>
      </c>
      <c r="E41" s="41">
        <v>172</v>
      </c>
      <c r="F41" s="63">
        <v>120000</v>
      </c>
      <c r="G41" s="17">
        <f t="shared" si="0"/>
        <v>20640000</v>
      </c>
    </row>
    <row r="42" spans="1:7" s="18" customFormat="1" ht="31.2" x14ac:dyDescent="0.25">
      <c r="A42" s="40">
        <v>17</v>
      </c>
      <c r="B42" s="39" t="s">
        <v>46</v>
      </c>
      <c r="C42" s="47" t="s">
        <v>102</v>
      </c>
      <c r="D42" s="40" t="s">
        <v>15</v>
      </c>
      <c r="E42" s="41">
        <v>106</v>
      </c>
      <c r="F42" s="63">
        <v>240000</v>
      </c>
      <c r="G42" s="17">
        <f t="shared" si="0"/>
        <v>25440000</v>
      </c>
    </row>
    <row r="43" spans="1:7" s="18" customFormat="1" ht="31.2" x14ac:dyDescent="0.25">
      <c r="A43" s="40">
        <v>18</v>
      </c>
      <c r="B43" s="47" t="s">
        <v>96</v>
      </c>
      <c r="C43" s="47" t="s">
        <v>102</v>
      </c>
      <c r="D43" s="40" t="s">
        <v>29</v>
      </c>
      <c r="E43" s="41">
        <v>74</v>
      </c>
      <c r="F43" s="63">
        <v>210000</v>
      </c>
      <c r="G43" s="17">
        <f t="shared" si="0"/>
        <v>15540000</v>
      </c>
    </row>
    <row r="44" spans="1:7" s="18" customFormat="1" ht="31.2" x14ac:dyDescent="0.25">
      <c r="A44" s="40">
        <v>19</v>
      </c>
      <c r="B44" s="39" t="s">
        <v>47</v>
      </c>
      <c r="C44" s="47" t="s">
        <v>102</v>
      </c>
      <c r="D44" s="40" t="s">
        <v>15</v>
      </c>
      <c r="E44" s="41">
        <v>16</v>
      </c>
      <c r="F44" s="63">
        <v>57000</v>
      </c>
      <c r="G44" s="17">
        <f t="shared" si="0"/>
        <v>912000</v>
      </c>
    </row>
    <row r="45" spans="1:7" s="18" customFormat="1" ht="31.2" x14ac:dyDescent="0.25">
      <c r="A45" s="40">
        <v>20</v>
      </c>
      <c r="B45" s="39" t="s">
        <v>48</v>
      </c>
      <c r="C45" s="47" t="s">
        <v>102</v>
      </c>
      <c r="D45" s="40" t="s">
        <v>15</v>
      </c>
      <c r="E45" s="41">
        <v>8</v>
      </c>
      <c r="F45" s="63">
        <v>80000</v>
      </c>
      <c r="G45" s="17">
        <f t="shared" si="0"/>
        <v>640000</v>
      </c>
    </row>
    <row r="46" spans="1:7" s="18" customFormat="1" ht="31.2" x14ac:dyDescent="0.25">
      <c r="A46" s="40">
        <v>21</v>
      </c>
      <c r="B46" s="39" t="s">
        <v>49</v>
      </c>
      <c r="C46" s="47" t="s">
        <v>102</v>
      </c>
      <c r="D46" s="40" t="s">
        <v>15</v>
      </c>
      <c r="E46" s="41">
        <v>1168</v>
      </c>
      <c r="F46" s="63">
        <v>32000</v>
      </c>
      <c r="G46" s="17">
        <f t="shared" si="0"/>
        <v>37376000</v>
      </c>
    </row>
    <row r="47" spans="1:7" s="18" customFormat="1" ht="31.2" x14ac:dyDescent="0.25">
      <c r="A47" s="40">
        <v>22</v>
      </c>
      <c r="B47" s="39" t="s">
        <v>50</v>
      </c>
      <c r="C47" s="47" t="s">
        <v>102</v>
      </c>
      <c r="D47" s="40" t="s">
        <v>15</v>
      </c>
      <c r="E47" s="41">
        <v>33</v>
      </c>
      <c r="F47" s="63">
        <v>14200</v>
      </c>
      <c r="G47" s="17">
        <f t="shared" si="0"/>
        <v>468600</v>
      </c>
    </row>
    <row r="48" spans="1:7" s="18" customFormat="1" ht="31.2" x14ac:dyDescent="0.25">
      <c r="A48" s="40">
        <v>23</v>
      </c>
      <c r="B48" s="39" t="s">
        <v>51</v>
      </c>
      <c r="C48" s="47" t="s">
        <v>102</v>
      </c>
      <c r="D48" s="40" t="s">
        <v>15</v>
      </c>
      <c r="E48" s="41">
        <v>74</v>
      </c>
      <c r="F48" s="63">
        <v>76000</v>
      </c>
      <c r="G48" s="17">
        <f t="shared" si="0"/>
        <v>5624000</v>
      </c>
    </row>
    <row r="49" spans="1:7" s="18" customFormat="1" ht="31.2" x14ac:dyDescent="0.25">
      <c r="A49" s="40">
        <v>24</v>
      </c>
      <c r="B49" s="39" t="s">
        <v>52</v>
      </c>
      <c r="C49" s="47" t="s">
        <v>102</v>
      </c>
      <c r="D49" s="40" t="s">
        <v>15</v>
      </c>
      <c r="E49" s="41">
        <v>70</v>
      </c>
      <c r="F49" s="63">
        <v>28500</v>
      </c>
      <c r="G49" s="17">
        <f t="shared" si="0"/>
        <v>1995000</v>
      </c>
    </row>
    <row r="50" spans="1:7" s="18" customFormat="1" ht="31.2" x14ac:dyDescent="0.25">
      <c r="A50" s="40">
        <v>25</v>
      </c>
      <c r="B50" s="39" t="s">
        <v>53</v>
      </c>
      <c r="C50" s="47" t="s">
        <v>102</v>
      </c>
      <c r="D50" s="40" t="s">
        <v>15</v>
      </c>
      <c r="E50" s="41">
        <v>4</v>
      </c>
      <c r="F50" s="63">
        <v>33200</v>
      </c>
      <c r="G50" s="17">
        <f t="shared" si="0"/>
        <v>132800</v>
      </c>
    </row>
    <row r="51" spans="1:7" s="18" customFormat="1" ht="31.2" x14ac:dyDescent="0.25">
      <c r="A51" s="40">
        <v>26</v>
      </c>
      <c r="B51" s="39" t="s">
        <v>54</v>
      </c>
      <c r="C51" s="47" t="s">
        <v>102</v>
      </c>
      <c r="D51" s="40" t="s">
        <v>29</v>
      </c>
      <c r="E51" s="41">
        <v>35</v>
      </c>
      <c r="F51" s="63">
        <v>142500</v>
      </c>
      <c r="G51" s="17">
        <f t="shared" si="0"/>
        <v>4987500</v>
      </c>
    </row>
    <row r="52" spans="1:7" s="18" customFormat="1" ht="31.2" x14ac:dyDescent="0.25">
      <c r="A52" s="40">
        <v>27</v>
      </c>
      <c r="B52" s="39" t="s">
        <v>55</v>
      </c>
      <c r="C52" s="47" t="s">
        <v>102</v>
      </c>
      <c r="D52" s="40" t="s">
        <v>15</v>
      </c>
      <c r="E52" s="41">
        <v>143</v>
      </c>
      <c r="F52" s="63">
        <v>45000</v>
      </c>
      <c r="G52" s="17">
        <f t="shared" si="0"/>
        <v>6435000</v>
      </c>
    </row>
    <row r="53" spans="1:7" s="18" customFormat="1" ht="31.2" x14ac:dyDescent="0.25">
      <c r="A53" s="40">
        <v>28</v>
      </c>
      <c r="B53" s="39" t="s">
        <v>56</v>
      </c>
      <c r="C53" s="47" t="s">
        <v>102</v>
      </c>
      <c r="D53" s="40" t="s">
        <v>15</v>
      </c>
      <c r="E53" s="41">
        <v>74</v>
      </c>
      <c r="F53" s="63">
        <v>23700</v>
      </c>
      <c r="G53" s="17">
        <f t="shared" si="0"/>
        <v>1753800</v>
      </c>
    </row>
    <row r="54" spans="1:7" s="18" customFormat="1" ht="31.2" x14ac:dyDescent="0.25">
      <c r="A54" s="40">
        <v>29</v>
      </c>
      <c r="B54" s="39" t="s">
        <v>57</v>
      </c>
      <c r="C54" s="47" t="s">
        <v>102</v>
      </c>
      <c r="D54" s="40" t="s">
        <v>15</v>
      </c>
      <c r="E54" s="41">
        <v>5</v>
      </c>
      <c r="F54" s="63">
        <v>76000</v>
      </c>
      <c r="G54" s="17">
        <f t="shared" si="0"/>
        <v>380000</v>
      </c>
    </row>
    <row r="55" spans="1:7" s="18" customFormat="1" ht="31.2" x14ac:dyDescent="0.25">
      <c r="A55" s="40">
        <v>30</v>
      </c>
      <c r="B55" s="39" t="s">
        <v>58</v>
      </c>
      <c r="C55" s="47" t="s">
        <v>102</v>
      </c>
      <c r="D55" s="40" t="s">
        <v>15</v>
      </c>
      <c r="E55" s="41">
        <v>66</v>
      </c>
      <c r="F55" s="63">
        <v>23700</v>
      </c>
      <c r="G55" s="17">
        <f t="shared" si="0"/>
        <v>1564200</v>
      </c>
    </row>
    <row r="56" spans="1:7" s="18" customFormat="1" ht="46.8" x14ac:dyDescent="0.25">
      <c r="A56" s="40">
        <v>31</v>
      </c>
      <c r="B56" s="47" t="s">
        <v>97</v>
      </c>
      <c r="C56" s="47" t="s">
        <v>102</v>
      </c>
      <c r="D56" s="40" t="s">
        <v>8</v>
      </c>
      <c r="E56" s="41">
        <v>41</v>
      </c>
      <c r="F56" s="63">
        <v>120000</v>
      </c>
      <c r="G56" s="17">
        <f t="shared" si="0"/>
        <v>4920000</v>
      </c>
    </row>
    <row r="57" spans="1:7" s="18" customFormat="1" ht="31.2" x14ac:dyDescent="0.25">
      <c r="A57" s="40">
        <v>32</v>
      </c>
      <c r="B57" s="39" t="s">
        <v>59</v>
      </c>
      <c r="C57" s="47" t="s">
        <v>102</v>
      </c>
      <c r="D57" s="40" t="s">
        <v>60</v>
      </c>
      <c r="E57" s="41">
        <v>41</v>
      </c>
      <c r="F57" s="63">
        <v>28500</v>
      </c>
      <c r="G57" s="17">
        <f t="shared" si="0"/>
        <v>1168500</v>
      </c>
    </row>
    <row r="58" spans="1:7" s="18" customFormat="1" ht="31.2" x14ac:dyDescent="0.25">
      <c r="A58" s="40">
        <v>33</v>
      </c>
      <c r="B58" s="39" t="s">
        <v>61</v>
      </c>
      <c r="C58" s="47" t="s">
        <v>102</v>
      </c>
      <c r="D58" s="40" t="s">
        <v>60</v>
      </c>
      <c r="E58" s="41">
        <v>1</v>
      </c>
      <c r="F58" s="63">
        <v>33200</v>
      </c>
      <c r="G58" s="17">
        <f t="shared" si="0"/>
        <v>33200</v>
      </c>
    </row>
    <row r="59" spans="1:7" s="18" customFormat="1" ht="31.2" x14ac:dyDescent="0.25">
      <c r="A59" s="40">
        <v>34</v>
      </c>
      <c r="B59" s="39" t="s">
        <v>62</v>
      </c>
      <c r="C59" s="47" t="s">
        <v>102</v>
      </c>
      <c r="D59" s="40" t="s">
        <v>63</v>
      </c>
      <c r="E59" s="41">
        <v>1</v>
      </c>
      <c r="F59" s="63">
        <v>130000</v>
      </c>
      <c r="G59" s="17">
        <f t="shared" si="0"/>
        <v>130000</v>
      </c>
    </row>
    <row r="60" spans="1:7" s="18" customFormat="1" ht="31.2" x14ac:dyDescent="0.25">
      <c r="A60" s="40">
        <v>35</v>
      </c>
      <c r="B60" s="39" t="s">
        <v>64</v>
      </c>
      <c r="C60" s="47" t="s">
        <v>102</v>
      </c>
      <c r="D60" s="40" t="s">
        <v>13</v>
      </c>
      <c r="E60" s="41">
        <v>1</v>
      </c>
      <c r="F60" s="63">
        <f>F59</f>
        <v>130000</v>
      </c>
      <c r="G60" s="17">
        <f t="shared" si="0"/>
        <v>130000</v>
      </c>
    </row>
    <row r="61" spans="1:7" s="18" customFormat="1" ht="31.2" x14ac:dyDescent="0.25">
      <c r="A61" s="40">
        <v>36</v>
      </c>
      <c r="B61" s="39" t="s">
        <v>65</v>
      </c>
      <c r="C61" s="47" t="s">
        <v>102</v>
      </c>
      <c r="D61" s="40" t="s">
        <v>15</v>
      </c>
      <c r="E61" s="41">
        <v>5</v>
      </c>
      <c r="F61" s="63">
        <v>260000</v>
      </c>
      <c r="G61" s="17">
        <f t="shared" si="0"/>
        <v>1300000</v>
      </c>
    </row>
    <row r="62" spans="1:7" s="18" customFormat="1" ht="31.2" x14ac:dyDescent="0.25">
      <c r="A62" s="40">
        <v>37</v>
      </c>
      <c r="B62" s="47" t="s">
        <v>101</v>
      </c>
      <c r="C62" s="47" t="s">
        <v>102</v>
      </c>
      <c r="D62" s="40" t="s">
        <v>15</v>
      </c>
      <c r="E62" s="41">
        <v>292</v>
      </c>
      <c r="F62" s="63">
        <v>9500</v>
      </c>
      <c r="G62" s="17">
        <f t="shared" si="0"/>
        <v>2774000</v>
      </c>
    </row>
    <row r="63" spans="1:7" s="18" customFormat="1" ht="15.6" x14ac:dyDescent="0.25">
      <c r="A63" s="49" t="s">
        <v>30</v>
      </c>
      <c r="B63" s="42" t="s">
        <v>66</v>
      </c>
      <c r="C63" s="39"/>
      <c r="D63" s="44"/>
      <c r="E63" s="45"/>
      <c r="F63" s="63"/>
      <c r="G63" s="17"/>
    </row>
    <row r="64" spans="1:7" s="18" customFormat="1" ht="31.2" x14ac:dyDescent="0.25">
      <c r="A64" s="40">
        <v>1</v>
      </c>
      <c r="B64" s="47" t="s">
        <v>103</v>
      </c>
      <c r="C64" s="39" t="s">
        <v>67</v>
      </c>
      <c r="D64" s="40" t="s">
        <v>68</v>
      </c>
      <c r="E64" s="41">
        <v>5.5</v>
      </c>
      <c r="F64" s="63">
        <v>300000</v>
      </c>
      <c r="G64" s="17">
        <f t="shared" si="0"/>
        <v>1650000</v>
      </c>
    </row>
    <row r="65" spans="1:7" s="18" customFormat="1" ht="31.2" x14ac:dyDescent="0.25">
      <c r="A65" s="40">
        <v>2</v>
      </c>
      <c r="B65" s="47" t="s">
        <v>104</v>
      </c>
      <c r="C65" s="39" t="s">
        <v>67</v>
      </c>
      <c r="D65" s="40" t="s">
        <v>68</v>
      </c>
      <c r="E65" s="41">
        <v>4.7</v>
      </c>
      <c r="F65" s="63">
        <v>200000</v>
      </c>
      <c r="G65" s="17">
        <f t="shared" si="0"/>
        <v>940000</v>
      </c>
    </row>
    <row r="66" spans="1:7" s="18" customFormat="1" ht="15.6" x14ac:dyDescent="0.25">
      <c r="A66" s="40">
        <v>3</v>
      </c>
      <c r="B66" s="39" t="s">
        <v>69</v>
      </c>
      <c r="C66" s="39" t="s">
        <v>67</v>
      </c>
      <c r="D66" s="40" t="s">
        <v>44</v>
      </c>
      <c r="E66" s="41">
        <v>33</v>
      </c>
      <c r="F66" s="63">
        <v>25000</v>
      </c>
      <c r="G66" s="17">
        <f t="shared" si="0"/>
        <v>825000</v>
      </c>
    </row>
    <row r="67" spans="1:7" s="18" customFormat="1" ht="15.6" x14ac:dyDescent="0.25">
      <c r="A67" s="40">
        <v>4</v>
      </c>
      <c r="B67" s="39" t="s">
        <v>70</v>
      </c>
      <c r="C67" s="39" t="s">
        <v>67</v>
      </c>
      <c r="D67" s="40" t="s">
        <v>27</v>
      </c>
      <c r="E67" s="41">
        <v>19</v>
      </c>
      <c r="F67" s="63">
        <v>1700000</v>
      </c>
      <c r="G67" s="17">
        <f t="shared" si="0"/>
        <v>32300000</v>
      </c>
    </row>
    <row r="68" spans="1:7" s="18" customFormat="1" ht="15.6" x14ac:dyDescent="0.25">
      <c r="A68" s="40">
        <v>5</v>
      </c>
      <c r="B68" s="39" t="s">
        <v>71</v>
      </c>
      <c r="C68" s="39" t="s">
        <v>67</v>
      </c>
      <c r="D68" s="40" t="s">
        <v>29</v>
      </c>
      <c r="E68" s="41">
        <v>141</v>
      </c>
      <c r="F68" s="63">
        <v>160000</v>
      </c>
      <c r="G68" s="17">
        <f t="shared" si="0"/>
        <v>22560000</v>
      </c>
    </row>
    <row r="69" spans="1:7" s="18" customFormat="1" ht="15.6" x14ac:dyDescent="0.25">
      <c r="A69" s="40">
        <v>6</v>
      </c>
      <c r="B69" s="39" t="s">
        <v>72</v>
      </c>
      <c r="C69" s="39" t="s">
        <v>67</v>
      </c>
      <c r="D69" s="40" t="s">
        <v>29</v>
      </c>
      <c r="E69" s="41">
        <v>146</v>
      </c>
      <c r="F69" s="63">
        <f>F68</f>
        <v>160000</v>
      </c>
      <c r="G69" s="17">
        <f t="shared" si="0"/>
        <v>23360000</v>
      </c>
    </row>
    <row r="70" spans="1:7" s="18" customFormat="1" ht="15.6" x14ac:dyDescent="0.25">
      <c r="A70" s="40">
        <v>7</v>
      </c>
      <c r="B70" s="39" t="s">
        <v>73</v>
      </c>
      <c r="C70" s="39" t="s">
        <v>67</v>
      </c>
      <c r="D70" s="40" t="s">
        <v>29</v>
      </c>
      <c r="E70" s="41">
        <v>52</v>
      </c>
      <c r="F70" s="63">
        <v>475000</v>
      </c>
      <c r="G70" s="17">
        <f t="shared" si="0"/>
        <v>24700000</v>
      </c>
    </row>
    <row r="71" spans="1:7" s="18" customFormat="1" ht="15.6" x14ac:dyDescent="0.25">
      <c r="A71" s="40">
        <v>8</v>
      </c>
      <c r="B71" s="39" t="s">
        <v>74</v>
      </c>
      <c r="C71" s="39" t="s">
        <v>67</v>
      </c>
      <c r="D71" s="40" t="s">
        <v>29</v>
      </c>
      <c r="E71" s="41">
        <v>243</v>
      </c>
      <c r="F71" s="63">
        <v>72000</v>
      </c>
      <c r="G71" s="17">
        <f t="shared" si="0"/>
        <v>17496000</v>
      </c>
    </row>
    <row r="72" spans="1:7" s="18" customFormat="1" ht="15.6" x14ac:dyDescent="0.25">
      <c r="A72" s="40">
        <v>9</v>
      </c>
      <c r="B72" s="39" t="s">
        <v>75</v>
      </c>
      <c r="C72" s="39" t="s">
        <v>67</v>
      </c>
      <c r="D72" s="40" t="s">
        <v>29</v>
      </c>
      <c r="E72" s="41">
        <v>276</v>
      </c>
      <c r="F72" s="63">
        <f>F71</f>
        <v>72000</v>
      </c>
      <c r="G72" s="17">
        <f t="shared" si="0"/>
        <v>19872000</v>
      </c>
    </row>
    <row r="73" spans="1:7" s="18" customFormat="1" ht="15.6" x14ac:dyDescent="0.25">
      <c r="A73" s="40">
        <v>10</v>
      </c>
      <c r="B73" s="39" t="s">
        <v>76</v>
      </c>
      <c r="C73" s="39" t="s">
        <v>67</v>
      </c>
      <c r="D73" s="40" t="s">
        <v>29</v>
      </c>
      <c r="E73" s="41">
        <v>67</v>
      </c>
      <c r="F73" s="63">
        <v>65000</v>
      </c>
      <c r="G73" s="17">
        <f t="shared" si="0"/>
        <v>4355000</v>
      </c>
    </row>
    <row r="74" spans="1:7" s="18" customFormat="1" ht="15.6" x14ac:dyDescent="0.25">
      <c r="A74" s="40">
        <v>11</v>
      </c>
      <c r="B74" s="39" t="s">
        <v>77</v>
      </c>
      <c r="C74" s="39" t="s">
        <v>67</v>
      </c>
      <c r="D74" s="40" t="s">
        <v>29</v>
      </c>
      <c r="E74" s="41">
        <v>74</v>
      </c>
      <c r="F74" s="63">
        <f>F73</f>
        <v>65000</v>
      </c>
      <c r="G74" s="17">
        <f t="shared" ref="G74:G81" si="1">F74*E74</f>
        <v>4810000</v>
      </c>
    </row>
    <row r="75" spans="1:7" s="18" customFormat="1" ht="15.6" x14ac:dyDescent="0.25">
      <c r="A75" s="40">
        <v>12</v>
      </c>
      <c r="B75" s="39" t="s">
        <v>78</v>
      </c>
      <c r="C75" s="39" t="s">
        <v>67</v>
      </c>
      <c r="D75" s="40" t="s">
        <v>29</v>
      </c>
      <c r="E75" s="41">
        <v>48</v>
      </c>
      <c r="F75" s="63">
        <v>35000</v>
      </c>
      <c r="G75" s="17">
        <f t="shared" si="1"/>
        <v>1680000</v>
      </c>
    </row>
    <row r="76" spans="1:7" s="18" customFormat="1" ht="15.6" x14ac:dyDescent="0.25">
      <c r="A76" s="40">
        <v>13</v>
      </c>
      <c r="B76" s="39" t="s">
        <v>79</v>
      </c>
      <c r="C76" s="39" t="s">
        <v>67</v>
      </c>
      <c r="D76" s="40" t="s">
        <v>29</v>
      </c>
      <c r="E76" s="41">
        <v>35</v>
      </c>
      <c r="F76" s="63">
        <f>F75</f>
        <v>35000</v>
      </c>
      <c r="G76" s="17">
        <f t="shared" si="1"/>
        <v>1225000</v>
      </c>
    </row>
    <row r="77" spans="1:7" s="18" customFormat="1" ht="15.6" x14ac:dyDescent="0.25">
      <c r="A77" s="40">
        <v>14</v>
      </c>
      <c r="B77" s="39" t="s">
        <v>80</v>
      </c>
      <c r="C77" s="39" t="s">
        <v>67</v>
      </c>
      <c r="D77" s="40" t="s">
        <v>29</v>
      </c>
      <c r="E77" s="41">
        <v>52</v>
      </c>
      <c r="F77" s="63">
        <v>25000</v>
      </c>
      <c r="G77" s="17">
        <f t="shared" si="1"/>
        <v>1300000</v>
      </c>
    </row>
    <row r="78" spans="1:7" s="18" customFormat="1" ht="15.6" x14ac:dyDescent="0.25">
      <c r="A78" s="40">
        <v>15</v>
      </c>
      <c r="B78" s="39" t="s">
        <v>81</v>
      </c>
      <c r="C78" s="39" t="s">
        <v>67</v>
      </c>
      <c r="D78" s="40" t="s">
        <v>29</v>
      </c>
      <c r="E78" s="41">
        <v>74</v>
      </c>
      <c r="F78" s="63">
        <f>F77</f>
        <v>25000</v>
      </c>
      <c r="G78" s="17">
        <f t="shared" si="1"/>
        <v>1850000</v>
      </c>
    </row>
    <row r="79" spans="1:7" s="18" customFormat="1" ht="15.6" x14ac:dyDescent="0.25">
      <c r="A79" s="40">
        <v>16</v>
      </c>
      <c r="B79" s="39" t="s">
        <v>82</v>
      </c>
      <c r="C79" s="39"/>
      <c r="D79" s="40" t="s">
        <v>83</v>
      </c>
      <c r="E79" s="46">
        <v>11.923999999999999</v>
      </c>
      <c r="F79" s="63">
        <v>3700000</v>
      </c>
      <c r="G79" s="17">
        <f t="shared" si="1"/>
        <v>44118800</v>
      </c>
    </row>
    <row r="80" spans="1:7" s="18" customFormat="1" ht="15.6" x14ac:dyDescent="0.25">
      <c r="A80" s="40">
        <v>17</v>
      </c>
      <c r="B80" s="39" t="s">
        <v>84</v>
      </c>
      <c r="C80" s="39" t="s">
        <v>67</v>
      </c>
      <c r="D80" s="40" t="s">
        <v>83</v>
      </c>
      <c r="E80" s="46">
        <v>1.796</v>
      </c>
      <c r="F80" s="63">
        <f>F79</f>
        <v>3700000</v>
      </c>
      <c r="G80" s="17">
        <f t="shared" si="1"/>
        <v>6645200</v>
      </c>
    </row>
    <row r="81" spans="1:9" s="18" customFormat="1" ht="15.6" x14ac:dyDescent="0.25">
      <c r="A81" s="40">
        <v>18</v>
      </c>
      <c r="B81" s="39" t="s">
        <v>85</v>
      </c>
      <c r="C81" s="39" t="s">
        <v>67</v>
      </c>
      <c r="D81" s="40" t="s">
        <v>83</v>
      </c>
      <c r="E81" s="46">
        <v>11.923999999999999</v>
      </c>
      <c r="F81" s="63">
        <v>2850000</v>
      </c>
      <c r="G81" s="17">
        <f t="shared" si="1"/>
        <v>33983400</v>
      </c>
    </row>
    <row r="82" spans="1:9" s="18" customFormat="1" ht="13.8" x14ac:dyDescent="0.25">
      <c r="A82" s="14"/>
      <c r="B82" s="16"/>
      <c r="C82" s="15"/>
      <c r="D82" s="19"/>
      <c r="E82" s="20"/>
      <c r="F82" s="63"/>
      <c r="G82" s="17"/>
    </row>
    <row r="83" spans="1:9" s="18" customFormat="1" ht="15.6" x14ac:dyDescent="0.25">
      <c r="A83" s="22"/>
      <c r="B83" s="21"/>
      <c r="C83" s="22"/>
      <c r="D83" s="22"/>
      <c r="E83" s="23"/>
      <c r="F83" s="59"/>
      <c r="G83" s="24"/>
    </row>
    <row r="84" spans="1:9" s="29" customFormat="1" ht="15.6" x14ac:dyDescent="0.3">
      <c r="A84" s="27"/>
      <c r="B84" s="26" t="s">
        <v>89</v>
      </c>
      <c r="C84" s="25"/>
      <c r="D84" s="25"/>
      <c r="E84" s="27"/>
      <c r="F84" s="64"/>
      <c r="G84" s="28">
        <f>SUM(G8:G83)</f>
        <v>419329500</v>
      </c>
      <c r="I84" s="67"/>
    </row>
    <row r="86" spans="1:9" s="33" customFormat="1" ht="15.6" x14ac:dyDescent="0.3">
      <c r="A86" s="51" t="s">
        <v>106</v>
      </c>
      <c r="C86" s="34"/>
      <c r="E86" s="34"/>
      <c r="F86" s="65"/>
      <c r="G86" s="35"/>
    </row>
    <row r="87" spans="1:9" s="33" customFormat="1" ht="15.6" x14ac:dyDescent="0.3">
      <c r="A87" s="50"/>
      <c r="C87" s="34"/>
      <c r="E87" s="34"/>
      <c r="F87" s="65"/>
      <c r="G87" s="35"/>
    </row>
    <row r="88" spans="1:9" s="33" customFormat="1" ht="15.6" x14ac:dyDescent="0.3">
      <c r="A88" s="50"/>
      <c r="D88" s="58" t="s">
        <v>105</v>
      </c>
      <c r="E88" s="58"/>
      <c r="F88" s="58"/>
      <c r="G88" s="58"/>
    </row>
    <row r="89" spans="1:9" s="33" customFormat="1" ht="15.6" x14ac:dyDescent="0.3">
      <c r="A89" s="50"/>
      <c r="B89" s="36"/>
      <c r="D89" s="52" t="s">
        <v>90</v>
      </c>
      <c r="E89" s="52"/>
      <c r="F89" s="52"/>
      <c r="G89" s="52"/>
    </row>
    <row r="90" spans="1:9" s="33" customFormat="1" ht="15.6" x14ac:dyDescent="0.3">
      <c r="A90" s="50"/>
      <c r="B90" s="36"/>
      <c r="D90" s="52" t="s">
        <v>91</v>
      </c>
      <c r="E90" s="52"/>
      <c r="F90" s="52"/>
      <c r="G90" s="52"/>
    </row>
    <row r="91" spans="1:9" s="33" customFormat="1" ht="15.6" x14ac:dyDescent="0.3">
      <c r="A91" s="50"/>
      <c r="B91" s="36"/>
      <c r="D91" s="52" t="s">
        <v>92</v>
      </c>
      <c r="E91" s="52"/>
      <c r="F91" s="52"/>
      <c r="G91" s="52"/>
    </row>
    <row r="92" spans="1:9" s="33" customFormat="1" ht="15.6" x14ac:dyDescent="0.3">
      <c r="A92" s="50"/>
      <c r="C92" s="34"/>
      <c r="F92" s="65"/>
      <c r="G92" s="35"/>
    </row>
  </sheetData>
  <mergeCells count="8">
    <mergeCell ref="D90:G90"/>
    <mergeCell ref="D91:G91"/>
    <mergeCell ref="A1:G1"/>
    <mergeCell ref="A2:G2"/>
    <mergeCell ref="A3:G3"/>
    <mergeCell ref="A4:G4"/>
    <mergeCell ref="D88:G88"/>
    <mergeCell ref="D89:G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2020-02-15T00:50:50Z</cp:lastPrinted>
  <dcterms:created xsi:type="dcterms:W3CDTF">2015-06-05T18:17:20Z</dcterms:created>
  <dcterms:modified xsi:type="dcterms:W3CDTF">2020-02-17T22:54:44Z</dcterms:modified>
</cp:coreProperties>
</file>