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 activeTab="3"/>
  </bookViews>
  <sheets>
    <sheet name="Data" sheetId="2" r:id="rId1"/>
    <sheet name="Merge" sheetId="3" r:id="rId2"/>
    <sheet name="Bill" sheetId="6" r:id="rId3"/>
    <sheet name="DS_CongNhan" sheetId="7" r:id="rId4"/>
  </sheets>
  <externalReferences>
    <externalReference r:id="rId5"/>
  </externalReferences>
  <definedNames>
    <definedName name="data">Data!$A:$O</definedName>
    <definedName name="HoaDon">Bill!$A:$M</definedName>
    <definedName name="tab">REPT(" ",10)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7" l="1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" i="7"/>
  <c r="A1" i="2" l="1"/>
  <c r="A2" i="2"/>
  <c r="A3" i="2"/>
  <c r="A4" i="2"/>
  <c r="G4" i="6" l="1"/>
  <c r="B2" i="6" l="1"/>
  <c r="C2" i="6"/>
  <c r="D2" i="6"/>
  <c r="E2" i="6"/>
  <c r="F2" i="6"/>
  <c r="G2" i="6"/>
  <c r="A2" i="6"/>
  <c r="G3" i="6"/>
  <c r="K3" i="3"/>
  <c r="J3" i="3"/>
  <c r="I3" i="3"/>
  <c r="H3" i="3"/>
  <c r="G3" i="3"/>
  <c r="F3" i="3"/>
  <c r="E3" i="3"/>
  <c r="D3" i="3"/>
  <c r="C3" i="3"/>
  <c r="B3" i="3"/>
  <c r="K2" i="3"/>
  <c r="J2" i="3"/>
  <c r="I2" i="3"/>
  <c r="H2" i="3"/>
  <c r="G2" i="3"/>
  <c r="F2" i="3"/>
  <c r="E2" i="3"/>
  <c r="D2" i="3"/>
  <c r="C2" i="3"/>
  <c r="B2" i="3"/>
  <c r="M1" i="3"/>
  <c r="L1" i="3"/>
  <c r="K1" i="3"/>
  <c r="J1" i="3"/>
  <c r="I1" i="3"/>
  <c r="H1" i="3"/>
  <c r="G1" i="3"/>
  <c r="F1" i="3"/>
  <c r="E1" i="3"/>
  <c r="D1" i="3"/>
  <c r="C1" i="3"/>
  <c r="B1" i="3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3" i="6"/>
  <c r="A2" i="3"/>
  <c r="A3" i="3"/>
  <c r="A1" i="3"/>
  <c r="L3" i="3" l="1"/>
  <c r="M3" i="3"/>
  <c r="L2" i="3" l="1"/>
  <c r="M2" i="3"/>
</calcChain>
</file>

<file path=xl/sharedStrings.xml><?xml version="1.0" encoding="utf-8"?>
<sst xmlns="http://schemas.openxmlformats.org/spreadsheetml/2006/main" count="34" uniqueCount="32">
  <si>
    <t>STT</t>
  </si>
  <si>
    <t>ID</t>
  </si>
  <si>
    <t>0000949</t>
  </si>
  <si>
    <t>Trung Tâm đăng kiểm xe cơ giới Đồng Nai. Địa chỉ: Số 25, Đường 2A, KCN Biên Hoà II – P.An Bình – TP Biên Hoà – Tỉnh Đồng Nai</t>
  </si>
  <si>
    <t>So</t>
  </si>
  <si>
    <t>Tien</t>
  </si>
  <si>
    <t>NhaCungCap</t>
  </si>
  <si>
    <t>Ngay</t>
  </si>
  <si>
    <t>SoHS</t>
  </si>
  <si>
    <t>Txt</t>
  </si>
  <si>
    <t>CongTrinh</t>
  </si>
  <si>
    <t>NoiDungCongTac</t>
  </si>
  <si>
    <t>BatDau</t>
  </si>
  <si>
    <t>KetThuc</t>
  </si>
  <si>
    <t>DiaDiem</t>
  </si>
  <si>
    <t>KhoiLuong</t>
  </si>
  <si>
    <t>Di dời hệ thống điện trung hạ thế, trạm biến áp - thuộc dự án: Đường Nguyễn Thị Minh Khai, Huyện Xuân Lộc</t>
  </si>
  <si>
    <t>Lưới hạ thế độc lập sau TBA Minh Khai 1</t>
  </si>
  <si>
    <t>Di dời lưới hạ thế ABC độc lập</t>
  </si>
  <si>
    <t>Di dời 11 trụ hạ thế và 420m cáp ABC 3x70mm và toàn bộ dây khách hàng đấu nối vào lưới hạ thế hiện hữu</t>
  </si>
  <si>
    <t>VatTu</t>
  </si>
  <si>
    <t>Sử dụng lại toàn bộ vật tư hiện hữu</t>
  </si>
  <si>
    <t>DungCuAnToan</t>
  </si>
  <si>
    <t>Dây đai an toàn, quần, áo, nón bảo hộ lao động…</t>
  </si>
  <si>
    <t>DuCuDoLuong</t>
  </si>
  <si>
    <t>DungCuThiCong</t>
  </si>
  <si>
    <t>Họ và tên</t>
  </si>
  <si>
    <t>Làm biện pháp an toàn</t>
  </si>
  <si>
    <t>Làm tại vị trí phức tạp</t>
  </si>
  <si>
    <t>Chức danh</t>
  </si>
  <si>
    <t>Ghi chú</t>
  </si>
  <si>
    <t>Bậc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</si>
</sst>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0"/>
    <numFmt numFmtId="165" formatCode="_(* #,##0_);_(* \(#,##0\);_(* &quot;-&quot;??_);_(@_)"/>
  </numFmts>
  <fonts count="1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VnBookman"/>
    </font>
    <font>
      <b/>
      <sz val="9"/>
      <name val="VnBookman"/>
    </font>
    <font>
      <sz val="13"/>
      <name val="Times New Roman"/>
      <family val="1"/>
    </font>
    <font>
      <sz val="13"/>
      <color theme="1"/>
      <name val="Times New Roman"/>
      <family val="2"/>
      <charset val="163"/>
    </font>
    <font>
      <sz val="13"/>
      <color theme="1"/>
      <name val="Times New Roman"/>
      <family val="2"/>
    </font>
    <font>
      <sz val="10"/>
      <color indexed="8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CC"/>
      <name val="Calibri"/>
      <family val="2"/>
    </font>
    <font>
      <b/>
      <sz val="11"/>
      <color rgb="FF0000CC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4">
    <xf numFmtId="0" fontId="0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2" borderId="2" applyNumberFormat="0" applyBorder="0"/>
    <xf numFmtId="164" fontId="6" fillId="1" borderId="3" applyNumberFormat="0" applyBorder="0" applyAlignment="0">
      <alignment horizontal="centerContinuous"/>
    </xf>
    <xf numFmtId="0" fontId="7" fillId="0" borderId="0"/>
    <xf numFmtId="0" fontId="8" fillId="0" borderId="0"/>
    <xf numFmtId="0" fontId="1" fillId="0" borderId="0"/>
    <xf numFmtId="0" fontId="4" fillId="0" borderId="0"/>
    <xf numFmtId="0" fontId="4" fillId="0" borderId="0">
      <alignment vertical="top"/>
    </xf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8" fillId="0" borderId="0"/>
    <xf numFmtId="0" fontId="1" fillId="0" borderId="0"/>
    <xf numFmtId="9" fontId="4" fillId="0" borderId="0" quotePrefix="1" applyFont="0" applyFill="0" applyBorder="0" applyAlignment="0">
      <protection locked="0"/>
    </xf>
    <xf numFmtId="0" fontId="10" fillId="0" borderId="0">
      <alignment vertical="top"/>
    </xf>
    <xf numFmtId="0" fontId="7" fillId="0" borderId="1">
      <alignment horizontal="center" vertical="center"/>
    </xf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0" fontId="3" fillId="0" borderId="0" xfId="7" applyFont="1" applyAlignment="1">
      <alignment horizontal="center" vertical="center" wrapText="1"/>
    </xf>
    <xf numFmtId="0" fontId="1" fillId="0" borderId="0" xfId="7" applyAlignment="1">
      <alignment vertical="center" wrapText="1"/>
    </xf>
    <xf numFmtId="0" fontId="1" fillId="0" borderId="0" xfId="7"/>
    <xf numFmtId="0" fontId="1" fillId="0" borderId="0" xfId="7" applyAlignment="1">
      <alignment horizontal="center" vertical="center" wrapText="1"/>
    </xf>
    <xf numFmtId="0" fontId="13" fillId="0" borderId="0" xfId="7" applyFont="1" applyAlignment="1">
      <alignment horizontal="center" vertical="center" wrapText="1"/>
    </xf>
    <xf numFmtId="0" fontId="12" fillId="0" borderId="0" xfId="0" applyFont="1"/>
    <xf numFmtId="14" fontId="12" fillId="0" borderId="0" xfId="0" applyNumberFormat="1" applyFont="1"/>
    <xf numFmtId="14" fontId="0" fillId="0" borderId="0" xfId="0" applyNumberFormat="1"/>
    <xf numFmtId="165" fontId="12" fillId="0" borderId="0" xfId="1" applyNumberFormat="1" applyFont="1"/>
    <xf numFmtId="165" fontId="0" fillId="0" borderId="0" xfId="1" applyNumberFormat="1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7" fillId="0" borderId="0" xfId="0" applyFont="1" applyAlignment="1">
      <alignment vertical="center" wrapText="1"/>
    </xf>
  </cellXfs>
  <cellStyles count="24">
    <cellStyle name="Comma" xfId="1" builtinId="3"/>
    <cellStyle name="Comma 2" xfId="2"/>
    <cellStyle name="Comma 2 2" xfId="21"/>
    <cellStyle name="Comma 3" xfId="20"/>
    <cellStyle name="Comma 4" xfId="22"/>
    <cellStyle name="DUNG" xfId="3"/>
    <cellStyle name="LIEM" xfId="4"/>
    <cellStyle name="Normal" xfId="0" builtinId="0"/>
    <cellStyle name="Normal 2" xfId="5"/>
    <cellStyle name="Normal 2 2" xfId="6"/>
    <cellStyle name="Normal 2 3" xfId="7"/>
    <cellStyle name="Normal 3" xfId="8"/>
    <cellStyle name="Normal 3 2" xfId="23"/>
    <cellStyle name="Normal 4" xfId="9"/>
    <cellStyle name="Normal 4 2" xfId="10"/>
    <cellStyle name="Normal 4 3" xfId="11"/>
    <cellStyle name="Normal 5" xfId="12"/>
    <cellStyle name="Normal 6" xfId="13"/>
    <cellStyle name="Normal 6 2" xfId="14"/>
    <cellStyle name="Normal 7" xfId="15"/>
    <cellStyle name="Normal 9" xfId="16"/>
    <cellStyle name="Percent 2" xfId="17"/>
    <cellStyle name="Style 1" xfId="18"/>
    <cellStyle name="THUC" xfId="19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nTools-Excel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VnTools-Excel"/>
    </sheetNames>
    <definedNames>
      <definedName name="VND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C1" zoomScaleNormal="100" workbookViewId="0">
      <selection activeCell="G7" sqref="G7"/>
    </sheetView>
  </sheetViews>
  <sheetFormatPr defaultColWidth="4.85546875" defaultRowHeight="24.95" customHeight="1"/>
  <cols>
    <col min="1" max="1" width="8.7109375" style="11" customWidth="1"/>
    <col min="2" max="2" width="31.140625" customWidth="1"/>
    <col min="3" max="3" width="26.5703125" customWidth="1"/>
    <col min="4" max="4" width="17.5703125" customWidth="1"/>
    <col min="5" max="5" width="14.5703125" customWidth="1"/>
    <col min="6" max="6" width="22.42578125" customWidth="1"/>
    <col min="7" max="7" width="25.5703125" customWidth="1"/>
    <col min="8" max="8" width="16.7109375" customWidth="1"/>
    <col min="9" max="9" width="17" customWidth="1"/>
    <col min="10" max="10" width="15.42578125" customWidth="1"/>
    <col min="11" max="11" width="20" customWidth="1"/>
    <col min="12" max="32" width="8.7109375" customWidth="1"/>
  </cols>
  <sheetData>
    <row r="1" spans="1:11" s="13" customFormat="1" ht="24.95" customHeight="1">
      <c r="A1" s="12">
        <f>ROW()</f>
        <v>1</v>
      </c>
      <c r="B1" s="13" t="s">
        <v>10</v>
      </c>
      <c r="C1" s="13" t="s">
        <v>11</v>
      </c>
      <c r="D1" s="13" t="s">
        <v>12</v>
      </c>
      <c r="E1" s="13" t="s">
        <v>13</v>
      </c>
      <c r="F1" s="13" t="s">
        <v>14</v>
      </c>
      <c r="G1" s="13" t="s">
        <v>15</v>
      </c>
      <c r="H1" s="13" t="s">
        <v>20</v>
      </c>
      <c r="I1" s="13" t="s">
        <v>22</v>
      </c>
      <c r="J1" s="13" t="s">
        <v>24</v>
      </c>
      <c r="K1" s="13" t="s">
        <v>25</v>
      </c>
    </row>
    <row r="2" spans="1:11" ht="24.95" customHeight="1">
      <c r="A2" s="11">
        <f>ROW()</f>
        <v>2</v>
      </c>
      <c r="B2" s="6" t="s">
        <v>16</v>
      </c>
      <c r="C2" t="s">
        <v>18</v>
      </c>
      <c r="F2" t="s">
        <v>17</v>
      </c>
      <c r="G2" t="s">
        <v>19</v>
      </c>
      <c r="H2" t="s">
        <v>21</v>
      </c>
      <c r="I2" t="s">
        <v>23</v>
      </c>
    </row>
    <row r="3" spans="1:11" ht="24.95" customHeight="1">
      <c r="A3" s="11">
        <f>ROW()</f>
        <v>3</v>
      </c>
    </row>
    <row r="4" spans="1:11" ht="24.95" customHeight="1">
      <c r="A4" s="11">
        <f>ROW()</f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D2" sqref="D2"/>
    </sheetView>
  </sheetViews>
  <sheetFormatPr defaultColWidth="8.85546875" defaultRowHeight="15"/>
  <cols>
    <col min="1" max="1" width="8.85546875" style="3"/>
    <col min="2" max="2" width="26.28515625" style="3" customWidth="1"/>
    <col min="3" max="3" width="11" style="3" customWidth="1"/>
    <col min="4" max="4" width="19.7109375" style="3" customWidth="1"/>
    <col min="5" max="5" width="11" style="3" bestFit="1" customWidth="1"/>
    <col min="6" max="6" width="16.7109375" style="3" customWidth="1"/>
    <col min="7" max="7" width="12.5703125" style="3" customWidth="1"/>
    <col min="8" max="8" width="13.28515625" style="3" customWidth="1"/>
    <col min="9" max="9" width="29.140625" style="3" customWidth="1"/>
    <col min="10" max="10" width="15.28515625" style="3" bestFit="1" customWidth="1"/>
    <col min="11" max="11" width="10.5703125" style="3" bestFit="1" customWidth="1"/>
    <col min="12" max="12" width="16.7109375" style="3" customWidth="1"/>
    <col min="13" max="13" width="20.7109375" style="3" customWidth="1"/>
    <col min="14" max="16384" width="8.85546875" style="3"/>
  </cols>
  <sheetData>
    <row r="1" spans="1:13" s="1" customFormat="1" ht="34.15" customHeight="1">
      <c r="A1" s="1">
        <f>ROW()</f>
        <v>1</v>
      </c>
      <c r="B1" s="1" t="str">
        <f t="shared" ref="B1:M1" si="0">VLOOKUP(ROW(),data,COLUMN(),0)</f>
        <v>CongTrinh</v>
      </c>
      <c r="C1" s="1" t="str">
        <f t="shared" si="0"/>
        <v>NoiDungCongTac</v>
      </c>
      <c r="D1" s="1" t="str">
        <f t="shared" si="0"/>
        <v>BatDau</v>
      </c>
      <c r="E1" s="1" t="str">
        <f t="shared" si="0"/>
        <v>KetThuc</v>
      </c>
      <c r="F1" s="1" t="str">
        <f t="shared" si="0"/>
        <v>DiaDiem</v>
      </c>
      <c r="G1" s="1" t="str">
        <f t="shared" si="0"/>
        <v>KhoiLuong</v>
      </c>
      <c r="H1" s="1" t="str">
        <f t="shared" si="0"/>
        <v>VatTu</v>
      </c>
      <c r="I1" s="1" t="str">
        <f t="shared" si="0"/>
        <v>DungCuAnToan</v>
      </c>
      <c r="J1" s="1" t="str">
        <f t="shared" si="0"/>
        <v>DuCuDoLuong</v>
      </c>
      <c r="K1" s="1" t="str">
        <f t="shared" si="0"/>
        <v>DungCuThiCong</v>
      </c>
      <c r="L1" s="1">
        <f t="shared" si="0"/>
        <v>0</v>
      </c>
      <c r="M1" s="1">
        <f t="shared" si="0"/>
        <v>0</v>
      </c>
    </row>
    <row r="2" spans="1:13" s="5" customFormat="1" ht="23.45" customHeight="1">
      <c r="A2" s="5">
        <f>ROW()</f>
        <v>2</v>
      </c>
      <c r="B2" s="5" t="str">
        <f>VLOOKUP(ROW(),data,COLUMN(),0)</f>
        <v>Di dời hệ thống điện trung hạ thế, trạm biến áp - thuộc dự án: Đường Nguyễn Thị Minh Khai, Huyện Xuân Lộc</v>
      </c>
      <c r="C2" s="5" t="str">
        <f>VLOOKUP(ROW(),data,COLUMN(),0)</f>
        <v>Di dời lưới hạ thế ABC độc lập</v>
      </c>
      <c r="D2" s="5" t="str">
        <f>TEXT(VLOOKUP(ROW(),data,COLUMN(),0),"dd/MM/yyyy")</f>
        <v>00/01/1900</v>
      </c>
      <c r="E2" s="5" t="str">
        <f>TEXT(VLOOKUP(ROW(),data,COLUMN(),0),"#.##0")</f>
        <v>.0</v>
      </c>
      <c r="F2" s="5" t="str">
        <f>VLOOKUP(ROW(),data,COLUMN(),0)</f>
        <v>Lưới hạ thế độc lập sau TBA Minh Khai 1</v>
      </c>
      <c r="G2" s="5" t="str">
        <f>TEXT(VLOOKUP(ROW(),data,COLUMN(),0),"dd/MM/yyyy")</f>
        <v>Di dời 11 trụ hạ thế và 420m cáp ABC 3x70mm và toàn bộ dây khách hàng đấu nối vào lưới hạ thế hiện hữu</v>
      </c>
      <c r="H2" s="5" t="str">
        <f>TEXT(VLOOKUP(ROW(),data,COLUMN(),0),"#.##0")</f>
        <v>Sử dụng lại toàn bộ vật tư hiện hữu</v>
      </c>
      <c r="I2" s="5" t="str">
        <f>VLOOKUP(ROW(),data,COLUMN(),0)</f>
        <v>Dây đai an toàn, quần, áo, nón bảo hộ lao động…</v>
      </c>
      <c r="J2" s="5" t="str">
        <f>TEXT(VLOOKUP(ROW(),data,COLUMN(),0),"dd/MM/yyyy")</f>
        <v>00/01/1900</v>
      </c>
      <c r="K2" s="5" t="str">
        <f>TEXT(VLOOKUP(ROW(),data,COLUMN(),0),"dd/MM/yyyy")</f>
        <v>00/01/1900</v>
      </c>
      <c r="L2" s="5" t="e">
        <f>TEXT(VALUE(H2)+VALUE(E2),"#.##0")</f>
        <v>#VALUE!</v>
      </c>
      <c r="M2" s="5" t="e">
        <f ca="1">"Bằng chữ: "&amp;[1]!VND(VALUE(L2))</f>
        <v>#NAME?</v>
      </c>
    </row>
    <row r="3" spans="1:13" ht="30">
      <c r="A3" s="1">
        <f>ROW()</f>
        <v>3</v>
      </c>
      <c r="B3" s="2">
        <f>VLOOKUP(ROW(),data,COLUMN(),0)</f>
        <v>0</v>
      </c>
      <c r="C3" s="2">
        <f>VLOOKUP(ROW(),data,COLUMN(),0)</f>
        <v>0</v>
      </c>
      <c r="D3" s="4" t="str">
        <f>TEXT(VLOOKUP(ROW(),data,COLUMN(),0),"dd/MM/yyyy")</f>
        <v>00/01/1900</v>
      </c>
      <c r="E3" s="2" t="str">
        <f>TEXT(VLOOKUP(ROW(),data,COLUMN(),0),"#.##0")</f>
        <v>.0</v>
      </c>
      <c r="F3" s="2">
        <f>VLOOKUP(ROW(),data,COLUMN(),0)</f>
        <v>0</v>
      </c>
      <c r="G3" s="4" t="str">
        <f>TEXT(VLOOKUP(ROW(),data,COLUMN(),0),"dd/MM/yyyy")</f>
        <v>00/01/1900</v>
      </c>
      <c r="H3" s="2" t="str">
        <f>TEXT(VLOOKUP(ROW(),data,COLUMN(),0),"#.##0")</f>
        <v>.0</v>
      </c>
      <c r="I3" s="2">
        <f>VLOOKUP(ROW(),data,COLUMN(),0)</f>
        <v>0</v>
      </c>
      <c r="J3" s="4" t="str">
        <f>TEXT(VLOOKUP(ROW(),data,COLUMN(),0),"dd/MM/yyyy")</f>
        <v>00/01/1900</v>
      </c>
      <c r="K3" s="4" t="str">
        <f>TEXT(VLOOKUP(ROW(),data,COLUMN(),0),"dd/MM/yyyy")</f>
        <v>00/01/1900</v>
      </c>
      <c r="L3" s="2" t="str">
        <f t="shared" ref="L3" si="1">TEXT(VALUE(H3)+VALUE(E3),"#.##0")</f>
        <v>.0</v>
      </c>
      <c r="M3" s="2" t="e">
        <f ca="1">"Bằng chữ: "&amp;[1]!VND(VALUE(L3))</f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7" sqref="C7"/>
    </sheetView>
  </sheetViews>
  <sheetFormatPr defaultRowHeight="15"/>
  <cols>
    <col min="4" max="4" width="10.5703125" style="8" bestFit="1" customWidth="1"/>
    <col min="5" max="5" width="11.140625" style="10" bestFit="1" customWidth="1"/>
    <col min="6" max="6" width="43.7109375" customWidth="1"/>
    <col min="7" max="7" width="32.5703125" bestFit="1" customWidth="1"/>
  </cols>
  <sheetData>
    <row r="1" spans="1:7">
      <c r="A1" s="6" t="s">
        <v>1</v>
      </c>
      <c r="B1" s="6" t="s">
        <v>8</v>
      </c>
      <c r="C1" s="6" t="s">
        <v>4</v>
      </c>
      <c r="D1" s="7" t="s">
        <v>7</v>
      </c>
      <c r="E1" s="9" t="s">
        <v>5</v>
      </c>
      <c r="F1" s="6" t="s">
        <v>6</v>
      </c>
      <c r="G1" s="6" t="s">
        <v>9</v>
      </c>
    </row>
    <row r="2" spans="1:7">
      <c r="A2" s="6">
        <f>COLUMN()</f>
        <v>1</v>
      </c>
      <c r="B2" s="6">
        <f>COLUMN()</f>
        <v>2</v>
      </c>
      <c r="C2" s="6">
        <f>COLUMN()</f>
        <v>3</v>
      </c>
      <c r="D2" s="6">
        <f>COLUMN()</f>
        <v>4</v>
      </c>
      <c r="E2" s="6">
        <f>COLUMN()</f>
        <v>5</v>
      </c>
      <c r="F2" s="6">
        <f>COLUMN()</f>
        <v>6</v>
      </c>
      <c r="G2" s="6">
        <f>COLUMN()</f>
        <v>7</v>
      </c>
    </row>
    <row r="3" spans="1:7">
      <c r="A3" t="str">
        <f>COUNTIF($B$1:B3,B3)&amp;B3</f>
        <v>1223</v>
      </c>
      <c r="B3">
        <v>223</v>
      </c>
      <c r="C3" t="s">
        <v>2</v>
      </c>
      <c r="D3" s="8">
        <v>44032</v>
      </c>
      <c r="E3" s="10">
        <v>610000</v>
      </c>
      <c r="F3" t="s">
        <v>3</v>
      </c>
      <c r="G3" t="str">
        <f>"Hóa đơn số "&amp;C3&amp;" ngày "&amp;TEXT(D3,"dd/MM/yyyy")</f>
        <v>Hóa đơn số 0000949 ngày 20/07/2020</v>
      </c>
    </row>
    <row r="4" spans="1:7">
      <c r="A4" t="str">
        <f>COUNTIF($B$1:B4,B4)&amp;B4</f>
        <v>2223</v>
      </c>
      <c r="B4">
        <v>223</v>
      </c>
      <c r="C4" t="s">
        <v>2</v>
      </c>
      <c r="D4" s="8">
        <v>44032</v>
      </c>
      <c r="E4" s="10">
        <v>610000</v>
      </c>
      <c r="F4" t="s">
        <v>3</v>
      </c>
      <c r="G4" t="str">
        <f>"Hóa đơn số "&amp;C4&amp;" ngày "&amp;TEXT(D4,"dd/MM/yyyy")</f>
        <v>Hóa đơn số 0000949 ngày 20/07/2020</v>
      </c>
    </row>
    <row r="5" spans="1:7">
      <c r="A5" t="str">
        <f>COUNTIF($B$1:B5,B5)&amp;B5</f>
        <v>0</v>
      </c>
    </row>
    <row r="6" spans="1:7">
      <c r="A6" t="str">
        <f>COUNTIF($B$1:B6,B6)&amp;B6</f>
        <v>0</v>
      </c>
    </row>
    <row r="7" spans="1:7">
      <c r="A7" t="str">
        <f>COUNTIF($B$1:B7,B7)&amp;B7</f>
        <v>0</v>
      </c>
    </row>
    <row r="8" spans="1:7">
      <c r="A8" t="str">
        <f>COUNTIF($B$1:B8,B8)&amp;B8</f>
        <v>0</v>
      </c>
    </row>
    <row r="9" spans="1:7">
      <c r="A9" t="str">
        <f>COUNTIF($B$1:B9,B9)&amp;B9</f>
        <v>0</v>
      </c>
    </row>
    <row r="10" spans="1:7">
      <c r="A10" t="str">
        <f>COUNTIF($B$1:B10,B10)&amp;B10</f>
        <v>0</v>
      </c>
    </row>
    <row r="11" spans="1:7">
      <c r="A11" t="str">
        <f>COUNTIF($B$1:B11,B11)&amp;B11</f>
        <v>0</v>
      </c>
    </row>
    <row r="12" spans="1:7">
      <c r="A12" t="str">
        <f>COUNTIF($B$1:B12,B12)&amp;B12</f>
        <v>0</v>
      </c>
    </row>
    <row r="13" spans="1:7">
      <c r="A13" t="str">
        <f>COUNTIF($B$1:B13,B13)&amp;B13</f>
        <v>0</v>
      </c>
    </row>
    <row r="14" spans="1:7">
      <c r="A14" t="str">
        <f>COUNTIF($B$1:B14,B14)&amp;B14</f>
        <v>0</v>
      </c>
    </row>
    <row r="15" spans="1:7">
      <c r="A15" t="str">
        <f>COUNTIF($B$1:B15,B15)&amp;B15</f>
        <v>0</v>
      </c>
    </row>
    <row r="16" spans="1:7">
      <c r="A16" t="str">
        <f>COUNTIF($B$1:B16,B16)&amp;B16</f>
        <v>0</v>
      </c>
    </row>
    <row r="17" spans="1:1">
      <c r="A17" t="str">
        <f>COUNTIF($B$1:B17,B17)&amp;B17</f>
        <v>0</v>
      </c>
    </row>
    <row r="18" spans="1:1">
      <c r="A18" t="str">
        <f>COUNTIF($B$1:B18,B18)&amp;B18</f>
        <v>0</v>
      </c>
    </row>
    <row r="19" spans="1:1">
      <c r="A19" t="str">
        <f>COUNTIF($B$1:B19,B19)&amp;B19</f>
        <v>0</v>
      </c>
    </row>
    <row r="20" spans="1:1">
      <c r="A20" t="str">
        <f>COUNTIF($B$1:B20,B20)&amp;B20</f>
        <v>0</v>
      </c>
    </row>
    <row r="21" spans="1:1">
      <c r="A21" t="str">
        <f>COUNTIF($B$1:B21,B21)&amp;B21</f>
        <v>0</v>
      </c>
    </row>
    <row r="22" spans="1:1">
      <c r="A22" t="str">
        <f>COUNTIF($B$1:B22,B22)&amp;B22</f>
        <v>0</v>
      </c>
    </row>
    <row r="23" spans="1:1">
      <c r="A23" t="str">
        <f>COUNTIF($B$1:B23,B23)&amp;B23</f>
        <v>0</v>
      </c>
    </row>
    <row r="24" spans="1:1">
      <c r="A24" t="str">
        <f>COUNTIF($B$1:B24,B24)&amp;B24</f>
        <v>0</v>
      </c>
    </row>
    <row r="25" spans="1:1">
      <c r="A25" t="str">
        <f>COUNTIF($B$1:B25,B25)&amp;B25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3"/>
  <sheetViews>
    <sheetView tabSelected="1" workbookViewId="0">
      <selection activeCell="L8" sqref="L8"/>
    </sheetView>
  </sheetViews>
  <sheetFormatPr defaultRowHeight="15.75" outlineLevelCol="1"/>
  <cols>
    <col min="1" max="2" width="9.140625" style="18"/>
    <col min="3" max="3" width="5.7109375" style="18" customWidth="1"/>
    <col min="4" max="4" width="17.140625" style="18" customWidth="1"/>
    <col min="5" max="5" width="7.7109375" style="18" customWidth="1"/>
    <col min="6" max="7" width="18" style="18" hidden="1" customWidth="1" outlineLevel="1"/>
    <col min="8" max="8" width="19" style="18" customWidth="1" collapsed="1"/>
    <col min="9" max="9" width="11.140625" style="18" customWidth="1"/>
    <col min="10" max="16384" width="9.140625" style="18"/>
  </cols>
  <sheetData>
    <row r="1" spans="3:9" s="14" customFormat="1" ht="33" customHeight="1">
      <c r="C1" s="15" t="s">
        <v>0</v>
      </c>
      <c r="D1" s="15" t="s">
        <v>26</v>
      </c>
      <c r="E1" s="15" t="s">
        <v>31</v>
      </c>
      <c r="F1" s="15" t="s">
        <v>27</v>
      </c>
      <c r="G1" s="15" t="s">
        <v>28</v>
      </c>
      <c r="H1" s="15" t="s">
        <v>29</v>
      </c>
      <c r="I1" s="15" t="s">
        <v>30</v>
      </c>
    </row>
    <row r="2" spans="3:9">
      <c r="C2" s="16">
        <f>ROW()-1</f>
        <v>1</v>
      </c>
      <c r="D2" s="17"/>
      <c r="E2" s="17"/>
      <c r="F2" s="17"/>
      <c r="G2" s="17"/>
      <c r="H2" s="17"/>
      <c r="I2" s="17"/>
    </row>
    <row r="3" spans="3:9">
      <c r="C3" s="16">
        <f t="shared" ref="C3:C23" si="0">ROW()-1</f>
        <v>2</v>
      </c>
      <c r="D3" s="17"/>
      <c r="E3" s="17"/>
      <c r="F3" s="17"/>
      <c r="G3" s="17"/>
      <c r="H3" s="17"/>
      <c r="I3" s="17"/>
    </row>
    <row r="4" spans="3:9">
      <c r="C4" s="16">
        <f t="shared" si="0"/>
        <v>3</v>
      </c>
      <c r="D4" s="17"/>
      <c r="E4" s="17"/>
      <c r="F4" s="17"/>
      <c r="G4" s="17"/>
      <c r="H4" s="17"/>
      <c r="I4" s="17"/>
    </row>
    <row r="5" spans="3:9">
      <c r="C5" s="16">
        <f t="shared" si="0"/>
        <v>4</v>
      </c>
      <c r="D5" s="17"/>
      <c r="E5" s="17"/>
      <c r="F5" s="17"/>
      <c r="G5" s="17"/>
      <c r="H5" s="17"/>
      <c r="I5" s="17"/>
    </row>
    <row r="6" spans="3:9">
      <c r="C6" s="16">
        <f t="shared" si="0"/>
        <v>5</v>
      </c>
      <c r="D6" s="17"/>
      <c r="E6" s="17"/>
      <c r="F6" s="17"/>
      <c r="G6" s="17"/>
      <c r="H6" s="17"/>
      <c r="I6" s="17"/>
    </row>
    <row r="7" spans="3:9">
      <c r="C7" s="16">
        <f t="shared" si="0"/>
        <v>6</v>
      </c>
      <c r="D7" s="17"/>
      <c r="E7" s="17"/>
      <c r="F7" s="17"/>
      <c r="G7" s="17"/>
      <c r="H7" s="17"/>
      <c r="I7" s="17"/>
    </row>
    <row r="8" spans="3:9">
      <c r="C8" s="16">
        <f t="shared" si="0"/>
        <v>7</v>
      </c>
      <c r="D8" s="17"/>
      <c r="E8" s="17"/>
      <c r="F8" s="17"/>
      <c r="G8" s="17"/>
      <c r="H8" s="17"/>
      <c r="I8" s="17"/>
    </row>
    <row r="9" spans="3:9">
      <c r="C9" s="16">
        <f t="shared" si="0"/>
        <v>8</v>
      </c>
      <c r="D9" s="17"/>
      <c r="E9" s="17"/>
      <c r="F9" s="17"/>
      <c r="G9" s="17"/>
      <c r="H9" s="17"/>
      <c r="I9" s="17"/>
    </row>
    <row r="10" spans="3:9">
      <c r="C10" s="16">
        <f t="shared" si="0"/>
        <v>9</v>
      </c>
      <c r="D10" s="17"/>
      <c r="E10" s="17"/>
      <c r="F10" s="17"/>
      <c r="G10" s="17"/>
      <c r="H10" s="17"/>
      <c r="I10" s="17"/>
    </row>
    <row r="11" spans="3:9">
      <c r="C11" s="16">
        <f t="shared" si="0"/>
        <v>10</v>
      </c>
      <c r="D11" s="17"/>
      <c r="E11" s="17"/>
      <c r="F11" s="17"/>
      <c r="G11" s="17"/>
      <c r="H11" s="17"/>
      <c r="I11" s="17"/>
    </row>
    <row r="12" spans="3:9">
      <c r="C12" s="16">
        <f t="shared" si="0"/>
        <v>11</v>
      </c>
      <c r="D12" s="17"/>
      <c r="E12" s="17"/>
      <c r="F12" s="17"/>
      <c r="G12" s="17"/>
      <c r="H12" s="17"/>
      <c r="I12" s="17"/>
    </row>
    <row r="13" spans="3:9">
      <c r="C13" s="16">
        <f t="shared" si="0"/>
        <v>12</v>
      </c>
      <c r="D13" s="17"/>
      <c r="E13" s="17"/>
      <c r="F13" s="17"/>
      <c r="G13" s="17"/>
      <c r="H13" s="17"/>
      <c r="I13" s="17"/>
    </row>
    <row r="14" spans="3:9">
      <c r="C14" s="16">
        <f t="shared" si="0"/>
        <v>13</v>
      </c>
      <c r="D14" s="17"/>
      <c r="E14" s="17"/>
      <c r="F14" s="17"/>
      <c r="G14" s="17"/>
      <c r="H14" s="17"/>
      <c r="I14" s="17"/>
    </row>
    <row r="15" spans="3:9">
      <c r="C15" s="16">
        <f t="shared" si="0"/>
        <v>14</v>
      </c>
      <c r="D15" s="17"/>
      <c r="E15" s="17"/>
      <c r="F15" s="17"/>
      <c r="G15" s="17"/>
      <c r="H15" s="17"/>
      <c r="I15" s="17"/>
    </row>
    <row r="16" spans="3:9">
      <c r="C16" s="16">
        <f t="shared" si="0"/>
        <v>15</v>
      </c>
      <c r="D16" s="17"/>
      <c r="E16" s="17"/>
      <c r="F16" s="17"/>
      <c r="G16" s="17"/>
      <c r="H16" s="17"/>
      <c r="I16" s="17"/>
    </row>
    <row r="17" spans="3:9">
      <c r="C17" s="16">
        <f t="shared" si="0"/>
        <v>16</v>
      </c>
      <c r="D17" s="17"/>
      <c r="E17" s="17"/>
      <c r="F17" s="17"/>
      <c r="G17" s="17"/>
      <c r="H17" s="17"/>
      <c r="I17" s="17"/>
    </row>
    <row r="18" spans="3:9">
      <c r="C18" s="16">
        <f t="shared" si="0"/>
        <v>17</v>
      </c>
      <c r="D18" s="17"/>
      <c r="E18" s="17"/>
      <c r="F18" s="17"/>
      <c r="G18" s="17"/>
      <c r="H18" s="17"/>
      <c r="I18" s="17"/>
    </row>
    <row r="19" spans="3:9">
      <c r="C19" s="16">
        <f t="shared" si="0"/>
        <v>18</v>
      </c>
      <c r="D19" s="17"/>
      <c r="E19" s="17"/>
      <c r="F19" s="17"/>
      <c r="G19" s="17"/>
      <c r="H19" s="17"/>
      <c r="I19" s="17"/>
    </row>
    <row r="20" spans="3:9">
      <c r="C20" s="16">
        <f t="shared" si="0"/>
        <v>19</v>
      </c>
      <c r="D20" s="17"/>
      <c r="E20" s="17"/>
      <c r="F20" s="17"/>
      <c r="G20" s="17"/>
      <c r="H20" s="17"/>
      <c r="I20" s="17"/>
    </row>
    <row r="21" spans="3:9">
      <c r="C21" s="16">
        <f t="shared" si="0"/>
        <v>20</v>
      </c>
      <c r="D21" s="17"/>
      <c r="E21" s="17"/>
      <c r="F21" s="17"/>
      <c r="G21" s="17"/>
      <c r="H21" s="17"/>
      <c r="I21" s="17"/>
    </row>
    <row r="22" spans="3:9">
      <c r="C22" s="16">
        <f t="shared" si="0"/>
        <v>21</v>
      </c>
      <c r="D22" s="17"/>
      <c r="E22" s="17"/>
      <c r="F22" s="17"/>
      <c r="G22" s="17"/>
      <c r="H22" s="17"/>
      <c r="I22" s="17"/>
    </row>
    <row r="23" spans="3:9">
      <c r="C23" s="16">
        <f t="shared" si="0"/>
        <v>22</v>
      </c>
      <c r="D23" s="17"/>
      <c r="E23" s="17"/>
      <c r="F23" s="17"/>
      <c r="G23" s="17"/>
      <c r="H23" s="17"/>
      <c r="I2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Data</vt:lpstr>
      <vt:lpstr>Merge</vt:lpstr>
      <vt:lpstr>Bill</vt:lpstr>
      <vt:lpstr>DS_CongNhan</vt:lpstr>
      <vt:lpstr>data</vt:lpstr>
      <vt:lpstr>HoaDon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VuongLam</dc:creator>
  <cp:lastModifiedBy>VuongLam</cp:lastModifiedBy>
  <cp:lastPrinted>2020-01-21T06:52:32Z</cp:lastPrinted>
  <dcterms:created xsi:type="dcterms:W3CDTF">2019-03-20T06:40:01Z</dcterms:created>
  <dcterms:modified xsi:type="dcterms:W3CDTF">2020-08-12T15:07:43Z</dcterms:modified>
</cp:coreProperties>
</file>