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xr:revisionPtr revIDLastSave="0" documentId="13_ncr:1_{549980B6-1372-4A10-BE0E-6FE238EA5003}" xr6:coauthVersionLast="44" xr6:coauthVersionMax="44" xr10:uidLastSave="{00000000-0000-0000-0000-000000000000}"/>
  <bookViews>
    <workbookView xWindow="-108" yWindow="-108" windowWidth="23256" windowHeight="12576" xr2:uid="{00000000-000D-0000-FFFF-FFFF00000000}"/>
  </bookViews>
  <sheets>
    <sheet name="KhoiLuongMoiThau" sheetId="1" r:id="rId1"/>
    <sheet name="Sheet1" sheetId="7" r:id="rId2"/>
    <sheet name="BCap" sheetId="9" r:id="rId3"/>
    <sheet name="Sheet5" sheetId="16" r:id="rId4"/>
    <sheet name="Sheet2" sheetId="8" r:id="rId5"/>
    <sheet name="ChaoGia" sheetId="6" r:id="rId6"/>
    <sheet name="DangKyCatDien" sheetId="4" r:id="rId7"/>
    <sheet name="BieuTienDo" sheetId="14" r:id="rId8"/>
    <sheet name="Sheet6" sheetId="15" r:id="rId9"/>
    <sheet name="KHCT" sheetId="10" r:id="rId10"/>
    <sheet name="Sheet3" sheetId="13" r:id="rId11"/>
    <sheet name="Sheet4" sheetId="12"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s>
  <definedNames>
    <definedName name="\0">'[1]PNT-QUOT-#3'!#REF!</definedName>
    <definedName name="\z">'[1]COAT&amp;WRAP-QIOT-#3'!#REF!</definedName>
    <definedName name="_1BA1025">[2]MTP!#REF!</definedName>
    <definedName name="_1BA1037">[2]MTP!#REF!</definedName>
    <definedName name="_1BA1050">[2]MTP!#REF!</definedName>
    <definedName name="_1BA1075">[2]MTP!#REF!</definedName>
    <definedName name="_1BA1100">[2]MTP!#REF!</definedName>
    <definedName name="_1BA2500">#REF!</definedName>
    <definedName name="_1BA3025">[2]MTP!#REF!</definedName>
    <definedName name="_1BA3037">[2]MTP!#REF!</definedName>
    <definedName name="_1BA3050">[2]MTP!#REF!</definedName>
    <definedName name="_1BA305G">[2]MTP!#REF!</definedName>
    <definedName name="_1BA3075">[2]MTP!#REF!</definedName>
    <definedName name="_1BA3100">[2]MTP!#REF!</definedName>
    <definedName name="_1BA3160">[2]MTP!#REF!</definedName>
    <definedName name="_1BA3250">#REF!</definedName>
    <definedName name="_1BA3320">[2]MTP!#REF!</definedName>
    <definedName name="_1BA3400">[2]MTP!#REF!</definedName>
    <definedName name="_1BA400P">#REF!</definedName>
    <definedName name="_1CAP001">#REF!</definedName>
    <definedName name="_1CAP002">[3]MTP!#REF!</definedName>
    <definedName name="_1CAP003">[2]MTP!#REF!</definedName>
    <definedName name="_1CAPTU1">[4]MTP!#REF!</definedName>
    <definedName name="_1CDHT01">[2]MTP!#REF!</definedName>
    <definedName name="_1CDHT02">[2]MTP!#REF!</definedName>
    <definedName name="_1CHANG1">[2]MTP!#REF!</definedName>
    <definedName name="_1DA0801">[2]MTP!#REF!</definedName>
    <definedName name="_1DA0802">[2]MTP!#REF!</definedName>
    <definedName name="_1DA1201">[2]MTP!#REF!</definedName>
    <definedName name="_1DA2001">[2]MTP!#REF!</definedName>
    <definedName name="_1DA2401">[5]MTP!#REF!</definedName>
    <definedName name="_1DA2402">[5]MTP!#REF!</definedName>
    <definedName name="_1DA3201">[5]MTP!#REF!</definedName>
    <definedName name="_1DA3202">[5]MTP!#REF!</definedName>
    <definedName name="_1DA3203">[5]MTP!#REF!</definedName>
    <definedName name="_1DA3204">[2]MTP!#REF!</definedName>
    <definedName name="_1DAU001">[2]MTP!#REF!</definedName>
    <definedName name="_1DAU002">#REF!</definedName>
    <definedName name="_1DAU003">[2]MTP!#REF!</definedName>
    <definedName name="_1DCTT48">[2]MTP!#REF!</definedName>
    <definedName name="_1DDAY03">#REF!</definedName>
    <definedName name="_1DDTT01">#REF!</definedName>
    <definedName name="_1DK1001">[2]MTP!#REF!</definedName>
    <definedName name="_1DK3001">[2]MTP!#REF!</definedName>
    <definedName name="_1FCO101">#REF!</definedName>
    <definedName name="_1GIA101">#REF!</definedName>
    <definedName name="_1KD22B1">[2]MTP!#REF!</definedName>
    <definedName name="_1KDM22T">[2]MTP!#REF!</definedName>
    <definedName name="_1KEP001">[2]MTP!#REF!</definedName>
    <definedName name="_1LA1001">#REF!</definedName>
    <definedName name="_1LCAP01">[2]MTP!#REF!</definedName>
    <definedName name="_1MCCBO2">#REF!</definedName>
    <definedName name="_1NEO001">[5]MTP!#REF!</definedName>
    <definedName name="_1PKCAP1">#REF!</definedName>
    <definedName name="_1PKIEN1">[2]MTP!#REF!</definedName>
    <definedName name="_1PKTT01">#REF!</definedName>
    <definedName name="_1SDUNG1">[5]MTP!#REF!</definedName>
    <definedName name="_1STREO1">[2]MTP!#REF!</definedName>
    <definedName name="_1STREO2">[2]MTP!#REF!</definedName>
    <definedName name="_1STREO3">[2]MTP!#REF!</definedName>
    <definedName name="_1TCD101">#REF!</definedName>
    <definedName name="_1TCD201">#REF!</definedName>
    <definedName name="_1TD1001">[2]MTP!#REF!</definedName>
    <definedName name="_1TD1002">[2]MTP!#REF!</definedName>
    <definedName name="_1TD2001">#REF!</definedName>
    <definedName name="_1TIHT01">#REF!</definedName>
    <definedName name="_1TIHT02">[2]MTP!#REF!</definedName>
    <definedName name="_1TIHT03">[2]MTP!#REF!</definedName>
    <definedName name="_1TIHT04">[2]MTP!#REF!</definedName>
    <definedName name="_1TIHT05">[2]MTP!#REF!</definedName>
    <definedName name="_1TRU121">#REF!</definedName>
    <definedName name="_1UCLEV1">[2]MTP!#REF!</definedName>
    <definedName name="_2BLA100">#REF!</definedName>
    <definedName name="_2CHAG01">[2]MTP!#REF!</definedName>
    <definedName name="_2CHAG02">[2]MTP!#REF!</definedName>
    <definedName name="_2CHDG01">[2]MTP!#REF!</definedName>
    <definedName name="_2CHDG02">[2]MTP!#REF!</definedName>
    <definedName name="_2CHGI01">[2]MTP!#REF!</definedName>
    <definedName name="_2CHSG01">[2]MTP!#REF!</definedName>
    <definedName name="_2COTT48">[2]MTP!#REF!</definedName>
    <definedName name="_2DA0801">[2]MTP!#REF!</definedName>
    <definedName name="_2DA0802">[2]MTP!#REF!</definedName>
    <definedName name="_2DA2001">[2]MTP!#REF!</definedName>
    <definedName name="_2DA2002">[2]MTP!#REF!</definedName>
    <definedName name="_2DA2401">[2]MTP!#REF!</definedName>
    <definedName name="_2DA2402">[2]MTP!#REF!</definedName>
    <definedName name="_2DA2403">[2]MTP!#REF!</definedName>
    <definedName name="_2DA2404">[2]MTP!#REF!</definedName>
    <definedName name="_2DA2405">[2]MTP!#REF!</definedName>
    <definedName name="_2DA2406">[2]MTP!#REF!</definedName>
    <definedName name="_2DA3202">[2]MTP!#REF!</definedName>
    <definedName name="_2DAL201">#REF!</definedName>
    <definedName name="_2DCT001">[2]MTP!#REF!</definedName>
    <definedName name="_2DDAY01">[2]MTP!#REF!</definedName>
    <definedName name="_2DS1P01">[2]MTP!#REF!</definedName>
    <definedName name="_2DS3P01">[2]MTP!#REF!</definedName>
    <definedName name="_2FCO100">[2]MTP!#REF!</definedName>
    <definedName name="_2FCO200">[2]MTP!#REF!</definedName>
    <definedName name="_2KD0221">[2]MTP!#REF!</definedName>
    <definedName name="_2KD0223">[2]MTP!#REF!</definedName>
    <definedName name="_2KD0481">[2]MTP!#REF!</definedName>
    <definedName name="_2KD0500">[2]MTP!#REF!</definedName>
    <definedName name="_2KD0501">[2]MTP!#REF!</definedName>
    <definedName name="_2KD0502">[2]MTP!#REF!</definedName>
    <definedName name="_2KD0700">[2]MTP!#REF!</definedName>
    <definedName name="_2KD0701">[2]MTP!#REF!</definedName>
    <definedName name="_2KD0702">[2]MTP!#REF!</definedName>
    <definedName name="_2KD0950">[2]MTP!#REF!</definedName>
    <definedName name="_2KD0951">[2]MTP!#REF!</definedName>
    <definedName name="_2KD1501">[2]MTP!#REF!</definedName>
    <definedName name="_2KD1502">[2]MTP!#REF!</definedName>
    <definedName name="_2KD22B1">[2]MTP!#REF!</definedName>
    <definedName name="_2KD2401">[2]MTP!#REF!</definedName>
    <definedName name="_2KD48B1">[2]MTP!#REF!</definedName>
    <definedName name="_2LA1001">[2]MTP!#REF!</definedName>
    <definedName name="_2LBCO01">[2]MTP!#REF!</definedName>
    <definedName name="_2LBS001">[2]MTP!#REF!</definedName>
    <definedName name="_2MONG01">[2]MTP!#REF!</definedName>
    <definedName name="_2NEO001">[2]MTP!#REF!</definedName>
    <definedName name="_2NHANH1">[2]MTP!#REF!</definedName>
    <definedName name="_2OILS01">[2]MTP!#REF!</definedName>
    <definedName name="_2PKTT01">[2]MTP!#REF!</definedName>
    <definedName name="_2RECLO1">[2]MTP!#REF!</definedName>
    <definedName name="_2SDINH1">[2]MTP!#REF!</definedName>
    <definedName name="_2SDUNG1">[2]MTP!#REF!</definedName>
    <definedName name="_2SDUNG4">[6]MTP!#REF!</definedName>
    <definedName name="_2STREO1">[2]MTP!#REF!</definedName>
    <definedName name="_2STREO2">[2]MTP!#REF!</definedName>
    <definedName name="_2STREO3">[2]MTP!#REF!</definedName>
    <definedName name="_2STREO4">[2]MTP!#REF!</definedName>
    <definedName name="_2STREO7">[7]MTP!#REF!</definedName>
    <definedName name="_2SUDO01">[2]MTP!#REF!</definedName>
    <definedName name="_2TDIA01">[2]MTP!#REF!</definedName>
    <definedName name="_2TDTD01">[2]MTP!#REF!</definedName>
    <definedName name="_2TRU121">[2]MTP!#REF!</definedName>
    <definedName name="_2TRU122">[2]MTP!#REF!</definedName>
    <definedName name="_2TRU141">[2]MTP!#REF!</definedName>
    <definedName name="_2TU3100">[2]MTP!#REF!</definedName>
    <definedName name="_2TU6100">[2]MTP!#REF!</definedName>
    <definedName name="_2UCLEV1">[2]MTP!#REF!</definedName>
    <definedName name="_2UCLEV2">[6]MTP!#REF!</definedName>
    <definedName name="_2VTLT01">[2]MTP!#REF!</definedName>
    <definedName name="_3ABC501">[2]MTP!#REF!</definedName>
    <definedName name="_3ABC701">[2]MTP!#REF!</definedName>
    <definedName name="_3ABC951">[2]MTP!#REF!</definedName>
    <definedName name="_3BLXMD">#REF!</definedName>
    <definedName name="_3BRANCH">[2]MTP!#REF!</definedName>
    <definedName name="_3BTHT01">[2]MTP!#REF!</definedName>
    <definedName name="_3BTHT02">[2]MTP!#REF!</definedName>
    <definedName name="_3BTHT11">[2]MTP!#REF!</definedName>
    <definedName name="_3CHAG01">[2]MTP!#REF!</definedName>
    <definedName name="_3CHAG02">[2]MTP!#REF!</definedName>
    <definedName name="_3CHAG03">[2]MTP!#REF!</definedName>
    <definedName name="_3CHAG04">[2]MTP!#REF!</definedName>
    <definedName name="_3CHDG01">[2]MTP!#REF!</definedName>
    <definedName name="_3CHDG02">[2]MTP!#REF!</definedName>
    <definedName name="_3CHDG03">[2]MTP!#REF!</definedName>
    <definedName name="_3CHDG04">[2]MTP!#REF!</definedName>
    <definedName name="_3CHSG01">[2]MTP!#REF!</definedName>
    <definedName name="_3CHSG02">[2]MTP!#REF!</definedName>
    <definedName name="_3CLHT01">[2]MTP!#REF!</definedName>
    <definedName name="_3CLHT02">[2]MTP!#REF!</definedName>
    <definedName name="_3CLHT03">[2]MTP!#REF!</definedName>
    <definedName name="_3COABC1">[2]MTP!#REF!</definedName>
    <definedName name="_3CPHA01">[2]MTP!#REF!</definedName>
    <definedName name="_3DA0001">[2]MTP!#REF!</definedName>
    <definedName name="_3DA0002">[2]MTP!#REF!</definedName>
    <definedName name="_3DCT001">[2]MTP!#REF!</definedName>
    <definedName name="_3DUPLEX">[2]MTP!#REF!</definedName>
    <definedName name="_3FERRU1">[2]MTP!#REF!</definedName>
    <definedName name="_3FERRU2">[2]MTP!#REF!</definedName>
    <definedName name="_3KD3501">[2]MTP!#REF!</definedName>
    <definedName name="_3KD3502">[2]MTP!#REF!</definedName>
    <definedName name="_3KD3511">[2]MTP!#REF!</definedName>
    <definedName name="_3KD3801">[2]MTP!#REF!</definedName>
    <definedName name="_3KD4801">[2]MTP!#REF!</definedName>
    <definedName name="_3KD5011">[2]MTP!#REF!</definedName>
    <definedName name="_3KD7501">[2]MTP!#REF!</definedName>
    <definedName name="_3KD9501">[2]MTP!#REF!</definedName>
    <definedName name="_3LABC01">[2]MTP!#REF!</definedName>
    <definedName name="_3LONG01">[2]MTP!#REF!</definedName>
    <definedName name="_3LONG02">[2]MTP!#REF!</definedName>
    <definedName name="_3LONG03">[2]MTP!#REF!</definedName>
    <definedName name="_3LONG04">[2]MTP!#REF!</definedName>
    <definedName name="_3LSON01">[2]MTP!#REF!</definedName>
    <definedName name="_3LSON02">[2]MTP!#REF!</definedName>
    <definedName name="_3LSON03">[2]MTP!#REF!</definedName>
    <definedName name="_3LSON04">[2]MTP!#REF!</definedName>
    <definedName name="_3LSON05">[2]MTP!#REF!</definedName>
    <definedName name="_3LSON06">[2]MTP!#REF!</definedName>
    <definedName name="_3LSON07">[2]MTP!#REF!</definedName>
    <definedName name="_3LSON08">[2]MTP!#REF!</definedName>
    <definedName name="_3LSON09">[2]MTP!#REF!</definedName>
    <definedName name="_3LSON10">[2]MTP!#REF!</definedName>
    <definedName name="_3LSON11">[2]MTP!#REF!</definedName>
    <definedName name="_3LSON12">[2]MTP!#REF!</definedName>
    <definedName name="_3LSON13">[2]MTP!#REF!</definedName>
    <definedName name="_3LSON14">[2]MTP!#REF!</definedName>
    <definedName name="_3LSON15">[2]MTP!#REF!</definedName>
    <definedName name="_3LSON16">[2]MTP!#REF!</definedName>
    <definedName name="_3LSON17">[2]MTP!#REF!</definedName>
    <definedName name="_3LSON18">[2]MTP!#REF!</definedName>
    <definedName name="_3LSON19">[2]MTP!#REF!</definedName>
    <definedName name="_3MONG01">[2]MTP!#REF!</definedName>
    <definedName name="_3NEO001">[2]MTP!#REF!</definedName>
    <definedName name="_3NEO002">[2]MTP!#REF!</definedName>
    <definedName name="_3PKABC1">[2]MTP!#REF!</definedName>
    <definedName name="_3PKHT01">[2]MTP!#REF!</definedName>
    <definedName name="_3QUARTD">[2]MTP!#REF!</definedName>
    <definedName name="_3RACK31">[2]MTP!#REF!</definedName>
    <definedName name="_3RACK41">[2]MTP!#REF!</definedName>
    <definedName name="_3TDIA01">[2]MTP!#REF!</definedName>
    <definedName name="_3TDIA02">[2]MTP!#REF!</definedName>
    <definedName name="_3TRU091">[2]MTP!#REF!</definedName>
    <definedName name="_3TRU101">[2]MTP!#REF!</definedName>
    <definedName name="_3TRU102">[2]MTP!#REF!</definedName>
    <definedName name="_3TRU121">[2]MTP!#REF!</definedName>
    <definedName name="_3TRU731">[2]MTP!#REF!</definedName>
    <definedName name="_3TRU841">[2]MTP!#REF!</definedName>
    <definedName name="_3TRU842">[2]MTP!#REF!</definedName>
    <definedName name="_3TRU843">[2]MTP!#REF!</definedName>
    <definedName name="_3TU0601">[2]MTP!#REF!</definedName>
    <definedName name="_3TU0602">[2]MTP!#REF!</definedName>
    <definedName name="_3TU0603">[2]MTP!#REF!</definedName>
    <definedName name="_3TU0609">#REF!</definedName>
    <definedName name="_3TU0901">[2]MTP!#REF!</definedName>
    <definedName name="_3TU0902">[2]MTP!#REF!</definedName>
    <definedName name="_3TU0903">[2]MTP!#REF!</definedName>
    <definedName name="_4CDTT01">[2]MTP!#REF!</definedName>
    <definedName name="_4CNT050">[2]MTP!#REF!</definedName>
    <definedName name="_4CNT095">[2]MTP!#REF!</definedName>
    <definedName name="_4CNT150">[2]MTP!#REF!</definedName>
    <definedName name="_4CNT240">#REF!</definedName>
    <definedName name="_4CTL050">[2]MTP!#REF!</definedName>
    <definedName name="_4CTL095">[2]MTP!#REF!</definedName>
    <definedName name="_4CTL150">[2]MTP!#REF!</definedName>
    <definedName name="_4CTL240">#REF!</definedName>
    <definedName name="_4ED2062">[2]MTP!#REF!</definedName>
    <definedName name="_4ED2063">[2]MTP!#REF!</definedName>
    <definedName name="_4ED2064">[2]MTP!#REF!</definedName>
    <definedName name="_4FCO100">#REF!</definedName>
    <definedName name="_4FCO101">[2]MTP!#REF!</definedName>
    <definedName name="_4GIA101">[2]MTP!#REF!</definedName>
    <definedName name="_4GOIC01">[2]MTP!#REF!</definedName>
    <definedName name="_4HDCTT1">[2]MTP!#REF!</definedName>
    <definedName name="_4HDCTT2">[2]MTP!#REF!</definedName>
    <definedName name="_4HDCTT3">[2]MTP!#REF!</definedName>
    <definedName name="_4HDCTT4">#REF!</definedName>
    <definedName name="_4HNCTT1">[2]MTP!#REF!</definedName>
    <definedName name="_4HNCTT2">[2]MTP!#REF!</definedName>
    <definedName name="_4HNCTT3">[2]MTP!#REF!</definedName>
    <definedName name="_4HNCTT4">#REF!</definedName>
    <definedName name="_4KEPC01">[2]MTP!#REF!</definedName>
    <definedName name="_4LBCO01">#REF!</definedName>
    <definedName name="_4OSLCTT">#REF!</definedName>
    <definedName name="_5CNHT95">[2]MTP!#REF!</definedName>
    <definedName name="_5GOIC01">[2]MTP!#REF!</definedName>
    <definedName name="_5HDCHT1">[2]MTP!#REF!</definedName>
    <definedName name="_5KEPC01">[2]MTP!#REF!</definedName>
    <definedName name="_5OSLCHT">[2]MTP!#REF!</definedName>
    <definedName name="_5TU120">[4]MTP!#REF!</definedName>
    <definedName name="_5TU130">[4]MTP!#REF!</definedName>
    <definedName name="_6BNTTTH">[7]MTP1!#REF!</definedName>
    <definedName name="_6DCTTBO">[7]MTP1!#REF!</definedName>
    <definedName name="_6DD24TT">[7]MTP1!#REF!</definedName>
    <definedName name="_6FCOTBU">[7]MTP1!#REF!</definedName>
    <definedName name="_6LATUBU">[7]MTP1!#REF!</definedName>
    <definedName name="_6SDTT24">[7]MTP1!#REF!</definedName>
    <definedName name="_6TBUDTT">[7]MTP1!#REF!</definedName>
    <definedName name="_6TDDDTT">[7]MTP1!#REF!</definedName>
    <definedName name="_6TLTTTH">[7]MTP1!#REF!</definedName>
    <definedName name="_6TUBUTT">[7]MTP1!#REF!</definedName>
    <definedName name="_6UCLVIS">[7]MTP1!#REF!</definedName>
    <definedName name="_7DNCABC">[7]MTP1!#REF!</definedName>
    <definedName name="_7HDCTBU">[7]MTP1!#REF!</definedName>
    <definedName name="_7PKTUBU">[7]MTP1!#REF!</definedName>
    <definedName name="_7TBHT20">[7]MTP1!#REF!</definedName>
    <definedName name="_7TBHT30">[7]MTP1!#REF!</definedName>
    <definedName name="_7TDCABC">[7]MTP1!#REF!</definedName>
    <definedName name="_abb91">[8]chitimc!#REF!</definedName>
    <definedName name="_AMV38">#REF!</definedName>
    <definedName name="_AMV50">#REF!</definedName>
    <definedName name="_AMV70">#REF!</definedName>
    <definedName name="_B221000">#REF!</definedName>
    <definedName name="_B22260">#REF!</definedName>
    <definedName name="_B22460">#REF!</definedName>
    <definedName name="_B22500">#REF!</definedName>
    <definedName name="_B22550">#REF!</definedName>
    <definedName name="_B22650">#REF!</definedName>
    <definedName name="_B22850">#REF!</definedName>
    <definedName name="_CT250">'[9]dongia (2)'!#REF!</definedName>
    <definedName name="_dao1">'[10]CT Thang Mo'!$B$189:$H$189</definedName>
    <definedName name="_dao2">'[10]CT Thang Mo'!$B$161:$H$161</definedName>
    <definedName name="_dap2">'[10]CT Thang Mo'!$B$162:$H$162</definedName>
    <definedName name="_day1">'[11]Chiet tinh dz22'!#REF!</definedName>
    <definedName name="_day2">'[12]Chiet tinh dz35'!$H$3</definedName>
    <definedName name="_dbu1">'[10]CT Thang Mo'!#REF!</definedName>
    <definedName name="_dbu2">'[10]CT Thang Mo'!$B$93:$F$93</definedName>
    <definedName name="_ddn400">#REF!</definedName>
    <definedName name="_ddn600">#REF!</definedName>
    <definedName name="_dgt100">'[9]dongia (2)'!#REF!</definedName>
    <definedName name="_Fill" hidden="1">#REF!</definedName>
    <definedName name="_xlnm._FilterDatabase" localSheetId="2" hidden="1">BCap!$D$1:$H$32</definedName>
    <definedName name="_xlnm._FilterDatabase" localSheetId="7" hidden="1">BieuTienDo!$A$1:$EB$65</definedName>
    <definedName name="_xlnm._FilterDatabase" localSheetId="6" hidden="1">DangKyCatDien!$A$1:$P$22</definedName>
    <definedName name="_xlnm._FilterDatabase" localSheetId="0" hidden="1">KhoiLuongMoiThau!$C$1:$H$315</definedName>
    <definedName name="_xlnm._FilterDatabase" localSheetId="4" hidden="1">Sheet2!$C$3:$D$13</definedName>
    <definedName name="_GID1">'[13]LKVL-CK-HT-GD1'!$A$4</definedName>
    <definedName name="_lap1">#REF!</definedName>
    <definedName name="_lap2">#REF!</definedName>
    <definedName name="_MAC12">#REF!</definedName>
    <definedName name="_MAC46">#REF!</definedName>
    <definedName name="_nc46">[14]Giathanh1m3BT!$H$12</definedName>
    <definedName name="_NCL100">#REF!</definedName>
    <definedName name="_NCL200">#REF!</definedName>
    <definedName name="_NCL250">#REF!</definedName>
    <definedName name="_nin190">#REF!</definedName>
    <definedName name="_sc1">#REF!</definedName>
    <definedName name="_SC2">#REF!</definedName>
    <definedName name="_sc3">#REF!</definedName>
    <definedName name="_SN3">#REF!</definedName>
    <definedName name="_sw70609">[4]MTP!#REF!</definedName>
    <definedName name="_th100">'[9]dongia (2)'!#REF!</definedName>
    <definedName name="_TH160">'[9]dongia (2)'!#REF!</definedName>
    <definedName name="_TK1">[15]Tongke!$B$7:$U$128</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R250">'[9]dongia (2)'!#REF!</definedName>
    <definedName name="_tr375">[9]giathanh1!#REF!</definedName>
    <definedName name="_tz593">#REF!</definedName>
    <definedName name="_vc1">'[10]CT Thang Mo'!$B$34:$H$34</definedName>
    <definedName name="_vc2">'[10]CT Thang Mo'!$B$35:$H$35</definedName>
    <definedName name="_vc3">'[10]CT Thang Mo'!$B$36:$H$36</definedName>
    <definedName name="_VL100">#REF!</definedName>
    <definedName name="_VL200">#REF!</definedName>
    <definedName name="_VL250">#REF!</definedName>
    <definedName name="a">[16]chitimc!#REF!</definedName>
    <definedName name="A120_">#REF!</definedName>
    <definedName name="A185_">#REF!</definedName>
    <definedName name="A35_">#REF!</definedName>
    <definedName name="A50_">#REF!</definedName>
    <definedName name="A70_">#REF!</definedName>
    <definedName name="A95_">#REF!</definedName>
    <definedName name="AAA">'[17]MTL$-INTER'!#REF!</definedName>
    <definedName name="AC120_">#REF!</definedName>
    <definedName name="AC35_">#REF!</definedName>
    <definedName name="AC50_">#REF!</definedName>
    <definedName name="AC70_">#REF!</definedName>
    <definedName name="AC95_">#REF!</definedName>
    <definedName name="æ76">[18]chitiet!#REF!</definedName>
    <definedName name="ag142X42">[8]chitimc!#REF!</definedName>
    <definedName name="ag15F80">#REF!</definedName>
    <definedName name="ag267N59">[8]chitimc!#REF!</definedName>
    <definedName name="AMVH22">#REF!</definedName>
    <definedName name="ANTEN1">#REF!</definedName>
    <definedName name="AP2100_">#REF!</definedName>
    <definedName name="AP2150_">#REF!</definedName>
    <definedName name="AP275_">#REF!</definedName>
    <definedName name="AP3150_">#REF!</definedName>
    <definedName name="AP375_">#REF!</definedName>
    <definedName name="AR_DGTN">'[19]DG-TNHC-85'!$A$9:$J$310</definedName>
    <definedName name="AV35_">#REF!</definedName>
    <definedName name="AV50_">#REF!</definedName>
    <definedName name="B">'[1]PNT-QUOT-#3'!#REF!</definedName>
    <definedName name="b_240">#REF!</definedName>
    <definedName name="b_280">#REF!</definedName>
    <definedName name="b_320">#REF!</definedName>
    <definedName name="B1260_">#REF!</definedName>
    <definedName name="B16100V">#REF!</definedName>
    <definedName name="B16200V">#REF!</definedName>
    <definedName name="B16230_">#REF!</definedName>
    <definedName name="B16240_">#REF!</definedName>
    <definedName name="B16250_">#REF!</definedName>
    <definedName name="B16260_">#REF!</definedName>
    <definedName name="B16280_">#REF!</definedName>
    <definedName name="B16300_">#REF!</definedName>
    <definedName name="B16300V">#REF!</definedName>
    <definedName name="B16320_">#REF!</definedName>
    <definedName name="B1635_">#REF!</definedName>
    <definedName name="B16350_">#REF!</definedName>
    <definedName name="B1650_">#REF!</definedName>
    <definedName name="B1660_">#REF!</definedName>
    <definedName name="B1680V">#REF!</definedName>
    <definedName name="bangciti">'[9]dongia (2)'!#REF!</definedName>
    <definedName name="BangCT_tong">[20]Chitiet!#REF!</definedName>
    <definedName name="Banggia">#REF!</definedName>
    <definedName name="bangheso">#REF!</definedName>
    <definedName name="BC16250_">#REF!</definedName>
    <definedName name="bdht15nc">[9]gtrinh!#REF!</definedName>
    <definedName name="bdht15vl">[9]gtrinh!#REF!</definedName>
    <definedName name="bdht25nc">[9]gtrinh!#REF!</definedName>
    <definedName name="bdht25vl">[9]gtrinh!#REF!</definedName>
    <definedName name="bdht325nc">[9]gtrinh!#REF!</definedName>
    <definedName name="bdht325vl">[9]gtrinh!#REF!</definedName>
    <definedName name="bia">#REF!</definedName>
    <definedName name="blkh">#REF!</definedName>
    <definedName name="BM1250_">#REF!</definedName>
    <definedName name="BM16230_">#REF!</definedName>
    <definedName name="BM16250_">#REF!</definedName>
    <definedName name="BM440_">#REF!</definedName>
    <definedName name="BM660_">#REF!</definedName>
    <definedName name="BNHSC">#REF!</definedName>
    <definedName name="BT">#REF!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ap">#REF!</definedName>
    <definedName name="cap0.7">#REF!</definedName>
    <definedName name="CAPDAT">[21]phuluc1!#REF!</definedName>
    <definedName name="Caùp_nhoâm_A_150">#REF!</definedName>
    <definedName name="CCNK">[22]QMCT!#REF!</definedName>
    <definedName name="CCS">#REF!</definedName>
    <definedName name="CDD">#REF!</definedName>
    <definedName name="CDDD">#REF!</definedName>
    <definedName name="CDDD1P">#REF!</definedName>
    <definedName name="CDDD1PHA">#REF!</definedName>
    <definedName name="CDDD3PHA">#REF!</definedName>
    <definedName name="cgionc">'[9]lam-moi'!#REF!</definedName>
    <definedName name="cgiovl">'[9]lam-moi'!#REF!</definedName>
    <definedName name="CH">#REF!</definedName>
    <definedName name="chhtnc">'[9]lam-moi'!#REF!</definedName>
    <definedName name="chhtvl">'[9]lam-moi'!#REF!</definedName>
    <definedName name="chnc">'[9]lam-moi'!#REF!</definedName>
    <definedName name="chvl">'[9]lam-moi'!#REF!</definedName>
    <definedName name="citidd">'[9]dongia (2)'!#REF!</definedName>
    <definedName name="CK">#REF!</definedName>
    <definedName name="cknc">'[9]lam-moi'!#REF!</definedName>
    <definedName name="ckvl">'[9]lam-moi'!#REF!</definedName>
    <definedName name="CLTMP">[22]QMCT!#REF!</definedName>
    <definedName name="CLVC">'[23]CHITIET VL-NC-TT1p'!$D$4</definedName>
    <definedName name="clvc1">[9]chitiet!$D$3</definedName>
    <definedName name="CLVC3">0.1</definedName>
    <definedName name="CLVC35">#REF!</definedName>
    <definedName name="CLVCTB">#REF!</definedName>
    <definedName name="CLVL">[24]ctdg!#REF!</definedName>
    <definedName name="CN3p">'[25]TONGKE3p '!$X$295</definedName>
    <definedName name="COAT">'[1]PNT-QUOT-#3'!#REF!</definedName>
    <definedName name="Cöï_ly_vaän_chuyeãn">#REF!</definedName>
    <definedName name="CÖÏ_LY_VAÄN_CHUYEÅN">#REF!</definedName>
    <definedName name="cong1x15">[9]giathanh1!#REF!</definedName>
    <definedName name="CongVattu">#REF!</definedName>
    <definedName name="Cot_thep">[26]Du_lieu!$C$19</definedName>
    <definedName name="cplhsmt">[27]!cplhsmt</definedName>
    <definedName name="cptdhsmt">[27]!cptdhsmt</definedName>
    <definedName name="cptdtdt">[27]!cptdtdt</definedName>
    <definedName name="cptdtkkt">[27]!cptdtkkt</definedName>
    <definedName name="CPVC100">#REF!</definedName>
    <definedName name="CPVC1KM">'[28]TH VL, NC, DDHT Thanhphuoc'!$J$19</definedName>
    <definedName name="CPVC35">#REF!</definedName>
    <definedName name="CPVCDN">#REF!</definedName>
    <definedName name="CRD">#REF!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dg">[29]ctdg!#REF!</definedName>
    <definedName name="ctdn9697">#REF!</definedName>
    <definedName name="cti3x15">[9]giathanh1!#REF!</definedName>
    <definedName name="culy1">[9]DONGIA!#REF!</definedName>
    <definedName name="culy2">[9]DONGIA!#REF!</definedName>
    <definedName name="culy3">[9]DONGIA!#REF!</definedName>
    <definedName name="culy4">[9]DONGIA!#REF!</definedName>
    <definedName name="culy5">[9]DONGIA!#REF!</definedName>
    <definedName name="cuoc">[9]DONGIA!#REF!</definedName>
    <definedName name="cv">[30]gvl!$N$17</definedName>
    <definedName name="cx">#REF!</definedName>
    <definedName name="cxhtnc">'[9]lam-moi'!#REF!</definedName>
    <definedName name="cxhtvl">'[9]lam-moi'!#REF!</definedName>
    <definedName name="cxnc">'[9]lam-moi'!#REF!</definedName>
    <definedName name="cxvl">'[9]lam-moi'!#REF!</definedName>
    <definedName name="cxxnc">'[9]lam-moi'!#REF!</definedName>
    <definedName name="cxxvl">'[9]lam-moi'!#REF!</definedName>
    <definedName name="D1x49">[8]chitimc!#REF!</definedName>
    <definedName name="D1x49x49">[8]chitimc!#REF!</definedName>
    <definedName name="d24nc">'[9]lam-moi'!#REF!</definedName>
    <definedName name="d24vl">'[9]lam-moi'!#REF!</definedName>
    <definedName name="DA">[31]GIA!$B$10:$D$24</definedName>
    <definedName name="da0.5x1">[32]ctbetong!#REF!</definedName>
    <definedName name="daotd">'[10]CT Thang Mo'!$B$323:$H$323</definedName>
    <definedName name="dap">'[10]CT Thang Mo'!$B$39:$H$39</definedName>
    <definedName name="daptd">'[10]CT Thang Mo'!$B$324:$H$324</definedName>
    <definedName name="DATA_DATA2_List">#REF!</definedName>
    <definedName name="DATATKDT">#REF!</definedName>
    <definedName name="DAY_DAN">[31]GIA!$B$264:$F$281</definedName>
    <definedName name="DD">#REF!</definedName>
    <definedName name="dd1pnc">[9]chitiet!$G$404</definedName>
    <definedName name="dd1pvl">[9]chitiet!$G$383</definedName>
    <definedName name="dd1x2">[30]gvl!$N$9</definedName>
    <definedName name="dd3pctnc">'[9]lam-moi'!#REF!</definedName>
    <definedName name="dd3pctvl">'[9]lam-moi'!#REF!</definedName>
    <definedName name="dd3plmvl">'[9]lam-moi'!#REF!</definedName>
    <definedName name="dd3pnc">'[9]lam-moi'!#REF!</definedName>
    <definedName name="dd3pvl">'[9]lam-moi'!#REF!</definedName>
    <definedName name="DDAY">#REF!</definedName>
    <definedName name="ddhtnc">'[9]lam-moi'!#REF!</definedName>
    <definedName name="ddhtvl">'[9]lam-moi'!#REF!</definedName>
    <definedName name="ddt2nc">[9]gtrinh!#REF!</definedName>
    <definedName name="ddt2vl">[9]gtrinh!#REF!</definedName>
    <definedName name="ddtd3pnc">'[9]thao-go'!#REF!</definedName>
    <definedName name="ddtt1pnc">[33]CHITIET!$G$530</definedName>
    <definedName name="ddtt1pvl">[33]CHITIET!$G$526</definedName>
    <definedName name="ddtt3pnc">[33]CHITIET!$G$522</definedName>
    <definedName name="ddtt3pvl">[33]CHITIET!$G$518</definedName>
    <definedName name="dgbdII">#REF!</definedName>
    <definedName name="DGCANTHO">'[34]DG CANTHO'!$A$3:$F$212</definedName>
    <definedName name="DGM">[9]DONGIA!$A$453:$F$459</definedName>
    <definedName name="DGNC">#REF!</definedName>
    <definedName name="dgqndn">#REF!</definedName>
    <definedName name="DGTH">[9]DONGIA!#REF!</definedName>
    <definedName name="DGTH1">[9]DONGIA!$A$414:$G$452</definedName>
    <definedName name="dgth2">[9]DONGIA!$A$414:$G$439</definedName>
    <definedName name="DGTR">[9]DONGIA!$A$472:$I$521</definedName>
    <definedName name="DGVC">[35]VCTC!$A$11:$J$33</definedName>
    <definedName name="dgvl">#REF!</definedName>
    <definedName name="DGVL1">[9]DONGIA!$A$5:$F$235</definedName>
    <definedName name="DGVT">#REF!</definedName>
    <definedName name="dgXDCB_dd">[36]DGXDCB_DD!$A$1:$H$8939</definedName>
    <definedName name="DL15HT">'[13]TONGKE-HT'!#REF!</definedName>
    <definedName name="DL16HT">'[13]TONGKE-HT'!#REF!</definedName>
    <definedName name="DL19HT">'[13]TONGKE-HT'!#REF!</definedName>
    <definedName name="DL20HT">'[13]TONGKE-HT'!#REF!</definedName>
    <definedName name="DLCC">#REF!</definedName>
    <definedName name="DM">#REF!</definedName>
    <definedName name="dm56bxd">#REF!</definedName>
    <definedName name="DMXD">#REF!</definedName>
    <definedName name="Dmxd_tong">#REF!</definedName>
    <definedName name="DMXD1">#REF!</definedName>
    <definedName name="DO_DEM">[31]GIA!$B$84:$D$95</definedName>
    <definedName name="dobt">#REF!</definedName>
    <definedName name="Document_array">{"Cay TBA Bui tieng 11.xls","Sheet1"}</definedName>
    <definedName name="DON_giA">'[37]DON GIA CAN THO'!$A$4:$F$196</definedName>
    <definedName name="dongia" localSheetId="9">#REF!</definedName>
    <definedName name="DONGIA">[35]DG!$A$6:$H$613</definedName>
    <definedName name="dongia1" localSheetId="9">[9]DG!$A$4:$H$606</definedName>
    <definedName name="dongia1">[38]DG!$A$5:$I$1360</definedName>
    <definedName name="DONGIATRAM">'[39]DON GIA TRAM (3)'!$C$4:$L$611</definedName>
    <definedName name="DS1p1vc">#REF!</definedName>
    <definedName name="ds1p2nc">'[40]CHITIET VL-NC-TT -1p'!#REF!</definedName>
    <definedName name="ds1p2vc">'[40]CHITIET VL-NC-TT -1p'!#REF!</definedName>
    <definedName name="ds1p2vl">'[40]CHITIET VL-NC-TT -1p'!#REF!</definedName>
    <definedName name="ds1pnc">#REF!</definedName>
    <definedName name="ds1pvl">#REF!</definedName>
    <definedName name="ds3pctnc">#REF!</definedName>
    <definedName name="ds3pctvc">#REF!</definedName>
    <definedName name="ds3pctvl">#REF!</definedName>
    <definedName name="ds3pmnc">'[40]CHITIET VL-NC-TT-3p'!#REF!</definedName>
    <definedName name="ds3pmvc">'[40]CHITIET VL-NC-TT-3p'!#REF!</definedName>
    <definedName name="ds3pmvl">'[40]CHITIET VL-NC-TT-3p'!#REF!</definedName>
    <definedName name="ds3pnc">[41]BETON!#REF!</definedName>
    <definedName name="ds3pvl">[41]BETON!#REF!</definedName>
    <definedName name="dsct3pnc">'[40]CHITIET VL-NC-TT-3p'!#REF!</definedName>
    <definedName name="dsct3pvl">'[40]CHITIET VL-NC-TT-3p'!#REF!</definedName>
    <definedName name="DSPK1p1nc">#REF!</definedName>
    <definedName name="DSPK1p1vl">#REF!</definedName>
    <definedName name="DSPK1pnc">#REF!</definedName>
    <definedName name="DSPK1pvl">#REF!</definedName>
    <definedName name="DTKL">'[34]Dutoan KL'!$A$5:$F$580</definedName>
    <definedName name="duong1">[9]DONGIA!#REF!</definedName>
    <definedName name="duong2">[9]DONGIA!#REF!</definedName>
    <definedName name="duong3">[9]DONGIA!#REF!</definedName>
    <definedName name="duong4">[9]DONGIA!#REF!</definedName>
    <definedName name="duong5">[9]DONGIA!#REF!</definedName>
    <definedName name="ë">[18]chitiet!#REF!</definedName>
    <definedName name="ë74">[18]chitiet!#REF!</definedName>
    <definedName name="ExtraSalary">#REF!</definedName>
    <definedName name="f">#REF!</definedName>
    <definedName name="f82E46">#REF!</definedName>
    <definedName name="f92F56">[42]dtxl!#REF!</definedName>
    <definedName name="FP">'[1]COAT&amp;WRAP-QIOT-#3'!#REF!</definedName>
    <definedName name="Full">[22]QMCT!#REF!</definedName>
    <definedName name="GIA">#REF!</definedName>
    <definedName name="giaca">'[43]dg-VTu'!$C$6:$F$55</definedName>
    <definedName name="GIAVT">'[34]Dutoan KL'!$A$7:$F$581</definedName>
    <definedName name="gl3p">#REF!</definedName>
    <definedName name="gsktxd">[27]!gsktxd</definedName>
    <definedName name="h">#REF!</definedName>
    <definedName name="HDCCT">[22]QMCT!#REF!</definedName>
    <definedName name="HDCD">[22]QMCT!#REF!</definedName>
    <definedName name="Heä_soá_laép_xaø_H">1.7</definedName>
    <definedName name="heä_soá_sình_laày">#REF!</definedName>
    <definedName name="heso">#REF!</definedName>
    <definedName name="heso_a1">#REF!</definedName>
    <definedName name="HH15HT">'[13]TONGKE-HT'!#REF!</definedName>
    <definedName name="HH16HT">'[13]TONGKE-HT'!#REF!</definedName>
    <definedName name="HH19HT">'[13]TONGKE-HT'!#REF!</definedName>
    <definedName name="HH20HT">'[13]TONGKE-HT'!#REF!</definedName>
    <definedName name="Hinh_thuc">"bangtra"</definedName>
    <definedName name="hsat">[44]Data!$B$4</definedName>
    <definedName name="HSCT3">0.1</definedName>
    <definedName name="HSDC">'[23]CHITIET VL-NC-TT1p'!$G$6</definedName>
    <definedName name="hsdc1">#REF!</definedName>
    <definedName name="HSDD">[21]phuluc1!#REF!</definedName>
    <definedName name="HSDN">2.5</definedName>
    <definedName name="hsdp_vttb">#REF!</definedName>
    <definedName name="Hsgia_cap">[45]Dongia!#REF!</definedName>
    <definedName name="Hsgia_day">#REF!</definedName>
    <definedName name="HSHH">#REF!</definedName>
    <definedName name="HSHHUT">#REF!</definedName>
    <definedName name="HSKD">'[23]CHITIET VL-NC-TT1p'!$G$7</definedName>
    <definedName name="HSKK">[41]BETON!$D$5</definedName>
    <definedName name="hskk_dt">#REF!</definedName>
    <definedName name="hskk_kd">#REF!</definedName>
    <definedName name="hskk_xa">#REF!</definedName>
    <definedName name="hskk1">[9]chitiet!$D$4</definedName>
    <definedName name="HSKK35">#REF!</definedName>
    <definedName name="HSLX">#REF!</definedName>
    <definedName name="HSLXH">1.7</definedName>
    <definedName name="HSLXP">#REF!</definedName>
    <definedName name="HSNC">[26]Du_lieu!$C$6</definedName>
    <definedName name="HSSL">[41]BETON!$D$8</definedName>
    <definedName name="HSVC1">#REF!</definedName>
    <definedName name="HSVC2">#REF!</definedName>
    <definedName name="HSVC3">#REF!</definedName>
    <definedName name="ht25nc">'[9]lam-moi'!#REF!</definedName>
    <definedName name="ht25vl">'[9]lam-moi'!#REF!</definedName>
    <definedName name="ht325nc">'[9]lam-moi'!#REF!</definedName>
    <definedName name="ht325vl">'[9]lam-moi'!#REF!</definedName>
    <definedName name="ht37k">'[9]lam-moi'!#REF!</definedName>
    <definedName name="ht37nc">'[9]lam-moi'!#REF!</definedName>
    <definedName name="ht50nc">'[9]lam-moi'!#REF!</definedName>
    <definedName name="ht50vl">'[9]lam-moi'!#REF!</definedName>
    <definedName name="HTNC">#REF!</definedName>
    <definedName name="HTVL">#REF!</definedName>
    <definedName name="I2É6">[8]chitimc!#REF!</definedName>
    <definedName name="IO">'[1]COAT&amp;WRAP-QIOT-#3'!#REF!</definedName>
    <definedName name="j">#REF!</definedName>
    <definedName name="K">#REF!</definedName>
    <definedName name="K_1">[46]!K_1</definedName>
    <definedName name="K_2">'[46]dg-VTu'!K_2</definedName>
    <definedName name="k2b">#REF!</definedName>
    <definedName name="kg">#REF!</definedName>
    <definedName name="khoho">#REF!</definedName>
    <definedName name="khokin">#REF!</definedName>
    <definedName name="KL">'[34]Dutoan KL'!$E$5:$E$580</definedName>
    <definedName name="kldd1p">'[9]#REF'!#REF!</definedName>
    <definedName name="kldd3p">'[9]lam-moi'!#REF!</definedName>
    <definedName name="kmong">[9]giathanh1!#REF!</definedName>
    <definedName name="kp1ph">#REF!</definedName>
    <definedName name="KTHD">'[47]khung ten TD'!#REF!</definedName>
    <definedName name="KVC">#REF!</definedName>
    <definedName name="L">#REF!</definedName>
    <definedName name="lapa">'[10]CT Thang Mo'!$B$350:$H$350</definedName>
    <definedName name="lapb">'[10]CT Thang Mo'!$B$370:$H$370</definedName>
    <definedName name="lapc">'[10]CT Thang Mo'!$B$390:$H$390</definedName>
    <definedName name="Lmk">#REF!</definedName>
    <definedName name="LUONG_NC">#REF!</definedName>
    <definedName name="Luong_NCA1">[48]TEMP!$O$3:$Q$38</definedName>
    <definedName name="lVC">#REF!</definedName>
    <definedName name="m">#REF!</definedName>
    <definedName name="M102bnnc">'[49]CHITIET VL-NC-TT1p'!#REF!</definedName>
    <definedName name="M102bnvl">'[49]CHITIET VL-NC-TT1p'!#REF!</definedName>
    <definedName name="m10aamtc">[50]HT!#REF!</definedName>
    <definedName name="M10aanc">'[51]CHITIET VL-NC-TT -1p'!#REF!</definedName>
    <definedName name="M10aavc">'[52]CHITIET VL-NC-TT -1p'!#REF!</definedName>
    <definedName name="M10aavl">'[51]CHITIET VL-NC-TT -1p'!#REF!</definedName>
    <definedName name="m10anc">'[9]lam-moi'!#REF!</definedName>
    <definedName name="m10avl">'[9]lam-moi'!#REF!</definedName>
    <definedName name="M10banc">'[49]CHITIET VL-NC-TT1p'!#REF!</definedName>
    <definedName name="M10bavl">'[49]CHITIET VL-NC-TT1p'!#REF!</definedName>
    <definedName name="M122bnnc">'[53]CHITIET VL-NC'!$G$141</definedName>
    <definedName name="M122bnvl">'[53]CHITIET VL-NC'!$G$136</definedName>
    <definedName name="m12aanc">'[9]lam-moi'!#REF!</definedName>
    <definedName name="M12aavl">#REF!</definedName>
    <definedName name="m12anc">'[9]lam-moi'!#REF!</definedName>
    <definedName name="m12avl">'[9]lam-moi'!#REF!</definedName>
    <definedName name="M12ba3p">#REF!</definedName>
    <definedName name="M12banc">'[49]CHITIET VL-NC-TT1p'!#REF!</definedName>
    <definedName name="M12bavl">'[49]CHITIET VL-NC-TT1p'!#REF!</definedName>
    <definedName name="M12bb1p">#REF!</definedName>
    <definedName name="M12bbnc">'[53]CHITIET VL-NC'!$G$107</definedName>
    <definedName name="M12bbvl">'[53]CHITIET VL-NC'!$G$103</definedName>
    <definedName name="M12bnnc">'[40]CHITIET VL-NC-TT-3p'!#REF!</definedName>
    <definedName name="M12bnvl">'[40]CHITIET VL-NC-TT-3p'!#REF!</definedName>
    <definedName name="M12cbnc">'[53]CHITIET VL-NC'!$G$222</definedName>
    <definedName name="M12cbvl">'[53]CHITIET VL-NC'!$G$217</definedName>
    <definedName name="M142bnnc">'[53]CHITIET VL-NC'!$G$162</definedName>
    <definedName name="M142bnvl">'[53]CHITIET VL-NC'!$G$157</definedName>
    <definedName name="M14bb1p">#REF!</definedName>
    <definedName name="M14bbnc">'[53]CHITIET VL-NC'!$G$124</definedName>
    <definedName name="M14bbvc">'[40]CHITIET VL-NC-TT -1p'!#REF!</definedName>
    <definedName name="M14bbvl">'[53]CHITIET VL-NC'!$G$120</definedName>
    <definedName name="M8a">#REF!</definedName>
    <definedName name="M8aa">#REF!</definedName>
    <definedName name="m8aanc">#REF!</definedName>
    <definedName name="m8aavl">#REF!</definedName>
    <definedName name="m8amtc">[50]HT!#REF!</definedName>
    <definedName name="m8anc">'[9]lam-moi'!#REF!</definedName>
    <definedName name="m8avl">'[9]lam-moi'!#REF!</definedName>
    <definedName name="MA_DML">#REF!</definedName>
    <definedName name="Ma3pnc">#REF!</definedName>
    <definedName name="Ma3pvl">#REF!</definedName>
    <definedName name="Maa3pnc">#REF!</definedName>
    <definedName name="Maa3pvl">#REF!</definedName>
    <definedName name="Macvuabetong1">[54]dmVUA!$A$18:$B$41</definedName>
    <definedName name="Macvuatrat1">[54]dmVUA!$A$10:$B$13</definedName>
    <definedName name="Macvuaxay">[54]dmVUA!$A$4:$B$8</definedName>
    <definedName name="mat">[55]Tke!$AD$10:$AR$96</definedName>
    <definedName name="MAVL">'[34]PT VATTU'!$G$4:$G$451</definedName>
    <definedName name="MAVTTT">'[34]Dutoan KL'!$A$5:$A$580</definedName>
    <definedName name="Mba1p">#REF!</definedName>
    <definedName name="Mba3p">#REF!</definedName>
    <definedName name="Mbb3p">#REF!</definedName>
    <definedName name="Mbn1p">'[56]TDTKP (2)'!$L$290</definedName>
    <definedName name="MBnc">'[40]CHITIET VL-NC-TT-3p'!#REF!</definedName>
    <definedName name="MBvl">'[40]CHITIET VL-NC-TT-3p'!#REF!</definedName>
    <definedName name="mc">#REF!</definedName>
    <definedName name="MF">'[1]COAT&amp;WRAP-QIOT-#3'!#REF!</definedName>
    <definedName name="mmm">[9]giathanh1!#REF!</definedName>
    <definedName name="mp1x25">'[9]dongia (2)'!#REF!</definedName>
    <definedName name="MSCT">#REF!</definedName>
    <definedName name="MTC1P">'[40]TONG HOP VL-NC TT'!#REF!</definedName>
    <definedName name="MTC3P">'[40]TONG HOP VL-NC TT'!#REF!</definedName>
    <definedName name="MTCHC">[57]TNHCHINH!$K$38</definedName>
    <definedName name="MTCMB">'[40]CHITIET VL-NC-TT-3p'!#REF!</definedName>
    <definedName name="MTMAC12">#REF!</definedName>
    <definedName name="mtr">'[9]TH XL'!#REF!</definedName>
    <definedName name="mtram">#REF!</definedName>
    <definedName name="n">#REF!</definedName>
    <definedName name="N1IN">'[25]TONGKE3p '!$U$295</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nc">'[51]CHITIET VL-NC-TT -1p'!#REF!</definedName>
    <definedName name="N1pINGvc">#REF!</definedName>
    <definedName name="N1pINGvl">'[51]CHITIET VL-NC-TT -1p'!#REF!</definedName>
    <definedName name="n1pint">#REF!</definedName>
    <definedName name="N1pINTnc">'[40]CHITIET VL-NC-TT -1p'!#REF!</definedName>
    <definedName name="N1pINTvc">'[40]CHITIET VL-NC-TT -1p'!#REF!</definedName>
    <definedName name="N1pINTvl">'[40]CHITIET VL-NC-TT -1p'!#REF!</definedName>
    <definedName name="N1pNLnc">'[40]CHITIET VL-NC-TT -1p'!#REF!</definedName>
    <definedName name="N1pNLvc">'[40]CHITIET VL-NC-TT -1p'!#REF!</definedName>
    <definedName name="N1pNLvl">'[40]CHITIET VL-NC-TT -1p'!#REF!</definedName>
    <definedName name="n24nc">'[9]lam-moi'!#REF!</definedName>
    <definedName name="n24vl">'[9]lam-moi'!#REF!</definedName>
    <definedName name="n2mignc">'[9]lam-moi'!#REF!</definedName>
    <definedName name="n2migvl">'[9]lam-moi'!#REF!</definedName>
    <definedName name="n2min1nc">'[9]lam-moi'!#REF!</definedName>
    <definedName name="n2min1vl">'[9]lam-moi'!#REF!</definedName>
    <definedName name="nc12m250">[14]Giathanh1m3BT!$H$22</definedName>
    <definedName name="nc1nc">'[9]lam-moi'!#REF!</definedName>
    <definedName name="nc1p">'[21]TONG HOP VL-NC'!#REF!</definedName>
    <definedName name="nc1vl">'[9]lam-moi'!#REF!</definedName>
    <definedName name="nc24nc">'[9]lam-moi'!#REF!</definedName>
    <definedName name="nc24vl">'[9]lam-moi'!#REF!</definedName>
    <definedName name="nc3p">#REF!</definedName>
    <definedName name="NCBD100">#REF!</definedName>
    <definedName name="NCBD200">#REF!</definedName>
    <definedName name="NCBD250">#REF!</definedName>
    <definedName name="NCcap0.7">#REF!</definedName>
    <definedName name="NCcap1">#REF!</definedName>
    <definedName name="ncdd">'[9]TH XL'!#REF!</definedName>
    <definedName name="NCDD2">'[9]TH XL'!#REF!</definedName>
    <definedName name="NCHC">[57]TNHCHINH!$J$38</definedName>
    <definedName name="ncm100lv">[14]Giathanh1m3BT!$H$41</definedName>
    <definedName name="nctr">'[9]TH XL'!#REF!</definedName>
    <definedName name="nctram">#REF!</definedName>
    <definedName name="NCVC100">#REF!</definedName>
    <definedName name="NCVC200">#REF!</definedName>
    <definedName name="NCVC250">#REF!</definedName>
    <definedName name="NCVC3P">#REF!</definedName>
    <definedName name="nhn">#REF!</definedName>
    <definedName name="nhnnc">'[9]lam-moi'!#REF!</definedName>
    <definedName name="nhnvl">'[9]lam-moi'!#REF!</definedName>
    <definedName name="nig">#REF!</definedName>
    <definedName name="NIG13p">'[25]TONGKE3p '!$T$295</definedName>
    <definedName name="nig1p">#REF!</definedName>
    <definedName name="nig3p">#REF!</definedName>
    <definedName name="nightnc">[9]gtrinh!#REF!</definedName>
    <definedName name="nightvl">[9]gtrinh!#REF!</definedName>
    <definedName name="NIGnc">#REF!</definedName>
    <definedName name="nignc1p">#REF!</definedName>
    <definedName name="nignc3p">[41]BETON!#REF!</definedName>
    <definedName name="NIGvc">#REF!</definedName>
    <definedName name="NIGvl">#REF!</definedName>
    <definedName name="nigvl1p">#REF!</definedName>
    <definedName name="nigvl3p">[41]BETON!#REF!</definedName>
    <definedName name="nin">#REF!</definedName>
    <definedName name="nin14nc3p">[41]BETON!#REF!</definedName>
    <definedName name="nin14vl3p">[41]BETON!#REF!</definedName>
    <definedName name="nin1903p">#REF!</definedName>
    <definedName name="NIN190nc">'[40]CHITIET VL-NC-TT-3p'!#REF!</definedName>
    <definedName name="nin190nc3p">[41]BETON!#REF!</definedName>
    <definedName name="NIN190vl">'[40]CHITIET VL-NC-TT-3p'!#REF!</definedName>
    <definedName name="nin190vl3p">[41]BETON!#REF!</definedName>
    <definedName name="nin1pnc">'[9]lam-moi'!#REF!</definedName>
    <definedName name="nin1pvl">'[9]lam-moi'!#REF!</definedName>
    <definedName name="nin2903p">[56]TONGKE3p!$Y$110</definedName>
    <definedName name="nin290nc3p">[41]BETON!#REF!</definedName>
    <definedName name="nin290vl3p">[41]BETON!#REF!</definedName>
    <definedName name="nin3p">#REF!</definedName>
    <definedName name="nind">#REF!</definedName>
    <definedName name="nind1p">#REF!</definedName>
    <definedName name="nind3p">#REF!</definedName>
    <definedName name="NINDnc">#REF!</definedName>
    <definedName name="nindnc1p">#REF!</definedName>
    <definedName name="nindnc3p">[41]BETON!#REF!</definedName>
    <definedName name="NINDvc">#REF!</definedName>
    <definedName name="NINDvl">#REF!</definedName>
    <definedName name="nindvl1p">#REF!</definedName>
    <definedName name="nindvl3p">[41]BETON!#REF!</definedName>
    <definedName name="ning1p">#REF!</definedName>
    <definedName name="ningnc1p">#REF!</definedName>
    <definedName name="ningvl1p">#REF!</definedName>
    <definedName name="NINnc">#REF!</definedName>
    <definedName name="ninnc3p">[41]BETON!#REF!</definedName>
    <definedName name="nint1p">#REF!</definedName>
    <definedName name="nintnc1p">#REF!</definedName>
    <definedName name="nintvl1p">#REF!</definedName>
    <definedName name="NINvc">#REF!</definedName>
    <definedName name="NINvl">#REF!</definedName>
    <definedName name="ninvl3p">[41]BETON!#REF!</definedName>
    <definedName name="nl">#REF!</definedName>
    <definedName name="NL12nc">'[40]CHITIET VL-NC-TT-3p'!#REF!</definedName>
    <definedName name="NL12vl">'[40]CHITIET VL-NC-TT-3p'!#REF!</definedName>
    <definedName name="nl1p">#REF!</definedName>
    <definedName name="nl3p">#REF!</definedName>
    <definedName name="nlht">#REF!</definedName>
    <definedName name="nlmtc">'[58]CHITIET VL-NCHT1 (2)'!#REF!</definedName>
    <definedName name="nlnc">'[9]lam-moi'!#REF!</definedName>
    <definedName name="nlnc3p">'[59]CHITIET VL-NC-TT1p'!$G$260</definedName>
    <definedName name="nlnc3pha">'[56]CHITIET VL-NC-DDTT3PHA '!$G$426</definedName>
    <definedName name="NLTK1p">#REF!</definedName>
    <definedName name="nlvl">'[9]lam-moi'!#REF!</definedName>
    <definedName name="nlvl1">[9]chitiet!$G$302</definedName>
    <definedName name="nlvl3p">'[56]CHITIET VL-NC-TT1p'!$G$245</definedName>
    <definedName name="nn">#REF!</definedName>
    <definedName name="nn1p">#REF!</definedName>
    <definedName name="nn3p">#REF!</definedName>
    <definedName name="nnnc">'[9]lam-moi'!#REF!</definedName>
    <definedName name="nnnc3p">[41]BETON!#REF!</definedName>
    <definedName name="nnvl">'[9]lam-moi'!#REF!</definedName>
    <definedName name="nnvl3p">[41]BETON!#REF!</definedName>
    <definedName name="NToS">[60]MTP!NToS</definedName>
    <definedName name="nuoc">[30]gvl!$N$38</definedName>
    <definedName name="nx">#REF!</definedName>
    <definedName name="nxmtc">'[58]CHITIET VL-NCHT1 (2)'!#REF!</definedName>
    <definedName name="osc">#REF!</definedName>
    <definedName name="Óu75">[18]chitiet!#REF!</definedName>
    <definedName name="P">'[1]PNT-QUOT-#3'!#REF!</definedName>
    <definedName name="PEJM">'[1]COAT&amp;WRAP-QIOT-#3'!#REF!</definedName>
    <definedName name="PF">'[1]PNT-QUOT-#3'!#REF!</definedName>
    <definedName name="PK">[61]DATA!$C$6:$P$119</definedName>
    <definedName name="PM">[62]IBASE!$AH$16:$AV$110</definedName>
    <definedName name="_xlnm.Print_Area" localSheetId="7">BieuTienDo!$B$1:$DT$67</definedName>
    <definedName name="_xlnm.Print_Area" localSheetId="9">KHCT!$A$1:$J$23</definedName>
    <definedName name="Print_Area_MI">[63]ESTI.!$A$1:$U$52</definedName>
    <definedName name="_xlnm.Print_Titles" localSheetId="7">BieuTienDo!$C:$C,BieuTienDo!$7:$8</definedName>
    <definedName name="_xlnm.Print_Titles" localSheetId="9">KHCT!$6:$7</definedName>
    <definedName name="_xlnm.Print_Titles">#N/A</definedName>
    <definedName name="PTNC">#REF!</definedName>
    <definedName name="PTST">[64]sat!$A$6:$K$38</definedName>
    <definedName name="PTVT">[64]ptvt!$A$6:$X$128</definedName>
    <definedName name="Q">[9]giathanh1!#REF!</definedName>
    <definedName name="qlda">[27]!qlda</definedName>
    <definedName name="ra11p">#REF!</definedName>
    <definedName name="ra13p">#REF!</definedName>
    <definedName name="rack1">#REF!</definedName>
    <definedName name="rack2">#REF!</definedName>
    <definedName name="rack3">#REF!</definedName>
    <definedName name="rack4">#REF!</definedName>
    <definedName name="RT">'[1]COAT&amp;WRAP-QIOT-#3'!#REF!</definedName>
    <definedName name="s75F29">[18]chitiet!#REF!</definedName>
    <definedName name="San_truoc">[65]tienluong!#REF!</definedName>
    <definedName name="sat_nk">#REF!</definedName>
    <definedName name="sau">'[12]Chiet tinh dz35'!$H$4</definedName>
    <definedName name="SB">[62]IBASE!$AH$7:$AL$14</definedName>
    <definedName name="sd1p">#REF!</definedName>
    <definedName name="sd3p">#REF!</definedName>
    <definedName name="SDDL">[22]QMCT!#REF!</definedName>
    <definedName name="SDMONG">#REF!</definedName>
    <definedName name="sgnc">[9]gtrinh!#REF!</definedName>
    <definedName name="sgvl">[9]gtrinh!#REF!</definedName>
    <definedName name="sht">#REF!</definedName>
    <definedName name="sht1p">#REF!</definedName>
    <definedName name="sht3p">#REF!</definedName>
    <definedName name="SL_CRD">#REF!</definedName>
    <definedName name="SL_CRS">#REF!</definedName>
    <definedName name="SL_CS">#REF!</definedName>
    <definedName name="SL_DD">#REF!</definedName>
    <definedName name="soc3p">#REF!</definedName>
    <definedName name="SOLUONG">'[34]PT VATTU'!$I$4:$I$451</definedName>
    <definedName name="SORT">#REF!</definedName>
    <definedName name="SORT_AREA">'[63]DI-ESTI'!$A$8:$R$489</definedName>
    <definedName name="SP">'[1]PNT-QUOT-#3'!#REF!</definedName>
    <definedName name="spk1p">'[9]#REF'!#REF!</definedName>
    <definedName name="spk3p">'[9]lam-moi'!#REF!</definedName>
    <definedName name="st1p">#REF!</definedName>
    <definedName name="st3p">#REF!</definedName>
    <definedName name="SU">[31]GIA!$B$196:$D$203</definedName>
    <definedName name="t101p">#REF!</definedName>
    <definedName name="t103p">#REF!</definedName>
    <definedName name="t105mnc">'[9]thao-go'!#REF!</definedName>
    <definedName name="t10m">#REF!</definedName>
    <definedName name="T10nc">'[52]CHITIET VL-NC-TT -1p'!#REF!</definedName>
    <definedName name="t10nc1p">#REF!</definedName>
    <definedName name="t10ncm">'[9]lam-moi'!#REF!</definedName>
    <definedName name="T10vc">'[52]CHITIET VL-NC-TT -1p'!#REF!</definedName>
    <definedName name="T10vl">'[52]CHITIET VL-NC-TT -1p'!#REF!</definedName>
    <definedName name="t10vl1p">#REF!</definedName>
    <definedName name="t121p">#REF!</definedName>
    <definedName name="t123p">#REF!</definedName>
    <definedName name="t12m">'[9]lam-moi'!#REF!</definedName>
    <definedName name="t12mnc">'[9]thao-go'!#REF!</definedName>
    <definedName name="T12nc">#REF!</definedName>
    <definedName name="t12nc3p">#REF!</definedName>
    <definedName name="t12ncm">'[9]lam-moi'!#REF!</definedName>
    <definedName name="T12vc">#REF!</definedName>
    <definedName name="T12vl">#REF!</definedName>
    <definedName name="t12vl3p">'[59]CHITIET VL-NC-TT1p'!$G$112</definedName>
    <definedName name="t141p">#REF!</definedName>
    <definedName name="t143p">#REF!</definedName>
    <definedName name="t14m">'[9]lam-moi'!#REF!</definedName>
    <definedName name="t14mnc">'[9]thao-go'!#REF!</definedName>
    <definedName name="T14nc">'[40]CHITIET VL-NC-TT -1p'!#REF!</definedName>
    <definedName name="t14nc3p">'[59]CHITIET VL-NC-TT1p'!$G$102</definedName>
    <definedName name="t14ncm">'[9]lam-moi'!#REF!</definedName>
    <definedName name="T14vc">'[40]CHITIET VL-NC-TT -1p'!#REF!</definedName>
    <definedName name="T14vl">'[40]CHITIET VL-NC-TT -1p'!#REF!</definedName>
    <definedName name="t14vl3p">'[59]CHITIET VL-NC-TT1p'!$G$99</definedName>
    <definedName name="T203P">[9]VC!#REF!</definedName>
    <definedName name="t20m">'[9]lam-moi'!#REF!</definedName>
    <definedName name="t20ncm">'[9]lam-moi'!#REF!</definedName>
    <definedName name="t7m">#REF!</definedName>
    <definedName name="t7nc">'[9]lam-moi'!#REF!</definedName>
    <definedName name="t7vl">'[9]lam-moi'!#REF!</definedName>
    <definedName name="t84mnc">'[9]thao-go'!#REF!</definedName>
    <definedName name="t8m">#REF!</definedName>
    <definedName name="t8nc">'[9]lam-moi'!#REF!</definedName>
    <definedName name="t8vl">'[9]lam-moi'!#REF!</definedName>
    <definedName name="TAMTINH">[66]DG3285!#REF!</definedName>
    <definedName name="TBA">#REF!</definedName>
    <definedName name="tbdd1p">'[9]lam-moi'!#REF!</definedName>
    <definedName name="tbdd3p">'[9]lam-moi'!#REF!</definedName>
    <definedName name="tbddsdl">'[9]lam-moi'!#REF!</definedName>
    <definedName name="TBI">'[9]TH XL'!#REF!</definedName>
    <definedName name="tbtr">'[9]TH XL'!#REF!</definedName>
    <definedName name="tbtram">#REF!</definedName>
    <definedName name="TC">#REF!</definedName>
    <definedName name="TC_NHANH1">#REF!</definedName>
    <definedName name="tcxxnc">'[9]thao-go'!#REF!</definedName>
    <definedName name="td">#REF!</definedName>
    <definedName name="td10vl">'[40]CHITIET VL-NC-TT-3p'!#REF!</definedName>
    <definedName name="td12nc">'[40]CHITIET VL-NC-TT-3p'!#REF!</definedName>
    <definedName name="TD12vl">#REF!</definedName>
    <definedName name="td1cnc">'[9]lam-moi'!#REF!</definedName>
    <definedName name="td1cvl">'[9]lam-moi'!#REF!</definedName>
    <definedName name="td1p">[67]TONGKE1P!#REF!</definedName>
    <definedName name="TD1p1nc">#REF!</definedName>
    <definedName name="td1p1vc">#REF!</definedName>
    <definedName name="TD1p1vl">#REF!</definedName>
    <definedName name="TD1p2nc">'[40]CHITIET VL-NC-TT -1p'!#REF!</definedName>
    <definedName name="TD1p2vc">'[40]CHITIET VL-NC-TT -1p'!#REF!</definedName>
    <definedName name="TD1p2vl">'[40]CHITIET VL-NC-TT -1p'!#REF!</definedName>
    <definedName name="TD1pnc">'[40]CHITIET VL-NC-TT -1p'!#REF!</definedName>
    <definedName name="TD1pvl">'[40]CHITIET VL-NC-TT -1p'!#REF!</definedName>
    <definedName name="td3p">#REF!</definedName>
    <definedName name="tdc84nc">'[9]thao-go'!#REF!</definedName>
    <definedName name="tdcnc">'[9]thao-go'!#REF!</definedName>
    <definedName name="TDctnc">#REF!</definedName>
    <definedName name="TDctvc">#REF!</definedName>
    <definedName name="TDctvl">#REF!</definedName>
    <definedName name="tdgnc">'[9]lam-moi'!#REF!</definedName>
    <definedName name="tdgvl">'[9]lam-moi'!#REF!</definedName>
    <definedName name="tdhtnc">'[9]lam-moi'!#REF!</definedName>
    <definedName name="tdhtvl">'[9]lam-moi'!#REF!</definedName>
    <definedName name="TDmnc">'[40]CHITIET VL-NC-TT-3p'!#REF!</definedName>
    <definedName name="TDmvc">'[40]CHITIET VL-NC-TT-3p'!#REF!</definedName>
    <definedName name="TDmvl">'[40]CHITIET VL-NC-TT-3p'!#REF!</definedName>
    <definedName name="tdnc">[9]gtrinh!#REF!</definedName>
    <definedName name="tdnc1p">#REF!</definedName>
    <definedName name="tdnc3p">'[49]CHITIET VL-NC-TT1p'!#REF!</definedName>
    <definedName name="tdt1pnc">[9]gtrinh!#REF!</definedName>
    <definedName name="tdt1pvl">[9]gtrinh!#REF!</definedName>
    <definedName name="tdt2cnc">'[9]lam-moi'!#REF!</definedName>
    <definedName name="tdt2cvl">[9]chitiet!#REF!</definedName>
    <definedName name="tdtr2cnc">#REF!</definedName>
    <definedName name="tdtr2cvl">#REF!</definedName>
    <definedName name="tdtrnc">[33]CHITIET!$G$513</definedName>
    <definedName name="tdtrvl">[33]CHITIET!$G$507</definedName>
    <definedName name="tdvl">[9]gtrinh!#REF!</definedName>
    <definedName name="tdvl1p">#REF!</definedName>
    <definedName name="tdvl3p">'[49]CHITIET VL-NC-TT1p'!#REF!</definedName>
    <definedName name="TEN">#REF!</definedName>
    <definedName name="TH_NGHIEM">[68]DONGIA!#REF!</definedName>
    <definedName name="th3x15">[9]giathanh1!#REF!</definedName>
    <definedName name="ThanhXuan110">'[69]KH-Q1,Q2,01'!#REF!</definedName>
    <definedName name="THGO1pnc">#REF!</definedName>
    <definedName name="thht">#REF!</definedName>
    <definedName name="THK">'[1]COAT&amp;WRAP-QIOT-#3'!#REF!</definedName>
    <definedName name="THKP160">'[9]dongia (2)'!#REF!</definedName>
    <definedName name="thkp3">#REF!</definedName>
    <definedName name="thtr15">[9]giathanh1!#REF!</definedName>
    <definedName name="thtt">#REF!</definedName>
    <definedName name="THUYETMINH">[70]ptvt!$A$6:$X$128</definedName>
    <definedName name="TIENLUONG">#REF!</definedName>
    <definedName name="Tiepdia">[9]Tiepdia!$1:$1048576</definedName>
    <definedName name="tinhqt">[27]!tinhqt</definedName>
    <definedName name="tkp">[71]QMCT!tkp</definedName>
    <definedName name="tkpdt">[27]DGXDCB_DD!tkpdt</definedName>
    <definedName name="TLAC120">#REF!</definedName>
    <definedName name="TLAC35">#REF!</definedName>
    <definedName name="TLAC50">#REF!</definedName>
    <definedName name="TLAC70">#REF!</definedName>
    <definedName name="TLAC95">#REF!</definedName>
    <definedName name="tn1pinnc">'[9]thao-go'!#REF!</definedName>
    <definedName name="tn2mhnnc">'[9]thao-go'!#REF!</definedName>
    <definedName name="TNCM">'[40]CHITIET VL-NC-TT-3p'!#REF!</definedName>
    <definedName name="tnhnnc">'[9]thao-go'!#REF!</definedName>
    <definedName name="tnignc">'[9]thao-go'!#REF!</definedName>
    <definedName name="tnin190nc">'[9]thao-go'!#REF!</definedName>
    <definedName name="tnlnc">'[9]thao-go'!#REF!</definedName>
    <definedName name="tnnnc">'[9]thao-go'!#REF!</definedName>
    <definedName name="TONGDUTOAN">#REF!</definedName>
    <definedName name="TR15HT">'[13]TONGKE-HT'!#REF!</definedName>
    <definedName name="TR16HT">'[13]TONGKE-HT'!#REF!</definedName>
    <definedName name="TR19HT">'[13]TONGKE-HT'!#REF!</definedName>
    <definedName name="tr1x15">[9]giathanh1!#REF!</definedName>
    <definedName name="TR20HT">'[13]TONGKE-HT'!#REF!</definedName>
    <definedName name="tr3x100">'[9]dongia (2)'!#REF!</definedName>
    <definedName name="TRAM">[66]DG3285!#REF!</definedName>
    <definedName name="tram100">'[9]dongia (2)'!#REF!</definedName>
    <definedName name="tram1x25">'[9]dongia (2)'!#REF!</definedName>
    <definedName name="TRU">[31]GIA!$B$6:$D$9</definedName>
    <definedName name="tru10mtc">[50]HT!#REF!</definedName>
    <definedName name="tru8mtc">[50]HT!#REF!</definedName>
    <definedName name="TT" localSheetId="9">[72]DG3285!#REF!</definedName>
    <definedName name="TT">[73]DG!$A$5:$I$1419</definedName>
    <definedName name="TT_1P">#REF!</definedName>
    <definedName name="TT_3p">#REF!</definedName>
    <definedName name="tt1pnc">'[9]lam-moi'!#REF!</definedName>
    <definedName name="tt1pvl">'[9]lam-moi'!#REF!</definedName>
    <definedName name="tt3pnc">'[9]lam-moi'!#REF!</definedName>
    <definedName name="tt3pvl">'[9]lam-moi'!#REF!</definedName>
    <definedName name="ttbt">#REF!</definedName>
    <definedName name="TTDB">#REF!</definedName>
    <definedName name="TTDD">[25]TDTKP!$E$44+[25]TDTKP!$F$44+[25]TDTKP!$G$44</definedName>
    <definedName name="TTDD1P">[74]TDTKP!$F$46</definedName>
    <definedName name="TTDD3P">[74]TDTKP!$D$46</definedName>
    <definedName name="ttdd3pct">[74]TDTKP!$E$46</definedName>
    <definedName name="TTDDCT3p">[40]TDTKP1!#REF!</definedName>
    <definedName name="TTDKKH">'[74]DK-KH'!$F$9</definedName>
    <definedName name="TTK3p">'[25]TONGKE3p '!$C$295</definedName>
    <definedName name="ttronmk">#REF!</definedName>
    <definedName name="ttt">'[10]CT Thang Mo'!$B$309:$M$309</definedName>
    <definedName name="tttb">'[10]CT Thang Mo'!$B$431:$I$431</definedName>
    <definedName name="TTTR">[74]TDTKP!$H$46</definedName>
    <definedName name="tv75nc">#REF!</definedName>
    <definedName name="tv75vl">#REF!</definedName>
    <definedName name="tx1pignc">'[9]thao-go'!#REF!</definedName>
    <definedName name="tx1pindnc">'[9]thao-go'!#REF!</definedName>
    <definedName name="tx1pingnc">'[9]thao-go'!#REF!</definedName>
    <definedName name="tx1pintnc">'[9]thao-go'!#REF!</definedName>
    <definedName name="tx1pitnc">'[9]thao-go'!#REF!</definedName>
    <definedName name="tx2mhnnc">'[9]thao-go'!#REF!</definedName>
    <definedName name="tx2mitnc">'[9]thao-go'!#REF!</definedName>
    <definedName name="txhnnc">'[9]thao-go'!#REF!</definedName>
    <definedName name="txig1nc">'[9]thao-go'!#REF!</definedName>
    <definedName name="txin190nc">'[9]thao-go'!#REF!</definedName>
    <definedName name="txinnc">'[9]thao-go'!#REF!</definedName>
    <definedName name="txit1nc">'[9]thao-go'!#REF!</definedName>
    <definedName name="vat_lieu_KVIII">#REF!</definedName>
    <definedName name="Vattu">#REF!</definedName>
    <definedName name="VC">#REF!</definedName>
    <definedName name="vc3.">'[10]CT  PL'!$B$125:$H$125</definedName>
    <definedName name="vca">'[10]CT  PL'!$B$25:$H$25</definedName>
    <definedName name="vccot">#REF!</definedName>
    <definedName name="vccot.">'[10]CT  PL'!$B$8:$H$8</definedName>
    <definedName name="vcdbt">'[10]CT Thang Mo'!$B$220:$I$220</definedName>
    <definedName name="vcdc.">'[75]Chi tiet'!#REF!</definedName>
    <definedName name="vcdd">'[10]CT Thang Mo'!$B$182:$H$182</definedName>
    <definedName name="vcdd_a1">#REF!</definedName>
    <definedName name="VCDD1P">'[40]KPVC-BD '!#REF!</definedName>
    <definedName name="VCDD3p">'[40]KPVC-BD '!#REF!</definedName>
    <definedName name="VCDDCT3p">'[40]KPVC-BD '!#REF!</definedName>
    <definedName name="VCDDMBA">'[76]KPVC-BD '!#REF!</definedName>
    <definedName name="vcdt">'[10]CT Thang Mo'!$B$406:$I$406</definedName>
    <definedName name="vcdtb">'[10]CT Thang Mo'!$B$432:$I$432</definedName>
    <definedName name="VCHT">#REF!</definedName>
    <definedName name="VCSDL">[20]Dongia!#REF!</definedName>
    <definedName name="vctb">#REF!</definedName>
    <definedName name="vctc">#REF!</definedName>
    <definedName name="Vcth">[20]Dongia!#REF!</definedName>
    <definedName name="vctt">'[10]CT  PL'!$B$288:$H$288</definedName>
    <definedName name="VCVBT1">#REF!</definedName>
    <definedName name="VCVBT2">#REF!</definedName>
    <definedName name="vd3p">#REF!</definedName>
    <definedName name="VDCLY">[22]QMCT!#REF!</definedName>
    <definedName name="vkh">[77]chiettinh!$I$11</definedName>
    <definedName name="vl1p">'[21]TONG HOP VL-NC'!#REF!</definedName>
    <definedName name="vl3p">#REF!</definedName>
    <definedName name="Vlcap0.7">#REF!</definedName>
    <definedName name="VLcap1">#REF!</definedName>
    <definedName name="vldd">'[9]TH XL'!#REF!</definedName>
    <definedName name="vldn400">#REF!</definedName>
    <definedName name="vldn600">#REF!</definedName>
    <definedName name="VLHC">[57]TNHCHINH!$I$38</definedName>
    <definedName name="VLIEU">#REF!</definedName>
    <definedName name="vltr">'[9]TH XL'!#REF!</definedName>
    <definedName name="vltram">#REF!</definedName>
    <definedName name="vr3p">#REF!</definedName>
    <definedName name="VT">#REF!</definedName>
    <definedName name="vt1pbs">'[9]lam-moi'!#REF!</definedName>
    <definedName name="vtbs">'[9]lam-moi'!#REF!</definedName>
    <definedName name="Vua">#REF!</definedName>
    <definedName name="W">#REF!</definedName>
    <definedName name="wrn.chi._.tiÆt." hidden="1">{#N/A,#N/A,FALSE,"Chi tiÆt"}</definedName>
    <definedName name="x">#REF!</definedName>
    <definedName name="x17dnc">[9]chitiet!#REF!</definedName>
    <definedName name="x17dvl">[9]chitiet!#REF!</definedName>
    <definedName name="x17knc">[9]chitiet!#REF!</definedName>
    <definedName name="x17kvl">[9]chitiet!#REF!</definedName>
    <definedName name="X1pFCOnc">'[40]CHITIET VL-NC-TT -1p'!#REF!</definedName>
    <definedName name="X1pFCOvc">'[40]CHITIET VL-NC-TT -1p'!#REF!</definedName>
    <definedName name="X1pFCOvl">'[40]CHITIET VL-NC-TT -1p'!#REF!</definedName>
    <definedName name="X1pIGnc">'[40]CHITIET VL-NC-TT -1p'!#REF!</definedName>
    <definedName name="X1pIGvc">'[40]CHITIET VL-NC-TT -1p'!#REF!</definedName>
    <definedName name="X1pIGvl">'[40]CHITIET VL-NC-TT -1p'!#REF!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1pINTnc">'[40]CHITIET VL-NC-TT -1p'!#REF!</definedName>
    <definedName name="X1pINTvc">'[40]CHITIET VL-NC-TT -1p'!#REF!</definedName>
    <definedName name="X1pINTvl">'[40]CHITIET VL-NC-TT -1p'!#REF!</definedName>
    <definedName name="X1pITnc">'[40]CHITIET VL-NC-TT -1p'!#REF!</definedName>
    <definedName name="X1pITvc">'[40]CHITIET VL-NC-TT -1p'!#REF!</definedName>
    <definedName name="X1pITvl">'[40]CHITIET VL-NC-TT -1p'!#REF!</definedName>
    <definedName name="x20knc">[9]chitiet!#REF!</definedName>
    <definedName name="x20kvl">[9]chitiet!#REF!</definedName>
    <definedName name="x22knc">[9]chitiet!#REF!</definedName>
    <definedName name="x22kvl">[9]chitiet!#REF!</definedName>
    <definedName name="x2mig1nc">'[9]lam-moi'!#REF!</definedName>
    <definedName name="x2mig1vl">'[9]lam-moi'!#REF!</definedName>
    <definedName name="x2min1nc">'[9]lam-moi'!#REF!</definedName>
    <definedName name="x2min1vl">'[9]lam-moi'!#REF!</definedName>
    <definedName name="x2mit1vl">'[9]lam-moi'!#REF!</definedName>
    <definedName name="x2mitnc">'[9]lam-moi'!#REF!</definedName>
    <definedName name="Xa">#REF!</definedName>
    <definedName name="XCCT">0.5</definedName>
    <definedName name="xdsnc">[9]gtrinh!#REF!</definedName>
    <definedName name="xdsvl">[9]gtrinh!#REF!</definedName>
    <definedName name="xfco">#REF!</definedName>
    <definedName name="xfco3p">#REF!</definedName>
    <definedName name="XFCOnc">#REF!</definedName>
    <definedName name="xfconc3p">'[49]CHITIET VL-NC-TT1p'!#REF!</definedName>
    <definedName name="xfcotnc">#REF!</definedName>
    <definedName name="xfcotvl">#REF!</definedName>
    <definedName name="XFCOvc">'[52]CHITIET VL-NC-TT-3p'!#REF!</definedName>
    <definedName name="XFCOvl">#REF!</definedName>
    <definedName name="xfcovl3p">'[49]CHITIET VL-NC-TT1p'!#REF!</definedName>
    <definedName name="xfnc">'[9]lam-moi'!#REF!</definedName>
    <definedName name="xfvl">'[9]lam-moi'!#REF!</definedName>
    <definedName name="xhn">#REF!</definedName>
    <definedName name="xhnnc">'[9]lam-moi'!#REF!</definedName>
    <definedName name="xhnvl">'[9]lam-moi'!#REF!</definedName>
    <definedName name="xig">#REF!</definedName>
    <definedName name="xig1">#REF!</definedName>
    <definedName name="XIG1nc">'[40]CHITIET VL-NC-TT-3p'!#REF!</definedName>
    <definedName name="xig1p">#REF!</definedName>
    <definedName name="xig1pnc">'[9]lam-moi'!#REF!</definedName>
    <definedName name="xig1pvl">'[9]lam-moi'!#REF!</definedName>
    <definedName name="XIG1vl">'[40]CHITIET VL-NC-TT-3p'!#REF!</definedName>
    <definedName name="xig2nc">'[9]lam-moi'!#REF!</definedName>
    <definedName name="xig2vl">'[9]lam-moi'!#REF!</definedName>
    <definedName name="xig3p">#REF!</definedName>
    <definedName name="xiggnc">'[9]CHITIET VL-NC'!$G$57</definedName>
    <definedName name="xiggvl">'[9]CHITIET VL-NC'!$G$53</definedName>
    <definedName name="XIGnc">#REF!</definedName>
    <definedName name="xignc3p">'[49]CHITIET VL-NC-TT1p'!#REF!</definedName>
    <definedName name="XIGvc">#REF!</definedName>
    <definedName name="XIGvl">#REF!</definedName>
    <definedName name="xigvl3p">'[49]CHITIET VL-NC-TT1p'!#REF!</definedName>
    <definedName name="xin">#REF!</definedName>
    <definedName name="xin190">#REF!</definedName>
    <definedName name="xin1903p">#REF!</definedName>
    <definedName name="XIN190nc">'[52]CHITIET VL-NC-TT-3p'!#REF!</definedName>
    <definedName name="xin190nc3p">'[49]CHITIET VL-NC-TT1p'!#REF!</definedName>
    <definedName name="XIN190vc">'[52]CHITIET VL-NC-TT-3p'!#REF!</definedName>
    <definedName name="XIN190vl">'[52]CHITIET VL-NC-TT-3p'!#REF!</definedName>
    <definedName name="xin190vl3p">'[49]CHITIET VL-NC-TT1p'!#REF!</definedName>
    <definedName name="xin2903p">[59]TONGKE3p!$R$110</definedName>
    <definedName name="xin290nc3p">'[49]CHITIET VL-NC-TT1p'!#REF!</definedName>
    <definedName name="xin290vl3p">'[49]CHITIET VL-NC-TT1p'!#REF!</definedName>
    <definedName name="xin3p">#REF!</definedName>
    <definedName name="xin901nc">'[9]lam-moi'!#REF!</definedName>
    <definedName name="xin901vl">'[9]lam-moi'!#REF!</definedName>
    <definedName name="xind">#REF!</definedName>
    <definedName name="xind1p">#REF!</definedName>
    <definedName name="xind1pnc">'[9]lam-moi'!#REF!</definedName>
    <definedName name="xind1pvl">'[9]lam-moi'!#REF!</definedName>
    <definedName name="xind3p">#REF!</definedName>
    <definedName name="XINDnc">'[52]CHITIET VL-NC-TT-3p'!#REF!</definedName>
    <definedName name="xindnc1p">#REF!</definedName>
    <definedName name="xindnc3p">'[49]CHITIET VL-NC-TT1p'!#REF!</definedName>
    <definedName name="XINDvc">'[52]CHITIET VL-NC-TT-3p'!#REF!</definedName>
    <definedName name="XINDvl">'[52]CHITIET VL-NC-TT-3p'!#REF!</definedName>
    <definedName name="xindvl1p">#REF!</definedName>
    <definedName name="xindvl3p">'[49]CHITIET VL-NC-TT1p'!#REF!</definedName>
    <definedName name="xing1p">#REF!</definedName>
    <definedName name="xing1pnc">'[9]lam-moi'!#REF!</definedName>
    <definedName name="xing1pvl">'[9]lam-moi'!#REF!</definedName>
    <definedName name="xingnc1p">#REF!</definedName>
    <definedName name="xingvl1p">#REF!</definedName>
    <definedName name="XINnc">#REF!</definedName>
    <definedName name="xinnc3p">'[49]CHITIET VL-NC-TT1p'!#REF!</definedName>
    <definedName name="xint1p">#REF!</definedName>
    <definedName name="XINvc">#REF!</definedName>
    <definedName name="XINvl">#REF!</definedName>
    <definedName name="xinvl3p">'[49]CHITIET VL-NC-TT1p'!#REF!</definedName>
    <definedName name="xit">#REF!</definedName>
    <definedName name="xit1">#REF!</definedName>
    <definedName name="XIT1nc">'[40]CHITIET VL-NC-TT-3p'!#REF!</definedName>
    <definedName name="xit1p">#REF!</definedName>
    <definedName name="xit1pnc">'[9]lam-moi'!#REF!</definedName>
    <definedName name="xit1pvl">'[9]lam-moi'!#REF!</definedName>
    <definedName name="XIT1vl">'[40]CHITIET VL-NC-TT-3p'!#REF!</definedName>
    <definedName name="xit2nc">'[9]lam-moi'!#REF!</definedName>
    <definedName name="xit2nc3p">'[49]CHITIET VL-NC-TT1p'!#REF!</definedName>
    <definedName name="xit2vl">'[9]lam-moi'!#REF!</definedName>
    <definedName name="xit2vl3p">'[49]CHITIET VL-NC-TT1p'!#REF!</definedName>
    <definedName name="xit3p">#REF!</definedName>
    <definedName name="XITnc">#REF!</definedName>
    <definedName name="xitnc3p">'[49]CHITIET VL-NC-TT1p'!#REF!</definedName>
    <definedName name="xittnc">'[9]CHITIET VL-NC'!$G$48</definedName>
    <definedName name="xittvl">'[9]CHITIET VL-NC'!$G$44</definedName>
    <definedName name="XITvc">#REF!</definedName>
    <definedName name="XITvl">#REF!</definedName>
    <definedName name="xitvl3p">'[49]CHITIET VL-NC-TT1p'!#REF!</definedName>
    <definedName name="xlbs">#REF!</definedName>
    <definedName name="xm">[30]gvl!$N$16</definedName>
    <definedName name="xr1nc">'[9]lam-moi'!#REF!</definedName>
    <definedName name="xr1vl">'[9]lam-moi'!#REF!</definedName>
    <definedName name="xtr3pnc">[9]gtrinh!#REF!</definedName>
    <definedName name="xtr3pvl">[9]gtrinh!#REF!</definedName>
    <definedName name="ZYX">#REF!</definedName>
    <definedName name="Z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2" i="9"/>
  <c r="B13" i="14" l="1"/>
  <c r="B11" i="14"/>
  <c r="B61" i="14"/>
  <c r="B60" i="14"/>
  <c r="B58" i="14"/>
  <c r="B56" i="14"/>
  <c r="B54" i="14"/>
  <c r="B52" i="14"/>
  <c r="B50" i="14"/>
  <c r="B48" i="14"/>
  <c r="B46" i="14"/>
  <c r="B44" i="14"/>
  <c r="B42" i="14"/>
  <c r="B40" i="14"/>
  <c r="B38" i="14"/>
  <c r="B36" i="14"/>
  <c r="B34" i="14"/>
  <c r="B32" i="14"/>
  <c r="B30" i="14"/>
  <c r="B28" i="14"/>
  <c r="B26" i="14"/>
  <c r="B24" i="14"/>
  <c r="B22" i="14"/>
  <c r="B20" i="14"/>
  <c r="B18" i="14"/>
  <c r="B16" i="14"/>
  <c r="B14" i="14"/>
  <c r="B12" i="14"/>
  <c r="B10" i="14"/>
  <c r="DW26" i="14" l="1"/>
  <c r="DW24" i="14"/>
  <c r="DW28" i="14"/>
  <c r="DW30" i="14"/>
  <c r="DW32" i="14"/>
  <c r="DW34" i="14"/>
  <c r="DW36" i="14"/>
  <c r="DW38" i="14"/>
  <c r="DW40" i="14"/>
  <c r="DW42" i="14"/>
  <c r="DW44" i="14"/>
  <c r="DW46" i="14"/>
  <c r="DW48" i="14"/>
  <c r="DW50" i="14"/>
  <c r="DW52" i="14"/>
  <c r="DW54" i="14"/>
  <c r="DW56" i="14"/>
  <c r="DW58" i="14"/>
  <c r="DW22" i="14"/>
  <c r="DW20" i="14"/>
  <c r="DW18" i="14"/>
  <c r="DW16" i="14"/>
  <c r="DW14" i="14"/>
  <c r="F22" i="4" l="1"/>
  <c r="K5" i="4"/>
  <c r="K6" i="4"/>
  <c r="K7" i="4"/>
  <c r="K8" i="4"/>
  <c r="K9" i="4"/>
  <c r="K10" i="4"/>
  <c r="K11" i="4"/>
  <c r="K12" i="4"/>
  <c r="K13" i="4"/>
  <c r="K14" i="4"/>
  <c r="K15" i="4"/>
  <c r="K16" i="4"/>
  <c r="K17" i="4"/>
  <c r="K18" i="4"/>
  <c r="K19" i="4"/>
  <c r="K20" i="4"/>
  <c r="K21" i="4"/>
  <c r="K4" i="4"/>
  <c r="K2" i="4" a="1"/>
  <c r="K2" i="4" s="1"/>
  <c r="J2" i="4"/>
  <c r="J4" i="4"/>
  <c r="J5" i="4"/>
  <c r="J6" i="4"/>
  <c r="J7" i="4"/>
  <c r="J8" i="4"/>
  <c r="J9" i="4"/>
  <c r="J10" i="4"/>
  <c r="J11" i="4"/>
  <c r="J12" i="4"/>
  <c r="J13" i="4"/>
  <c r="J3" i="4"/>
  <c r="J14" i="4"/>
  <c r="J15" i="4"/>
  <c r="J16" i="4"/>
  <c r="J17" i="4"/>
  <c r="J18" i="4"/>
  <c r="J19" i="4"/>
  <c r="J20" i="4"/>
  <c r="J21" i="4"/>
  <c r="J1" i="4"/>
  <c r="H7" i="15"/>
  <c r="H9" i="15"/>
  <c r="H27" i="15"/>
  <c r="H17" i="15"/>
  <c r="H20" i="15"/>
  <c r="H6" i="15"/>
  <c r="H16" i="15"/>
  <c r="H12" i="15"/>
  <c r="H13" i="15"/>
  <c r="H11" i="15"/>
  <c r="H21" i="15"/>
  <c r="H5" i="15"/>
  <c r="H14" i="15"/>
  <c r="H26" i="15"/>
  <c r="H8" i="15"/>
  <c r="H15" i="15"/>
  <c r="H19" i="15"/>
  <c r="H24" i="15"/>
  <c r="H18" i="15"/>
  <c r="H23" i="15"/>
  <c r="H25" i="15"/>
  <c r="H22" i="15"/>
  <c r="H10" i="15"/>
  <c r="I15" i="15" l="1"/>
  <c r="F15" i="15" s="1"/>
  <c r="I12" i="15"/>
  <c r="F12" i="15" s="1"/>
  <c r="I14" i="15"/>
  <c r="F14" i="15" s="1"/>
  <c r="I26" i="15"/>
  <c r="F26" i="15" s="1"/>
  <c r="I22" i="15"/>
  <c r="F22" i="15" s="1"/>
  <c r="I11" i="15"/>
  <c r="F11" i="15" s="1"/>
  <c r="I5" i="15"/>
  <c r="F5" i="15" s="1"/>
  <c r="I6" i="15"/>
  <c r="F6" i="15" s="1"/>
  <c r="I18" i="15"/>
  <c r="F18" i="15" s="1"/>
  <c r="I10" i="15"/>
  <c r="F10" i="15" s="1"/>
  <c r="I21" i="15"/>
  <c r="F21" i="15" s="1"/>
  <c r="I23" i="15"/>
  <c r="F23" i="15" s="1"/>
  <c r="I13" i="15"/>
  <c r="F13" i="15" s="1"/>
  <c r="I25" i="15"/>
  <c r="F25" i="15" s="1"/>
  <c r="I24" i="15"/>
  <c r="F24" i="15" s="1"/>
  <c r="I20" i="15"/>
  <c r="F20" i="15" s="1"/>
  <c r="I17" i="15"/>
  <c r="F17" i="15" s="1"/>
  <c r="I9" i="15"/>
  <c r="F9" i="15" s="1"/>
  <c r="I16" i="15"/>
  <c r="F16" i="15" s="1"/>
  <c r="I27" i="15"/>
  <c r="F27" i="15" s="1"/>
  <c r="I7" i="15"/>
  <c r="F7" i="15" s="1"/>
  <c r="I19" i="15"/>
  <c r="F19" i="15" s="1"/>
  <c r="I8" i="15"/>
  <c r="F8" i="15" s="1"/>
  <c r="E10" i="10"/>
  <c r="G168" i="6" l="1"/>
  <c r="H325" i="6" l="1"/>
  <c r="H326" i="6" s="1"/>
  <c r="I323" i="6"/>
  <c r="I322" i="6"/>
  <c r="I321" i="6"/>
  <c r="I320" i="6" s="1"/>
  <c r="G320" i="6"/>
  <c r="G319" i="6"/>
  <c r="G318" i="6"/>
  <c r="G317" i="6"/>
  <c r="G316" i="6"/>
  <c r="G315" i="6"/>
  <c r="G314" i="6"/>
  <c r="G313" i="6"/>
  <c r="F312" i="6"/>
  <c r="G312" i="6" s="1"/>
  <c r="G310" i="6"/>
  <c r="G309" i="6"/>
  <c r="G308" i="6"/>
  <c r="G307" i="6"/>
  <c r="G306" i="6"/>
  <c r="G305" i="6"/>
  <c r="G304" i="6"/>
  <c r="G303" i="6"/>
  <c r="G302" i="6"/>
  <c r="G301" i="6"/>
  <c r="G300" i="6"/>
  <c r="G299" i="6"/>
  <c r="G298" i="6"/>
  <c r="G296" i="6"/>
  <c r="G295" i="6"/>
  <c r="G293" i="6"/>
  <c r="G292" i="6"/>
  <c r="G291" i="6"/>
  <c r="G290" i="6"/>
  <c r="G288" i="6"/>
  <c r="F289" i="6"/>
  <c r="G289" i="6" s="1"/>
  <c r="G286" i="6"/>
  <c r="G285" i="6"/>
  <c r="G284" i="6"/>
  <c r="G282" i="6"/>
  <c r="F280" i="6"/>
  <c r="G277" i="6"/>
  <c r="G275" i="6"/>
  <c r="F275" i="6"/>
  <c r="F278" i="6" s="1"/>
  <c r="G278" i="6" s="1"/>
  <c r="G274" i="6"/>
  <c r="G273" i="6"/>
  <c r="G270" i="6"/>
  <c r="G269" i="6"/>
  <c r="G267" i="6"/>
  <c r="F268" i="6"/>
  <c r="G268" i="6" s="1"/>
  <c r="G264" i="6"/>
  <c r="F265" i="6"/>
  <c r="G265" i="6" s="1"/>
  <c r="G258" i="6"/>
  <c r="G257" i="6"/>
  <c r="G255" i="6"/>
  <c r="F255" i="6"/>
  <c r="F256" i="6" s="1"/>
  <c r="G256" i="6" s="1"/>
  <c r="G254" i="6"/>
  <c r="G253" i="6"/>
  <c r="F253" i="6"/>
  <c r="G252" i="6"/>
  <c r="G251" i="6"/>
  <c r="G250" i="6"/>
  <c r="G249" i="6"/>
  <c r="G248" i="6"/>
  <c r="G247" i="6"/>
  <c r="G246" i="6"/>
  <c r="F240" i="6"/>
  <c r="F238" i="6"/>
  <c r="G238" i="6" s="1"/>
  <c r="F235" i="6"/>
  <c r="G232" i="6"/>
  <c r="G231" i="6"/>
  <c r="G230" i="6"/>
  <c r="G228" i="6"/>
  <c r="G227" i="6"/>
  <c r="G226" i="6"/>
  <c r="G225" i="6"/>
  <c r="G224" i="6"/>
  <c r="G223" i="6"/>
  <c r="G222" i="6"/>
  <c r="G221" i="6"/>
  <c r="G220" i="6"/>
  <c r="G219" i="6"/>
  <c r="F294" i="6"/>
  <c r="G294" i="6" s="1"/>
  <c r="G217" i="6"/>
  <c r="F217" i="6"/>
  <c r="G216" i="6"/>
  <c r="G215" i="6"/>
  <c r="F209" i="6"/>
  <c r="G207" i="6"/>
  <c r="G206" i="6"/>
  <c r="G205" i="6"/>
  <c r="F204" i="6"/>
  <c r="G204" i="6" s="1"/>
  <c r="F203" i="6"/>
  <c r="G203" i="6" s="1"/>
  <c r="G202"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F173" i="6"/>
  <c r="G173" i="6" s="1"/>
  <c r="G171" i="6"/>
  <c r="G170" i="6"/>
  <c r="G169" i="6"/>
  <c r="G167" i="6"/>
  <c r="G166" i="6"/>
  <c r="G165" i="6"/>
  <c r="G164" i="6"/>
  <c r="G163" i="6"/>
  <c r="G162" i="6"/>
  <c r="G161" i="6"/>
  <c r="G160" i="6"/>
  <c r="G159" i="6"/>
  <c r="G158" i="6"/>
  <c r="G157" i="6"/>
  <c r="G156" i="6"/>
  <c r="G155" i="6"/>
  <c r="F154" i="6"/>
  <c r="G154" i="6" s="1"/>
  <c r="G153" i="6"/>
  <c r="G152" i="6"/>
  <c r="G151" i="6"/>
  <c r="G150" i="6"/>
  <c r="G149" i="6"/>
  <c r="G148" i="6"/>
  <c r="G147" i="6"/>
  <c r="G146" i="6"/>
  <c r="G145" i="6"/>
  <c r="G144" i="6"/>
  <c r="G143" i="6"/>
  <c r="G142" i="6"/>
  <c r="G141" i="6"/>
  <c r="F135" i="6"/>
  <c r="G128" i="6"/>
  <c r="F125" i="6"/>
  <c r="F126" i="6" s="1"/>
  <c r="G123" i="6"/>
  <c r="G122" i="6"/>
  <c r="G121" i="6"/>
  <c r="G117" i="6"/>
  <c r="F118" i="6"/>
  <c r="G115" i="6"/>
  <c r="G114" i="6"/>
  <c r="G113" i="6"/>
  <c r="G112" i="6"/>
  <c r="G111" i="6"/>
  <c r="G110" i="6"/>
  <c r="G109" i="6"/>
  <c r="G108" i="6"/>
  <c r="G107" i="6"/>
  <c r="G106" i="6"/>
  <c r="G105" i="6"/>
  <c r="G104" i="6"/>
  <c r="G103" i="6"/>
  <c r="G102" i="6"/>
  <c r="G101" i="6"/>
  <c r="G100" i="6"/>
  <c r="G99" i="6"/>
  <c r="G98" i="6"/>
  <c r="G97" i="6"/>
  <c r="G96" i="6"/>
  <c r="G95" i="6"/>
  <c r="G94" i="6"/>
  <c r="G93" i="6"/>
  <c r="F92" i="6"/>
  <c r="G92" i="6" s="1"/>
  <c r="G91" i="6"/>
  <c r="G89" i="6"/>
  <c r="F89" i="6"/>
  <c r="F90" i="6" s="1"/>
  <c r="G90" i="6" s="1"/>
  <c r="G88" i="6"/>
  <c r="G87" i="6"/>
  <c r="F86" i="6"/>
  <c r="G86" i="6" s="1"/>
  <c r="G85" i="6"/>
  <c r="F84" i="6"/>
  <c r="G84" i="6" s="1"/>
  <c r="G83" i="6"/>
  <c r="G82" i="6"/>
  <c r="G234" i="6" l="1"/>
  <c r="G311" i="6"/>
  <c r="F229" i="6"/>
  <c r="G229" i="6" s="1"/>
  <c r="F271" i="6"/>
  <c r="G279" i="6"/>
  <c r="G116" i="6"/>
  <c r="G240" i="6"/>
  <c r="F241" i="6"/>
  <c r="F243" i="6" s="1"/>
  <c r="G243" i="6" s="1"/>
  <c r="F129" i="6"/>
  <c r="F130" i="6" s="1"/>
  <c r="F131" i="6" s="1"/>
  <c r="G239" i="6"/>
  <c r="G287" i="6"/>
  <c r="F233" i="6"/>
  <c r="G233" i="6" s="1"/>
  <c r="F283" i="6"/>
  <c r="G283" i="6" s="1"/>
  <c r="G124" i="6"/>
  <c r="G266" i="6"/>
  <c r="G218" i="6"/>
  <c r="F259" i="6"/>
  <c r="G130" i="6"/>
  <c r="F281" i="6"/>
  <c r="G281" i="6" s="1"/>
  <c r="G280" i="6"/>
  <c r="F136" i="6"/>
  <c r="G135" i="6"/>
  <c r="F210" i="6"/>
  <c r="G209" i="6"/>
  <c r="F127" i="6"/>
  <c r="G127" i="6" s="1"/>
  <c r="G126" i="6"/>
  <c r="F119" i="6"/>
  <c r="G118" i="6"/>
  <c r="G235" i="6"/>
  <c r="F236" i="6"/>
  <c r="G236" i="6" s="1"/>
  <c r="G208" i="6"/>
  <c r="G125" i="6"/>
  <c r="G129" i="6"/>
  <c r="F201" i="6"/>
  <c r="G201" i="6" s="1"/>
  <c r="F260" i="6"/>
  <c r="F276" i="6"/>
  <c r="G276" i="6" s="1"/>
  <c r="F297" i="6"/>
  <c r="G297" i="6" s="1"/>
  <c r="G134" i="6"/>
  <c r="G172" i="6"/>
  <c r="G237" i="6"/>
  <c r="F272" i="6" l="1"/>
  <c r="G272" i="6" s="1"/>
  <c r="G271" i="6"/>
  <c r="F261" i="6"/>
  <c r="G261" i="6" s="1"/>
  <c r="G259" i="6"/>
  <c r="G241" i="6"/>
  <c r="F242" i="6"/>
  <c r="F262" i="6"/>
  <c r="G260" i="6"/>
  <c r="G136" i="6"/>
  <c r="F137" i="6"/>
  <c r="F132" i="6"/>
  <c r="F133" i="6" s="1"/>
  <c r="G131" i="6"/>
  <c r="F211" i="6"/>
  <c r="G210" i="6"/>
  <c r="F120" i="6"/>
  <c r="G120" i="6" s="1"/>
  <c r="G119" i="6"/>
  <c r="F245" i="6" l="1"/>
  <c r="G245" i="6" s="1"/>
  <c r="G242" i="6"/>
  <c r="F244" i="6"/>
  <c r="G244" i="6" s="1"/>
  <c r="F263" i="6"/>
  <c r="G263" i="6" s="1"/>
  <c r="G262" i="6"/>
  <c r="F212" i="6"/>
  <c r="G211" i="6"/>
  <c r="G133" i="6"/>
  <c r="G132" i="6"/>
  <c r="F138" i="6"/>
  <c r="G137" i="6"/>
  <c r="F139" i="6" l="1"/>
  <c r="G138" i="6"/>
  <c r="G212" i="6"/>
  <c r="F213" i="6"/>
  <c r="F140" i="6" l="1"/>
  <c r="G140" i="6" s="1"/>
  <c r="G139" i="6"/>
  <c r="G213" i="6"/>
  <c r="F214" i="6"/>
  <c r="G214" i="6" s="1"/>
  <c r="G322" i="6" l="1"/>
  <c r="I324" i="6" l="1"/>
  <c r="G6" i="6"/>
  <c r="H6" i="6" s="1"/>
  <c r="G330" i="6"/>
  <c r="H323" i="6"/>
</calcChain>
</file>

<file path=xl/sharedStrings.xml><?xml version="1.0" encoding="utf-8"?>
<sst xmlns="http://schemas.openxmlformats.org/spreadsheetml/2006/main" count="2636" uniqueCount="745">
  <si>
    <t>STT</t>
  </si>
  <si>
    <t>Mô tả công việc mời thầu</t>
  </si>
  <si>
    <t>Yêu cầu kỹ thuật/ Chỉ dẫn kỹ thuật</t>
  </si>
  <si>
    <t>Đơn vị tính</t>
  </si>
  <si>
    <t>Khối lượng mời thầu</t>
  </si>
  <si>
    <t>I</t>
  </si>
  <si>
    <t>Phần vật tư Điện lực cấp</t>
  </si>
  <si>
    <t>Cáp 24KV ACX 50mm2</t>
  </si>
  <si>
    <t>Điện lực cấp</t>
  </si>
  <si>
    <t>mét</t>
  </si>
  <si>
    <t>Cáp 24KV C/XLPE/PVC 25mm2</t>
  </si>
  <si>
    <t>Cáp điều khiển CVV 4x4,0mm2</t>
  </si>
  <si>
    <t>Cáp điều khiển CVV 6x4,0mm2</t>
  </si>
  <si>
    <t>Cáp đồng bọc CV120</t>
  </si>
  <si>
    <t>Cáp đồng bọc CV150</t>
  </si>
  <si>
    <t>Cáp đồng bọc CV25</t>
  </si>
  <si>
    <t>Cáp đồng bọc CV50</t>
  </si>
  <si>
    <t>Cáp đồng bọc CV70</t>
  </si>
  <si>
    <t>Cáp đồng bọc CV95</t>
  </si>
  <si>
    <t>Cáp đồng trần M25mm2</t>
  </si>
  <si>
    <t>kg</t>
  </si>
  <si>
    <t>Cáp nhôm A-70 (Buộc cổ sứ)</t>
  </si>
  <si>
    <t>Cáp nhôm ABC 4x120mm2</t>
  </si>
  <si>
    <t>Cáp nhôm ABC 4x95mm2</t>
  </si>
  <si>
    <t>Cáp nhôm lõi thép AC-50/8</t>
  </si>
  <si>
    <t>Cáp nhôm lõi thép AC-70/11</t>
  </si>
  <si>
    <t>Cáp thép 3/8"</t>
  </si>
  <si>
    <t>Cáp thép 5/8"</t>
  </si>
  <si>
    <t>Chân sứ đỉnh cong dài 870 dày 4mm</t>
  </si>
  <si>
    <t>cái</t>
  </si>
  <si>
    <t>Chân sứ đỉnh thẳng dài 870 dày 4mm</t>
  </si>
  <si>
    <t>Chân sứ đứng 24kV</t>
  </si>
  <si>
    <t>Đà hộp composite 110x80x5-2400</t>
  </si>
  <si>
    <t>Đà hộp composite 110x80x5-800</t>
  </si>
  <si>
    <t>Đà sắt L75x75x8-1660 - 2 ốp</t>
  </si>
  <si>
    <t>Đà sắt L75x75x8-2000 - 3 ốp (Lệch 2/3)</t>
  </si>
  <si>
    <t>Đà sắt L75x75x8-2100 - 3 ốp (Lệch 100%)</t>
  </si>
  <si>
    <t>Đà sắt L75x75x8-2200 - 4 ốp</t>
  </si>
  <si>
    <t>Đà tháp U160x68x5x2200</t>
  </si>
  <si>
    <t>FCO 27kV - 100A</t>
  </si>
  <si>
    <t>Gía chùm treo máy biến áp 3x100</t>
  </si>
  <si>
    <t>Bộ</t>
  </si>
  <si>
    <t>Gía chùm treo máy biến áp 3x75</t>
  </si>
  <si>
    <t>LA 18kV 10kA</t>
  </si>
  <si>
    <t>Máy biến áp AMORPHOUS 12,7/0,22-0,44kV 100kVA</t>
  </si>
  <si>
    <t>máy</t>
  </si>
  <si>
    <t>Máy biến áp AMORPHOUS 12,7/0,22-0,44kV 75kVA</t>
  </si>
  <si>
    <t>Máy biến áp AMORPHOUS 12,7/0,23-0,46kV 50kVA</t>
  </si>
  <si>
    <t>MCCB 3 cực 400V - 160A - 35KA (100-160A)</t>
  </si>
  <si>
    <t>MCCB 3 cực 400V - 200A - 35KA (125-200A)</t>
  </si>
  <si>
    <t>MCCB 3 cực 600V - 250A - 35KA (160-250A)</t>
  </si>
  <si>
    <t>MCCB 3 cực 600V - 320A - 35KA (200-320A)</t>
  </si>
  <si>
    <t xml:space="preserve">Ống PVC D114x4,9mm </t>
  </si>
  <si>
    <t>m</t>
  </si>
  <si>
    <t xml:space="preserve">Ống PVC D90x3,8mm </t>
  </si>
  <si>
    <t>Sứ chằng lớn</t>
  </si>
  <si>
    <t>Sứ chằng nhỏ</t>
  </si>
  <si>
    <t>Sứ đứng 24KV, đường rò 540mm</t>
  </si>
  <si>
    <t xml:space="preserve">Sứ ống chỉ </t>
  </si>
  <si>
    <t>Sứ treo polymer</t>
  </si>
  <si>
    <t>chuỗi</t>
  </si>
  <si>
    <t>Thanh chống 10x40x710</t>
  </si>
  <si>
    <t>Thanh chống Composite dẹp 10x40x920</t>
  </si>
  <si>
    <t>Thanh chống L50x50x5-1150</t>
  </si>
  <si>
    <t>Thanh chống L50x50x5-1990</t>
  </si>
  <si>
    <t>Thanh chống L50x50x5-810</t>
  </si>
  <si>
    <t>Trụ BTLT 12m F540 dự ứng lực</t>
  </si>
  <si>
    <t>trụ</t>
  </si>
  <si>
    <t>Trụ BTLT 14m F650 dự ứng lực</t>
  </si>
  <si>
    <t>Trụ BTLT 8,5m F300 dự ứng lực</t>
  </si>
  <si>
    <t>Tủ trạm treo + khóa + boulon + Bakelit + Collier (1 pha)</t>
  </si>
  <si>
    <t>bộ</t>
  </si>
  <si>
    <t>Tủ trạm treo + khóa + boulon + Bakelit + Collier (3 pha)</t>
  </si>
  <si>
    <t>II</t>
  </si>
  <si>
    <t>Phần vật tư tháo lắp sử dụng lại</t>
  </si>
  <si>
    <t>Cáp 24KV C/XLPE/PVC 25mm2 (SDL)</t>
  </si>
  <si>
    <t>Phần vật tư, thiết bị sử dụng lại</t>
  </si>
  <si>
    <t>Cáp đồng bọc CV120 (SDL)</t>
  </si>
  <si>
    <t>Cáp đồng bọc CV50 (SDL)</t>
  </si>
  <si>
    <t>Cáp đồng bọc CV70 (SDL)</t>
  </si>
  <si>
    <t>Cáp đồng bọc CV95 (SDL)</t>
  </si>
  <si>
    <t>FCO 27kV - 100A (SDL)</t>
  </si>
  <si>
    <t>Giá chùm treo máy biến áp 3x100 (SDL)</t>
  </si>
  <si>
    <t>LA 18kV 10kA (SDL)</t>
  </si>
  <si>
    <t>Máy biến áp 12,7/0,22-0,44kV  100kVA (SDL)</t>
  </si>
  <si>
    <t>Máy biến áp 12,7/0,22-0,44kV  37,5kVA (SDL)</t>
  </si>
  <si>
    <t>Máy biến áp 12,7/0,23-0,46kV  50kVA (SDL)</t>
  </si>
  <si>
    <t>Máy biến áp AMORPHOUS 12,7/0,22-0,44kV 100kVA (SDL)</t>
  </si>
  <si>
    <t>Máy biến áp AMORPHOUS 12,7/0,22-0,44kV 75kVA (SDL)</t>
  </si>
  <si>
    <t>Ống PVC D90x3,8mm  (SDL)</t>
  </si>
  <si>
    <t>Tủ trạm treo + khóa + boulon + Bakelit + Collier (1 pha) (SDL)</t>
  </si>
  <si>
    <t>Tủ trạm treo + khóa + boulon + Bakelit + Collier (3 pha) (SDL)</t>
  </si>
  <si>
    <t>III</t>
  </si>
  <si>
    <t>Phần vật tư nhà thầu cấp</t>
  </si>
  <si>
    <t>Bảng chỉ danh thiết bị</t>
  </si>
  <si>
    <t>Mô tả kỹ thuật theo chương V - Hàng mới 100%</t>
  </si>
  <si>
    <t>Băng keo cách điện</t>
  </si>
  <si>
    <t>cuộn</t>
  </si>
  <si>
    <t>Bảng tên trạm + bulon</t>
  </si>
  <si>
    <t>Bass LI bắt FCO, LA</t>
  </si>
  <si>
    <t>Bass LL bắt FCO và LA</t>
  </si>
  <si>
    <t>Bộ tiếp địa hạ thế cáp LV-ABC (95-120)</t>
  </si>
  <si>
    <t>Bộ ván khuôn móng bê tông trụ đôi 12m</t>
  </si>
  <si>
    <t>Bộ ván khuôn móng bê tông trụ đôi 12m vướng đá</t>
  </si>
  <si>
    <t>Bộ ván khuôn móng bê tông trụ đôi 14m</t>
  </si>
  <si>
    <t>Bộ ván khuôn móng bê tông trụ đôi 8,5m</t>
  </si>
  <si>
    <t>Bộ ván khuôn móng bê tông trụ đôi 8,5m vướng đá</t>
  </si>
  <si>
    <t>Bộ ván khuôn móng bê tông trụ đơn 12m</t>
  </si>
  <si>
    <t>Bộ ván khuôn móng bê tông trụ đơn 12m vướng đá</t>
  </si>
  <si>
    <t>Boulon 14x150+ 2 long đền vuông D16-50x50x3/Zn</t>
  </si>
  <si>
    <t>Boulon 16x250+ 2 long đền vuông D18-50x50x3/Zn</t>
  </si>
  <si>
    <t>Boulon 16x300+ 2 long đền vuông D18-50x50x3/Zn</t>
  </si>
  <si>
    <t>Boulon 16x300VRS + 4 long đền vuông D18-50x50x3/Zn</t>
  </si>
  <si>
    <t>Boulon 16x350+ 2 long đền vuông D18-50x50x3/Zn</t>
  </si>
  <si>
    <t>Boulon 16x350VRS+ 4 long đền vuông D18-50x50x3/Zn</t>
  </si>
  <si>
    <t>Boulon 16x400VRS + 2 long đền vuông D18-50x50x3/Zn</t>
  </si>
  <si>
    <t>Boulon 16x450VRS + 2 long đền vuông D18-50x50x3/Zn</t>
  </si>
  <si>
    <t>Boulon 16x450VRS + 4 long đền vuông D18-50x50x3/Zn</t>
  </si>
  <si>
    <t>Boulon 16x50+ 2 long đền vuông D18-50x50x3/Zn</t>
  </si>
  <si>
    <t>Boulon 16x500VRS + 2 long đền vuông D18-50x50x3/Zn</t>
  </si>
  <si>
    <t>Boulon 16x550VRS + 2 long đền vuông D18-50x50x3/Zn</t>
  </si>
  <si>
    <t>Boulon 16x650VRS + 2 long đền vuông D18-50x50x3/Zn</t>
  </si>
  <si>
    <t>Boulon 16x750VRS + 2 long đền vuông D18-50x50x3/Zn</t>
  </si>
  <si>
    <t>Boulon mắt 16x250+ long đền vuông D18-50x50x3/Zn</t>
  </si>
  <si>
    <t>Boulon mắt 16x300+ long đền vuông D18-50x50x3/Zn</t>
  </si>
  <si>
    <t>Boulon móc 16x250+ long đền vuông D18-50x50x3/Zn</t>
  </si>
  <si>
    <t>Boulon móc 16x300+ long đền vuông D18-50x50x3/Zn</t>
  </si>
  <si>
    <t>Boulon móc 16x350+ long đền vuông D18-50x50x3/Zn</t>
  </si>
  <si>
    <t>Cát vàng</t>
  </si>
  <si>
    <t>m3</t>
  </si>
  <si>
    <t>Chụp cách điện kẹp quai</t>
  </si>
  <si>
    <t>Chụp đầu cosse  120mm2</t>
  </si>
  <si>
    <t>Chụp đầu cosse  150mm2</t>
  </si>
  <si>
    <t>Chụp đầu cosse  50mm2</t>
  </si>
  <si>
    <t>Chụp đầu cosse  70mm2</t>
  </si>
  <si>
    <t>Chụp đầu cosse  95mm2</t>
  </si>
  <si>
    <t>Chụp đầu cực MBA</t>
  </si>
  <si>
    <t>Chụp đầu FCO (Trên + Dưới)</t>
  </si>
  <si>
    <t>Chụp đầu LA</t>
  </si>
  <si>
    <t>Co  90 độ PVC 114 (Loại dày)</t>
  </si>
  <si>
    <t>Co  90 độ PVC 90 (Loại dày)</t>
  </si>
  <si>
    <t>Co 135 độ PVC 114</t>
  </si>
  <si>
    <t>Co 135 độ PVC 90</t>
  </si>
  <si>
    <t>Cổ dê kẹp ống PVC φ 114 (có giá nới) (CD: 230)</t>
  </si>
  <si>
    <t>Cổ dê kẹp ống PVC φ 114 (có giá nới) (CD: 250)</t>
  </si>
  <si>
    <t>Cổ dê kẹp ống PVC φ 114 (có giá nới) (CD: 280)</t>
  </si>
  <si>
    <t>Cổ dê kẹp ống PVC φ 114 trụ ghép (có giá nới) (CD: 230)</t>
  </si>
  <si>
    <t>Cổ dê kẹp ống PVC φ 114 trụ ghép (có giá nới) (CD: 250)</t>
  </si>
  <si>
    <t>Cổ dê kẹp ống PVC φ 114 trụ ghép (có giá nới) (CD: 280)</t>
  </si>
  <si>
    <t>Cổ dê kẹp ống PVC φ 90 (có giá nới) (CD: 250)</t>
  </si>
  <si>
    <t>Cổ dê kẹp ống PVC φ 90 (có giá nới) (CD: 280)</t>
  </si>
  <si>
    <t>Cổ dê kẹp ống PVC φ 90 (có giá nới) (CD: 320)</t>
  </si>
  <si>
    <t>Cổ dê kẹp ống PVC φ 90 trụ ghép (có giá nới) (CD: 230)</t>
  </si>
  <si>
    <t>Cổ dê kẹp ống PVC φ 90 trụ ghép (có giá nới) (CD: 250)</t>
  </si>
  <si>
    <t>Cổ dê kẹp ống PVC φ 90 trụ ghép (có giá nới) (CD: 280)</t>
  </si>
  <si>
    <t>Cổ dê kẹp ống PVC φ 90 trụ ghép (có giá nới) (CD: 320)</t>
  </si>
  <si>
    <t>Cổ dê kẹp rack trụ ghép</t>
  </si>
  <si>
    <t>Cọc tiếp đất φ16 - 2,4m (mạ đồng)</t>
  </si>
  <si>
    <t>cọc</t>
  </si>
  <si>
    <t>Đá 1x2</t>
  </si>
  <si>
    <t>Đầu cosse ép Cu 120mm2</t>
  </si>
  <si>
    <t>Đầu cosse ép Cu 150mm2</t>
  </si>
  <si>
    <t>Đầu cosse ép Cu 50mm2</t>
  </si>
  <si>
    <t>Đầu cosse ép Cu 70mm2</t>
  </si>
  <si>
    <t>Đầu cosse ép Cu 95mm2</t>
  </si>
  <si>
    <t>Dây chảy 6K</t>
  </si>
  <si>
    <t>Sợi</t>
  </si>
  <si>
    <t>Dây chảy 8K</t>
  </si>
  <si>
    <t>Dây phi kim buộc cổ sứ (trụ góc)</t>
  </si>
  <si>
    <t>sợi</t>
  </si>
  <si>
    <t>Dây phi kim buộc cổ sứ (trụ thẳng)</t>
  </si>
  <si>
    <t>Ghíp nối IPC 2 Boulon 120-35</t>
  </si>
  <si>
    <t>Ghíp nối IPC 2 Boulon 95-35</t>
  </si>
  <si>
    <t>Giáp níu dừng dây bọc 50 + Yếm móng U + Mắt nối yếm</t>
  </si>
  <si>
    <t>Hộp bắt 1 công tơ + dây rút thép + khóa đai</t>
  </si>
  <si>
    <t>Hộp gắn CB phân đoạn</t>
  </si>
  <si>
    <t>Hộp phân phối 9 cực bắt trực tiếp</t>
  </si>
  <si>
    <t>Keo dán ống PVC (100gr)</t>
  </si>
  <si>
    <t>tuýp</t>
  </si>
  <si>
    <t>Kẹp cáp 3 boulon B46x136</t>
  </si>
  <si>
    <t>Kẹp cọc tiếp địa</t>
  </si>
  <si>
    <t>Kẹp ép WR cỡ dây 120mm2</t>
  </si>
  <si>
    <t>Kẹp ép WR cỡ dây 50mm2</t>
  </si>
  <si>
    <t>Kẹp ép WR cỡ dây 70mm2</t>
  </si>
  <si>
    <t>Kẹp ép WR cỡ dây 95mm2</t>
  </si>
  <si>
    <t>Kẹp hotline 2/0</t>
  </si>
  <si>
    <t>Kẹp ngừng cáp ABC4x120mm2</t>
  </si>
  <si>
    <t>Kẹp ngừng cáp ABC4x95mm2</t>
  </si>
  <si>
    <t>Kẹp quai 4/0 (quai đồng 8mm)</t>
  </si>
  <si>
    <t>Kẹp treo cáp ABC4x120mm2</t>
  </si>
  <si>
    <t>Kẹp treo cáp ABC4x95mm2</t>
  </si>
  <si>
    <t>Khâu ven răng ngoài D90</t>
  </si>
  <si>
    <t>Khâu ven răng trong D90</t>
  </si>
  <si>
    <t>Khóa néo dây cỡ dây 50 (kẹp dừng dây 3U-3mm)</t>
  </si>
  <si>
    <t>Máng che dây chằng dày 0,8x2000mm</t>
  </si>
  <si>
    <t>Móc treo chữ A</t>
  </si>
  <si>
    <t>Móc treo chữ U D16-100</t>
  </si>
  <si>
    <t>Neo xòe 8 hướng (dày 3,2mm) + đĩa sen</t>
  </si>
  <si>
    <t xml:space="preserve">Ốc xiết cáp cỡ 38mm2 </t>
  </si>
  <si>
    <t>Ống bọc cách điện D30/15</t>
  </si>
  <si>
    <t>Ống nối dây AC cỡ 50mm2 (Không lõi thép)</t>
  </si>
  <si>
    <t>Ống nối dây AC cỡ 70mm2 (Không lõi thép)</t>
  </si>
  <si>
    <t>Ống nối dây LV-ABC cỡ 95mm2</t>
  </si>
  <si>
    <t>Ống nối MJPB 120 (LV-ABC cỡ 120mm2)</t>
  </si>
  <si>
    <t>Rack 3 sứ - 3mm (ty 14)</t>
  </si>
  <si>
    <t>Rack 4 sứ - 3mm (ty 14)</t>
  </si>
  <si>
    <t>Ty neo φ16x2400</t>
  </si>
  <si>
    <t>Ty neo φ22x2400</t>
  </si>
  <si>
    <t>Uclevis - 3mm</t>
  </si>
  <si>
    <t>Xi măng</t>
  </si>
  <si>
    <t>Yếm cáp dày 2mm</t>
  </si>
  <si>
    <t>IV</t>
  </si>
  <si>
    <t>Phần nhân công, máy thi công</t>
  </si>
  <si>
    <t>Đào đất, đắp đất móng bê tông trụ đôi 12m (đất cấp III)</t>
  </si>
  <si>
    <t>Phần nhân công / máy thi công</t>
  </si>
  <si>
    <t>Đào đất, đắp đất móng bê tông trụ đôi 12m vướng đá (đất cấp III)</t>
  </si>
  <si>
    <t>Đào đất, đắp đất móng bê tông trụ đôi 14m (đất cấp III)</t>
  </si>
  <si>
    <t>Đào đất, đắp đất móng bê tông trụ đôi 8,5m (đất cấp III)</t>
  </si>
  <si>
    <t>Đào đất, đắp đất móng bê tông trụ đôi 8,5m vướng đá (đất cấp III)</t>
  </si>
  <si>
    <t>Đào đất, đắp đất móng bê tông trụ đơn 12m (đất cấp III)</t>
  </si>
  <si>
    <t>Đào đất, đắp đất móng bê tông trụ đơn 12m vướng đá (đất cấp III)</t>
  </si>
  <si>
    <t>Đào đất, đắp đất móng neo xuống hạ thế</t>
  </si>
  <si>
    <t>Đào đất, đắp đất móng neo xuống trung thế</t>
  </si>
  <si>
    <t>Đào đất, đắp đất móng neo xuống trung thế vướng đá (đất cấp III)</t>
  </si>
  <si>
    <t>Đào đất, đắp đất móng trụ đơn 12m (đất cấp III)</t>
  </si>
  <si>
    <t>Đào đất, đắp đất móng trụ đơn 12m vướng đá (đất cấp III)</t>
  </si>
  <si>
    <t>Đào đất, đắp đất móng trụ đơn 14m (đất cấp III)</t>
  </si>
  <si>
    <t>Đào đất, đắp đất móng trụ đơn 8,5 (đất cấp III)</t>
  </si>
  <si>
    <t>Đào đất, đắp đất móng trụ đơn 8,5m vướng đá (đất cấp III)</t>
  </si>
  <si>
    <t>Đào đất, đắp đất rãnh tiếp địa LA 1 pha</t>
  </si>
  <si>
    <t>Đào đất, đắp đất rãnh tiếp địa LA 3 pha</t>
  </si>
  <si>
    <t>Đào đất, đắp đất rãnh tiếp địa lặp lại trụ 12m</t>
  </si>
  <si>
    <t>Đào đất, đắp đất rãnh tiếp địa lặp lại trụ 8,5m</t>
  </si>
  <si>
    <t>Đào, đắp đất rãnh tiếp địa TBA 1 pha (Đất cấp 3)</t>
  </si>
  <si>
    <t>Đào, đắp đất rãnh tiếp địa TBA 3 pha (Đất cấp 3)</t>
  </si>
  <si>
    <t>Đào, đắp đất rãnh tiếp địa TBA Láng Me 5</t>
  </si>
  <si>
    <t>Đổ bê tông mác M200 đá 1x2</t>
  </si>
  <si>
    <t>Đóng cọc tiếp địa đất cấp 3</t>
  </si>
  <si>
    <t>Đóng cọc tiếp địa trong TBA (đất cấp 3)</t>
  </si>
  <si>
    <t>Dựng trụ BTLT 12m thủ công + cơ giới</t>
  </si>
  <si>
    <t>Dựng trụ BTLT 14m thủ công + cơ giới</t>
  </si>
  <si>
    <t>Dựng trụ BTLT 8,5m thủ công +cơ giới</t>
  </si>
  <si>
    <t>Kéo dây ABC 4x120mm2 (&lt;10m)</t>
  </si>
  <si>
    <t>km</t>
  </si>
  <si>
    <t>Kéo dây ABC 4x95mm2 (&lt;10m)</t>
  </si>
  <si>
    <t>Kéo dây nhôm lõi thép bọc XLPE cỡ dây 50mm2 (≥10m)</t>
  </si>
  <si>
    <t>Kéo dây nhôm lõi thép cỡ dây 50mm2 (&lt;10m)</t>
  </si>
  <si>
    <t>Kéo dây tiếp địa LA</t>
  </si>
  <si>
    <t>Kéo dây tiếp địa lặp lại</t>
  </si>
  <si>
    <t>Kéo dây tiếp địa trong TBA</t>
  </si>
  <si>
    <t>Lắp bộ cách điện treo polymer vào trụ</t>
  </si>
  <si>
    <t>Lắp bộ cách điện treo polymer vào xà</t>
  </si>
  <si>
    <t>Lắp bộ dây néo xuống hạ thế</t>
  </si>
  <si>
    <t>Lắp bộ dây néo xuống trung thế</t>
  </si>
  <si>
    <t>Lắp bộ rack 3 đỡ dây hạ thế</t>
  </si>
  <si>
    <t>Lắp bộ rack 4 đỡ dây hạ thế</t>
  </si>
  <si>
    <t>Lắp bộ sứ cách điện đứng 24kV</t>
  </si>
  <si>
    <t>Lắp bộ sứ đỉnh đỡ góc 24kV</t>
  </si>
  <si>
    <t>Lắp bộ sứ đỉnh đỡ thẳng 24kV</t>
  </si>
  <si>
    <t>Lắp bộ uclevis đỡ dây hạ thế</t>
  </si>
  <si>
    <t>Lắp bộ uclevis đỡ dây trung hòa trung thế</t>
  </si>
  <si>
    <t>Lắp bộ ván khuôn móng bê tông trụ đôi 12m</t>
  </si>
  <si>
    <t>Lắp bộ ván khuôn móng bê tông trụ đôi 12m vướng đá</t>
  </si>
  <si>
    <t>Lắp bộ ván khuôn móng bê tông trụ đôi 14m</t>
  </si>
  <si>
    <t>Lắp bộ ván khuôn móng bê tông trụ đôi 8,5m</t>
  </si>
  <si>
    <t>Lắp bộ ván khuôn móng bê tông trụ đôi 8,5m vướng đá</t>
  </si>
  <si>
    <t>Lắp bộ ván khuôn móng bê tông trụ đơn 12m</t>
  </si>
  <si>
    <t>Lắp bộ ván khuôn móng bê tông trụ đơn 12m vướng đá</t>
  </si>
  <si>
    <t>Lắp cáp 24kV C/XLPE/PVC 25mm2</t>
  </si>
  <si>
    <t>Lắp cáp đồng CV 120mm2</t>
  </si>
  <si>
    <t>Lắp cáp đồng CV 150mm2</t>
  </si>
  <si>
    <t>Lắp cáp đồng CV 50mm2</t>
  </si>
  <si>
    <t>Lắp cáp đồng CV 70mm2</t>
  </si>
  <si>
    <t>Lắp cáp đồng CV 95mm2</t>
  </si>
  <si>
    <t>Lắp đà composite 2400mm đơn</t>
  </si>
  <si>
    <t>Lắp đà composite 2400mm đơn (TBA)</t>
  </si>
  <si>
    <t>Lắp đà composite 2400mm kép (TBA)</t>
  </si>
  <si>
    <t>Lắp đà composite 800mm đơn</t>
  </si>
  <si>
    <t>Lắp đà composite 800mm đơn (TBA)</t>
  </si>
  <si>
    <t>Lắp đặt xà tháp U160x68x5x2200 kép cột đỡ</t>
  </si>
  <si>
    <t>Lắp đặt xà thép L75x75x8x1660 đơn cột đỡ</t>
  </si>
  <si>
    <t>Lắp đặt xà thép L75x75x8x2000 đơn cột đỡ</t>
  </si>
  <si>
    <t>Lắp đặt xà thép L75x75x8x2000 kép cột đỡ</t>
  </si>
  <si>
    <t>Lắp đặt xà thép L75x75x8x2100 đơn cột đỡ</t>
  </si>
  <si>
    <t>Lắp đặt xà thép L75x75x8x2100 kép cột đỡ</t>
  </si>
  <si>
    <t>Lắp đặt xà thép L75x75x8x2200 kép cột néo</t>
  </si>
  <si>
    <t>Lắp FCO 27kV - 100A (TBA)</t>
  </si>
  <si>
    <t>Lắp FCO 27kV - 100A (TBA) (SDL)</t>
  </si>
  <si>
    <t>Lắp FCO 27kV - 100A đường dây</t>
  </si>
  <si>
    <t>Lắp giá chùm treo máy biến áp 3x100</t>
  </si>
  <si>
    <t>Lắp giá chùm treo máy biến áp 3x75</t>
  </si>
  <si>
    <t>Lắp hộp phân phối 9 cực bắt trực tiếp</t>
  </si>
  <si>
    <t>Lắp LA 18kV 10kA (TBA)</t>
  </si>
  <si>
    <t>Lắp LA 18kV 10kA (TBA) (SDL)</t>
  </si>
  <si>
    <t>Lắp LA 18kV 10kA đường dây</t>
  </si>
  <si>
    <t>Lắp máy biến áp 12,7/0,22-0,44kV  100kVA (SDL)</t>
  </si>
  <si>
    <t>Lắp máy biến áp 12,7/0,22-0,44kV  37,5kVA (SDL)</t>
  </si>
  <si>
    <t>Lắp máy biến áp 12,7/0,23-0,46kV  50kVA (SDL)</t>
  </si>
  <si>
    <t>Lắp máy biến áp AMORPHOUS 12,7/0,22-0,44kV 100kVA</t>
  </si>
  <si>
    <t>Lắp Máy biến áp AMORPHOUS 12,7/0,22-0,44kV 75kVA</t>
  </si>
  <si>
    <t>Lắp máy biến áp AMORPHOUS 12,7/0,23-0,46kV 50kVA</t>
  </si>
  <si>
    <t>Lắp MCCB 3 cực 400V - 160A - 35KA (100-160A) - Phân đoạn</t>
  </si>
  <si>
    <t>Lắp MCCB 3 cực 400V - 200A - 35KA (125-200A) - Phân đoạn</t>
  </si>
  <si>
    <t>Lắp MCCB 3 cực 600V - 250A - 35KA (160-250A) - Phân đoạn</t>
  </si>
  <si>
    <t>Lắp ống nhựa PVC D114</t>
  </si>
  <si>
    <t>Lắp ống nhựa PVC D90</t>
  </si>
  <si>
    <t>Lắp tủ trạm treo</t>
  </si>
  <si>
    <t>Phá đá chân hố móng bê tông trụ đôi 12m vướng đá (đá cấp III)</t>
  </si>
  <si>
    <t>Phá đá chân hố móng bê tông trụ đôi 8,5m vướng đá (đá cấp III)</t>
  </si>
  <si>
    <t>Phá đá chân hố móng bê tông trụ đơn 12m vướng đá (đá cấp III)</t>
  </si>
  <si>
    <t>Phá đá chân hố móng neo xuống trung thế vướng đá (đá cấp III)</t>
  </si>
  <si>
    <t>Phá đá chân hố móng trụ đơn 12m vướng đá (đá cấp III)</t>
  </si>
  <si>
    <t>Phá đá chân hố móng trụ đơn 8,5m vướng đá (đá cấp III)</t>
  </si>
  <si>
    <t>V</t>
  </si>
  <si>
    <t>Phần tháo, lắp vật tư hiện hữu</t>
  </si>
  <si>
    <t>Nhổ trụ BTLT 10,5m</t>
  </si>
  <si>
    <t>Nhổ trụ BTLT 12m</t>
  </si>
  <si>
    <t>Dựng trụ BTLT 12m (HH)</t>
  </si>
  <si>
    <t>Nhổ trụ BTLT 7,5m</t>
  </si>
  <si>
    <t>Nhổ trụ BTLT 8,4m, 8,5m</t>
  </si>
  <si>
    <t>Dựng trụ BTLT 8,4m, 8,5m (HH)</t>
  </si>
  <si>
    <t>Tháo bộ chằng</t>
  </si>
  <si>
    <t>Tháo bộ FCO</t>
  </si>
  <si>
    <t>Tháo bộ LA</t>
  </si>
  <si>
    <t>Tháo công tơ 1 pha</t>
  </si>
  <si>
    <t>Lắp công tơ 1 pha</t>
  </si>
  <si>
    <t>Tháo dây CV50xuống thiết bị</t>
  </si>
  <si>
    <t>Tháo dây CV70 xuống thiết bị</t>
  </si>
  <si>
    <t>Tháo dây CV95 xuống thiết bị</t>
  </si>
  <si>
    <t>Tháo hộp Domino, cột BTLT</t>
  </si>
  <si>
    <t>Tháo MBA ≤100KVA</t>
  </si>
  <si>
    <t>Tháo MBA ≤50KVA</t>
  </si>
  <si>
    <t>Tháo MBA ≤75KVA</t>
  </si>
  <si>
    <t>Tháo ống PVC D90</t>
  </si>
  <si>
    <t>Tháo Rack 3</t>
  </si>
  <si>
    <t>Tháo Rack 4</t>
  </si>
  <si>
    <t>Tháo thùng trạm 1 pha</t>
  </si>
  <si>
    <t>Tháo tụ bù hạ thế</t>
  </si>
  <si>
    <t>Lắp tụ bù hạ thế</t>
  </si>
  <si>
    <t>Tháo dây CV120 xuống thiết bị</t>
  </si>
  <si>
    <t>Tháo hạ dây AV50, A50, A35, &lt;10m</t>
  </si>
  <si>
    <t>Tháo hạ dây AV70, A70, &lt;10m</t>
  </si>
  <si>
    <t>Tháo hạ dây AV95, A95, &lt;10m</t>
  </si>
  <si>
    <t>Tháo hạ dây ABC 3x70, &lt;10m</t>
  </si>
  <si>
    <t>Đơn giá</t>
  </si>
  <si>
    <t>Tên tuyến/TBA</t>
  </si>
  <si>
    <t>Khối lượng</t>
  </si>
  <si>
    <t>Số lần cắt điện thi công</t>
  </si>
  <si>
    <t>Ghi chú</t>
  </si>
  <si>
    <t>Lưới điện trung thế và cấy trạm Nam Hà 3B</t>
  </si>
  <si>
    <t>Kết hợp lịch Di dời TBA Nam Hà 1</t>
  </si>
  <si>
    <t>Nâng cấp hạ thế TBA Nam Hà 3</t>
  </si>
  <si>
    <t>2098,2</t>
  </si>
  <si>
    <t>Xây dựng mới và nâng cấp hạ thế TBA Nam Hà 1</t>
  </si>
  <si>
    <t>3875,3</t>
  </si>
  <si>
    <t>Di dời TBA Nam Hà 1</t>
  </si>
  <si>
    <t>Đăng ký cắt điện</t>
  </si>
  <si>
    <t>Lưới điện hạ thế và TBA Lâm San 11A, Lâm San 11D</t>
  </si>
  <si>
    <t>1465,8</t>
  </si>
  <si>
    <t>Lưới điện trung, hạ thế và TBA Láng Me 5A</t>
  </si>
  <si>
    <t>Kết hợp lịch Nâng cấp 1P-3P Láng Me 5B, Láng Me 5C</t>
  </si>
  <si>
    <t>Lưới điện trung, hạ thế và TBA Láng Me 5B, Láng Me 5C</t>
  </si>
  <si>
    <t>1267,8</t>
  </si>
  <si>
    <t>2150,6</t>
  </si>
  <si>
    <t>Lưới điện trung thế và TBA Láng Me 3 (Láng Me 3B)</t>
  </si>
  <si>
    <t>Lưới điện hạ thế và TBA Cánh Đồng Xuân Tây 1</t>
  </si>
  <si>
    <t>916,5</t>
  </si>
  <si>
    <t>Lưới điện trung thế và TBA Thoại Hương 4</t>
  </si>
  <si>
    <t>Lưới điện trung thế và TBA Suối Râm 7A (di dời TBA Suối Râm 7)</t>
  </si>
  <si>
    <t>Lưới điện hạ thế và TBA Tân Bảo 3, Tân Bảo 3A</t>
  </si>
  <si>
    <t>Lưới điện trung thế và TBA Xuân Tây 10A</t>
  </si>
  <si>
    <t>466,9</t>
  </si>
  <si>
    <t>Lưới điện trung, hạ thế và TBA Sông Ray 4A</t>
  </si>
  <si>
    <t>946,4</t>
  </si>
  <si>
    <t>Lưới điện trung thế và TBA Xuân Tây 19 (Xuân Tây 19A)</t>
  </si>
  <si>
    <t>Lưới điện trung, hạ thế và TBA Sông Ray 2 (Sông Ray 2A)</t>
  </si>
  <si>
    <t>745,1</t>
  </si>
  <si>
    <t>Lưới điện trung, hạ thế và TBA Sông Ray 7 (Sông Ray 7A)</t>
  </si>
  <si>
    <t>3755,7</t>
  </si>
  <si>
    <t>Lưới điện trung và TBA Thừa Đức 11A</t>
  </si>
  <si>
    <t>779,5</t>
  </si>
  <si>
    <t>Lưới điện trung, hạ thế và TBA Sông Ray 8A</t>
  </si>
  <si>
    <t>BẢNG DỰ TOÁN CHI TIẾT THẦU</t>
  </si>
  <si>
    <r>
      <rPr>
        <b/>
        <i/>
        <u/>
        <sz val="14"/>
        <color theme="1"/>
        <rFont val="Times New Roman"/>
        <family val="1"/>
      </rPr>
      <t>GÓI THẦU SỐ 2 :</t>
    </r>
    <r>
      <rPr>
        <b/>
        <i/>
        <sz val="14"/>
        <color theme="1"/>
        <rFont val="Times New Roman"/>
        <family val="1"/>
      </rPr>
      <t xml:space="preserve"> Thi công xây lắp </t>
    </r>
  </si>
  <si>
    <r>
      <t>CÔNG TRÌNH:</t>
    </r>
    <r>
      <rPr>
        <b/>
        <i/>
        <sz val="14"/>
        <color theme="1"/>
        <rFont val="Times New Roman"/>
        <family val="1"/>
      </rPr>
      <t xml:space="preserve"> Cải tạo lưới điện trung hạ thế và TBA khu vực xã Xuân Bảo, Bảo Bình, Xuân Quế, Sông Nhạn -huyện Cẩm Mỹ năm 2019</t>
    </r>
  </si>
  <si>
    <r>
      <t>ĐỊA ĐIỂM:</t>
    </r>
    <r>
      <rPr>
        <b/>
        <i/>
        <sz val="14"/>
        <color theme="1"/>
        <rFont val="Times New Roman"/>
        <family val="1"/>
      </rPr>
      <t xml:space="preserve">  Huyện Cẩm Mỹ - Tỉnh Đồng Nai</t>
    </r>
  </si>
  <si>
    <t>Yêu cầu kỹ thuật/Chỉ dẫn kỹ thuật</t>
  </si>
  <si>
    <t>TỔNG CỘNG</t>
  </si>
  <si>
    <t>Bằng chữ: Ba tỷ, năm trăm ba mươi chín triệu, bảy trăm mười ba ngàn, hai trăm ba mươi lăm đồng</t>
  </si>
  <si>
    <t>Xuân Lộc , ngày      tháng 01 năm 2020</t>
  </si>
  <si>
    <t>ĐẠI DIỆN NHÀ THẦU</t>
  </si>
  <si>
    <t>CÔNG TY TNHH THU LỘC</t>
  </si>
  <si>
    <t>GIÁM ĐỐC</t>
  </si>
  <si>
    <t>Số hợp đồng</t>
  </si>
  <si>
    <t>Tên hợp đồng</t>
  </si>
  <si>
    <t>Giá trị hợp đồng</t>
  </si>
  <si>
    <t>Ngày ký hợp đồng</t>
  </si>
  <si>
    <t>Tên nhà thầu</t>
  </si>
  <si>
    <t>457/2018/HĐ-ĐLCM</t>
  </si>
  <si>
    <t>Gói thầu số 02: Thi công xây lắp</t>
  </si>
  <si>
    <t>Công ty TNHH Thu Lộc</t>
  </si>
  <si>
    <t>17/2018-HĐ-ĐLXL</t>
  </si>
  <si>
    <t>22/2018-HĐ-ĐLXL</t>
  </si>
  <si>
    <t>410/2017/HĐ-ĐLCM</t>
  </si>
  <si>
    <t>409/2017/HĐ-ĐLCM</t>
  </si>
  <si>
    <t>TT</t>
  </si>
  <si>
    <t>x</t>
  </si>
  <si>
    <t xml:space="preserve"> + Đào móng trụ hạ thế;</t>
  </si>
  <si>
    <t>HT</t>
  </si>
  <si>
    <t xml:space="preserve"> + Lắp đặt phụ kiện, kéo rãi căng dây hạ thế;</t>
  </si>
  <si>
    <t xml:space="preserve"> + Lắp đặt phụ kiện, kéo rãi căng dây trung thế;</t>
  </si>
  <si>
    <t xml:space="preserve"> + Tách lưới hạ thế; </t>
  </si>
  <si>
    <t xml:space="preserve"> + Đóng cọc, kéo rãi dây tiếp địa;</t>
  </si>
  <si>
    <t xml:space="preserve"> + Lắp đặt TBA;</t>
  </si>
  <si>
    <t xml:space="preserve"> + Tháo gỡ, thu hồi vật tư,  thiết bị.</t>
  </si>
  <si>
    <t xml:space="preserve"> + Đào móng trụ trung thế;</t>
  </si>
  <si>
    <t xml:space="preserve"> + Dựng trụ trung thế;</t>
  </si>
  <si>
    <t xml:space="preserve"> + Dựng trụ hạ thế;</t>
  </si>
  <si>
    <t>Danh mục</t>
  </si>
  <si>
    <t xml:space="preserve"> Hiệu/Nhà sản xuất/Nước sản xuất </t>
  </si>
  <si>
    <t xml:space="preserve"> Nhà cung cấp </t>
  </si>
  <si>
    <t>Bọc cách điện các loại</t>
  </si>
  <si>
    <t>Cty Liên Minh Phát</t>
  </si>
  <si>
    <t>Giáp níu các loại</t>
  </si>
  <si>
    <t>Boulon các loại</t>
  </si>
  <si>
    <t>Phụ kiện neo chằng các loại</t>
  </si>
  <si>
    <t>Phụ kiện đỡ dây, dừng dây trung thế các loại</t>
  </si>
  <si>
    <t>Cọc tiếp địa+ kẹp cọc</t>
  </si>
  <si>
    <t>Ống nối AC các loại</t>
  </si>
  <si>
    <t>Cosse Cu, Cu-Al các loại</t>
  </si>
  <si>
    <t>Kẹp ép WR các loại</t>
  </si>
  <si>
    <t>Kẹp quai+hotline các loại</t>
  </si>
  <si>
    <t>Dây phi kim buộc đầu, cổ sứ các loại</t>
  </si>
  <si>
    <t xml:space="preserve">Hộp phân phối các loại </t>
  </si>
  <si>
    <t>Cty Tuấn Phương</t>
  </si>
  <si>
    <t>Sứ đứng các loại</t>
  </si>
  <si>
    <t>Minh Long</t>
  </si>
  <si>
    <t>Sứ treo polymer các loại</t>
  </si>
  <si>
    <t>DTR</t>
  </si>
  <si>
    <t>Đà sắt các loại</t>
  </si>
  <si>
    <t>FCO</t>
  </si>
  <si>
    <t>Chance</t>
  </si>
  <si>
    <t>Trụ BTLT các loại</t>
  </si>
  <si>
    <t>Cty Cổ phần Bê tông ly tâm Thủ Đức</t>
  </si>
  <si>
    <t xml:space="preserve">MCCB các loại </t>
  </si>
  <si>
    <t>LS</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</si>
  <si>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</si>
  <si>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</si>
  <si>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</si>
  <si>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</si>
  <si>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</si>
  <si>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</si>
  <si>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</si>
  <si>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</si>
  <si>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</si>
  <si>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Melec</t>
  </si>
  <si>
    <t>Thùng trạm các loại</t>
  </si>
  <si>
    <t>Ống nhựa các loại</t>
  </si>
  <si>
    <t>Phụ kiện ống nhựa các loại</t>
  </si>
  <si>
    <t>Khâu ven răng các loại</t>
  </si>
  <si>
    <t>KẾ HOẠCH THI CÔNG &amp; CẮT ĐIỆN CHI TIẾT</t>
  </si>
  <si>
    <t>Công trình: Công trình: Sửa chữa đường dây trung thế nhánh Suối Râm 3, 4, Suối Râm 57 SCL 2018</t>
  </si>
  <si>
    <t>Tên nhánh/tên trạm</t>
  </si>
  <si>
    <t>Công việc thực hiện/phạm vi thực hiện</t>
  </si>
  <si>
    <t>Số lần  cắt điện</t>
  </si>
  <si>
    <t>Vị trí cắt điện/biện pháp an toàn</t>
  </si>
  <si>
    <t>Thời gian cắt</t>
  </si>
  <si>
    <t>Nhân
 lực</t>
  </si>
  <si>
    <t>Phương tiện, DCTC</t>
  </si>
  <si>
    <t>I/</t>
  </si>
  <si>
    <t>NHÁNH RẼ TRUNG THẾ SUỐI RÂM 3, 4</t>
  </si>
  <si>
    <t>2 lần</t>
  </si>
  <si>
    <t>Lần cắt điện thứ nhất</t>
  </si>
  <si>
    <t>Tháo gỡ vật tư, phụ kiện thu hồi, trồng trụ, lắp đặt phụ kiện, lắp xà, sứ, kéo rãi căng dây 3ACX 70mm2+AC70mm2
(Thực hiện từ trụ: 007 - 038)</t>
  </si>
  <si>
    <t>- Cắt 3FCO NR Suối Râm 3, 4.
- Tiếp địa trung áp tại trụ: 002; 038 NR Suối Râm 3,4</t>
  </si>
  <si>
    <t>06h30-17h00</t>
  </si>
  <si>
    <t>Xe cẩu , xe tải, Kìm ép, dao cắt cáp, kích tăng dây, giá ra dây, puly, dây thừng, …</t>
  </si>
  <si>
    <t>Lần cắt điện thứ hai</t>
  </si>
  <si>
    <t>Tháo gỡ vật tư, phụ kiện thu hồi, trồng trụ, lắp đặt phụ kiện, lắp xà, sứ, kéo rãi căng dây 3ACX 70mm2+AC70mm2; chỉnh lại trụ nghiêng
(Thực hiện từ trụ: 001 - 007)</t>
  </si>
  <si>
    <t>+ Sáng:
- Cắt Recloser + 3LTD K6.
- Tiếp địa trung áp tại trụ: 001; 007 NR Suối Râm 3,4</t>
  </si>
  <si>
    <t>06h30-12h30</t>
  </si>
  <si>
    <t>+ Chiều:
- Cắt 03FCO NR Suối Râm 3, 4
- Tiếp địa trung áp tại trụ: 002; 007</t>
  </si>
  <si>
    <t>12h30-16h30</t>
  </si>
  <si>
    <t>II/</t>
  </si>
  <si>
    <t>NHÁNH RẼ TRUNG THẾ SUỐI RÂM 57</t>
  </si>
  <si>
    <t>1 lần</t>
  </si>
  <si>
    <t>Tháo gỡ vật tư, phụ kiện thu hồi, trồng trụ, lắp đặt phụ kiện, lắp xà, sứ, kéo rãi căng dây 3ACX 70mm2+AC70mm2
(Thực hiện từ trụ: 001 - 030)</t>
  </si>
  <si>
    <t>- Cắt 3FCO NR Suối Râm 57.
- Tiếp địa trung áp tại trụ: 001; 030 NR Suối Râm 57</t>
  </si>
  <si>
    <t xml:space="preserve">Tổng số lần cắt điện: </t>
  </si>
  <si>
    <t>03 lần</t>
  </si>
  <si>
    <t>Xuân Lộc, ngày       tháng       năm 2019</t>
  </si>
  <si>
    <t>TRẦN THỊ NGỌC THỌ</t>
  </si>
  <si>
    <t>PLP, xuất xứ Thái Lan.</t>
  </si>
  <si>
    <t>Công ty Kỷ Nguyên</t>
  </si>
  <si>
    <t>Denson xuất xứ Ấn Độ</t>
  </si>
  <si>
    <t>Giáp níu hiệu PLP, xuất xứ Thái Lan.</t>
  </si>
  <si>
    <t>Tuấn Phương</t>
  </si>
  <si>
    <t>Số lượng</t>
  </si>
  <si>
    <t>Ghi Chú</t>
  </si>
  <si>
    <t>Stt</t>
  </si>
  <si>
    <t>Nội dung thực hiện</t>
  </si>
  <si>
    <t>Thời gian thi công 120 ngày</t>
  </si>
  <si>
    <t xml:space="preserve">Bàn giao tuyến </t>
  </si>
  <si>
    <t>02 ngày</t>
  </si>
  <si>
    <t>Lãnh vật tư A cấp; mua sắm vật tư, phụ kiên B cấp</t>
  </si>
  <si>
    <t>20 ngày</t>
  </si>
  <si>
    <t xml:space="preserve">Khảo sát cắt điện, xác nhận vật tư thu hồi trước tháo gỡ </t>
  </si>
  <si>
    <t>03 ngày</t>
  </si>
  <si>
    <t>Đào lỗ trụ, lỗ neo, đóng cọc tiếp địa, …</t>
  </si>
  <si>
    <t>30 ngày</t>
  </si>
  <si>
    <t>Chờ cắt điện thi công</t>
  </si>
  <si>
    <t>31 ngày</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</si>
  <si>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</si>
  <si>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</si>
  <si>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14 ngày</t>
  </si>
  <si>
    <t>Nội dung công việc</t>
  </si>
  <si>
    <t>Nhân lực</t>
  </si>
  <si>
    <t>Thiết bị huy động</t>
  </si>
  <si>
    <t>Vị trí cắt điện/ Biện pháp an toàn</t>
  </si>
  <si>
    <t>Thời gian thi công</t>
  </si>
  <si>
    <t>Thời gian cắt điện</t>
  </si>
  <si>
    <t>Nhận bàn giao tuyến từ chủ đầu tư</t>
  </si>
  <si>
    <t>04 người</t>
  </si>
  <si>
    <t>- Thước dây 50m, cọc mốc, sơn đỏ</t>
  </si>
  <si>
    <t>Ngày thứ 01</t>
  </si>
  <si>
    <t>Không cắt điện</t>
  </si>
  <si>
    <t>- Xác nhận vật tư thiết bị tháo thu hồi của đường dây hạ thế và của các trạm biến áp.</t>
  </si>
  <si>
    <t>- Nhận vật tư, thiết bị A cấp, đăng ký cắt điện thi công.</t>
  </si>
  <si>
    <t>- Nghiệm thu vật tư A cấp, B cấp, lấy mẫu điển hình thử nghiệm.</t>
  </si>
  <si>
    <t>- Đào hố móng neo, nghiệm thu móng neo.</t>
  </si>
  <si>
    <t>- Lắp móng neo.</t>
  </si>
  <si>
    <t>05 người</t>
  </si>
  <si>
    <t>Xe tải</t>
  </si>
  <si>
    <t>Từ ngày thứ 02 đến ngày thứ 15</t>
  </si>
  <si>
    <t>Ngày cắt điện lần thứ nhất</t>
  </si>
  <si>
    <t>Cắt điện: Thay dây hạ thế TBA Hoàn Quân – 2x25kVA.</t>
  </si>
  <si>
    <t>20 người</t>
  </si>
  <si>
    <t>- 01 xe cẩu 5T.</t>
  </si>
  <si>
    <t>- 01 xe tải 2,5T.</t>
  </si>
  <si>
    <t>- Giá ra dây, puly, dây luộc, kích tăng dây, kiềm ép thủy lực.</t>
  </si>
  <si>
    <t>- Dụng cụ chuyên dụng thi công điện.</t>
  </si>
  <si>
    <t>- Cắt 01FCO + MCCB tổng TBA Hoàn Quân tại trụ 014/095 nhánh Hoàn Quân.</t>
  </si>
  <si>
    <t>- Tiếp địa hạ thế tại TBA Hoàn Quân.</t>
  </si>
  <si>
    <t>Ngày thứ 16</t>
  </si>
  <si>
    <t>Cắt điện từ 07h30 đến 12h30</t>
  </si>
  <si>
    <t>Cắt điện: Thay tủ trạm, thay cáp xuất TBA Biên Hòa 2-1</t>
  </si>
  <si>
    <t>- Dây luộc, kích tăng dây, kiềm ép thủy lực.</t>
  </si>
  <si>
    <t>- Dụng cụ chuyên dùng thi công điện.</t>
  </si>
  <si>
    <t>- Cắt 01FCO + MCCB tổng TBA Biên Hòa 2-1 tại trụ 006 nhánh Biên Hòa 2.</t>
  </si>
  <si>
    <t>- Tiếp địa hạ thế tại TBA Biên Hòa 2-1.</t>
  </si>
  <si>
    <t>Cắt điện: Thay dây hạ thế, thay tủ trạm, thay lộ cáp xuất TBA Biên Hòa 2-4 – 100kVA</t>
  </si>
  <si>
    <t>- Cắt 01FCO + MCCB tổng TBA Biên Hòa 2-4 tại trụ 030 nhánh Biên Hòa 2.</t>
  </si>
  <si>
    <t>- Tiếp địa hạ thế tại TBA Biên Hòa 2-4.</t>
  </si>
  <si>
    <t>Cắt điện từ 13h00 đến 16h30</t>
  </si>
  <si>
    <t>Cắt điện: Thay tủ trạm, thay lộ cáp xuất TBA Biên Hòa 2-4A – 100kVA</t>
  </si>
  <si>
    <t>- Cắt 01FCO + MCCB tổng TBA Biên Hòa 2-4A tại trụ 006/028 nhánh Ấp 6 Sông Ray.</t>
  </si>
  <si>
    <t>- Tiếp địa hạ thế tại TBA Biên Hòa 2-4A.</t>
  </si>
  <si>
    <t>Ngày cắt điện lần thứ hai</t>
  </si>
  <si>
    <t>Cắt điện: Thay dây hạ thế TBA Biên Hòa 2-5 – 100kVA</t>
  </si>
  <si>
    <t>- Cắt 01FCO + MCCB tổng TBA Biên Hòa 2-5 tại trụ 046 nhánh Biên Hòa 2.</t>
  </si>
  <si>
    <t>- Tiếp địa hạ thế tại TBA Biên Hòa 2-5.</t>
  </si>
  <si>
    <t>Ngày thứ 17</t>
  </si>
  <si>
    <t>Cắt điện từ 07h30 đến 16h30</t>
  </si>
  <si>
    <t>Cắt điện: Thay dây hạ thế, thay tủ trạm, thay lộ cáp xuất TBA Biên Hòa 2-6 – 100kVA</t>
  </si>
  <si>
    <t>- Cắt 01FCO + MCCB tổng TBA Biên Hòa 2-6 tại trụ 054 nhánh Biên Hòa 2.</t>
  </si>
  <si>
    <t>- Tiếp địa hạ thế tại TBA Biên Hòa 2-6.</t>
  </si>
  <si>
    <t>Ngày cắt điện lần thứ ba</t>
  </si>
  <si>
    <t>Cắt điện: Thay dây hạ thế TBA Lâm San 3</t>
  </si>
  <si>
    <t>- Cắt 03FCO + MCCB tổng TBA Lâm San 3 tại trụ 178 phân đoạn Lâm San 2.</t>
  </si>
  <si>
    <t>- Tiếp địa hạ thế tại TBA Lâm San 3.</t>
  </si>
  <si>
    <t>Ngày thứ 18</t>
  </si>
  <si>
    <t>Cắt điện: Thay dây hạ thế TBA Lâm San 4</t>
  </si>
  <si>
    <t>- Cắt 03FCO + MCCB tổng TBA Lâm San 4 tại trụ 198 nhánh Ấp 4 Lâm San.</t>
  </si>
  <si>
    <t>- Tiếp địa hạ thế tại TBA Lâm San 4.</t>
  </si>
  <si>
    <t>Ngày cắt điện lần thứ tư</t>
  </si>
  <si>
    <t>Cắt điện: Thay dây hạ thế TBA Lâm San 5</t>
  </si>
  <si>
    <t>- Cắt 03FCO + MCCB tổng TBA Lâm San 5 tại trụ 214 nhánh Ấp 4 Lâm San.</t>
  </si>
  <si>
    <t>- Tiếp địa hạ thế tại TBA Lâm San 5.</t>
  </si>
  <si>
    <t>Ngày thứ 19</t>
  </si>
  <si>
    <t>Ngày cắt điện lần thứ năm</t>
  </si>
  <si>
    <t>Cắt điện: Thay tủ trạm, thay lộ cáp xuất TBA Bàu Lâm 8</t>
  </si>
  <si>
    <t>10 người</t>
  </si>
  <si>
    <t>- Cắt 01FCO + MCCB tổng TBA Bàu Lâm 8 tại trụ 016/022A nhánh Bàu Lâm 8.</t>
  </si>
  <si>
    <t>- Tiếp địa hạ thế tại TBA Bàu Lâm 8</t>
  </si>
  <si>
    <t>Ngày thứ 20</t>
  </si>
  <si>
    <t>Cắt điện: Thay tủ trạm, thay lộ cáp xuất TBA Bàu Lâm 9</t>
  </si>
  <si>
    <t>- Cắt 01FCO + MCCB tổng TBA Bàu Lâm 9 tại trụ 010/022A nhánh Bàu Lâm 8.</t>
  </si>
  <si>
    <t>- Tiếp địa hạ thế tại TBA Bàu Lâm 9</t>
  </si>
  <si>
    <t>Cắt điện: Thay tủ trạm, thay lộ cáp xuất TBA Sông Ray 17</t>
  </si>
  <si>
    <t>- Cắt 01FCO + MCCB tổng TBA Sông Ray 17 tại trụ 023/072 nhánh Sông Ray 16, 17.</t>
  </si>
  <si>
    <t>- Tiếp địa hạ thế tại TBA Sông Ray 17</t>
  </si>
  <si>
    <t>Cắt điện: Thay tủ trạm, thay lộ cáp xuất TBA Lâm San 10</t>
  </si>
  <si>
    <t>- Cắt 01FCO + MCCB tổng TBA Lâm San 10 tại trụ 009 nhánh Lâm San 10, 11, 12.</t>
  </si>
  <si>
    <t>- Tiếp địa hạ thế tại TBA Lâm San 10</t>
  </si>
  <si>
    <t>Ngày cắt điện lần thứ sáu</t>
  </si>
  <si>
    <t>Cắt điện: Thay tủ trạm, thay lộ cáp xuất TBA Suối Râm 1</t>
  </si>
  <si>
    <t>- Cắt 01FCO + MCCB tổng TBA Suối Râm 1 tại trụ 009A/045A nhánh 57.</t>
  </si>
  <si>
    <t>- Tiếp địa hạ thế tại TBA Suối Râm 1</t>
  </si>
  <si>
    <t>Ngày thứ 21</t>
  </si>
  <si>
    <t>Cắt điện: Thay tủ trạm, thay lộ cáp xuất TBA Suối Râm 2</t>
  </si>
  <si>
    <t>- Cắt 01FCO + MCCB tổng TBA Suối Râm 2 tại trụ 020/045A nhánh 57.</t>
  </si>
  <si>
    <t>- Tiếp địa hạ thế tại TBA Suối Râm 2</t>
  </si>
  <si>
    <t>Cắt điện: Thay tủ trạm, thay lộ cáp xuất TBA Suối Râm 4</t>
  </si>
  <si>
    <t>- Cắt 01FCO + MCCB tổng TBA Suối Râm 4 tại trụ 030 nhánh Suối Râm 3, 4.</t>
  </si>
  <si>
    <t>- Tiếp địa hạ thế tại TBA Suối Râm 4</t>
  </si>
  <si>
    <t>Cắt điện: Thay tủ trạm, thay lộ cáp xuất TBA Sông Nhạn 16</t>
  </si>
  <si>
    <t>- Cắt 01FCO + MCCB tổng TBA Sông Nhạn 16 tại trụ 023/073 nhánh Ấp 1 Sông Nhạn.</t>
  </si>
  <si>
    <t>- Tiếp địa hạ thế tại TBA Sông Nhạn 16</t>
  </si>
  <si>
    <t>Cắt điện: Thay tủ trạm, thay lộ cáp xuất TBA Ấp 61 Sông Nhạn</t>
  </si>
  <si>
    <t>- Cắt 01FCO + MCCB tổng TBA Ấp 61 tại trụ 049/095 nhánh Khu 61.</t>
  </si>
  <si>
    <t>- Tiếp địa hạ thế tại TBA Ấp 61</t>
  </si>
  <si>
    <t>Ngày cắt điện thứ bảy</t>
  </si>
  <si>
    <t>Cắt điện: Thay tủ trạm, thay lộ cáp xuất TBA Xuân Đông 2</t>
  </si>
  <si>
    <t>- Cắt 03FCO + MCCB tổng TBA Xuân Đông 2 tại trụ 023 nhánh Láng Me.</t>
  </si>
  <si>
    <t>- Tiếp địa hạ thế tại TBA Xuân Đông 2</t>
  </si>
  <si>
    <t>Ngày thứ 22</t>
  </si>
  <si>
    <t>Cắt điện: Thay tủ trạm, thay lộ cáp xuất TBA Láng Me 5</t>
  </si>
  <si>
    <t>- Cắt 03FCO + MCCB tổng TBA Láng Me 5 tại trụ 115 nhánh Láng Me 5.</t>
  </si>
  <si>
    <t>- Tiếp địa hạ thế tại TBA Láng Me 5</t>
  </si>
  <si>
    <t>- Hoàn trả vật tư thu hồi về kho Điện lực Cẩm Mỹ.</t>
  </si>
  <si>
    <t>- Làm hồ sơ hoàn công, hồ sơ quyết toán</t>
  </si>
  <si>
    <t>- Nghiệm thu kỹ thuật công trình.</t>
  </si>
  <si>
    <t>- 01 xe cẩu 5T</t>
  </si>
  <si>
    <t>Từ ngày thứ 23 đến ngày thứ 40</t>
  </si>
  <si>
    <t>Nghiệm thu hoàn thành công trình.</t>
  </si>
  <si>
    <t>01 xe ô tô 7 chỗ</t>
  </si>
  <si>
    <t>Ngày thứ 41</t>
  </si>
  <si>
    <t>Tổng số lần cắt điện trung hạ thế 07 lần.</t>
  </si>
  <si>
    <t>BẢNG TIẾN ĐỘ THI CÔNG CHI TIẾT</t>
  </si>
  <si>
    <t>Tên công việc thực hiện</t>
  </si>
  <si>
    <t>Bàn giao tuyến</t>
  </si>
  <si>
    <t>Ngày cắt điện lần thứ bảy</t>
  </si>
  <si>
    <t>- Hoàn trả vật tư thu hồi; Vật tư thừa về kho Điện lực Cẩm Mỹ.
- Hoàn thiện hồ sơ hoàn công, hồ sơ quyết toán công trình.
- Nghiệm thu kỹ thuật công trình.</t>
  </si>
  <si>
    <t>- Nghiệm thu hoàn thành công trình.</t>
  </si>
  <si>
    <t>ĐIỆN LỰC CẨM MỸ</t>
  </si>
  <si>
    <t xml:space="preserve">Sửa chữa đường dây trung thế </t>
  </si>
  <si>
    <t xml:space="preserve">Sửa chữa đường dây hạ thế </t>
  </si>
  <si>
    <t>Công việc thực hiện</t>
  </si>
  <si>
    <t>Cắt Recloser + 3xLTD
Nam hà</t>
  </si>
  <si>
    <t>07h30 - 16h30</t>
  </si>
  <si>
    <t xml:space="preserve"> - 02 xe cẩu 5T.
 - Giá ra dây, puly, dây luộc, kích tăng dây, kiềm ép thủy lực.
 - Dụng cụ chuyên dụng thi công điện.</t>
  </si>
  <si>
    <t>Trình tự cắt điện</t>
  </si>
  <si>
    <t xml:space="preserve">Sửa chữa trạm biến áp </t>
  </si>
  <si>
    <t xml:space="preserve">Ngày cắt điện thứ tám </t>
  </si>
  <si>
    <t xml:space="preserve">Ngày cắt điện thứ chín </t>
  </si>
  <si>
    <t xml:space="preserve">Ngày cắt điện thứ mười </t>
  </si>
  <si>
    <t xml:space="preserve">Ngày cắt điện thứ mười một </t>
  </si>
  <si>
    <t xml:space="preserve">Ngày cắt điện thứ mười hai </t>
  </si>
  <si>
    <t xml:space="preserve">Ngày cắt điện thứ mười ba </t>
  </si>
  <si>
    <t xml:space="preserve">Ngày cắt điện thứ mười bốn </t>
  </si>
  <si>
    <t xml:space="preserve">Ngày cắt điện thứ mười lăm </t>
  </si>
  <si>
    <t xml:space="preserve">Ngày cắt điện thứ mười sáu </t>
  </si>
  <si>
    <t xml:space="preserve">Ngày cắt điện thứ mười bảy </t>
  </si>
  <si>
    <t xml:space="preserve">Ngày cắt điện thứ mười tám </t>
  </si>
  <si>
    <t xml:space="preserve">Ngày cắt điện thứ mười chín </t>
  </si>
  <si>
    <t xml:space="preserve">Ngày cắt điện thứ hai mươi </t>
  </si>
  <si>
    <t xml:space="preserve">Ngày cắt điện thứ hai mươi mốt </t>
  </si>
  <si>
    <t xml:space="preserve">Ngày cắt điện thứ hai mươi hai </t>
  </si>
  <si>
    <t xml:space="preserve">Ngày cắt điện thứ hai mươi ba </t>
  </si>
  <si>
    <t>LBS Khí + 3xFCO Kho K6</t>
  </si>
  <si>
    <t>XDM Lưới điện trung thế và TBA Suối Râm 7A, di dời TBA Suối Râm 7</t>
  </si>
  <si>
    <t>07g30-16g30</t>
  </si>
  <si>
    <t>LBS Khí + 3xFCO Ấp 3 Thừa Đức</t>
  </si>
  <si>
    <t>1. Phạm vi công việc của gói thầu:</t>
  </si>
  <si>
    <t>* Thi công xây lắp công trình – Tổng hợp khối lượng, giá trị phần vật tư ngoài phần Công ty TNHH MTV Điện lực Đồng Nai mua sắm và giá trị phần nhân công, máy thi công xây lắp công trình, với khối lượng công việc như sau:</t>
  </si>
  <si>
    <t>Phần đường dây trung thế:</t>
  </si>
  <si>
    <t>- Xây dựng mới đường dây trung thế 1 pha ACX50+AC50mm2 với tổng chiều dài 2.201,5 mét.</t>
  </si>
  <si>
    <t>- Xây dựng mới đường dây trung thế 3 pha 3ACX50+AC50mm2 với tổng chiều dài 3.478 mét.</t>
  </si>
  <si>
    <t>- Nâng cấp 659,3 mét đường dây trung thế từ 1 pha 2AC50mm2 lên 3 pha 3ACX50+AC50mm2</t>
  </si>
  <si>
    <t>Phần trạm biến áp:</t>
  </si>
  <si>
    <t>- Di dời 02 trạm biến áp về tâm phụ tải và 02 TBA để giải quyết vị trí nguy hiểm.</t>
  </si>
  <si>
    <t>- Lập mới 3 trạm 1 pha 75kVA.</t>
  </si>
  <si>
    <t>- Lập mới 9 trạm 3 pha 3x50kVA.</t>
  </si>
  <si>
    <t>- Nâng cấp 05 TBA từ 1 pha lên 3 pha (02 trạm từ 1 pha 2x75kVA lên 3 pha 3x75kVA; 02 trạm từ 1 pha 1x100 lên 3 pha 100+2x50kVA; 01 trạm từ 1 pha 2x100kVA lên 3 pha 3x100kVA).</t>
  </si>
  <si>
    <t>Phần đường dây hạ thế:</t>
  </si>
  <si>
    <t>- Nâng cấp 3.261,6 mét đường dây hạ thế 3 pha có dây dẫn xuống cấp lên dây LV-ABC 4x120mm2 và 1.794,6 mét đường dây hạ thế 3 pha có dây dẫn xuống cấp lên dây LV-ABC 4x95mm2.</t>
  </si>
  <si>
    <t>- Nâng cấp 2.508,9 mét đường dây hạ thế từ 1 pha lên 3 pha cáp LV-ABC 4x120mm2, 4.673,4 mét đường dây hạ thế từ 1 pha lên 3 pha cáp LV-ABC 4x95mm2 và 2.701,3 mét đường dây hạ thế từ 1 pha lên 3 pha cáp LV-ABC 3x120mm2 + AC70mm2.</t>
  </si>
  <si>
    <t>- Xây dựng mới 1.998,3 mét đường dây hạ thế 3 pha cáp LV-ABC 4x120mm2 và 1.017,9 mét đường dây hạ thế 3 pha cáp LV-ABC 4x95mm2.</t>
  </si>
  <si>
    <t>XDM mới lưới điện trung thế, nâng cấp đường dây hạ thế và di dời TBA Sông Ray 4A</t>
  </si>
  <si>
    <t>Recloser Lâm San + 3 LTD</t>
  </si>
  <si>
    <t>- Xây dựng mới 354 mét đường dây trung thế 3 pha 3ACX50+AC50mm2.
- Cấy mới 01 TBA 3x50kVA cuối lưới trung thế xây dựng mới.
- Nâng cấp 745,1m đường dây hạ thế từ 1 pha lên 3 pha cáp LV-ABC 4x95mm2.
- Tách nhánh hạ thế nâng cấp sang nhận điện TBA xây dựng mới.</t>
  </si>
  <si>
    <t>- Xây dựng mới 779,5m đường dây trung thế 1 pha ACX50+AC50mm2.
- Cấy 01 TBA 1x75kVA cuối lưới trung thế xây dựng mới.
- Tách một phần lưới hạ thế thuộc TBA Thừa Đức 11 sang nhận điện TBA xây dựng mới.</t>
  </si>
  <si>
    <t>Lưới điện trung, hạ thế và TBA Nam Hà 3, Nam Hà 3B</t>
  </si>
  <si>
    <t>Recloser Nam Hà + 3 LTD</t>
  </si>
  <si>
    <t>- Nâng cấp TBA Lâm San 11A – 100kVA lên 3P – 100+2x50kVA, di dời TBA Lâm San 11A sang trụ 046A để đảm bảo khoảng cách an toàn.
- Nâng cấp 1.465,8 mét đường dây hạ thế hiện hữu sau TBA Lâm San 11A và Lâm San 11D từ 1 pha lên 3 pha sử dụng cáp LV-ABC 4x95mm2.</t>
  </si>
  <si>
    <t>3xFCO nhánh rẽ Lâm San 10, 11, 12</t>
  </si>
  <si>
    <t>XDM, nâng cấp, lưới hạ thế và Lâm San 11A, Lâm San 11D</t>
  </si>
  <si>
    <t>XDM, nâng cấp, cấy TBA lưới điện trung, hạ thế và TBA Nam Hà 3, Nam Hà 3B</t>
  </si>
  <si>
    <t>- Xây dựng mới 178m đường dây trung thế 3 pha 3ACX50 +AC50mm2.
- Cấy 01 TBA 3x50kVA cuối lưới trung thế xây dựng mới.
- Tách lưới một phần lưới hạ thế từ TBA Láng Me 5A sang nhận điện TBA xây dựng mới.</t>
  </si>
  <si>
    <t>3xFCO nhánh rẽ Láng Me 5A</t>
  </si>
  <si>
    <t>- Xây dựng mới 35 mét đường dây trung thế 3 pha, di dời TBA Nam Hà 1 về cuối lưới trung thế xây dựng mới.
- Nâng cấp 1731,1m đường dây hạ thế đã xuống cấp bằng cáp LV-ABC 4x120mm2.
- Nâng cấp 1016,9m đường dây hạ thế đã xuống cấp bằng cáp LV-ABC 4x95mm2.
- Xây dựng mới 321m đường dây hạ thế cáp LV-ABC 4x95mm2 và 806,3m đường dây hạ thế cáp LV-ABC 4x120mm2 để giải quyết tình trạng điện kế chùm.</t>
  </si>
  <si>
    <t>Lưới điện hạ thế và TBA Cánh đồng Xuân Tây 1</t>
  </si>
  <si>
    <t>- Xây dựng mới 916,5 mét đường dây trung thế 3 pha 3ACX50+AC50mm2.
- Cấy mới 02 TBA 3x50kVA cuối 02 nhánh trung thế xây dựng mới.
- Tách một phần lưới hạ thế sau TBA Cánh đồng Xuân Tây 1 sang nhận điện 02 TBA xây dựng mới.</t>
  </si>
  <si>
    <t>3xFCO Cánh Đồng Xuân Tây 1</t>
  </si>
  <si>
    <t>Lưới hạ thế và di dời TBA Nam Hà 1</t>
  </si>
  <si>
    <t>- Xây dựng mới 165m đường dây trung thế 1 pha ACX50+AC50mm2.
- Di dời TBA Thoại Hương 4 (2x100kVA) về cuối lưới trung thế xây dựng mới.</t>
  </si>
  <si>
    <t>3xFCO Thoại Hương 3,4</t>
  </si>
  <si>
    <t>- Xây dựng mới 197 mét đường dây trung thế 3 pha 3ACX50+AC50mm2.
- Cấy 01 TBA 3x50kVA cuối nhánh trung thế xây dựng mới.
- Tách một phần lưới hạ thế thuộc TBA Láng Me 3 sang nhận điện TBA xây dựng mới.</t>
  </si>
  <si>
    <t>LBS Khí + 3xFCO Láng Me</t>
  </si>
  <si>
    <t>Lưới điện trung thế và TBA Suối Râm 7A</t>
  </si>
  <si>
    <t>- Xây dựng mới 627m trung thế 1 pha ACX50+AC50mm2.
- Cấy 01 TBA 75kVA cuối lưới trung thế xây dựng mới.
- Di dời TBA Suối Râm 7 (2x37,5kVA) về tâm phụ tải.
- Tách một phần lưới hạ thế sau TBA Suối Râm 7 sang nhận điện TBA xây dựng mới.</t>
  </si>
  <si>
    <t>3xFCO K6</t>
  </si>
  <si>
    <t>- Nâng cấp 466,9 mét đường dây hạ thế hiện hữu từ 1 pha 3x70mm2 lên 3 pha 4x95mm2.</t>
  </si>
  <si>
    <t>Recloser Suối Nhát + 6 LTD</t>
  </si>
  <si>
    <t>Recloser Tân Bảo + 3 LTD</t>
  </si>
  <si>
    <t>- Xây dựng mới 459m đường dây trung thế 3 pha 3ACX50+AC50mm2.
- Di dời và nâng cấp TBA Sông Ray 4A từ 1 pha 100kVA lên 3 pha 100+2x50kVA.
- Nâng cấp 946,4m đường dây hạ thế từ 1 pha lên 3 pha cáp LV-ABC 4x120mm2.</t>
  </si>
  <si>
    <t>- Xây dựng mới 630m đường dây trung thế 1 pha ACX50+AC50mm2.
- Cấy 01 TBA 1x75kVA cuối lưới trung thế xây dựng mới.
- Tách một phần lưới hạ thế thuộc TBA Xuân Tây 19 sang nhận điện TBA xây dựng mới.</t>
  </si>
  <si>
    <t xml:space="preserve">1xFCO Xuân Tây 19 </t>
  </si>
  <si>
    <t>Lưới điện trung hạ thế và TBA Sông Ray 2 (Sông Ray 2A)</t>
  </si>
  <si>
    <t>Lưới điện trung hạ thế và TBA Sông Ray 7 (Sông Ray 7A)</t>
  </si>
  <si>
    <t>Recloser Đồng Tâm + 3 LTD</t>
  </si>
  <si>
    <t>Lưới điện trung thế và TBA Thừa Đức 11A</t>
  </si>
  <si>
    <t>Lưới điện trung hạ thế và TBA Láng Me 5B, Láng Me 5C</t>
  </si>
  <si>
    <t>- Nâng cấp 659,3m đường dây trung thế từ 1 pha ACX50+AC50mm2 lên 3 pha 3ACX50+AC50mm2.
- Phát triển 608,5m đường dây trung thế 3 pha 3ACX50+AC50mm2.
- Nâng cấp TBA Láng Me 5B từ 1 pha 2x75kVA lên 3 pha 3x75kVA.
- Cấy mới 01 TBA 3 pha 3x50kVA cuối lưới trung thế xây dựng mới.
- Nâng cấp 894,6 mét đường dây hạ thế từ 1 pha LV-ABC 3x120mm2 lên 3 pha LV-ABC 3x120 + AC70mm2.
- Xây dựng mới 1.256 mét đường dây hạ thế 3 pha cáp LV-ABC 4x120mm2 để giải quyết tình trạng điện kế chùm.</t>
  </si>
  <si>
    <t>Lưới điện trung hạ thế và TBA Sông Ray 8A</t>
  </si>
  <si>
    <t>- Nâng cấp 914 mét đường dây hạ thế từ 1 pha lên 3 pha LV-ABC 4x95mm2.</t>
  </si>
  <si>
    <t>TBA Sông Ray 8A</t>
  </si>
  <si>
    <t>Lưới điện trung, hạ thế và TBA Nam Hà 3, Nam Hà 3B:
- Nâng cấp 1501,5 mét đường dây hạ thế hiện hữu lên dây LV-ABC 4x120mm2.
- Nâng cấp 596,7 mét đường dây hạ thế hiện hữu lên dây LV-ABC 4x95mm2.</t>
  </si>
  <si>
    <t>Lưới điện trung, hạ thế và TBA Nam Hà 3, Nam Hà 3B:
- Xây dựng mới 715m đường dây trung thế 3 pha cáp 3ACX50+AC50mm2.
- Cấy 01 TBA 3x50kVA trên đường dây trung thế xây dựng mới, đấu nối lưới hạ thế</t>
  </si>
  <si>
    <t>Xử lý tồn tại lần 1</t>
  </si>
  <si>
    <t>Xử lý tồn tại lần 2</t>
  </si>
  <si>
    <t>- Cấy 01 TBA 3x50kVA trên lưới trung thế hiện hữu.
- Di dời và nâng cấp TBA Tân Bảo 3 từ 1 pha 2x75kVA lên 3 pha 3x75kVA.
- Tách một phần lưới hạ thế thuộc TBA Tân Bảo 3 sang nhận điện TBA xây dựng mới.</t>
  </si>
  <si>
    <t>- Nâng cấp 695,1m đường dây hạ thế sau TBA Tân Bảo 3 lên 3 pha cáp LV-ABC 4x95mm2.
- Xây dựng mới 696,9 mét đường dây hạ thế cáp LV-ABC 4x95mm2.</t>
  </si>
  <si>
    <t>TBA Tân Bảo 3</t>
  </si>
  <si>
    <t>- Nâng cấp TBA Sông Ray 7 từ 1 pha 2x100kVA lên 3 pha 3x100kVA.
- Phát triển 15m đường dây trung thế 3 pha 3ACX50+AC50mm2.
- Cấy 01 TBA 3x50kVA cuối nhánh trung thế xây dựng mới.
- Tách nhánh hạ thế độc lập thuộc TBA Sông Ray 7 sang nhận điện TBA cấy mới.</t>
  </si>
  <si>
    <t>- Nâng cấp từ 1 pha lên 3 pha 1.562,5 mét đường dây hạ thế lên cáp LV-ABC 4x120mm2, 386,5 mét đường dây hạ thế lên cáp LV-ABC 4x95mm2 và 1.806,7 mét đường dây hạ thế lên 3 pha cáp LV-ABC 3x120mm2+AC70mm2 và LV-ABC 3x70+AC70mm2.</t>
  </si>
  <si>
    <t>3xFCO Láng Me 5</t>
  </si>
  <si>
    <t>Theo biên bản</t>
  </si>
  <si>
    <t>- Xác nhận vật tư thu hồi trước khi tháo gỡ.
- Nghiệm thu vật tư A cấp, B cấp, lấy mẫu điển hình vật tư B cấp.</t>
  </si>
  <si>
    <t>- Đào hố móng neo, nghiệm thu móng neo, lắp móng neo.</t>
  </si>
  <si>
    <t>- Chờ bố trí cắt điện thi công</t>
  </si>
  <si>
    <t>Nguyễn Vĩnh Tuấn</t>
  </si>
  <si>
    <t>Trần Thị Ngọc Thọ</t>
  </si>
  <si>
    <t>Xuân Lộc, ngày    tháng     năm 2020.</t>
  </si>
  <si>
    <t>Ngày</t>
  </si>
  <si>
    <t>CÔNG TRÌNH: CẢI TẠO LƯỚI ĐIỆN TRUNG HẠ THẾ VÀ TBA HUYỆN CẨM MỸ NĂM 2020</t>
  </si>
  <si>
    <t xml:space="preserve">Đạt Hòa </t>
  </si>
  <si>
    <t xml:space="preserve">Bình Minh </t>
  </si>
  <si>
    <t>Co 90o, 135o PVC là loại dày, do Công ty Cổ phần nhựa Bình Minh sản xuất.</t>
  </si>
  <si>
    <t>- Khâu ven răng các loại: Do Công ty TNHH nhựa Đạt Hòa sản xuất.</t>
  </si>
  <si>
    <t>- Kẹp ngừng cáp LV-ABC, Ghip IPC, kẹp treo cáp LV-ABC: Do Công ty Cổ phần Thiết bị điện Sài Gòn sản xuất.</t>
  </si>
  <si>
    <t>- Chụp kẹp quai, chụp FCO, chụp LA, chụp MBA: do Công ty Kỷ Nguyên sản xuất.</t>
  </si>
  <si>
    <t>- Giáp níu các loại: Sử dụng giáp níu PLP.</t>
  </si>
  <si>
    <t>- Collier các loại do Công ty Cổ phần Cơ điện Tuấn Phương sản xuất.</t>
  </si>
  <si>
    <t>- Các loại vật tư khác bằng kim loại do Công ty Cổ phần Cơ điện Tuấn Phương sản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</si>
</sst>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_(* \(#,##0.00\);_(* &quot;-&quot;&quot;?&quot;&quot;?&quot;_);_(@_)"/>
    <numFmt numFmtId="165" formatCode="_(* #,##0_);_(* \(#,##0\);_(* &quot;-&quot;??_);_(@_)"/>
    <numFmt numFmtId="166" formatCode="_(* #,##0_);_(* \(#,##0\);_(* &quot;-&quot;&quot;?&quot;&quot;?&quot;_);_(@_)"/>
    <numFmt numFmtId="167" formatCode="_(* #,##0.0000_);_(* \(#,##0.0000\);_(* &quot;-&quot;??_);_(@_)"/>
  </numFmts>
  <fonts count="24"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sz val="10"/>
      <name val="Arial"/>
    </font>
    <font>
      <b/>
      <sz val="20"/>
      <color theme="1"/>
      <name val="Times New Roman"/>
      <family val="1"/>
    </font>
    <font>
      <sz val="10"/>
      <name val="Arial"/>
      <family val="2"/>
    </font>
    <font>
      <b/>
      <i/>
      <sz val="14"/>
      <color theme="1"/>
      <name val="Times New Roman"/>
      <family val="1"/>
    </font>
    <font>
      <b/>
      <i/>
      <u/>
      <sz val="14"/>
      <color theme="1"/>
      <name val="Times New Roman"/>
      <family val="1"/>
    </font>
    <font>
      <i/>
      <u/>
      <sz val="14"/>
      <color theme="1"/>
      <name val="Times New Roman"/>
      <family val="1"/>
    </font>
    <font>
      <b/>
      <sz val="12"/>
      <name val="Times New Roman"/>
      <family val="1"/>
    </font>
    <font>
      <b/>
      <sz val="11"/>
      <color theme="1"/>
      <name val="Times New Roman"/>
      <family val="1"/>
    </font>
    <font>
      <b/>
      <sz val="10"/>
      <color theme="1"/>
      <name val="Times New Roman"/>
      <family val="1"/>
    </font>
    <font>
      <sz val="12"/>
      <name val="Times New Roman"/>
      <family val="1"/>
    </font>
    <font>
      <sz val="11"/>
      <color theme="1"/>
      <name val="Times New Roman"/>
      <family val="1"/>
    </font>
    <font>
      <b/>
      <sz val="14"/>
      <color theme="1"/>
      <name val="Times New Roman"/>
      <family val="1"/>
    </font>
    <font>
      <sz val="13"/>
      <color theme="1"/>
      <name val="Times New Roman"/>
      <family val="1"/>
    </font>
    <font>
      <sz val="13"/>
      <color rgb="FF0000CC"/>
      <name val="Times New Roman"/>
      <family val="1"/>
    </font>
    <font>
      <i/>
      <sz val="12"/>
      <color theme="1"/>
      <name val="Times New Roman"/>
      <family val="1"/>
    </font>
    <font>
      <b/>
      <sz val="13"/>
      <color theme="1"/>
      <name val="Times New Roman"/>
      <family val="1"/>
    </font>
    <font>
      <b/>
      <sz val="13"/>
      <color rgb="FF000000"/>
      <name val="Times New Roman"/>
      <family val="1"/>
    </font>
    <font>
      <sz val="13"/>
      <color rgb="FF000000"/>
      <name val="Times New Roman"/>
      <family val="1"/>
    </font>
    <font>
      <sz val="8"/>
      <name val="Calibri"/>
      <family val="2"/>
      <scheme val="minor"/>
    </font>
    <font>
      <sz val="12"/>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gray0625">
        <fgColor auto="1"/>
        <bgColor rgb="FFFFFF00"/>
      </patternFill>
    </fill>
    <fill>
      <patternFill patternType="gray0625">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indexed="64"/>
      </left>
      <right style="medium">
        <color indexed="64"/>
      </right>
      <top/>
      <bottom/>
      <diagonal/>
    </border>
    <border>
      <left/>
      <right style="medium">
        <color indexed="64"/>
      </right>
      <top/>
      <bottom/>
      <diagonal/>
    </border>
  </borders>
  <cellStyleXfs count="3">
    <xf numFmtId="0" fontId="0" fillId="0" borderId="0"/>
    <xf numFmtId="0" fontId="4" fillId="0" borderId="0"/>
    <xf numFmtId="164" fontId="6" fillId="0" borderId="0" applyFont="0" applyFill="0" applyBorder="0" applyAlignment="0" applyProtection="0"/>
  </cellStyleXfs>
  <cellXfs count="225">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1" fillId="0" borderId="1" xfId="0" applyFont="1" applyBorder="1"/>
    <xf numFmtId="0" fontId="5" fillId="2" borderId="0" xfId="1" applyFont="1" applyFill="1" applyAlignment="1">
      <alignment horizontal="center" vertical="center"/>
    </xf>
    <xf numFmtId="0" fontId="2" fillId="2" borderId="0" xfId="1" applyFont="1" applyFill="1" applyAlignment="1">
      <alignment vertical="center"/>
    </xf>
    <xf numFmtId="165" fontId="2" fillId="2" borderId="0" xfId="2" applyNumberFormat="1" applyFont="1" applyFill="1" applyAlignment="1">
      <alignment vertical="center"/>
    </xf>
    <xf numFmtId="0" fontId="7" fillId="2" borderId="0" xfId="1" applyFont="1" applyFill="1" applyAlignment="1">
      <alignment horizontal="center" vertical="center"/>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9" fillId="2" borderId="0" xfId="1" applyFont="1" applyFill="1" applyBorder="1" applyAlignment="1">
      <alignment horizontal="center" vertical="center"/>
    </xf>
    <xf numFmtId="3" fontId="9" fillId="2" borderId="0" xfId="1" applyNumberFormat="1" applyFont="1" applyFill="1" applyBorder="1" applyAlignment="1">
      <alignment horizontal="center" vertical="center"/>
    </xf>
    <xf numFmtId="166" fontId="9" fillId="2" borderId="0" xfId="2" applyNumberFormat="1" applyFont="1" applyFill="1" applyBorder="1" applyAlignment="1">
      <alignment horizontal="center" vertical="center"/>
    </xf>
    <xf numFmtId="0" fontId="1" fillId="2" borderId="0" xfId="1" applyFont="1" applyFill="1" applyAlignment="1">
      <alignment vertical="center"/>
    </xf>
    <xf numFmtId="165" fontId="1" fillId="2" borderId="0" xfId="2" applyNumberFormat="1" applyFont="1" applyFill="1" applyAlignment="1">
      <alignment vertical="center"/>
    </xf>
    <xf numFmtId="0" fontId="10" fillId="0" borderId="12" xfId="1" applyFont="1" applyBorder="1" applyAlignment="1">
      <alignment horizontal="center" vertical="center" wrapText="1"/>
    </xf>
    <xf numFmtId="3" fontId="11" fillId="2" borderId="12" xfId="1" applyNumberFormat="1" applyFont="1" applyFill="1" applyBorder="1" applyAlignment="1">
      <alignment horizontal="center" vertical="center" wrapText="1"/>
    </xf>
    <xf numFmtId="0" fontId="12" fillId="2" borderId="0" xfId="1" applyFont="1" applyFill="1"/>
    <xf numFmtId="0" fontId="10" fillId="0" borderId="13" xfId="1" applyFont="1" applyBorder="1" applyAlignment="1">
      <alignment horizontal="center" vertical="center"/>
    </xf>
    <xf numFmtId="0" fontId="10" fillId="0" borderId="13" xfId="1" applyFont="1" applyBorder="1" applyAlignment="1">
      <alignment horizontal="left" vertical="center"/>
    </xf>
    <xf numFmtId="166" fontId="11" fillId="2" borderId="13" xfId="2" applyNumberFormat="1" applyFont="1" applyFill="1" applyBorder="1"/>
    <xf numFmtId="0" fontId="11" fillId="2" borderId="0" xfId="1" applyFont="1" applyFill="1"/>
    <xf numFmtId="0" fontId="13" fillId="0" borderId="14" xfId="1" applyFont="1" applyBorder="1" applyAlignment="1">
      <alignment horizontal="center" vertical="center"/>
    </xf>
    <xf numFmtId="0" fontId="13" fillId="0" borderId="14" xfId="1" applyFont="1" applyBorder="1" applyAlignment="1">
      <alignment horizontal="left" vertical="center" wrapText="1"/>
    </xf>
    <xf numFmtId="0" fontId="13" fillId="0" borderId="14" xfId="1" applyFont="1" applyBorder="1" applyAlignment="1">
      <alignment horizontal="center" vertical="center" wrapText="1"/>
    </xf>
    <xf numFmtId="0" fontId="13" fillId="0" borderId="14" xfId="1" applyFont="1" applyBorder="1" applyAlignment="1">
      <alignment horizontal="right" vertical="center"/>
    </xf>
    <xf numFmtId="166" fontId="11" fillId="2" borderId="14" xfId="2" applyNumberFormat="1" applyFont="1" applyFill="1" applyBorder="1"/>
    <xf numFmtId="166" fontId="14" fillId="2" borderId="14" xfId="2" applyNumberFormat="1" applyFont="1" applyFill="1" applyBorder="1"/>
    <xf numFmtId="0" fontId="14" fillId="2" borderId="0" xfId="1" applyFont="1" applyFill="1"/>
    <xf numFmtId="0" fontId="13" fillId="0" borderId="14" xfId="1" applyFont="1" applyBorder="1" applyAlignment="1">
      <alignment horizontal="left" vertical="center"/>
    </xf>
    <xf numFmtId="0" fontId="10" fillId="0" borderId="14" xfId="1" applyFont="1" applyBorder="1" applyAlignment="1">
      <alignment horizontal="center" vertical="center"/>
    </xf>
    <xf numFmtId="0" fontId="10" fillId="0" borderId="14" xfId="1" applyFont="1" applyBorder="1" applyAlignment="1">
      <alignment horizontal="left" vertical="center" wrapText="1"/>
    </xf>
    <xf numFmtId="0" fontId="10" fillId="0" borderId="14" xfId="1" applyFont="1" applyBorder="1" applyAlignment="1">
      <alignment horizontal="center" vertical="center" wrapText="1"/>
    </xf>
    <xf numFmtId="0" fontId="10" fillId="0" borderId="14" xfId="1" applyFont="1" applyBorder="1" applyAlignment="1">
      <alignment horizontal="left" vertical="center"/>
    </xf>
    <xf numFmtId="3" fontId="13" fillId="0" borderId="14" xfId="1" applyNumberFormat="1" applyFont="1" applyBorder="1" applyAlignment="1">
      <alignment horizontal="right" vertical="center"/>
    </xf>
    <xf numFmtId="166" fontId="14" fillId="2" borderId="0" xfId="1" applyNumberFormat="1" applyFont="1" applyFill="1"/>
    <xf numFmtId="0" fontId="13" fillId="0" borderId="15" xfId="1" applyFont="1" applyBorder="1" applyAlignment="1">
      <alignment horizontal="left" vertical="center"/>
    </xf>
    <xf numFmtId="0" fontId="13" fillId="0" borderId="15" xfId="1" applyFont="1" applyBorder="1" applyAlignment="1">
      <alignment horizontal="center" vertical="center"/>
    </xf>
    <xf numFmtId="0" fontId="13" fillId="0" borderId="15" xfId="1" applyFont="1" applyBorder="1" applyAlignment="1">
      <alignment horizontal="right" vertical="center"/>
    </xf>
    <xf numFmtId="3" fontId="13" fillId="2" borderId="15" xfId="1" applyNumberFormat="1" applyFont="1" applyFill="1" applyBorder="1" applyAlignment="1">
      <alignment horizontal="right" vertical="center" wrapText="1"/>
    </xf>
    <xf numFmtId="166" fontId="14" fillId="2" borderId="15" xfId="2" applyNumberFormat="1" applyFont="1" applyFill="1" applyBorder="1"/>
    <xf numFmtId="0" fontId="1" fillId="2" borderId="1" xfId="1" applyFont="1" applyFill="1" applyBorder="1"/>
    <xf numFmtId="0" fontId="2" fillId="2" borderId="1" xfId="1" applyFont="1" applyFill="1" applyBorder="1"/>
    <xf numFmtId="0" fontId="1" fillId="2" borderId="1" xfId="1" applyFont="1" applyFill="1" applyBorder="1" applyAlignment="1">
      <alignment horizontal="center"/>
    </xf>
    <xf numFmtId="3" fontId="1" fillId="2" borderId="1" xfId="1" applyNumberFormat="1" applyFont="1" applyFill="1" applyBorder="1"/>
    <xf numFmtId="166" fontId="2" fillId="2" borderId="1" xfId="2" applyNumberFormat="1" applyFont="1" applyFill="1" applyBorder="1"/>
    <xf numFmtId="166" fontId="1" fillId="2" borderId="0" xfId="2" applyNumberFormat="1" applyFont="1" applyFill="1"/>
    <xf numFmtId="43" fontId="1" fillId="2" borderId="0" xfId="1" applyNumberFormat="1" applyFont="1" applyFill="1"/>
    <xf numFmtId="0" fontId="1" fillId="2" borderId="0" xfId="1" applyFont="1" applyFill="1"/>
    <xf numFmtId="0" fontId="3" fillId="2" borderId="0" xfId="1" applyFont="1" applyFill="1"/>
    <xf numFmtId="0" fontId="3" fillId="2" borderId="0" xfId="1" applyFont="1" applyFill="1" applyAlignment="1">
      <alignment horizontal="center"/>
    </xf>
    <xf numFmtId="3" fontId="3" fillId="2" borderId="0" xfId="1" applyNumberFormat="1" applyFont="1" applyFill="1"/>
    <xf numFmtId="166" fontId="3" fillId="2" borderId="0" xfId="2" applyNumberFormat="1" applyFont="1" applyFill="1"/>
    <xf numFmtId="43" fontId="3" fillId="2" borderId="0" xfId="1" applyNumberFormat="1" applyFont="1" applyFill="1"/>
    <xf numFmtId="0" fontId="10" fillId="3" borderId="0" xfId="1" applyFont="1" applyFill="1"/>
    <xf numFmtId="0" fontId="13" fillId="3" borderId="0" xfId="1" applyFont="1" applyFill="1"/>
    <xf numFmtId="3" fontId="13" fillId="3" borderId="0" xfId="1" applyNumberFormat="1" applyFont="1" applyFill="1"/>
    <xf numFmtId="165" fontId="13" fillId="3" borderId="0" xfId="2" applyNumberFormat="1" applyFont="1" applyFill="1"/>
    <xf numFmtId="166" fontId="13" fillId="3" borderId="0" xfId="2" applyNumberFormat="1" applyFont="1" applyFill="1"/>
    <xf numFmtId="165" fontId="13" fillId="3" borderId="0" xfId="1" applyNumberFormat="1" applyFont="1" applyFill="1"/>
    <xf numFmtId="166" fontId="13" fillId="3" borderId="0" xfId="1" applyNumberFormat="1" applyFont="1" applyFill="1"/>
    <xf numFmtId="0" fontId="10" fillId="3" borderId="0" xfId="1" applyFont="1" applyFill="1" applyAlignment="1">
      <alignment horizontal="center"/>
    </xf>
    <xf numFmtId="167" fontId="13" fillId="3" borderId="0" xfId="2" applyNumberFormat="1" applyFont="1" applyFill="1"/>
    <xf numFmtId="3" fontId="0" fillId="0" borderId="0" xfId="0" applyNumberFormat="1"/>
    <xf numFmtId="14" fontId="0" fillId="0" borderId="0" xfId="0" applyNumberFormat="1"/>
    <xf numFmtId="0" fontId="0" fillId="0" borderId="0" xfId="0" quotePrefix="1"/>
    <xf numFmtId="3" fontId="13" fillId="0" borderId="14" xfId="0" applyNumberFormat="1" applyFont="1" applyBorder="1" applyAlignment="1">
      <alignment horizontal="right" vertical="center"/>
    </xf>
    <xf numFmtId="166" fontId="15" fillId="2" borderId="12" xfId="2" applyNumberFormat="1"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16" fillId="0" borderId="9" xfId="0" applyFont="1" applyBorder="1" applyAlignment="1">
      <alignment horizontal="center" vertical="center"/>
    </xf>
    <xf numFmtId="0" fontId="16" fillId="0" borderId="8" xfId="0" applyFont="1" applyBorder="1" applyAlignment="1">
      <alignment vertical="center" wrapText="1"/>
    </xf>
    <xf numFmtId="0" fontId="16" fillId="0" borderId="8" xfId="0" applyFont="1" applyBorder="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1" fillId="0" borderId="0" xfId="0" applyFont="1" applyAlignment="1">
      <alignment horizontal="centerContinuous" vertical="center" wrapText="1"/>
    </xf>
    <xf numFmtId="0" fontId="11" fillId="0" borderId="0" xfId="0" applyFont="1" applyAlignment="1">
      <alignment horizontal="centerContinuous"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3" fontId="2" fillId="4" borderId="1" xfId="0" applyNumberFormat="1" applyFont="1" applyFill="1" applyBorder="1" applyAlignment="1">
      <alignment horizontal="center" vertical="center" wrapText="1"/>
    </xf>
    <xf numFmtId="3"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xf>
    <xf numFmtId="0" fontId="1" fillId="0" borderId="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quotePrefix="1" applyFont="1" applyBorder="1" applyAlignment="1">
      <alignment horizontal="left" vertical="center" wrapText="1"/>
    </xf>
    <xf numFmtId="0" fontId="1" fillId="0" borderId="20" xfId="0" quotePrefix="1" applyFont="1" applyBorder="1" applyAlignment="1">
      <alignment horizontal="center" vertical="center" wrapText="1"/>
    </xf>
    <xf numFmtId="0" fontId="2" fillId="0" borderId="0" xfId="0" applyFont="1" applyAlignment="1">
      <alignment horizontal="center" vertical="center"/>
    </xf>
    <xf numFmtId="0" fontId="1" fillId="0" borderId="0" xfId="0" quotePrefix="1" applyFont="1" applyAlignment="1">
      <alignment vertical="center" wrapText="1"/>
    </xf>
    <xf numFmtId="3" fontId="1" fillId="0" borderId="0" xfId="0" applyNumberFormat="1" applyFont="1" applyAlignment="1">
      <alignment vertical="center"/>
    </xf>
    <xf numFmtId="0" fontId="1"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17" fillId="0" borderId="8" xfId="0" applyFont="1" applyBorder="1" applyAlignment="1">
      <alignment horizontal="center" vertical="center"/>
    </xf>
    <xf numFmtId="0" fontId="0" fillId="0" borderId="0" xfId="0" applyAlignment="1">
      <alignment wrapText="1"/>
    </xf>
    <xf numFmtId="0" fontId="16" fillId="0" borderId="0" xfId="0" applyFont="1"/>
    <xf numFmtId="0" fontId="16" fillId="0" borderId="23" xfId="0" applyFont="1" applyBorder="1" applyAlignment="1">
      <alignment horizontal="justify" vertical="center" wrapText="1"/>
    </xf>
    <xf numFmtId="0" fontId="0" fillId="0" borderId="0" xfId="0" applyAlignment="1"/>
    <xf numFmtId="0" fontId="16" fillId="0" borderId="9" xfId="0" applyFont="1" applyBorder="1" applyAlignment="1">
      <alignment horizontal="justify" vertical="center"/>
    </xf>
    <xf numFmtId="0" fontId="16" fillId="0" borderId="8" xfId="0" applyFont="1" applyBorder="1" applyAlignment="1">
      <alignment horizontal="justify" vertical="center"/>
    </xf>
    <xf numFmtId="0" fontId="16" fillId="0" borderId="23" xfId="0" applyFont="1" applyBorder="1" applyAlignment="1">
      <alignment horizontal="justify" vertical="center"/>
    </xf>
    <xf numFmtId="0" fontId="0" fillId="0" borderId="23" xfId="0" applyBorder="1" applyAlignment="1">
      <alignment vertical="top"/>
    </xf>
    <xf numFmtId="0" fontId="0" fillId="0" borderId="8" xfId="0" applyBorder="1" applyAlignment="1">
      <alignment vertical="top"/>
    </xf>
    <xf numFmtId="0" fontId="16" fillId="0" borderId="2" xfId="0" applyFont="1" applyBorder="1" applyAlignment="1">
      <alignment vertical="center"/>
    </xf>
    <xf numFmtId="0" fontId="16" fillId="0" borderId="22" xfId="0" applyFont="1" applyBorder="1" applyAlignment="1">
      <alignment vertical="center"/>
    </xf>
    <xf numFmtId="0" fontId="16" fillId="0" borderId="9" xfId="0" applyFont="1" applyBorder="1" applyAlignment="1">
      <alignment vertical="center"/>
    </xf>
    <xf numFmtId="0" fontId="1" fillId="0" borderId="0" xfId="0" applyFont="1" applyAlignment="1">
      <alignment horizontal="center" vertical="center"/>
    </xf>
    <xf numFmtId="0" fontId="1" fillId="0" borderId="0" xfId="0" applyFont="1"/>
    <xf numFmtId="0" fontId="2" fillId="0" borderId="0" xfId="0" applyFont="1" applyAlignment="1">
      <alignment horizontal="left" vertical="center"/>
    </xf>
    <xf numFmtId="0" fontId="2" fillId="0" borderId="0" xfId="0" applyFont="1"/>
    <xf numFmtId="0" fontId="2" fillId="0" borderId="0" xfId="0" applyFont="1" applyAlignment="1">
      <alignment horizontal="center"/>
    </xf>
    <xf numFmtId="0" fontId="19" fillId="0" borderId="16" xfId="0" applyFont="1" applyBorder="1" applyAlignment="1">
      <alignment horizontal="center" vertical="center" wrapText="1"/>
    </xf>
    <xf numFmtId="0" fontId="19" fillId="0" borderId="10" xfId="0" applyFont="1" applyBorder="1" applyAlignment="1">
      <alignment vertical="center" wrapText="1"/>
    </xf>
    <xf numFmtId="0" fontId="19" fillId="0" borderId="10" xfId="0" applyFont="1" applyBorder="1" applyAlignment="1">
      <alignment horizontal="center" vertical="center" wrapText="1"/>
    </xf>
    <xf numFmtId="0" fontId="1" fillId="0" borderId="0" xfId="0" applyFont="1" applyAlignment="1"/>
    <xf numFmtId="0" fontId="20" fillId="0" borderId="2" xfId="0" applyFont="1" applyBorder="1" applyAlignment="1">
      <alignment vertical="center"/>
    </xf>
    <xf numFmtId="0" fontId="20" fillId="0" borderId="2" xfId="0" applyFont="1" applyBorder="1" applyAlignment="1">
      <alignment vertical="center" wrapText="1"/>
    </xf>
    <xf numFmtId="0" fontId="20" fillId="0" borderId="11" xfId="0" applyFont="1" applyBorder="1" applyAlignment="1">
      <alignment vertical="center"/>
    </xf>
    <xf numFmtId="0" fontId="20" fillId="0" borderId="7" xfId="0" applyFont="1" applyBorder="1" applyAlignment="1">
      <alignment vertical="center"/>
    </xf>
    <xf numFmtId="0" fontId="20" fillId="0" borderId="6" xfId="0" applyFont="1" applyBorder="1" applyAlignment="1">
      <alignment vertical="center"/>
    </xf>
    <xf numFmtId="0" fontId="20" fillId="0" borderId="4" xfId="0" applyFont="1" applyBorder="1" applyAlignment="1">
      <alignment vertical="center"/>
    </xf>
    <xf numFmtId="0" fontId="19" fillId="0" borderId="0" xfId="0" applyFont="1" applyAlignment="1">
      <alignment horizontal="center" vertical="center" wrapText="1"/>
    </xf>
    <xf numFmtId="0" fontId="20" fillId="0" borderId="3" xfId="0" applyFont="1" applyBorder="1" applyAlignment="1">
      <alignment vertical="center"/>
    </xf>
    <xf numFmtId="0" fontId="20" fillId="0" borderId="3" xfId="0" applyFont="1" applyBorder="1" applyAlignment="1">
      <alignment vertical="center" wrapText="1"/>
    </xf>
    <xf numFmtId="0" fontId="20" fillId="0" borderId="8" xfId="0" applyFont="1" applyBorder="1" applyAlignment="1">
      <alignment horizontal="center" vertical="center" wrapText="1"/>
    </xf>
    <xf numFmtId="0" fontId="20" fillId="0" borderId="5" xfId="0" applyFont="1" applyBorder="1" applyAlignment="1">
      <alignment vertical="center"/>
    </xf>
    <xf numFmtId="0" fontId="16" fillId="0" borderId="0" xfId="0" applyFont="1" applyAlignment="1">
      <alignment wrapText="1"/>
    </xf>
    <xf numFmtId="0" fontId="21" fillId="0" borderId="9" xfId="0" applyFont="1" applyBorder="1" applyAlignment="1">
      <alignment horizontal="center" vertical="center"/>
    </xf>
    <xf numFmtId="0" fontId="21" fillId="0" borderId="8" xfId="0" applyFont="1" applyBorder="1" applyAlignment="1">
      <alignment vertical="center" wrapText="1"/>
    </xf>
    <xf numFmtId="0" fontId="21" fillId="0" borderId="8" xfId="0" applyFont="1" applyBorder="1" applyAlignment="1">
      <alignment horizontal="center" vertical="center"/>
    </xf>
    <xf numFmtId="0" fontId="21" fillId="0" borderId="10" xfId="0" applyFont="1" applyBorder="1" applyAlignment="1">
      <alignment horizontal="center" vertical="center"/>
    </xf>
    <xf numFmtId="0" fontId="21" fillId="0" borderId="23"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alignment vertical="center" wrapText="1"/>
    </xf>
    <xf numFmtId="0" fontId="21" fillId="0" borderId="9" xfId="0" applyFont="1" applyBorder="1" applyAlignment="1">
      <alignment horizontal="left" vertical="center" wrapText="1"/>
    </xf>
    <xf numFmtId="0" fontId="21" fillId="0" borderId="8" xfId="0" applyFont="1" applyBorder="1" applyAlignment="1">
      <alignment horizontal="left" vertical="center" wrapText="1"/>
    </xf>
    <xf numFmtId="0" fontId="1" fillId="0" borderId="1" xfId="0" quotePrefix="1" applyFont="1" applyBorder="1" applyAlignment="1">
      <alignment horizontal="center" vertical="center"/>
    </xf>
    <xf numFmtId="0" fontId="2" fillId="0" borderId="13" xfId="0" applyFont="1" applyBorder="1" applyAlignment="1">
      <alignment horizontal="center"/>
    </xf>
    <xf numFmtId="16" fontId="2" fillId="0" borderId="14" xfId="0" quotePrefix="1" applyNumberFormat="1" applyFont="1" applyBorder="1" applyAlignment="1">
      <alignment horizontal="center" vertical="center"/>
    </xf>
    <xf numFmtId="0" fontId="2" fillId="0" borderId="14" xfId="0" quotePrefix="1" applyFont="1" applyBorder="1" applyAlignment="1">
      <alignment horizontal="center" vertical="center"/>
    </xf>
    <xf numFmtId="0" fontId="2" fillId="0" borderId="14" xfId="0" applyFont="1" applyBorder="1" applyAlignment="1">
      <alignment horizontal="center" vertical="center"/>
    </xf>
    <xf numFmtId="0" fontId="1" fillId="0" borderId="14" xfId="0" applyFont="1" applyBorder="1" applyAlignment="1">
      <alignment horizontal="center" vertical="center"/>
    </xf>
    <xf numFmtId="0" fontId="1" fillId="0" borderId="14" xfId="0" applyFont="1" applyBorder="1"/>
    <xf numFmtId="0" fontId="1" fillId="0" borderId="14" xfId="0" quotePrefix="1" applyFont="1" applyBorder="1" applyAlignment="1">
      <alignment horizontal="center" vertical="center"/>
    </xf>
    <xf numFmtId="0" fontId="1" fillId="0" borderId="15" xfId="0" applyFont="1" applyBorder="1"/>
    <xf numFmtId="0" fontId="1" fillId="5" borderId="14" xfId="0" applyFont="1" applyFill="1" applyBorder="1"/>
    <xf numFmtId="0" fontId="2" fillId="0" borderId="0" xfId="0" applyFont="1" applyAlignment="1">
      <alignment wrapText="1"/>
    </xf>
    <xf numFmtId="0" fontId="1" fillId="0" borderId="14" xfId="0" applyFont="1" applyBorder="1" applyAlignment="1">
      <alignment horizontal="center" vertical="top"/>
    </xf>
    <xf numFmtId="0" fontId="1" fillId="0" borderId="14" xfId="0" applyFont="1" applyBorder="1" applyAlignment="1">
      <alignment vertical="top" wrapText="1"/>
    </xf>
    <xf numFmtId="0" fontId="1" fillId="0" borderId="14" xfId="0" quotePrefix="1" applyFont="1" applyBorder="1" applyAlignment="1">
      <alignment horizontal="center" vertical="top"/>
    </xf>
    <xf numFmtId="0" fontId="1" fillId="0" borderId="14"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14" xfId="0" applyFont="1" applyBorder="1" applyAlignment="1">
      <alignment vertical="center" wrapText="1"/>
    </xf>
    <xf numFmtId="0" fontId="1" fillId="0" borderId="14" xfId="0" quotePrefix="1" applyFont="1" applyBorder="1" applyAlignment="1">
      <alignment vertical="top" wrapText="1"/>
    </xf>
    <xf numFmtId="0" fontId="2" fillId="0" borderId="14" xfId="0" applyFont="1" applyBorder="1" applyAlignment="1">
      <alignment vertical="top"/>
    </xf>
    <xf numFmtId="0" fontId="2" fillId="0" borderId="14" xfId="0" applyFont="1" applyBorder="1" applyAlignment="1">
      <alignment vertical="top" wrapText="1"/>
    </xf>
    <xf numFmtId="0" fontId="23" fillId="0" borderId="14" xfId="0" quotePrefix="1" applyFont="1" applyBorder="1" applyAlignment="1">
      <alignment vertical="top" wrapText="1"/>
    </xf>
    <xf numFmtId="0" fontId="23" fillId="0" borderId="15" xfId="0" quotePrefix="1" applyFont="1" applyBorder="1" applyAlignment="1">
      <alignment vertical="top" wrapText="1"/>
    </xf>
    <xf numFmtId="0" fontId="2" fillId="0" borderId="0" xfId="0" applyFont="1" applyAlignment="1">
      <alignment horizontal="center" vertical="top"/>
    </xf>
    <xf numFmtId="0" fontId="1" fillId="0" borderId="14" xfId="0" applyFont="1" applyBorder="1" applyAlignment="1">
      <alignment vertical="center"/>
    </xf>
    <xf numFmtId="0" fontId="1" fillId="0" borderId="0" xfId="0" applyFont="1" applyAlignment="1">
      <alignment horizontal="center" vertical="top"/>
    </xf>
    <xf numFmtId="0" fontId="1" fillId="0" borderId="1" xfId="0" applyFont="1" applyBorder="1" applyAlignment="1"/>
    <xf numFmtId="0" fontId="1" fillId="0" borderId="1" xfId="0" applyFont="1" applyBorder="1" applyAlignment="1">
      <alignment vertical="top"/>
    </xf>
    <xf numFmtId="0" fontId="1" fillId="0" borderId="1" xfId="0" applyFont="1" applyBorder="1" applyAlignment="1">
      <alignment vertical="center"/>
    </xf>
    <xf numFmtId="0" fontId="23" fillId="0" borderId="14" xfId="0" applyFont="1" applyFill="1" applyBorder="1"/>
    <xf numFmtId="0" fontId="2" fillId="6" borderId="15" xfId="0" applyFont="1" applyFill="1" applyBorder="1"/>
    <xf numFmtId="0" fontId="1" fillId="0" borderId="14" xfId="0" applyFont="1" applyFill="1" applyBorder="1"/>
    <xf numFmtId="0" fontId="1" fillId="0" borderId="15" xfId="0" quotePrefix="1" applyNumberFormat="1" applyFont="1" applyBorder="1" applyAlignment="1">
      <alignment horizontal="center" vertical="center"/>
    </xf>
    <xf numFmtId="2" fontId="1" fillId="0" borderId="0" xfId="0" applyNumberFormat="1" applyFont="1"/>
    <xf numFmtId="2" fontId="1" fillId="0" borderId="0" xfId="0" applyNumberFormat="1" applyFont="1" applyAlignment="1">
      <alignment horizontal="center" vertical="center"/>
    </xf>
    <xf numFmtId="2" fontId="1" fillId="0" borderId="0" xfId="0" applyNumberFormat="1" applyFont="1" applyAlignment="1">
      <alignment vertical="top"/>
    </xf>
    <xf numFmtId="0" fontId="1" fillId="0" borderId="14" xfId="0" quotePrefix="1" applyNumberFormat="1" applyFont="1" applyBorder="1" applyAlignment="1">
      <alignment horizontal="center" vertical="center"/>
    </xf>
    <xf numFmtId="0" fontId="18" fillId="0" borderId="0" xfId="0" applyFont="1" applyAlignment="1"/>
    <xf numFmtId="0" fontId="2" fillId="0" borderId="0" xfId="0" applyFont="1" applyAlignment="1"/>
    <xf numFmtId="2" fontId="1" fillId="0" borderId="0" xfId="0" applyNumberFormat="1" applyFont="1" applyAlignment="1"/>
    <xf numFmtId="0" fontId="2" fillId="0" borderId="1" xfId="0" applyFont="1" applyBorder="1" applyAlignment="1"/>
    <xf numFmtId="0" fontId="1" fillId="0" borderId="1" xfId="0" quotePrefix="1" applyFont="1" applyBorder="1" applyAlignment="1"/>
    <xf numFmtId="0" fontId="1" fillId="0" borderId="1" xfId="0" quotePrefix="1" applyFont="1" applyBorder="1" applyAlignment="1">
      <alignment vertical="top"/>
    </xf>
    <xf numFmtId="0" fontId="1" fillId="0" borderId="1" xfId="0" quotePrefix="1" applyFont="1" applyBorder="1" applyAlignment="1">
      <alignment vertical="center"/>
    </xf>
    <xf numFmtId="0" fontId="15" fillId="0" borderId="0" xfId="0" applyFont="1" applyAlignment="1">
      <alignment vertical="center"/>
    </xf>
    <xf numFmtId="0" fontId="2" fillId="0" borderId="23" xfId="0" applyFont="1" applyFill="1" applyBorder="1" applyAlignment="1">
      <alignment horizontal="center" vertical="center" wrapText="1"/>
    </xf>
    <xf numFmtId="0" fontId="14" fillId="0" borderId="0" xfId="0" applyFont="1"/>
    <xf numFmtId="0" fontId="10" fillId="3" borderId="0" xfId="1" applyFont="1" applyFill="1" applyBorder="1" applyAlignment="1">
      <alignment horizontal="center" vertical="center"/>
    </xf>
    <xf numFmtId="0" fontId="5" fillId="2" borderId="0" xfId="1" applyFont="1" applyFill="1" applyAlignment="1">
      <alignment horizontal="center" vertical="center"/>
    </xf>
    <xf numFmtId="0" fontId="7" fillId="2" borderId="0" xfId="1" applyFont="1" applyFill="1" applyAlignment="1">
      <alignment horizontal="center" vertical="center"/>
    </xf>
    <xf numFmtId="0" fontId="8" fillId="2" borderId="0" xfId="1" applyFont="1" applyFill="1" applyAlignment="1">
      <alignment horizontal="center" vertical="center" wrapText="1"/>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10" fillId="3" borderId="0" xfId="1" applyFont="1" applyFill="1" applyBorder="1" applyAlignment="1">
      <alignment horizont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top"/>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9" xfId="0" applyFont="1" applyBorder="1" applyAlignment="1">
      <alignment horizontal="left" vertical="center" wrapText="1"/>
    </xf>
    <xf numFmtId="0" fontId="1" fillId="0" borderId="21" xfId="0" applyFont="1" applyBorder="1" applyAlignment="1">
      <alignment horizontal="left" vertical="center" wrapText="1"/>
    </xf>
    <xf numFmtId="3" fontId="1" fillId="0" borderId="12" xfId="0" applyNumberFormat="1" applyFont="1" applyBorder="1" applyAlignment="1">
      <alignment horizontal="center" vertical="center"/>
    </xf>
    <xf numFmtId="3" fontId="1" fillId="0" borderId="20" xfId="0" applyNumberFormat="1" applyFont="1" applyBorder="1" applyAlignment="1">
      <alignment horizontal="center" vertical="center"/>
    </xf>
  </cellXfs>
  <cellStyles count="3">
    <cellStyle name="Comma 2" xfId="2" xr:uid="{053FF111-2B62-4F57-AD15-69358DB280FF}"/>
    <cellStyle name="Normal" xfId="0" builtinId="0"/>
    <cellStyle name="Normal 2" xfId="1" xr:uid="{BD4B0E22-C02A-4A31-9A5D-85F69A10765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4.xml"/><Relationship Id="rId21" Type="http://schemas.openxmlformats.org/officeDocument/2006/relationships/externalLink" Target="externalLinks/externalLink9.xml"/><Relationship Id="rId42" Type="http://schemas.openxmlformats.org/officeDocument/2006/relationships/externalLink" Target="externalLinks/externalLink30.xml"/><Relationship Id="rId47" Type="http://schemas.openxmlformats.org/officeDocument/2006/relationships/externalLink" Target="externalLinks/externalLink35.xml"/><Relationship Id="rId63" Type="http://schemas.openxmlformats.org/officeDocument/2006/relationships/externalLink" Target="externalLinks/externalLink51.xml"/><Relationship Id="rId68" Type="http://schemas.openxmlformats.org/officeDocument/2006/relationships/externalLink" Target="externalLinks/externalLink56.xml"/><Relationship Id="rId84" Type="http://schemas.openxmlformats.org/officeDocument/2006/relationships/externalLink" Target="externalLinks/externalLink72.xml"/><Relationship Id="rId89" Type="http://schemas.openxmlformats.org/officeDocument/2006/relationships/externalLink" Target="externalLinks/externalLink77.xml"/><Relationship Id="rId16" Type="http://schemas.openxmlformats.org/officeDocument/2006/relationships/externalLink" Target="externalLinks/externalLink4.xml"/><Relationship Id="rId11" Type="http://schemas.openxmlformats.org/officeDocument/2006/relationships/worksheet" Target="worksheets/sheet11.xml"/><Relationship Id="rId32" Type="http://schemas.openxmlformats.org/officeDocument/2006/relationships/externalLink" Target="externalLinks/externalLink20.xml"/><Relationship Id="rId37" Type="http://schemas.openxmlformats.org/officeDocument/2006/relationships/externalLink" Target="externalLinks/externalLink25.xml"/><Relationship Id="rId53" Type="http://schemas.openxmlformats.org/officeDocument/2006/relationships/externalLink" Target="externalLinks/externalLink41.xml"/><Relationship Id="rId58" Type="http://schemas.openxmlformats.org/officeDocument/2006/relationships/externalLink" Target="externalLinks/externalLink46.xml"/><Relationship Id="rId74" Type="http://schemas.openxmlformats.org/officeDocument/2006/relationships/externalLink" Target="externalLinks/externalLink62.xml"/><Relationship Id="rId79" Type="http://schemas.openxmlformats.org/officeDocument/2006/relationships/externalLink" Target="externalLinks/externalLink67.xml"/><Relationship Id="rId5" Type="http://schemas.openxmlformats.org/officeDocument/2006/relationships/worksheet" Target="worksheets/sheet5.xml"/><Relationship Id="rId90" Type="http://schemas.openxmlformats.org/officeDocument/2006/relationships/externalLink" Target="externalLinks/externalLink78.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43" Type="http://schemas.openxmlformats.org/officeDocument/2006/relationships/externalLink" Target="externalLinks/externalLink31.xml"/><Relationship Id="rId48" Type="http://schemas.openxmlformats.org/officeDocument/2006/relationships/externalLink" Target="externalLinks/externalLink36.xml"/><Relationship Id="rId64" Type="http://schemas.openxmlformats.org/officeDocument/2006/relationships/externalLink" Target="externalLinks/externalLink52.xml"/><Relationship Id="rId69" Type="http://schemas.openxmlformats.org/officeDocument/2006/relationships/externalLink" Target="externalLinks/externalLink57.xml"/><Relationship Id="rId8" Type="http://schemas.openxmlformats.org/officeDocument/2006/relationships/worksheet" Target="worksheets/sheet8.xml"/><Relationship Id="rId51" Type="http://schemas.openxmlformats.org/officeDocument/2006/relationships/externalLink" Target="externalLinks/externalLink39.xml"/><Relationship Id="rId72" Type="http://schemas.openxmlformats.org/officeDocument/2006/relationships/externalLink" Target="externalLinks/externalLink60.xml"/><Relationship Id="rId80" Type="http://schemas.openxmlformats.org/officeDocument/2006/relationships/externalLink" Target="externalLinks/externalLink68.xml"/><Relationship Id="rId85" Type="http://schemas.openxmlformats.org/officeDocument/2006/relationships/externalLink" Target="externalLinks/externalLink73.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externalLink" Target="externalLinks/externalLink21.xml"/><Relationship Id="rId38" Type="http://schemas.openxmlformats.org/officeDocument/2006/relationships/externalLink" Target="externalLinks/externalLink26.xml"/><Relationship Id="rId46" Type="http://schemas.openxmlformats.org/officeDocument/2006/relationships/externalLink" Target="externalLinks/externalLink34.xml"/><Relationship Id="rId59" Type="http://schemas.openxmlformats.org/officeDocument/2006/relationships/externalLink" Target="externalLinks/externalLink47.xml"/><Relationship Id="rId67" Type="http://schemas.openxmlformats.org/officeDocument/2006/relationships/externalLink" Target="externalLinks/externalLink55.xml"/><Relationship Id="rId20" Type="http://schemas.openxmlformats.org/officeDocument/2006/relationships/externalLink" Target="externalLinks/externalLink8.xml"/><Relationship Id="rId41" Type="http://schemas.openxmlformats.org/officeDocument/2006/relationships/externalLink" Target="externalLinks/externalLink29.xml"/><Relationship Id="rId54" Type="http://schemas.openxmlformats.org/officeDocument/2006/relationships/externalLink" Target="externalLinks/externalLink42.xml"/><Relationship Id="rId62" Type="http://schemas.openxmlformats.org/officeDocument/2006/relationships/externalLink" Target="externalLinks/externalLink50.xml"/><Relationship Id="rId70" Type="http://schemas.openxmlformats.org/officeDocument/2006/relationships/externalLink" Target="externalLinks/externalLink58.xml"/><Relationship Id="rId75" Type="http://schemas.openxmlformats.org/officeDocument/2006/relationships/externalLink" Target="externalLinks/externalLink63.xml"/><Relationship Id="rId83" Type="http://schemas.openxmlformats.org/officeDocument/2006/relationships/externalLink" Target="externalLinks/externalLink71.xml"/><Relationship Id="rId88" Type="http://schemas.openxmlformats.org/officeDocument/2006/relationships/externalLink" Target="externalLinks/externalLink76.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36" Type="http://schemas.openxmlformats.org/officeDocument/2006/relationships/externalLink" Target="externalLinks/externalLink24.xml"/><Relationship Id="rId49" Type="http://schemas.openxmlformats.org/officeDocument/2006/relationships/externalLink" Target="externalLinks/externalLink37.xml"/><Relationship Id="rId57" Type="http://schemas.openxmlformats.org/officeDocument/2006/relationships/externalLink" Target="externalLinks/externalLink45.xml"/><Relationship Id="rId10" Type="http://schemas.openxmlformats.org/officeDocument/2006/relationships/worksheet" Target="worksheets/sheet10.xml"/><Relationship Id="rId31" Type="http://schemas.openxmlformats.org/officeDocument/2006/relationships/externalLink" Target="externalLinks/externalLink19.xml"/><Relationship Id="rId44" Type="http://schemas.openxmlformats.org/officeDocument/2006/relationships/externalLink" Target="externalLinks/externalLink32.xml"/><Relationship Id="rId52" Type="http://schemas.openxmlformats.org/officeDocument/2006/relationships/externalLink" Target="externalLinks/externalLink40.xml"/><Relationship Id="rId60" Type="http://schemas.openxmlformats.org/officeDocument/2006/relationships/externalLink" Target="externalLinks/externalLink48.xml"/><Relationship Id="rId65" Type="http://schemas.openxmlformats.org/officeDocument/2006/relationships/externalLink" Target="externalLinks/externalLink53.xml"/><Relationship Id="rId73" Type="http://schemas.openxmlformats.org/officeDocument/2006/relationships/externalLink" Target="externalLinks/externalLink61.xml"/><Relationship Id="rId78" Type="http://schemas.openxmlformats.org/officeDocument/2006/relationships/externalLink" Target="externalLinks/externalLink66.xml"/><Relationship Id="rId81" Type="http://schemas.openxmlformats.org/officeDocument/2006/relationships/externalLink" Target="externalLinks/externalLink69.xml"/><Relationship Id="rId86" Type="http://schemas.openxmlformats.org/officeDocument/2006/relationships/externalLink" Target="externalLinks/externalLink74.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9" Type="http://schemas.openxmlformats.org/officeDocument/2006/relationships/externalLink" Target="externalLinks/externalLink27.xml"/><Relationship Id="rId34" Type="http://schemas.openxmlformats.org/officeDocument/2006/relationships/externalLink" Target="externalLinks/externalLink22.xml"/><Relationship Id="rId50" Type="http://schemas.openxmlformats.org/officeDocument/2006/relationships/externalLink" Target="externalLinks/externalLink38.xml"/><Relationship Id="rId55" Type="http://schemas.openxmlformats.org/officeDocument/2006/relationships/externalLink" Target="externalLinks/externalLink43.xml"/><Relationship Id="rId76" Type="http://schemas.openxmlformats.org/officeDocument/2006/relationships/externalLink" Target="externalLinks/externalLink64.xml"/><Relationship Id="rId7" Type="http://schemas.openxmlformats.org/officeDocument/2006/relationships/worksheet" Target="worksheets/sheet7.xml"/><Relationship Id="rId71" Type="http://schemas.openxmlformats.org/officeDocument/2006/relationships/externalLink" Target="externalLinks/externalLink59.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externalLink" Target="externalLinks/externalLink17.xml"/><Relationship Id="rId24" Type="http://schemas.openxmlformats.org/officeDocument/2006/relationships/externalLink" Target="externalLinks/externalLink12.xml"/><Relationship Id="rId40" Type="http://schemas.openxmlformats.org/officeDocument/2006/relationships/externalLink" Target="externalLinks/externalLink28.xml"/><Relationship Id="rId45" Type="http://schemas.openxmlformats.org/officeDocument/2006/relationships/externalLink" Target="externalLinks/externalLink33.xml"/><Relationship Id="rId66" Type="http://schemas.openxmlformats.org/officeDocument/2006/relationships/externalLink" Target="externalLinks/externalLink54.xml"/><Relationship Id="rId87" Type="http://schemas.openxmlformats.org/officeDocument/2006/relationships/externalLink" Target="externalLinks/externalLink75.xml"/><Relationship Id="rId61" Type="http://schemas.openxmlformats.org/officeDocument/2006/relationships/externalLink" Target="externalLinks/externalLink49.xml"/><Relationship Id="rId82" Type="http://schemas.openxmlformats.org/officeDocument/2006/relationships/externalLink" Target="externalLinks/externalLink70.xml"/><Relationship Id="rId19" Type="http://schemas.openxmlformats.org/officeDocument/2006/relationships/externalLink" Target="externalLinks/externalLink7.xml"/><Relationship Id="rId14" Type="http://schemas.openxmlformats.org/officeDocument/2006/relationships/externalLink" Target="externalLinks/externalLink2.xml"/><Relationship Id="rId30" Type="http://schemas.openxmlformats.org/officeDocument/2006/relationships/externalLink" Target="externalLinks/externalLink18.xml"/><Relationship Id="rId35" Type="http://schemas.openxmlformats.org/officeDocument/2006/relationships/externalLink" Target="externalLinks/externalLink23.xml"/><Relationship Id="rId56" Type="http://schemas.openxmlformats.org/officeDocument/2006/relationships/externalLink" Target="externalLinks/externalLink44.xml"/><Relationship Id="rId77" Type="http://schemas.openxmlformats.org/officeDocument/2006/relationships/externalLink" Target="externalLinks/externalLink65.xml"/></Relationships>
</file>

<file path=xl/drawings/drawing1.xml><?xml version="1.0" encoding="utf-8"?>
<xdr:wsDr xmlns:xdr="http://schemas.openxmlformats.org/drawingml/2006/spreadsheetDrawing" xmlns:a="http://schemas.openxmlformats.org/drawingml/2006/main">
  <xdr:twoCellAnchor>
    <xdr:from>
      <xdr:col>2</xdr:col>
      <xdr:colOff>38100</xdr:colOff>
      <xdr:row>1</xdr:row>
      <xdr:rowOff>24847</xdr:rowOff>
    </xdr:from>
    <xdr:to>
      <xdr:col>2</xdr:col>
      <xdr:colOff>1280491</xdr:colOff>
      <xdr:row>1</xdr:row>
      <xdr:rowOff>24847</xdr:rowOff>
    </xdr:to>
    <xdr:cxnSp macro="">
      <xdr:nvCxnSpPr>
        <xdr:cNvPr id="26" name="Straight Connector 25">
          <a:extLst>
            <a:ext uri="{FF2B5EF4-FFF2-40B4-BE49-F238E27FC236}">
              <a16:creationId xmlns:a16="http://schemas.microsoft.com/office/drawing/2014/main" id="{F7D2203E-DB8F-4469-892D-71980217A261}"/>
            </a:ext>
          </a:extLst>
        </xdr:cNvPr>
        <xdr:cNvCxnSpPr/>
      </xdr:nvCxnSpPr>
      <xdr:spPr>
        <a:xfrm>
          <a:off x="662940" y="222967"/>
          <a:ext cx="1242391"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hong\dau%20thau%20dot\My%20Documents\Phong\DIR00031\PHONG\Xls\Dutoan98\PHUTHU\1997%20chuyen%20sang\DUTO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MUNG\XLS\Gia%20dinh\DUTOA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hong\dau%20thau%20dot\DTOAN-XD\DUTOA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Program\DUTO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CK7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hha\d\MINHHUNG\Truyentai\Phong-A-TPHCM\TVT\PTHO\DUTOANW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ay1\d\HOSO%20DLVT\HOSO%20HOAN%20CHINH\hs%20GOC\NGOC\KHUONG\DZ500M2\DT500\CAPITAL\220nb-th\CAPITAL\220DTXL\PLQN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hi_kh\huong_xl1\Congviec\Tam.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ay1\d\HOSO%20DLVT\HOSO%20HOAN%20CHINH\hs%20GOC\HIEN\TANHUNG\HTTANH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ay1\d\HOSO%20DLVT\HOSO%20HOAN%20CHINH\hs%20GOC\Trang\TRANG_1\LUU\CAITAOdala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ay1\d\HOSO%20DLVT\HOSO%20HOAN%20CHINH\hs%20GOC\NGOC\KHUYEN\110\TKKTTC\TAN\Naduong-Tienyen\TKKT\AnhTuan\Tongk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ay1\d\HOSO%20DLVT\HOSO%20HOAN%20CHINH\hs%20GOC\NGOC\CAPITAL\220pl-qn\PLQN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ay1\d\HOSO%20DLVT\HOSO%20HOAN%20CHINH\hs%20GOC\NGOC\K\110KV\DN-TBINH.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TNHC-TBINH-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ay1\d\HOSO%20DLVT\HOSO%20HOAN%20CHINH\hs%20GOC\Gocongtay_TGiang-TTHAU.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LOCNIN\DT-LNINH.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Duye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HOAHUN\TRUONGLO\TTTRLONG.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uong_kh\dung_chung\My%20Documents\TAMKY\tantt\tantt\tantt\BSQ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May1\d\HOSO%20DLVT\HOSO%20HOAN%20CHINH\hs%20GOC\NHON\HIEN\TUYHA\MYXUAN.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Lu_thanh_binh\d\Luu_Tru\Ltb_ktkh\DZ220KV_Dau_Noi_sau_tram_500kV_Ha_Tinh\Gia_thau.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ay1\d\HOSO%20DLVT\HOSO%20HOAN%20CHINH\hs%20GOC\LAN\My%20Documents\Phong\Excel\Data\Tinh%20tong%20hop%20du%20toa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HTBACHU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ong_kh\dung_chung\My%20Documents\tantt\tantt\tantt\BSQ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ay1\d\HOSO%20DLVT\HOSO%20HOAN%20CHINH\hs%20GOC\NGOC\KHUONG\KHOAN2\NGHEAN\THUHOI\DO-HUONG\GT-BO\TKTC10-8\phong%20nen\DT-THL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Pkt6\f\Users\Trung\Project\TT_Mau\TrungTheMau.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167;Z-Y&#213;n\l&#181;ocai-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B:\DATA\THAU\LONGAN\THUY\THAU\CTRINH\G-PB1.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Vi%20Thanh-Can%20Tho.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1%20-%20Du%20toan%20sinh%20hoat.xlsx"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mau_nongtho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Kt3\d\sang\CONG%20TRINH%20TRUNG%20THE\LONG%20AN\Trung%20the%20-%20Tuyen%20Binh%20Tay%20-%20Vinh%20Hung.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TH&#193;I%202015/C&#212;NG%20TR&#204;NH%202015/THI&#7870;T%20K&#7870;/dd%20xu&#226;n%20ph&#250;-xu&#226;n%20th&#7885;/DU%20TOAN%20DI%20DOI.xls" TargetMode="External"/></Relationships>
</file>

<file path=xl/externalLinks/_rels/externalLink39.xml.rels><?xml version="1.0" encoding="UTF-8" standalone="yes"?>
<Relationships xmlns="http://schemas.openxmlformats.org/package/2006/relationships"><Relationship Id="rId1" Type="http://schemas.microsoft.com/office/2006/relationships/xlExternalLinkPath/xlPathMissing" Target="DALATddd.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May1\d\HOSO%20DLVT\HOSO%20HOAN%20CHINH\hs%20GOC\VINHLONG\TANMY~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HTBACHU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ay1\d\HOSO%20DLVT\HOSO%20HOAN%20CHINH\hs%20GOC\NGOC\KHUONG\CAPITAL\110TKKT\dongxuan.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hha\d\DT-DLUC\TAN-PHU\K-99HDuc.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Muon\Th&#181;nh\CTNHTTC\QToanSCL\QTSCL2004\469L004\ELEC\GUNZE\QT100101.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ay1\d\HOSO%20DLVT\HOSO%20HOAN%20CHINH\hs%20GOC\WINDOWS\Desktop\111D-LCThang\DL%20THU%20THIEM\Trammau_DLThuthiem\Trammau_DLThuthiem-GD-dkn.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May1\d\HOSO%20DLVT\HOSO%20HOAN%20CHINH\hs%20GOC\ESD\P3(Qg-Bao)\Kiemtr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Presario\c\My%20Documents\HSMAU\KHUTEN.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Muon\Th&#181;nh\CTNHTTC\QToanSCL\QTSCL2004\469L004\SCL%20BD2(b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K14.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MYAN.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ay1\d\HOSO%20DLVT\HOSO%20HOAN%20CHINH\hs%20GOC\HUONG\VINHLONG\NGA.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ay1\d\HOSO%20DLVT\HOSO%20HOAN%20CHINH\hs%20GOC\DONGNAI\XUAN%20LOC.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AMMYXU\TTK1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May1\d\HOSO%20DLVT\HOSO%20HOAN%20CHINH\hs%20GOC\HOANGNAM\NAM\CTY\CONG_TRINH\MY_THUAN\Nha%20Trang\DONGIA99.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N:\DT-DLUC\TAN-PHU\TAN-BINH\KL-TBINW.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TTBACHUC.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ay1\d\HOSO%20DLVT\HOSO%20HOAN%20CHINH\hs%20GOC\NHON\MSOFFICE\YNHI\TNOC-11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May1\d\HOSO%20DLVT\HOSO%20HOAN%20CHINH\hs%20GOC\NHON\THUNHI\LONGKIEN\DKHLKIEN.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UONGLO\TTTRLONG.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May1\d\HOSO%20DLVT\HOSO%20HOAN%20CHINH\hs%20GOC\CANHAN\MUNG\THOP95.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May1\d\HOSO%20DLVT\HOSO%20HOAN%20CHINH\hs%20GOC\NGOC\Chem-NDo\Chem-NDo.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CS3408\Standard\RPT.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Suong_kh\dung_chung\My%20Documents\QTCNVHHK.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Suong_kh\dung_chung\My%20Documents\CTNTTH.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HPhong\DONGI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TRLONG.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F:\Muon\Th&#181;nh\CTNHTTC\QToanSCL\QTSCL2004\469L004\110kv\du-toan\Dtoan-NSG\DT-NSG-(dien).xls" TargetMode="External"/></Relationships>
</file>

<file path=xl/externalLinks/_rels/externalLink69.xml.rels><?xml version="1.0" encoding="UTF-8" standalone="yes"?>
<Relationships xmlns="http://schemas.openxmlformats.org/package/2006/relationships"><Relationship Id="rId1" Type="http://schemas.microsoft.com/office/2006/relationships/xlExternalLinkPath/xlPathMissing" Target="B-CAOQ~1.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Presario\c\My%20Documents\XUANHA\tantt\QTCNVHHK.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Data\Tinh%20tong%20hop%20du%20toan.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DONGIA.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Du%20toan%20goi%2003%20-%20T05-2016%20Tham%20dinh%20sinh%20hoat%20CM%20(HC).xlsx" TargetMode="External"/></Relationships>
</file>

<file path=xl/externalLinks/_rels/externalLink74.xml.rels><?xml version="1.0" encoding="UTF-8" standalone="yes"?>
<Relationships xmlns="http://schemas.openxmlformats.org/package/2006/relationships"><Relationship Id="rId1" Type="http://schemas.microsoft.com/office/2006/relationships/xlExternalLinkPath/xlPathMissing" Target="HOICUT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uyetnga\bb%20ban%20giao\Thang%20KT%202001\Ho%20so%20thau\Du%20thau%20Huu%20Lung%20-%20Lang%20Son.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ay1\d\HOSO%20DLVT\HOSO%20HOAN%20CHINH\hs%20GOC\DONGNAI\TKTC%20CAC%20LO%20RA%20TAN%20HUNG.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HSTh&#199;u-Yen\Tr&#185;mBA\nh&#184;nh220XM.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T4"/>
      <sheetName val="T5"/>
      <sheetName val="T6"/>
      <sheetName val="T.7"/>
      <sheetName val="T.8"/>
      <sheetName val="T8 (2)"/>
      <sheetName val="T.9"/>
      <sheetName val="T.10"/>
      <sheetName val="T.11"/>
      <sheetName val="T.12"/>
      <sheetName val="T10"/>
      <sheetName val="T11 "/>
      <sheetName val="Sheet3"/>
      <sheetName val="fOOD"/>
      <sheetName val="FORM hc"/>
      <sheetName val="FORM pc"/>
      <sheetName val="TH Ky Anh"/>
      <sheetName val="Sheet2 (2)"/>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5 nam (tach)"/>
      <sheetName val="5 nam (tach) (2)"/>
      <sheetName val="KH 2003"/>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tmt4"/>
      <sheetName val="t3-01"/>
      <sheetName val="t4-01"/>
      <sheetName val="t5-01"/>
      <sheetName val="t6-01"/>
      <sheetName val="t7-01"/>
      <sheetName val="t8-01"/>
      <sheetName val="t9-01"/>
      <sheetName val="t10-01"/>
      <sheetName val="t11-01"/>
      <sheetName val="t12-"/>
      <sheetName val="t1"/>
      <sheetName val="t2"/>
      <sheetName val="t3"/>
      <sheetName val="t06"/>
      <sheetName val="t07"/>
      <sheetName val="t08"/>
      <sheetName val="t09"/>
      <sheetName val="t11"/>
      <sheetName val="t12"/>
      <sheetName val="0103"/>
      <sheetName val="0203"/>
      <sheetName val="th-nop"/>
      <sheetName val="th"/>
      <sheetName val="TH  goi 4-x"/>
      <sheetName val="tæng hîp"/>
      <sheetName val="GS01-chi TM"/>
      <sheetName val="GS02-thu TM"/>
      <sheetName val="GS03-thu TGNH"/>
      <sheetName val="GS04-chi TGNH"/>
      <sheetName val="GS05-l­¬ng"/>
      <sheetName val="GS06-X.kho"/>
      <sheetName val="06"/>
      <sheetName val="GS08-B.hµng"/>
      <sheetName val="GS09-k.c VAT DV"/>
      <sheetName val="GS10-lai tien vay"/>
      <sheetName val="GS11- tÝnh KHTSC§"/>
      <sheetName val="Sheet16"/>
      <sheetName val="PTH"/>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Bia"/>
      <sheetName val="Tm"/>
      <sheetName val="THKP"/>
      <sheetName val="DGi"/>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PNT_QUOT__3"/>
      <sheetName val="COAT_WRAP_QIOT__3"/>
      <sheetName val="CamPha"/>
      <sheetName val="MongCai"/>
      <sheetName val="70000000"/>
      <sheetName val="phan tich DG"/>
      <sheetName val="gia vat lieu"/>
      <sheetName val="gia xe may"/>
      <sheetName val="gia nhan cong"/>
      <sheetName val="XL4Test5"/>
      <sheetName val="CV den trong to聮g"/>
      <sheetName val="kl m m d"/>
      <sheetName val="kl vt tho"/>
      <sheetName val="kl dat"/>
      <sheetName val="Sheet4"/>
      <sheetName val="xin kinh phi"/>
      <sheetName val="lan trai"/>
      <sheetName val="thuoc no"/>
      <sheetName val="so thuc pham"/>
      <sheetName val="TNghiÖm VD"/>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PNT-QUOT-D150#3"/>
      <sheetName val="PNT-QUOT-H153#3"/>
      <sheetName val="PNT-QUOT-K152#3"/>
      <sheetName val="PNT-QUOT-H146#3"/>
      <sheetName val="ȴ0000000"/>
      <sheetName val="BangTH"/>
      <sheetName val="Xaylap "/>
      <sheetName val="Nhan cong"/>
      <sheetName val="Thietbi"/>
      <sheetName val="Diengiai"/>
      <sheetName val="Vanchuyen"/>
      <sheetName val="Oð mai 279"/>
      <sheetName val="Km27' - Km278"/>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SOLIEU"/>
      <sheetName val="TINHTOAN"/>
      <sheetName val="BKLBD"/>
      <sheetName val="PTDG"/>
      <sheetName val="DTCT"/>
      <sheetName val="vlct"/>
      <sheetName val="Sheet6"/>
      <sheetName val="Sheet7"/>
      <sheetName val="Sheet8"/>
      <sheetName val="Sheet9"/>
      <sheetName val="Sheet10"/>
      <sheetName val="Sheet11"/>
      <sheetName val="Sheet12"/>
      <sheetName val="Sheet13"/>
      <sheetName val="Sheet14"/>
      <sheetName val="Sheet15"/>
      <sheetName val="mau kiem ke"/>
      <sheetName val="quyet toan HD 2000"/>
      <sheetName val="quyet toan hoa don 2001"/>
      <sheetName val="kiem ke hoa don 2001"/>
      <sheetName val="QUY III 02"/>
      <sheetName val="QUY IV 02"/>
      <sheetName val="QUYET TOAN 02"/>
      <sheetName val="DGTL"/>
      <sheetName val="XN 1"/>
      <sheetName val="CT.XN1"/>
      <sheetName val="XCK"/>
      <sheetName val="CT.XNCK"/>
      <sheetName val="Hoasen"/>
      <sheetName val="S.hai"/>
      <sheetName val="HPC1"/>
      <sheetName val="No2"/>
      <sheetName val="CT N02"/>
      <sheetName val="C.Sap CT3"/>
      <sheetName val="CT.Csap.CT3"/>
      <sheetName val="CTVPCP"/>
      <sheetName val="Quan trac"/>
      <sheetName val="CS LB"/>
      <sheetName val="88 HBT"/>
      <sheetName val="69II"/>
      <sheetName val="CT 69II"/>
      <sheetName val="37 HV"/>
      <sheetName val="VPCP"/>
      <sheetName val="CT VPCP 6tang"/>
      <sheetName val="Son nha kinh VPCP"/>
      <sheetName val="CT VPCP son"/>
      <sheetName val="HMVPCP"/>
      <sheetName val="CT.HMVPCP"/>
      <sheetName val="xdcb 01-2003"/>
      <sheetName val="Lap ®at ®hÖn"/>
      <sheetName val="Km280 ࠭ Km281"/>
      <sheetName val="T_x000b_331"/>
      <sheetName val="XLÇ_x0015_oppy"/>
      <sheetName val="Shedt1"/>
      <sheetName val="_x0012_0000000"/>
      <sheetName val="p0000000"/>
      <sheetName val="XNT1MC"/>
      <sheetName val="XNT2MC"/>
      <sheetName val="XNT3MC"/>
      <sheetName val="XNT4MC"/>
      <sheetName val="xnt 1 CP"/>
      <sheetName val="xnt 2 cp"/>
      <sheetName val="xnt 3 CP"/>
      <sheetName val="xnt 4 CP"/>
      <sheetName val="BC tuan1"/>
      <sheetName val="BC tuan2"/>
      <sheetName val="BC tuan3"/>
      <sheetName val="BC tuan4"/>
      <sheetName val="DSo NVBH"/>
      <sheetName val=""/>
      <sheetName val="Thang06-2002"/>
      <sheetName val="Thang07-2002"/>
      <sheetName val="Thang08-2002"/>
      <sheetName val="Thang09-2002"/>
      <sheetName val="Thang10-2002 "/>
      <sheetName val="Thang11-2002"/>
      <sheetName val="Thang12-2002"/>
      <sheetName val="Sheet1 (3)"/>
      <sheetName val="Bao cao KQTH quy hoach 135"/>
      <sheetName val="Sheet5"/>
      <sheetName val="XXXXX\XX"/>
      <sheetName val="Cong ban 1,5_x0013__x0000_"/>
      <sheetName val="chieudayvo"/>
      <sheetName val="So lieu"/>
      <sheetName val="Input"/>
      <sheetName val="tt chu dong"/>
      <sheetName val="Tinh j+cvi"/>
      <sheetName val="Tinh MoP"/>
      <sheetName val="giaihe1"/>
      <sheetName val="Mp,Np"/>
      <sheetName val="khangluc"/>
      <sheetName val="Ms,Ns"/>
      <sheetName val="MoS"/>
      <sheetName val="giai he 2"/>
      <sheetName val="OK"/>
      <sheetName val="Dhp+dhs"/>
      <sheetName val="ktra"/>
      <sheetName val="TAU"/>
      <sheetName val="KHACH"/>
      <sheetName val="BC1"/>
      <sheetName val="BC2"/>
      <sheetName val="BAO CAO AN"/>
      <sheetName val="BANGKEKHACH"/>
      <sheetName val="Kѭ284"/>
      <sheetName val="Km&quot;80"/>
      <sheetName val="0304"/>
      <sheetName val="0904"/>
      <sheetName val="1204"/>
      <sheetName val="80000000"/>
      <sheetName val="90000000"/>
      <sheetName val="a0000000"/>
      <sheetName val="b0000000"/>
      <sheetName val="c0000000"/>
      <sheetName val="[PNT-P3.xlsUTong hop (2)"/>
      <sheetName val="Km276 - Ke277"/>
      <sheetName val="[PNT-P3.xlsUKm279 - Km280"/>
      <sheetName val="cocB40 5B"/>
      <sheetName val="cocD50 9A"/>
      <sheetName val="cocD75 16"/>
      <sheetName val="coc B80 TD25"/>
      <sheetName val="P27 B80"/>
      <sheetName val="Coc23 B80"/>
      <sheetName val="cong B80 C4"/>
      <sheetName val="Km283 - Jm284"/>
      <sheetName val="ADKT"/>
      <sheetName val="Du tnan chi tiet coc nuoc"/>
      <sheetName val="Macro1"/>
      <sheetName val="Macro2"/>
      <sheetName val="Macro3"/>
      <sheetName val="30100000"/>
      <sheetName val="Ton 31.1"/>
      <sheetName val="NhapT.2"/>
      <sheetName val="Xuat T.2"/>
      <sheetName val="Ton 28.2"/>
      <sheetName val="H.Tra"/>
      <sheetName val="Hang CTY TRA LAI"/>
      <sheetName val="Hang NV Tra Lai"/>
      <sheetName val="Song ban 0,7x0,7"/>
      <sheetName val="Cong ban 0,8x ,8"/>
      <sheetName val="ct luong "/>
      <sheetName val="Nhap 6T"/>
      <sheetName val="baocaochinh(qui1.05) (DC)"/>
      <sheetName val="Ctuluongq.1.05"/>
      <sheetName val="BANG PHAN BO qui1.05(DC)"/>
      <sheetName val="BANG PHAN BO quiII.05"/>
      <sheetName val="bao cac cinh Qui II-2005"/>
      <sheetName val="Áo"/>
      <sheetName val="TNghiªm T_x0002_ "/>
      <sheetName val="tt-_x0014_BA"/>
      <sheetName val="TD_x0014_"/>
      <sheetName val="_x0014_.12"/>
      <sheetName val="QD c5a HDQT (2)"/>
      <sheetName val="_x0003_hart1"/>
      <sheetName val="QD cua "/>
      <sheetName val="TH Ky Afh"/>
      <sheetName val="KHTS_x0000__x000d_2"/>
      <sheetName val="gìIÏÝ_x001c_Ã_x0008_ç¾{è"/>
      <sheetName val="BCDSPS"/>
      <sheetName val="BCDKT"/>
      <sheetName val="Baocao"/>
      <sheetName val="UT"/>
      <sheetName val="TongHopHD"/>
      <sheetName val="7000 000"/>
      <sheetName val="TL33-13.14"/>
      <sheetName val="tlđm190337,8"/>
      <sheetName val="GC190337,8"/>
      <sheetName val="033,7,8"/>
      <sheetName val="TL033 ,2,4"/>
      <sheetName val="TL 0331,2"/>
      <sheetName val="033-1,4"/>
      <sheetName val="TL033,19,5"/>
      <sheetName val="ESTI."/>
      <sheetName val="DI-ESTI"/>
      <sheetName val="K43"/>
      <sheetName val="THKL"/>
      <sheetName val="PL43"/>
      <sheetName val="K43+0.00 - 338 Trai"/>
      <sheetName val="Khac DP"/>
      <sheetName val="Khoi than "/>
      <sheetName val="B3_208_than"/>
      <sheetName val="B3_208_TU"/>
      <sheetName val="B3_208_TW"/>
      <sheetName val="B3_208_DP"/>
      <sheetName val="B3_208_khac"/>
      <sheetName val="Dong$bac"/>
      <sheetName val="Thang8-02"/>
      <sheetName val="Thang9-02"/>
      <sheetName val="Thang10-02"/>
      <sheetName val="Thang11-02"/>
      <sheetName val="Thang12-02"/>
      <sheetName val="Thang01-03"/>
      <sheetName val="Thang02-03"/>
      <sheetName val="Tong (op"/>
      <sheetName val="Coc 4ieu"/>
      <sheetName val="Thang 07"/>
      <sheetName val="T10-05"/>
      <sheetName val="T9-05"/>
      <sheetName val="t805"/>
      <sheetName val="11T"/>
      <sheetName val="9T"/>
      <sheetName val="gVL"/>
      <sheetName val="Mix-Tarpaulin"/>
      <sheetName val="Tarpaulin"/>
      <sheetName val="Pr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Monthly"/>
      <sheetName val="For Summary"/>
      <sheetName val="For Summary(KG)"/>
      <sheetName val="PP Cloth"/>
      <sheetName val="Mix-PP Cloth"/>
      <sheetName val="Material Price-PP"/>
      <sheetName val="32"/>
      <sheetName val="33"/>
      <sheetName val="34"/>
      <sheetName val="35"/>
      <sheetName val="36"/>
      <sheetName val="37"/>
      <sheetName val="38"/>
      <sheetName val="PN1"/>
      <sheetName val="PN2"/>
      <sheetName val="PG1"/>
      <sheetName val="PG2"/>
      <sheetName val="TT"/>
      <sheetName val="HFO"/>
      <sheetName val="HFA"/>
      <sheetName val="FA2"/>
      <sheetName val="T_pn1"/>
      <sheetName val="T_pn2"/>
      <sheetName val="T_pg1"/>
      <sheetName val="T_pg2"/>
      <sheetName val="T_tt"/>
      <sheetName val="T_hfo"/>
      <sheetName val="T_p2"/>
      <sheetName val="T_hfa"/>
      <sheetName val="tong"/>
      <sheetName val="dt1,2,10"/>
      <sheetName val="13b"/>
      <sheetName val="pn1_TT"/>
      <sheetName val="pn2_TT"/>
      <sheetName val="PG1_TT"/>
      <sheetName val="PG2_TT"/>
      <sheetName val="tuathang"/>
      <sheetName val="hpho_TT"/>
      <sheetName val="Ban pha 2"/>
      <sheetName val="Huoipha"/>
      <sheetName val="XNxlva sxthanKCIÉ"/>
      <sheetName val="_x000b_luong phu"/>
      <sheetName val="mua vao"/>
      <sheetName val="chi phi "/>
      <sheetName val="ban ra 10%"/>
      <sheetName val="CV den trong to?g"/>
      <sheetName val="?0000000"/>
      <sheetName val="K?284"/>
      <sheetName val="So TSCD"/>
      <sheetName val="Bang phan bo KH TSCD"/>
      <sheetName val="The TSCD"/>
      <sheetName val="BTH- P.Chi "/>
      <sheetName val="BTH NVL"/>
      <sheetName val="NK-SC"/>
      <sheetName val="NK SO CAI"/>
      <sheetName val="The tinh Z"/>
      <sheetName val="So CFSXKD"/>
      <sheetName val="So TGNH 2002"/>
      <sheetName val="So quy TM 2002"/>
      <sheetName val="SCT NVL"/>
      <sheetName val="SCT TK 131"/>
      <sheetName val="So theo doi thue GTGT 2002"/>
      <sheetName val="BTH- P.Thu"/>
      <sheetName val="TDT-TBࡁ"/>
      <sheetName val="Op mai 2_x000c__x0000_"/>
      <sheetName val="_x0000_bÑi_x0003__x0000__x0000__x0000__x0000_²r_x0013__x0000_"/>
      <sheetName val="k, vt tho"/>
      <sheetName val="Km_x0012_77 "/>
      <sheetName val="K-280 - Km281"/>
      <sheetName val="_x0000__x000f__x0000__x0000__x0000_½"/>
      <sheetName val="_x0000__x0000_²r"/>
      <sheetName val="_x0000__x0000__x0000__x0000__x0000_M pc_x0006__x0000__x0000_CamPh_x0000__x0000_"/>
      <sheetName val="_x0000__x000d__x0000__x0000__x0000_âO"/>
      <sheetName val="Cong ban 1,5„—_x0013__x0000_"/>
      <sheetName val="Xa9lap "/>
      <sheetName val="_x000c__x0000__x0000__x0000__x0000__x0000__x0000__x0000__x000d__x0000__x0000__x0000_"/>
      <sheetName val="ADKTKT02"/>
      <sheetName val="QD cua HDQ²_x0000__x0000_)"/>
      <sheetName val="_x0000__x000f__x0000__x0000__x0000_‚ž½"/>
      <sheetName val="_x0000__x000d__x0000__x0000__x0000_âOŽ"/>
      <sheetName val="P210-TP20"/>
      <sheetName val="CB32"/>
      <sheetName val="CTT NuiC_x000f_eo"/>
      <sheetName val="Kluo-_x0008_ phu"/>
      <sheetName val="TDT-TB?"/>
      <sheetName val="Km280 ? Km281"/>
      <sheetName val="QD cua HDQ²_x0000__x0000_€)"/>
      <sheetName val="120"/>
      <sheetName val="IFAD"/>
      <sheetName val="CVHN"/>
      <sheetName val="TCVM"/>
      <sheetName val="RIDP"/>
      <sheetName val="LDNN"/>
      <sheetName val="VÃt liÖu"/>
      <sheetName val="_x0000__x000a__x0000__x0000__x0000_âO"/>
      <sheetName val="_x000c__x0000__x0000__x0000__x0000__x0000__x0000__x0000__x000a__x0000__x0000__x0000_"/>
      <sheetName val="_x0000__x000a__x0000__x0000__x0000_âOŽ"/>
      <sheetName val="Package1"/>
      <sheetName val="_x0003_har"/>
      <sheetName val="Don gia"/>
      <sheetName val="Nhap du lieu"/>
      <sheetName val="GS02-thu0TM"/>
      <sheetName val="??-BLDG"/>
      <sheetName val="thaß26"/>
      <sheetName val="HNI"/>
      <sheetName val="KHTS"/>
      <sheetName val="DC2@ï4"/>
      <sheetName val="Giao nhÿÿÿÿvu"/>
      <sheetName val="⁋㌱Ա_x0000_䭔㌱س_x0000_䭔ㄠㄴ_x0006_牴湯⁧琠湯౧_x0000_杮楨搠湩⵨偃_x0006_匀敨瑥"/>
      <sheetName val="TNghiÖ- VL"/>
      <sheetName val="ၔong hop QL48 - 2"/>
      <sheetName val="Km266"/>
      <sheetName val="Shaet13"/>
      <sheetName val="Sÿÿÿÿ"/>
      <sheetName val="quÿÿ"/>
      <sheetName val="PNT-P3"/>
      <sheetName val="CVden nw8ai TCT (1)"/>
      <sheetName val="Mp mai 275"/>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Diem mon hoc"/>
      <sheetName val="Tong hop diem"/>
      <sheetName val="HoTen-khong duoc xoa"/>
      <sheetName val="DG "/>
      <sheetName val="Dimu"/>
      <sheetName val="Klct"/>
      <sheetName val="Covi"/>
      <sheetName val="Nlvt"/>
      <sheetName val="Innl"/>
      <sheetName val="Invt"/>
      <sheetName val="Chon"/>
      <sheetName val="Qtnv"/>
      <sheetName val="Bqtn"/>
      <sheetName val="Bqtv"/>
      <sheetName val="Giao"/>
      <sheetName val="Dcap"/>
      <sheetName val="Nlie"/>
      <sheetName val="Mnli"/>
      <sheetName val="GS08)B.hµng"/>
      <sheetName val="tldm190337,8"/>
      <sheetName val="CDPS3"/>
      <sheetName val="?ong hop QL48 - 2"/>
      <sheetName val="Giao nhiem fu"/>
      <sheetName val="QDcea TGD (2)"/>
      <sheetName val="bc"/>
      <sheetName val="K.O"/>
      <sheetName val="xang _clc"/>
      <sheetName val="X¡NG_td"/>
      <sheetName val="MaZUT"/>
      <sheetName val="DIESEL"/>
      <sheetName val="T[ 131"/>
      <sheetName val="Km27%"/>
      <sheetName val="O0 mai 279"/>
      <sheetName val="Op_x0000_mai 280"/>
      <sheetName val="Op mai 28_x0011_"/>
      <sheetName val="5 nam (tac`) (2)"/>
      <sheetName val="D%o nai"/>
      <sheetName val="CTT cao so."/>
      <sheetName val="XNxlva sxdhanKCII"/>
      <sheetName val="CTxay lap mo C_x0010_"/>
      <sheetName val="MTL$-INTER"/>
      <sheetName val="_x0000__x0000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sheetData sheetId="201"/>
      <sheetData sheetId="202"/>
      <sheetData sheetId="203"/>
      <sheetData sheetId="204"/>
      <sheetData sheetId="205"/>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refreshError="1"/>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sheetData sheetId="354"/>
      <sheetData sheetId="355" refreshError="1"/>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sheetData sheetId="371"/>
      <sheetData sheetId="372"/>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sheetData sheetId="406"/>
      <sheetData sheetId="407"/>
      <sheetData sheetId="408"/>
      <sheetData sheetId="409"/>
      <sheetData sheetId="410"/>
      <sheetData sheetId="411"/>
      <sheetData sheetId="412"/>
      <sheetData sheetId="413" refreshError="1"/>
      <sheetData sheetId="414" refreshError="1"/>
      <sheetData sheetId="415" refreshError="1"/>
      <sheetData sheetId="416"/>
      <sheetData sheetId="417"/>
      <sheetData sheetId="418"/>
      <sheetData sheetId="419"/>
      <sheetData sheetId="420"/>
      <sheetData sheetId="421"/>
      <sheetData sheetId="422"/>
      <sheetData sheetId="423"/>
      <sheetData sheetId="424" refreshError="1"/>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sheetData sheetId="454"/>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sheetData sheetId="643" refreshError="1"/>
      <sheetData sheetId="644"/>
      <sheetData sheetId="645"/>
      <sheetData sheetId="646" refreshError="1"/>
      <sheetData sheetId="647"/>
      <sheetData sheetId="648"/>
      <sheetData sheetId="649"/>
      <sheetData sheetId="650" refreshError="1"/>
      <sheetData sheetId="651"/>
      <sheetData sheetId="652" refreshError="1"/>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refreshError="1"/>
      <sheetData sheetId="682" refreshError="1"/>
      <sheetData sheetId="683" refreshError="1"/>
      <sheetData sheetId="684" refreshError="1"/>
      <sheetData sheetId="685"/>
      <sheetData sheetId="686" refreshError="1"/>
      <sheetData sheetId="687" refreshError="1"/>
      <sheetData sheetId="688" refreshError="1"/>
      <sheetData sheetId="689" refreshError="1"/>
      <sheetData sheetId="690" refreshError="1"/>
      <sheetData sheetId="691"/>
      <sheetData sheetId="692"/>
      <sheetData sheetId="693"/>
      <sheetData sheetId="694"/>
      <sheetData sheetId="695"/>
      <sheetData sheetId="696"/>
      <sheetData sheetId="697" refreshError="1"/>
      <sheetData sheetId="698" refreshError="1"/>
      <sheetData sheetId="699" refreshError="1"/>
      <sheetData sheetId="700" refreshError="1"/>
      <sheetData sheetId="701" refreshError="1"/>
      <sheetData sheetId="702"/>
      <sheetData sheetId="703" refreshError="1"/>
      <sheetData sheetId="704" refreshError="1"/>
      <sheetData sheetId="705" refreshError="1"/>
      <sheetData sheetId="706" refreshError="1"/>
      <sheetData sheetId="707" refreshError="1"/>
      <sheetData sheetId="70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Sheet1"/>
      <sheetName val="Sheet6"/>
      <sheetName val="Sheet2"/>
      <sheetName val="Sheet7"/>
      <sheetName val="Sheet4"/>
      <sheetName val="Sheet5"/>
      <sheetName val="Sheet3"/>
      <sheetName val="XL4Poppy"/>
      <sheetName val="(1)TK_ThueGTGT_Thang"/>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
      <sheetName val="VT"/>
      <sheetName val="NC"/>
      <sheetName val="MTP1"/>
      <sheetName val="MTL$-INTER"/>
      <sheetName val="DUTOAN"/>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S-SKTM"/>
      <sheetName val="S-BDMTK"/>
      <sheetName val="SQTM"/>
      <sheetName val="SNKTT"/>
      <sheetName val="BCDTKKT"/>
      <sheetName val="BCKQHDKD"/>
      <sheetName val="TGTGTDKT"/>
      <sheetName val="SOCAI"/>
      <sheetName val="dnc4"/>
      <sheetName val="Tongke"/>
      <sheetName val="2-42 Cao Tha.g"/>
      <sheetName val="TONGHOP"/>
      <sheetName val="KL"/>
      <sheetName val="TTP"/>
      <sheetName val="VATTU"/>
      <sheetName val="VCBD"/>
      <sheetName val="DGNC"/>
      <sheetName val="DGVT"/>
      <sheetName val="THUHOI"/>
      <sheetName val="VCDD"/>
      <sheetName val="TONGHOPKP"/>
      <sheetName val="giaitrinh"/>
      <sheetName val="pldt"/>
      <sheetName val="TH"/>
      <sheetName val="XD"/>
      <sheetName val="XD1"/>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bt2"/>
      <sheetName val="bdm"/>
      <sheetName val="THKP"/>
      <sheetName val="chiettinh"/>
      <sheetName val="vcvt"/>
      <sheetName val="thvt"/>
      <sheetName val="ptvt"/>
      <sheetName val="bthnenduong"/>
      <sheetName val="BKL"/>
      <sheetName val="CPKH"/>
      <sheetName val="ktcl"/>
      <sheetName val="kpcbxd"/>
      <sheetName val="???????-BLDG"/>
      <sheetName val="_DUTOAN.XLS_XD1"/>
      <sheetName val="____"/>
      <sheetName val="_______-BLDG"/>
      <sheetName val="Tra"/>
      <sheetName val="FitOutConfCentre"/>
      <sheetName val="Soluocmoi"/>
      <sheetName val="ttrinh"/>
      <sheetName val="bbmoi"/>
      <sheetName val="C.lech dr2004"/>
      <sheetName val="nhan xet"/>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THKP-QLDT"/>
      <sheetName val="d-gia moiQLDT"/>
      <sheetName val="Th-minh"/>
      <sheetName val="ho ga cho TP"/>
      <sheetName val="kl thap VL"/>
      <sheetName val="_x0000__x0002__x0000_CSV (Comma delimited) (*.csv"/>
      <sheetName val="X@CB"/>
      <sheetName val="?_x0002_?CSV (Comma delimited) (*.csv"/>
      <sheetName val="_x0000_C:\Program Files\Microsoft Off"/>
      <sheetName val="KPXL"/>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vat tu"/>
      <sheetName val="Bang can doi ke toan"/>
      <sheetName val="__x0002__CSV (Comma delimited) (_.csv"/>
      <sheetName val="Vat_tu_1_pha"/>
      <sheetName val="Nhan_cong"/>
      <sheetName val="1_pha"/>
      <sheetName val="3_pha"/>
      <sheetName val="NCong_moi"/>
      <sheetName val="DG_06-05"/>
      <sheetName val="52_CMT8_Q3"/>
      <sheetName val="11Dang_Dung"/>
      <sheetName val="85-5_TKChan"/>
      <sheetName val="249_NKKNghia"/>
      <sheetName val="53-4_TKDu"/>
      <sheetName val="18_Tran_Cao_Van_1"/>
      <sheetName val="18_Tran_Cao_Van"/>
      <sheetName val="475-15-49_HBTrung"/>
      <sheetName val="39-19_NTrai_Q1"/>
      <sheetName val="39-17_NTrai_Q1"/>
      <sheetName val="387-389_HBTrung_1"/>
      <sheetName val="387-389_HBTrung"/>
      <sheetName val="361-39-6_NDChieu"/>
      <sheetName val="361-39-7_NDChieu"/>
      <sheetName val="2-17_Cao_Thang"/>
      <sheetName val="6A_NTNgan"/>
      <sheetName val="2-42_Cao_Thang"/>
      <sheetName val="358-1-15_cmt8"/>
      <sheetName val="182-1-2_De_Tham_-_1_pha_"/>
      <sheetName val="#REF"/>
      <sheetName val="VC"/>
      <sheetName val="gVL"/>
      <sheetName val="GiaVL"/>
      <sheetName val="VL"/>
      <sheetName val="ND"/>
      <sheetName val="Cp&gt;10-Ln&lt;10"/>
      <sheetName val="Ln&lt;20"/>
      <sheetName val="EIRR&gt;1&lt;1"/>
      <sheetName val="EIRR&gt; 2"/>
      <sheetName val="EIRR&lt;2"/>
      <sheetName val="(1)TO_ThueGTGT_Thang"/>
      <sheetName val="BXLDL"/>
      <sheetName val="Chiet tinh dz35"/>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pldt"/>
      <sheetName val="TH"/>
      <sheetName val="XD"/>
      <sheetName val="XD1"/>
      <sheetName val="Sheet1"/>
      <sheetName val="Sheet6"/>
      <sheetName val="Sheet2"/>
      <sheetName val="Sheet7"/>
      <sheetName val="Sheet4"/>
      <sheetName val="Sheet5"/>
      <sheetName val="Sheet3"/>
      <sheetName val="XL4Poppy"/>
      <sheetName val="(1)TK_ThueGTGT_Thang"/>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Soluocmoi"/>
      <sheetName val="ttrinh"/>
      <sheetName val="bbmoi"/>
      <sheetName val="C.lech dr2004"/>
      <sheetName val="nhan xet"/>
      <sheetName val=""/>
      <sheetName val="DUTOAN"/>
      <sheetName val="THKP-QLDT"/>
      <sheetName val="d-gia moiQLDT"/>
      <sheetName val="Th-minh"/>
      <sheetName val="ho ga cho TP"/>
      <sheetName val="kl thap VL"/>
      <sheetName val="S-SKTM"/>
      <sheetName val="S-BDMTK"/>
      <sheetName val="SNKTT"/>
      <sheetName val="SQTM"/>
      <sheetName val="BCDTKKT"/>
      <sheetName val="TGTGTDKT"/>
      <sheetName val="BCKQHDKD"/>
      <sheetName val="SOCAI"/>
      <sheetName val="_x0000_C:\Program Files\Microsoft Off"/>
      <sheetName val="_x0000__x0002__x0000_CSV (Comma delimited) (*.csv"/>
      <sheetName val=" Files\Common Files\Microsoft S"/>
      <sheetName val="?_x0002_?CSV (Comma delimited) (*.csv"/>
      <sheetName val="X@CB"/>
      <sheetName val="KL"/>
      <sheetName val="TTP"/>
      <sheetName val="TONGHOP"/>
      <sheetName val="VATTU"/>
      <sheetName val="VCBD"/>
      <sheetName val="DGNC"/>
      <sheetName val="DGVT"/>
      <sheetName val="THUHOI"/>
      <sheetName val="VCDD"/>
      <sheetName val="TONGHOPKP"/>
      <sheetName val="giaitrinh"/>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_DUTOAN.XLS_XD1"/>
      <sheetName val="KPXL"/>
      <sheetName val="THKP"/>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____"/>
      <sheetName val="?C:\Program Files\Microsoft Off"/>
      <sheetName val="?"/>
      <sheetName val="__x0002__CSV (Comma delimited) (_.csv"/>
      <sheetName val=" Files_Common Files_Microsoft S"/>
      <sheetName val="_x0002__x0000_CSV (Comma delimited) (*.csv)"/>
      <sheetName val="C:\Program Files\Microsoft Offi"/>
      <sheetName val="R_x0000__x0004__x0000_Microsoft Excel 4.0 Workshe"/>
      <sheetName val="_C__Program Files_Microsoft Off"/>
      <sheetName val="R"/>
      <sheetName val="_"/>
      <sheetName val="R?_x0004_?Microsoft Excel 4.0 Workshe"/>
      <sheetName val="bt2"/>
      <sheetName val="bdm"/>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Chiet tinh dz35"/>
      <sheetName val="MTP1"/>
      <sheetName val="MTL$-INTER"/>
      <sheetName val="dnc4"/>
      <sheetName val="Tongke"/>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2-42 Cao Tha.g"/>
      <sheetName val="chiettinh"/>
      <sheetName val="vcvt"/>
      <sheetName val="thvt"/>
      <sheetName val="ptvt"/>
      <sheetName val="bthnenduong"/>
      <sheetName val="BKL"/>
      <sheetName val="CPKH"/>
      <sheetName val="ktcl"/>
      <sheetName val="kpcbxd"/>
      <sheetName val="vat tu"/>
      <sheetName val="XL_(2)"/>
      <sheetName val="PBC_(2)"/>
      <sheetName val="CT Thang Mo"/>
      <sheetName val="CT  PL"/>
      <sheetName val="???????-BLDG"/>
      <sheetName val="_DUTOAN_XLS_XD1"/>
      <sheetName val="nhat_ky_so_cai"/>
      <sheetName val="so_quy"/>
      <sheetName val="C_lech_dr2004"/>
      <sheetName val="nhan_xet"/>
      <sheetName val="LKVL-CK-HT-GD1"/>
      <sheetName val="truc tiep"/>
      <sheetName val="TONGKE-HT"/>
      <sheetName val="Chiet tinh dz22"/>
      <sheetName val="_x0002_"/>
      <sheetName val="C__Program Files_Microsoft Offi"/>
      <sheetName val="C__Program Files_Microsoft Off"/>
      <sheetName val="UCD1"/>
      <sheetName val="UCD2"/>
      <sheetName val="UCD3"/>
      <sheetName val="UCD4"/>
      <sheetName val="UCD5"/>
      <sheetName val="UCD6"/>
      <sheetName val="UCD7"/>
      <sheetName val="UCD8"/>
      <sheetName val="UCD9"/>
      <sheetName val="FU2005"/>
      <sheetName val="R__x0004__Microsoft Excel 4.0 Workshe"/>
      <sheetName val="_______-BLDG"/>
      <sheetName val="#REF"/>
    </sheetNames>
    <sheetDataSet>
      <sheetData sheetId="0"/>
      <sheetData sheetId="1"/>
      <sheetData sheetId="2"/>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DUTOAN"/>
    </sheetNames>
    <sheetDataSet>
      <sheetData sheetId="0"/>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MTP1"/>
      <sheetName val="1VT"/>
      <sheetName val="1NC"/>
      <sheetName val="Sheet1"/>
      <sheetName val="NHOMVTU"/>
      <sheetName val="MTP_OLD"/>
      <sheetName val="Tke"/>
    </sheet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mc"/>
      <sheetName val="CHITIET"/>
      <sheetName val="MTP"/>
      <sheetName val="MTP1"/>
      <sheetName val="ctbetong"/>
    </sheetNames>
    <sheetDataSet>
      <sheetData sheetId="0"/>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m"/>
      <sheetName val="Du_lieu"/>
      <sheetName val="KH-Q1,Q2,01"/>
      <sheetName val="TONGKE3p "/>
      <sheetName val="TDTKP"/>
      <sheetName val="DON GIA"/>
      <sheetName val="TONG HOP VL-NC"/>
      <sheetName val="TNHCHINH"/>
      <sheetName val="CHITIET VL-NC-TT -1p"/>
      <sheetName val="TDTKP1"/>
      <sheetName val="phuluc1"/>
      <sheetName val="TONG HOP VL-NC TT"/>
      <sheetName val="KPVC-BD "/>
      <sheetName val="#REF"/>
      <sheetName val="gvl"/>
      <sheetName val="Tiepdia"/>
      <sheetName val="CHITIET VL-NC-TT-3p"/>
      <sheetName val="VCV-BE-TONG"/>
      <sheetName val="chitiet"/>
      <sheetName val="VC"/>
      <sheetName val="CHITIET VL-NC"/>
      <sheetName val="THPDMoi  (2)"/>
      <sheetName val="t-h HA THE"/>
      <sheetName val="giathanh1"/>
      <sheetName val="TONGKE-HT"/>
      <sheetName val="LKVL-CK-HT-GD1"/>
      <sheetName val="TH VL, NC, DDHT Thanhphuoc"/>
      <sheetName val="dongia (2)"/>
      <sheetName val="DG"/>
      <sheetName val="DONGIA"/>
      <sheetName val="chitimc"/>
      <sheetName val="dtxl"/>
      <sheetName val="gtrinh"/>
      <sheetName val="lam-moi"/>
      <sheetName val="TH XL"/>
      <sheetName val="thao-go"/>
      <sheetName val="BAOGIATHANG"/>
      <sheetName val="vanchuyen TC"/>
      <sheetName val="DAODAT"/>
      <sheetName val="dongiaXD"/>
      <sheetName val="ctdg"/>
      <sheetName val="TONG HOP VL-NC_x0000_TT"/>
      <sheetName val="THTDT"/>
      <sheetName val="KH_Q1_Q2_01"/>
      <sheetName val="TONG HOP VL_NC"/>
      <sheetName val="CHITIET VL_NC_TT _1p"/>
      <sheetName val="TONG HOP VL_NC TT"/>
      <sheetName val="KPVC_BD "/>
      <sheetName val="_REF"/>
      <sheetName val="CHITIET VL_NC_TT_3p"/>
      <sheetName val="VCV_BE_TONG"/>
      <sheetName val="CHITIET VL_NC"/>
      <sheetName val="THPDMoi  _2_"/>
      <sheetName val="t_h HA THE"/>
      <sheetName val="TONGKE_HT"/>
      <sheetName val="LKVL_CK_HT_GD1"/>
      <sheetName val="TH VL_ NC_ DDHT Thanhphuoc"/>
      <sheetName val="dongia _2_"/>
      <sheetName val="lam_moi"/>
      <sheetName val="thao_go"/>
      <sheetName val="D.chau"/>
      <sheetName val="Gia VL (QII-2006)"/>
      <sheetName val="TONG HOP VL-NC?TT"/>
      <sheetName val="TONG HOP VL-NC_TT"/>
      <sheetName val="CHITI_x0000__x0000_ VL-NC-TT-3p"/>
      <sheetName val="CHITIET VL-NC-TT1p"/>
      <sheetName val="CHITI"/>
      <sheetName val="CHITI?? VL-NC-TT-3p"/>
      <sheetName val=""/>
      <sheetName val="ptvt"/>
      <sheetName val="CHITI__ VL-NC-TT-3p"/>
      <sheetName val="bia"/>
      <sheetName val="ky (2)"/>
      <sheetName val="TH"/>
      <sheetName val="DT"/>
      <sheetName val="KLtuyen"/>
      <sheetName val="1m"/>
      <sheetName val="VTB"/>
      <sheetName val="PT"/>
      <sheetName val="ky"/>
      <sheetName val="XXXXXXXX"/>
      <sheetName val="00000000"/>
      <sheetName val="10000000"/>
      <sheetName val="20000000"/>
      <sheetName val="TONGKE3p_"/>
      <sheetName val="DON_GIA"/>
      <sheetName val="TONG_HOP_VL-NC"/>
      <sheetName val="CHITIET_VL-NC-TT_-1p"/>
      <sheetName val="TONG_HOP_VL-NC_TT"/>
      <sheetName val="KPVC-BD_"/>
      <sheetName val="CHITIET_VL-NC-TT-3p"/>
      <sheetName val="CHITIET_VL-NC"/>
      <sheetName val="THPDMoi__(2)"/>
      <sheetName val="t-h_HA_THE"/>
      <sheetName val="TH_VL,_NC,_DDHT_Thanhphuoc"/>
      <sheetName val="dongia_(2)"/>
      <sheetName val="TH_XL"/>
      <sheetName val="vanchuyen_TC"/>
      <sheetName val="D_chau"/>
      <sheetName val="Gia_VL_(QII-2006)"/>
      <sheetName val="TONG_HOP_VL_NC"/>
      <sheetName val="CHITIET_VL_NC_TT__1p"/>
      <sheetName val="TONG_HOP_VL_NC_TT"/>
      <sheetName val="KPVC_BD_"/>
      <sheetName val="CHITIET_VL_NC_TT_3p"/>
      <sheetName val="CHITIET_VL_NC"/>
      <sheetName val="THPDMoi___2_"/>
      <sheetName val="t_h_HA_THE"/>
      <sheetName val="TH_VL__NC__DDHT_Thanhphuoc"/>
      <sheetName val="dongia__2_"/>
      <sheetName val="TONG_HOP_VL-NCTT"/>
      <sheetName val="ky_(2)"/>
      <sheetName val="Tong hop kinh phi"/>
      <sheetName val="Bu_vat_lieu"/>
      <sheetName val="Tongke"/>
      <sheetName val="VT-NC"/>
      <sheetName val="ၤongiaX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 val="Sheet1"/>
      <sheetName val="Sheet6"/>
      <sheetName val="Sheet2"/>
      <sheetName val="Sheet7"/>
      <sheetName val="Sheet4"/>
      <sheetName val="Sheet5"/>
      <sheetName val="Sheet3"/>
      <sheetName val="XL4Poppy"/>
      <sheetName val="(1)TK_ThueGTGT_Thang"/>
      <sheetName val=""/>
      <sheetName val="Ten da dat_x0000__x0003_材本柀果栰栌梠桼検楠"/>
      <sheetName val="Ten da dat_x0000_f㆘f㇀f㇨f㈐f㈸fゐf㋰f㌘f㍀f㍨"/>
      <sheetName val="K懼TC "/>
      <sheetName val="Ap Don"/>
      <sheetName val="Ap Gia Be"/>
      <sheetName val="Áp Xom Moi"/>
      <sheetName val="Ap Trang Lam"/>
      <sheetName val="Ap Trung Hoa"/>
      <sheetName val="Ap Lao Tao Trung"/>
      <sheetName val="XXXXXXXX"/>
      <sheetName val="Chiet tinh dz35"/>
      <sheetName val="Ten da dat_x0000__x0003_材™本™柀™果™栰™栌™梠™桼™検™楠"/>
      <sheetName val="Dgia vat tu"/>
      <sheetName val="Don gia_III"/>
      <sheetName val="???????????????????????????????"/>
      <sheetName val="Ten da dat_x0000__x0003_??????????"/>
      <sheetName val="Ten da dat_x0000__x0003_???????????????????"/>
      <sheetName val="K?TC "/>
      <sheetName val="Ten da dat_x0000__x0003_?™?™?™?™?™?™?™?™?™?"/>
      <sheetName val="Ap Tr@_x0004__x0000__x0001__x0000__x0000__x0000_"/>
      <sheetName val="Ap Tr@_x0004_"/>
      <sheetName val="HelpMe"/>
      <sheetName val="1KP"/>
      <sheetName val="2D1"/>
      <sheetName val="3V1"/>
      <sheetName val="4P1"/>
      <sheetName val="5KL"/>
      <sheetName val="6DD"/>
      <sheetName val="7KNML"/>
      <sheetName val="8ML"/>
      <sheetName val="NC-m"/>
      <sheetName val="gia VT"/>
      <sheetName val="BTRA"/>
      <sheetName val="CFC"/>
      <sheetName val="NiCau"/>
      <sheetName val="TDO"/>
      <sheetName val="QD3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Ten da dat?_x0003_材本柀果栰栌梠桼検楠"/>
      <sheetName val="Ten da dat?_x0003_材™本™柀™果™栰™栌™梠™桼™検™楠"/>
      <sheetName val="Ten da dat?_x0003_??????????"/>
      <sheetName val="Ten da dat?_x0003_???????????????????"/>
      <sheetName val="Ten da dat?_x0003_?™?™?™?™?™?™?™?™?™?"/>
      <sheetName val="Ap Tr@_x0004_?_x0001_???"/>
      <sheetName val="Ap Tr@_x0004_?_x0001_?"/>
      <sheetName val="2.KLDT"/>
      <sheetName val="0.BTH.CHNG"/>
      <sheetName val="BTHKP"/>
      <sheetName val="000000"/>
      <sheetName val="3.THVT"/>
      <sheetName val="4.PTVT"/>
      <sheetName val="DANH MUC"/>
      <sheetName val="tkkl"/>
      <sheetName val="5.BANG KHOI LUONG"/>
      <sheetName val="MTO REV.2(ARMOR)"/>
      <sheetName val="dongia (2)"/>
      <sheetName val="LKVL-CK-HT-GD1"/>
      <sheetName val="giathanh1"/>
      <sheetName val="lam-moi"/>
      <sheetName val="TONG HOP VL-NC"/>
      <sheetName val="thao-go"/>
      <sheetName val="THPDMoi  (2)"/>
      <sheetName val="gtrinh"/>
      <sheetName val="phuluc1"/>
      <sheetName val="chitiet"/>
      <sheetName val="TONGKE3p "/>
      <sheetName val="TH VL, NC, DDHT Thanhphuoc"/>
      <sheetName val="#REF"/>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TCT"/>
      <sheetName val="Ten da dat_x0000__x0003_材本柀果栰栌梠桼䤜楠"/>
      <sheetName val="Sheep1"/>
      <sheetName val="_x0018_L4Poppy"/>
      <sheetName val="_______________________________"/>
      <sheetName val="K_TC "/>
      <sheetName val="Ten da dat__x0003_材本柀果栰栌梠桼検楠"/>
      <sheetName val="Ten da dat__x0003_材™本™柀™果™栰™栌™梠™桼™検™楠"/>
      <sheetName val="Ten da dat__x0003___________"/>
      <sheetName val="Ten da dat__x0003____________________"/>
      <sheetName val="Ten da dat__x0003__™_™_™_™_™_™_™_™_™_"/>
      <sheetName val="Ap Tr@_x0004___x0001____"/>
      <sheetName val="Ap Tr@_x0004___x0001__"/>
      <sheetName val="D.lg Lao &amp; 2_x0000__x0000_"/>
      <sheetName val="D.lg Lao &amp; 2??"/>
      <sheetName val="D.lg Lao &amp; 2"/>
      <sheetName val="D.lg Lao &amp; 2__"/>
      <sheetName val="D.lg Lao &amp; 2_x0000__x0000_€"/>
      <sheetName val="D.lg Lao &amp; 2??€"/>
      <sheetName val="D.lg Lao &amp; 2__€"/>
      <sheetName val="Ten da dat?_x0003_???????????????7???"/>
      <sheetName val="Ten da dat?_x0003_材本柀果栰栌梠桼䤜楠"/>
      <sheetName val="DF"/>
      <sheetName val="Ten da dat__x0003________________7___"/>
      <sheetName val="Ten da dat__x0003_材本柀果栰栌梠桼䤜楠"/>
      <sheetName val="QUY1"/>
      <sheetName val="QUY2"/>
      <sheetName val="QUY3"/>
      <sheetName val="QUY4"/>
      <sheetName val="Nam"/>
      <sheetName val="2011"/>
      <sheetName val="Q.1"/>
      <sheetName val="Q.2"/>
      <sheetName val="th.7ch. nhu"/>
      <sheetName val="Ten da dat?f㆘f㇀f㇨f㈐f㈸fゐf㋰f㌘f㍀f㍨"/>
      <sheetName val="f?f?f?f?f?f?f?f?f?f?f?f?f?f?f?f"/>
      <sheetName val="gvl"/>
      <sheetName val="f_f_f_f_f_f_f_f_f_f_f_f_f_f_f_f"/>
      <sheetName val="Chiet tinh 0,4KV"/>
      <sheetName val="Ten da dat_x0000__x0000__x0000__x0000__x0000__x0000__x0000__x0000_̃̃̃̃Ϩ_x0000_㣤e狈秌_x0015__x0000_О"/>
      <sheetName val="Ten da dat????????̃̃̃̃Ϩ?㣤e狈秌_x0015_?О"/>
      <sheetName val="D_lg_Thang_Mo"/>
      <sheetName val="CT_Thang_Mo"/>
      <sheetName val="D_lg_Phu_Lung"/>
      <sheetName val="CT__PL"/>
      <sheetName val="D_lg_Lao_&amp;_chai"/>
      <sheetName val="CT__Lao_&amp;_chai"/>
      <sheetName val="Gia_thau_TM"/>
      <sheetName val="TH_chao_thau_(2)"/>
      <sheetName val="KHTC_"/>
      <sheetName val="Tien_do"/>
      <sheetName val="Nguon_goc_VT"/>
      <sheetName val="TH_chao_thau"/>
      <sheetName val="Ten_da_dat"/>
      <sheetName val="gia_VT"/>
      <sheetName val="Ap_Don"/>
      <sheetName val="Ap_Gia_Be"/>
      <sheetName val="Áp_Xom_Moi"/>
      <sheetName val="Ap_Trang_Lam"/>
      <sheetName val="Ap_Trung_Hoa"/>
      <sheetName val="Ap_Lao_Tao_Trung"/>
      <sheetName val="Ten_da_dat材™本™柀™果™栰™栌™梠™桼™検™楠"/>
      <sheetName val="K懼TC_"/>
      <sheetName val="2_KLDT"/>
      <sheetName val="0_BTH_CHNG"/>
      <sheetName val="3_THVT"/>
      <sheetName val="4_PTVT"/>
      <sheetName val="DANH_MUC"/>
      <sheetName val="5_BANG_KHOI_LUONG"/>
      <sheetName val="MTO_REV_2(ARMOR)"/>
      <sheetName val="Ten_da_dat材本柀果栰栌梠桼検楠"/>
      <sheetName val="D_lg_Thang_Mo1"/>
      <sheetName val="CT_Thang_Mo1"/>
      <sheetName val="D_lg_Phu_Lung1"/>
      <sheetName val="CT__PL1"/>
      <sheetName val="D_lg_Lao_&amp;_chai1"/>
      <sheetName val="CT__Lao_&amp;_chai1"/>
      <sheetName val="Gia_thau_TM1"/>
      <sheetName val="TH_chao_thau_(2)1"/>
      <sheetName val="KHTC_1"/>
      <sheetName val="Tien_do1"/>
      <sheetName val="Nguon_goc_VT1"/>
      <sheetName val="TH_chao_thau1"/>
      <sheetName val="Ten_da_dat1"/>
      <sheetName val="gia_VT1"/>
      <sheetName val="Ap_Don1"/>
      <sheetName val="Ap_Gia_Be1"/>
      <sheetName val="Áp_Xom_Moi1"/>
      <sheetName val="Ap_Trang_Lam1"/>
      <sheetName val="Ap_Trung_Hoa1"/>
      <sheetName val="Ap_Lao_Tao_Trung1"/>
      <sheetName val="K懼TC_1"/>
      <sheetName val="2_KLDT1"/>
      <sheetName val="0_BTH_CHNG1"/>
      <sheetName val="3_THVT1"/>
      <sheetName val="4_PTVT1"/>
      <sheetName val="DANH_MUC1"/>
      <sheetName val="5_BANG_KHOI_LUONG1"/>
      <sheetName val="MTO_REV_2(ARMOR)1"/>
      <sheetName val="Ten da dat_f㆘f㇀f㇨f㈐f㈸fゐf㋰f㌘f㍀f㍨"/>
      <sheetName val="Ten da dat_x0000_̃_x0007__x0000_%_x0000__x0000__x0000__x0000__x0000__x0000__x0000_̃̃_xffff__xffff_̃̃̃̃̃"/>
      <sheetName val="THKP"/>
      <sheetName val="DTXL"/>
      <sheetName val="PTKL"/>
      <sheetName val="KL"/>
      <sheetName val="BK"/>
      <sheetName val="BKL BV"/>
      <sheetName val="QD-437"/>
      <sheetName val="DG_Binh Duong"/>
      <sheetName val="89"/>
      <sheetName val="Ten da dat_x0000__x0003_材_x0019_本柀果栰栌梠桼検楠"/>
      <sheetName val="Cheet5"/>
      <sheetName val="???/???????????????????????????"/>
      <sheetName val="Ten da dat________̃̃̃̃Ϩ_㣤e狈秌_x0015__О"/>
      <sheetName val="Khai toan XD"/>
      <sheetName val="Bang KT"/>
      <sheetName val="DS T.bi"/>
      <sheetName val="CPK"/>
      <sheetName val="Ten da dat_x0000_f?f?f?f?f?f?f?f?f?f?"/>
      <sheetName val="Ten da dat__x0003_???????????????????"/>
      <sheetName val="Ten da dat__x0003_??????????"/>
      <sheetName val="Ten_da_dat??????????"/>
      <sheetName val="K?TC_"/>
      <sheetName val="Ten_da_dat???????????????????"/>
      <sheetName val="K?TC_1"/>
      <sheetName val="Ten da dat?f?f?f?f?f?f?f?f?f?f?"/>
      <sheetName val="Khoi luong"/>
      <sheetName val="Ten da dat?̃_x0007_?%???????̃̃_xffff__xffff_̃̃̃̃̃"/>
      <sheetName val="Ten da dat_̃_x0007__%_______̃̃_xffff__xffff_̃̃̃̃̃"/>
      <sheetName val="gia vt,nc,may"/>
      <sheetName val="Ap Tr@_x0004__x0000__x0001__x0000_"/>
    </sheetNames>
    <sheetDataSet>
      <sheetData sheetId="0" refreshError="1"/>
      <sheetData sheetId="1" refreshError="1"/>
      <sheetData sheetId="2" refreshError="1">
        <row r="34">
          <cell r="B34" t="str">
            <v>CT</v>
          </cell>
          <cell r="C34" t="str">
            <v>VËn chuyÓn  bª t«ng M50</v>
          </cell>
          <cell r="D34" t="str">
            <v>m3</v>
          </cell>
          <cell r="E34">
            <v>0.216</v>
          </cell>
          <cell r="H34">
            <v>92717.262667499992</v>
          </cell>
        </row>
        <row r="35">
          <cell r="B35" t="str">
            <v>CT</v>
          </cell>
          <cell r="C35" t="str">
            <v>VËn chuyÓn  bª t«ng M150</v>
          </cell>
          <cell r="D35" t="str">
            <v>m3</v>
          </cell>
          <cell r="E35">
            <v>1.1000000000000001</v>
          </cell>
          <cell r="H35">
            <v>89605.428454999987</v>
          </cell>
        </row>
        <row r="36">
          <cell r="B36" t="str">
            <v>CT</v>
          </cell>
          <cell r="C36" t="str">
            <v>VËn chuyÓn  bª t«ng M200</v>
          </cell>
          <cell r="D36" t="str">
            <v>m3</v>
          </cell>
          <cell r="E36">
            <v>0.08</v>
          </cell>
          <cell r="H36">
            <v>67242.986511249997</v>
          </cell>
        </row>
        <row r="39">
          <cell r="B39" t="str">
            <v>03.2203</v>
          </cell>
          <cell r="C39" t="str">
            <v>LÊp + ®¾p ®Êt mãng</v>
          </cell>
          <cell r="D39" t="str">
            <v>m3</v>
          </cell>
          <cell r="E39">
            <v>6.6133333333333351</v>
          </cell>
          <cell r="H39">
            <v>10890</v>
          </cell>
        </row>
        <row r="93">
          <cell r="B93" t="str">
            <v>TT</v>
          </cell>
          <cell r="C93" t="str">
            <v>§Òn bï ®Êt m­în thi c«ng</v>
          </cell>
          <cell r="D93" t="str">
            <v>m2</v>
          </cell>
          <cell r="E93">
            <v>3.84</v>
          </cell>
          <cell r="F93">
            <v>1100</v>
          </cell>
        </row>
        <row r="161">
          <cell r="B161" t="str">
            <v>03.3103</v>
          </cell>
          <cell r="C161" t="str">
            <v>§µo ®Êt cÊp 3 r·nh tiÕp ®Þa</v>
          </cell>
          <cell r="D161" t="str">
            <v>m3</v>
          </cell>
          <cell r="E161">
            <v>4</v>
          </cell>
          <cell r="H161">
            <v>21926</v>
          </cell>
        </row>
        <row r="162">
          <cell r="B162" t="str">
            <v>03.3203</v>
          </cell>
          <cell r="C162" t="str">
            <v>LÊp ®Êt r·nh tiÕp ®Þa</v>
          </cell>
          <cell r="D162" t="str">
            <v>m3</v>
          </cell>
          <cell r="E162">
            <v>4</v>
          </cell>
          <cell r="H162">
            <v>10007</v>
          </cell>
        </row>
        <row r="182">
          <cell r="B182" t="str">
            <v>02.1443</v>
          </cell>
          <cell r="C182" t="str">
            <v>VËn chuyÓn d©y dÉn</v>
          </cell>
          <cell r="D182" t="str">
            <v>TÊn</v>
          </cell>
          <cell r="E182">
            <v>0.34369919999999998</v>
          </cell>
          <cell r="H182">
            <v>48749.399999999994</v>
          </cell>
        </row>
        <row r="189">
          <cell r="B189" t="str">
            <v>03.1113</v>
          </cell>
          <cell r="C189" t="str">
            <v>§µo ®Êt cÊp 3 ®é s©u &gt;1m; S &lt; 5m2</v>
          </cell>
          <cell r="D189" t="str">
            <v>m3</v>
          </cell>
          <cell r="E189">
            <v>3.3599999999999994</v>
          </cell>
          <cell r="H189">
            <v>24428</v>
          </cell>
        </row>
        <row r="220">
          <cell r="B220" t="str">
            <v>§g VC 36</v>
          </cell>
          <cell r="C220" t="str">
            <v>V/c Cét BT tõ NM BT chÌm lªn Ctr×nh</v>
          </cell>
          <cell r="D220" t="str">
            <v>TÊn</v>
          </cell>
          <cell r="E220">
            <v>0.22500000000000001</v>
          </cell>
          <cell r="H220">
            <v>7358</v>
          </cell>
          <cell r="I220">
            <v>239962.80000000002</v>
          </cell>
        </row>
        <row r="309">
          <cell r="B309" t="str">
            <v>02.2401</v>
          </cell>
          <cell r="C309" t="str">
            <v>Trung chuyÓn d©y, thÐp, PK...: 700 m</v>
          </cell>
          <cell r="D309" t="str">
            <v>TÊn</v>
          </cell>
          <cell r="E309">
            <v>3.2467334399999999</v>
          </cell>
          <cell r="H309">
            <v>15289.96</v>
          </cell>
          <cell r="I309">
            <v>84338.099999999991</v>
          </cell>
          <cell r="J309">
            <v>0</v>
          </cell>
          <cell r="K309">
            <v>0</v>
          </cell>
          <cell r="L309">
            <v>49642.424428262399</v>
          </cell>
          <cell r="M309">
            <v>273823.32953606395</v>
          </cell>
        </row>
        <row r="323">
          <cell r="B323" t="str">
            <v>03.3103</v>
          </cell>
          <cell r="C323" t="str">
            <v>§µo ®Êt cÊp 3 r·nh tiÕp ®Þa</v>
          </cell>
          <cell r="D323" t="str">
            <v>m3</v>
          </cell>
          <cell r="E323">
            <v>1.2000000000000002</v>
          </cell>
          <cell r="H323">
            <v>21296</v>
          </cell>
        </row>
        <row r="324">
          <cell r="B324" t="str">
            <v>03.3203</v>
          </cell>
          <cell r="C324" t="str">
            <v>LÊp ®Êt r·nh tiÕp ®Þa</v>
          </cell>
          <cell r="D324" t="str">
            <v>m3</v>
          </cell>
          <cell r="E324">
            <v>1.2000000000000002</v>
          </cell>
          <cell r="H324">
            <v>10007</v>
          </cell>
        </row>
        <row r="350">
          <cell r="B350" t="str">
            <v>04.9102</v>
          </cell>
          <cell r="C350" t="str">
            <v>L¾p ®Æt xµ trªn cét BTLT</v>
          </cell>
          <cell r="D350" t="str">
            <v>Kg</v>
          </cell>
          <cell r="E350">
            <v>68.53</v>
          </cell>
          <cell r="F350">
            <v>8500</v>
          </cell>
          <cell r="H350">
            <v>181.47</v>
          </cell>
        </row>
        <row r="370">
          <cell r="B370" t="str">
            <v>04.8102</v>
          </cell>
          <cell r="C370" t="str">
            <v>L¾p ®Æt gi¸ trªn cét BTLT</v>
          </cell>
          <cell r="D370" t="str">
            <v>Kg</v>
          </cell>
          <cell r="E370">
            <v>11.68</v>
          </cell>
          <cell r="F370">
            <v>8500</v>
          </cell>
          <cell r="H370">
            <v>155.58600000000001</v>
          </cell>
        </row>
        <row r="390">
          <cell r="B390" t="str">
            <v>04.8101</v>
          </cell>
          <cell r="C390" t="str">
            <v>L¾p ®Æt thang trªn cét BTLT</v>
          </cell>
          <cell r="D390" t="str">
            <v>Kg</v>
          </cell>
          <cell r="E390">
            <v>59.59</v>
          </cell>
          <cell r="F390">
            <v>8500</v>
          </cell>
          <cell r="H390">
            <v>171.14500000000001</v>
          </cell>
        </row>
        <row r="406">
          <cell r="B406" t="str">
            <v>§g VC 36</v>
          </cell>
          <cell r="C406" t="str">
            <v>V/c vËt t­ B mua tõ HN lªn Hµ Giang</v>
          </cell>
          <cell r="D406" t="str">
            <v>TÊn</v>
          </cell>
          <cell r="E406">
            <v>0.15108000000000002</v>
          </cell>
          <cell r="H406">
            <v>6033</v>
          </cell>
          <cell r="I406">
            <v>239962.80000000002</v>
          </cell>
        </row>
        <row r="431">
          <cell r="B431" t="str">
            <v>02.2601</v>
          </cell>
          <cell r="C431" t="str">
            <v>Trung chuyÓn ThiÕt bÞ: 1,5 Km</v>
          </cell>
          <cell r="D431" t="str">
            <v>TÊn</v>
          </cell>
          <cell r="E431">
            <v>4.0000000000000001E-3</v>
          </cell>
          <cell r="H431">
            <v>12546.659999999998</v>
          </cell>
          <cell r="I431">
            <v>84338.099999999991</v>
          </cell>
        </row>
        <row r="432">
          <cell r="B432" t="str">
            <v>§g VC 36</v>
          </cell>
          <cell r="C432" t="str">
            <v>VËn chuyÓn tõ kho ®Õn CTr×nh</v>
          </cell>
          <cell r="D432" t="str">
            <v>TÊn</v>
          </cell>
          <cell r="E432">
            <v>4.0000000000000001E-3</v>
          </cell>
          <cell r="H432">
            <v>11037</v>
          </cell>
          <cell r="I432">
            <v>40268.799999999996</v>
          </cell>
        </row>
      </sheetData>
      <sheetData sheetId="3" refreshError="1"/>
      <sheetData sheetId="4" refreshError="1">
        <row r="8">
          <cell r="B8" t="str">
            <v>02.1464</v>
          </cell>
          <cell r="C8" t="str">
            <v>V/c cét bª t«ng li t©m 12b</v>
          </cell>
          <cell r="D8" t="str">
            <v>TÊn</v>
          </cell>
          <cell r="E8">
            <v>1</v>
          </cell>
          <cell r="H8">
            <v>90972.200000000012</v>
          </cell>
        </row>
        <row r="25">
          <cell r="B25" t="str">
            <v>CT</v>
          </cell>
          <cell r="C25" t="str">
            <v>VËn chuyÓn  bª t«ng M50</v>
          </cell>
          <cell r="D25" t="str">
            <v>m3</v>
          </cell>
          <cell r="E25">
            <v>0.216</v>
          </cell>
          <cell r="H25">
            <v>92717.262667499992</v>
          </cell>
        </row>
        <row r="125">
          <cell r="B125" t="str">
            <v>CT</v>
          </cell>
          <cell r="C125" t="str">
            <v>VËn chuyÓn Bª t«ng M 100</v>
          </cell>
          <cell r="D125" t="str">
            <v>m3</v>
          </cell>
          <cell r="E125">
            <v>0.48</v>
          </cell>
          <cell r="H125">
            <v>92817.147648749989</v>
          </cell>
        </row>
        <row r="288">
          <cell r="B288" t="str">
            <v>02.1353</v>
          </cell>
          <cell r="C288" t="str">
            <v>VËn chuyÓn thÐp rêi 350 m; HS: 1,5</v>
          </cell>
          <cell r="D288" t="str">
            <v>TÊn</v>
          </cell>
          <cell r="E288">
            <v>6.8530000000000008E-2</v>
          </cell>
          <cell r="H288">
            <v>54311.774999999994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Sheet1"/>
      <sheetName val="Sheet6"/>
      <sheetName val="Sheet2"/>
      <sheetName val="Sheet7"/>
      <sheetName val="Sheet4"/>
      <sheetName val="Sheet5"/>
      <sheetName val="Sheet3"/>
      <sheetName val="XL4Poppy"/>
      <sheetName val="(1)TK_ThueGTGT_Thang"/>
      <sheetName val="VCTT"/>
      <sheetName val="Chiet tinh dz35"/>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 val="CT Thang Mo"/>
      <sheetName val="CT  PL"/>
      <sheetName val="Chi tiet"/>
      <sheetName val="00000000"/>
      <sheetName val="DT DZ 22+TBA "/>
      <sheetName val="_REF"/>
      <sheetName val="NKCTỪ"/>
      <sheetName val="SỔ CÁI"/>
      <sheetName val="BCÂNĐỐI"/>
      <sheetName val="CĐKTOÁN"/>
      <sheetName val="KQHĐKD"/>
      <sheetName val="TỒN QUỸ"/>
      <sheetName val="#REF"/>
      <sheetName val="NKCT?"/>
      <sheetName val="S? CÁI"/>
      <sheetName val="BCÂNÐ?I"/>
      <sheetName val="CÐKTOÁN"/>
      <sheetName val="KQHÐKD"/>
      <sheetName val="T?N QU?"/>
      <sheetName val="NKCT_"/>
      <sheetName val="S_ CÁI"/>
      <sheetName val="BCÂNÐ_I"/>
      <sheetName val="T_N QU_"/>
      <sheetName val="_x0002_i  _x0004_z22"/>
      <sheetName val="DAUVAO"/>
      <sheetName val="DAURA"/>
      <sheetName val="THOP XL"/>
      <sheetName val="bia_Dz22"/>
      <sheetName val="TH_22"/>
      <sheetName val="DT_DZ_22_Kv"/>
      <sheetName val="DTchi_tiet_DZ_22_Kv"/>
      <sheetName val="Chiet_tinh_dz22"/>
      <sheetName val="Thi_nghiem_22"/>
      <sheetName val="DTtram_"/>
      <sheetName val="DTTC_tram_"/>
      <sheetName val="Chiet_tinh_TB,_VT"/>
      <sheetName val="_thi_nghiemTBA"/>
      <sheetName val="trang_bia"/>
      <sheetName val="TH_tram"/>
      <sheetName val="Canuoc_QH"/>
      <sheetName val="Canuoc_"/>
      <sheetName val="MN&amp;TDsua_QH"/>
      <sheetName val="DBBB_sua_QH"/>
      <sheetName val="DBBB_sua"/>
      <sheetName val="BTBsua_QH"/>
      <sheetName val="DHNTBsua_QH"/>
      <sheetName val="TNsua_QH"/>
      <sheetName val="DNBsua_QH"/>
      <sheetName val="DBSCLsua_QH"/>
      <sheetName val="CT_Thang_Mo"/>
      <sheetName val="CT__PL"/>
      <sheetName val="SỔ_CÁI"/>
      <sheetName val="TỒN_QUỸ"/>
      <sheetName val="Tong hop"/>
      <sheetName val="PL so"/>
      <sheetName val="CNDTVT"/>
      <sheetName val="CNDNH"/>
      <sheetName val="CHUYEN MA HIEU"/>
      <sheetName val="CUMTB"/>
      <sheetName val="INVOICE"/>
      <sheetName val="Packing"/>
      <sheetName val="VASN"/>
      <sheetName val="Actual (1)"/>
      <sheetName val="Actual (2)"/>
      <sheetName val="DECLARATION"/>
      <sheetName val="quota"/>
      <sheetName val="guarantee"/>
      <sheetName val="BE.Letter"/>
      <sheetName val="CERTI(1)"/>
      <sheetName val="CETI(2)"/>
      <sheetName val="VXXXXXXX"/>
      <sheetName val="Recovered_Sheet1"/>
      <sheetName val="Recovered_Sheet2"/>
      <sheetName val="Recovered_Sheet3"/>
      <sheetName val="10000000"/>
      <sheetName val="20000000"/>
      <sheetName val="30000000"/>
      <sheetName val="40000000"/>
      <sheetName val="000000000000"/>
      <sheetName val="100000000000"/>
      <sheetName val="200000000000"/>
      <sheetName val="50000000"/>
      <sheetName val="70000000"/>
      <sheetName val="60000000"/>
      <sheetName val="Income Statement"/>
      <sheetName val="Shareholders' Equity"/>
      <sheetName val="dtxl"/>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Sheet6"/>
      <sheetName val="Sheet7"/>
      <sheetName val="Sheet4"/>
      <sheetName val="Sheet5"/>
      <sheetName val="XL4Poppy"/>
      <sheetName val="(1)TK_ThueGTGT_Thang"/>
      <sheetName val="(2)Bangkebanra"/>
      <sheetName val="(3)BKMuavao-Co HDGTGT"/>
      <sheetName val="(4)BKMuavao-KTru 3% "/>
      <sheetName val="CT Thang Mo"/>
      <sheetName val="CT  PL"/>
      <sheetName val="Chiet tinh dz22"/>
      <sheetName val="Overhead &amp; Profit B-1"/>
      <sheetName val="DUONG"/>
      <sheetName val="KHANH"/>
      <sheetName val="PHONG"/>
      <sheetName val="XXXXXXXX"/>
      <sheetName val="DAUTU"/>
      <sheetName val="BLNN"/>
      <sheetName val="2003"/>
      <sheetName val="00000000"/>
      <sheetName val="THANG 1"/>
      <sheetName val="THANG2"/>
      <sheetName val="THANG3"/>
      <sheetName val="THANG 4"/>
      <sheetName val="THANG 5"/>
      <sheetName val="THANG 6"/>
      <sheetName val="THANG 7"/>
      <sheetName val="THANG 8"/>
      <sheetName val="THANG 9"/>
      <sheetName val="THANG 10"/>
      <sheetName val="THANG 11"/>
      <sheetName val="THANG 12"/>
      <sheetName val="LUONG THANG THU 13"/>
      <sheetName val="CONG DOAN"/>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DanhMuc"/>
      <sheetName val="Ton T12"/>
      <sheetName val="Ton T1"/>
      <sheetName val="Ton T2"/>
      <sheetName val="Ton T3"/>
      <sheetName val="Ton T4"/>
      <sheetName val="Ton T5"/>
      <sheetName val="Ton T6"/>
      <sheetName val="Ton T7"/>
      <sheetName val="BKe thang(12)"/>
      <sheetName val="BKe thang (1)"/>
      <sheetName val="BKe thang (2)"/>
      <sheetName val="BKe thang 3"/>
      <sheetName val="BKe thang4"/>
      <sheetName val="BKe thang5"/>
      <sheetName val="BKe thang6"/>
      <sheetName val="VPP 03 2005"/>
      <sheetName val="10000000"/>
      <sheetName val="20000000"/>
      <sheetName val="30000000"/>
      <sheetName val="40000000"/>
      <sheetName val="XL4Test5"/>
      <sheetName val="Chi tiet"/>
      <sheetName val="tamung"/>
      <sheetName val="RUOT"/>
      <sheetName val="SP RUOT"/>
      <sheetName val="VO"/>
      <sheetName val="SP VO"/>
      <sheetName val="TPCS"/>
      <sheetName val="SP TPCS"/>
      <sheetName val="ILOGO"/>
      <sheetName val="SPILGO"/>
      <sheetName val="CLOGO"/>
      <sheetName val="SPCLOGO"/>
      <sheetName val="BONGDAN"/>
      <sheetName val="SPBDAN"/>
      <sheetName val="TONGHOP"/>
      <sheetName val="KHAC"/>
      <sheetName val="Code"/>
      <sheetName val="Theodoichung"/>
      <sheetName val="T.D.C.Tiet"/>
      <sheetName val="C.tiet"/>
      <sheetName val="Khuyenmai"/>
      <sheetName val="MTO REV.2(ARMOR)"/>
      <sheetName val="mau1"/>
      <sheetName val="inth2"/>
      <sheetName val="mau3"/>
      <sheetName val="mau4"/>
      <sheetName val="MAU TH5"/>
      <sheetName val="mau6"/>
      <sheetName val="mau7"/>
      <sheetName val="mau8"/>
      <sheetName val="mauTH9"/>
      <sheetName val="mauTH 10"/>
      <sheetName val="HIEU QUA DAO TAO PC"/>
      <sheetName val="KẾ HOẠCH THANG 05"/>
      <sheetName val="PL01 Giao chi tieu NV"/>
      <sheetName val="PL02 Giao chi tieu CTV"/>
      <sheetName val="PL03 phan ca"/>
      <sheetName val="PL04 BH vung lom"/>
      <sheetName val="PL5 CS Điểm bán"/>
      <sheetName val="PL6 Du tru hang hoa"/>
      <sheetName val="Tien do theo tuan"/>
      <sheetName val="co huu"/>
      <sheetName val="to kho"/>
      <sheetName val="PU"/>
      <sheetName val="NHAN"/>
      <sheetName val="luong moc"/>
      <sheetName val="Sheet8"/>
      <sheetName val="HY35"/>
      <sheetName val="dongia (2)"/>
      <sheetName val="Chiet_tinh_dz35"/>
      <sheetName val="QT_DZ35"/>
      <sheetName val="DT_DZ_35_Kv"/>
      <sheetName val="(3)BKMuavao-Co_HDGTGT"/>
      <sheetName val="(4)BKMuavao-KTru_3%_"/>
      <sheetName val="THANG_1"/>
      <sheetName val="THANG_4"/>
      <sheetName val="THANG_5"/>
      <sheetName val="THANG_6"/>
      <sheetName val="THANG_7"/>
      <sheetName val="THANG_8"/>
      <sheetName val="THANG_9"/>
      <sheetName val="THANG_10"/>
      <sheetName val="THANG_11"/>
      <sheetName val="THANG_12"/>
      <sheetName val="LUONG_THANG_THU_13"/>
      <sheetName val="CONG_DOAN"/>
      <sheetName val="Chiet_tinh_dz22"/>
      <sheetName val="Ton_T12"/>
      <sheetName val="Ton_T1"/>
      <sheetName val="Ton_T2"/>
      <sheetName val="Ton_T3"/>
      <sheetName val="Ton_T4"/>
      <sheetName val="Ton_T5"/>
      <sheetName val="Ton_T6"/>
      <sheetName val="Ton_T7"/>
      <sheetName val="BKe_thang(12)"/>
      <sheetName val="BKe_thang_(1)"/>
      <sheetName val="BKe_thang_(2)"/>
      <sheetName val="BKe_thang_3"/>
      <sheetName val="BKe_thang4"/>
      <sheetName val="BKe_thang5"/>
      <sheetName val="BKe_thang6"/>
      <sheetName val="QT_DZ351"/>
      <sheetName val="DT_DZ_35_Kv1"/>
      <sheetName val="Chiet_tinh_dz351"/>
      <sheetName val="(3)BKMuavao-Co_HDGTGT1"/>
      <sheetName val="(4)BKMuavao-KTru_3%_1"/>
      <sheetName val="THANG_13"/>
      <sheetName val="THANG_41"/>
      <sheetName val="THANG_51"/>
      <sheetName val="THANG_61"/>
      <sheetName val="THANG_71"/>
      <sheetName val="THANG_81"/>
      <sheetName val="THANG_91"/>
      <sheetName val="THANG_101"/>
      <sheetName val="THANG_111"/>
      <sheetName val="THANG_121"/>
      <sheetName val="LUONG_THANG_THU_131"/>
      <sheetName val="CONG_DOAN1"/>
      <sheetName val="Chiet_tinh_dz221"/>
      <sheetName val="Ton_T121"/>
      <sheetName val="Ton_T11"/>
      <sheetName val="Ton_T21"/>
      <sheetName val="Ton_T31"/>
      <sheetName val="Ton_T41"/>
      <sheetName val="Ton_T51"/>
      <sheetName val="Ton_T61"/>
      <sheetName val="Ton_T71"/>
      <sheetName val="BKe_thang(12)1"/>
      <sheetName val="BKe_thang_(1)1"/>
      <sheetName val="BKe_thang_(2)1"/>
      <sheetName val="BKe_thang_31"/>
      <sheetName val="BKe_thang41"/>
      <sheetName val="BKe_thang51"/>
      <sheetName val="BKe_thang61"/>
      <sheetName val="K? HO?CH THANG 05"/>
      <sheetName val="PL5 CS ÐiêÒm baìn"/>
      <sheetName val="SS02-_x0010_5-10"/>
      <sheetName val="NON HCMC SALES"/>
      <sheetName val="HANOI SALES"/>
      <sheetName val="SOUTH"/>
      <sheetName val="giathanh1"/>
      <sheetName val="gtrinh"/>
      <sheetName val="lam-moi"/>
      <sheetName val="chitiet"/>
      <sheetName val="DONGIA"/>
      <sheetName val="thao-go"/>
      <sheetName val="DG"/>
      <sheetName val="#REF"/>
      <sheetName val="TH XL"/>
      <sheetName val="Tiepdia"/>
      <sheetName val="CHITIET VL-NC"/>
    </sheetNames>
    <sheetDataSet>
      <sheetData sheetId="0"/>
      <sheetData sheetId="1"/>
      <sheetData sheetId="2" refreshError="1">
        <row r="3">
          <cell r="H3">
            <v>17.099999999999998</v>
          </cell>
        </row>
        <row r="4">
          <cell r="H4">
            <v>2</v>
          </cell>
        </row>
      </sheetData>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 val="TONGKE_HT"/>
      <sheetName val="LKVL_CK_HT_GD1"/>
      <sheetName val="DGXDCB_DD"/>
      <sheetName val="DG CANTHO"/>
      <sheetName val="Dutoan KL"/>
      <sheetName val="PT VATTU"/>
      <sheetName val="Chiet tinh dz35"/>
    </sheetNames>
    <sheetDataSet>
      <sheetData sheetId="0"/>
      <sheetData sheetId="1" refreshError="1">
        <row r="4">
          <cell r="A4" t="str">
            <v>( GIAI ÑOAÏN 1 )</v>
          </cell>
        </row>
      </sheetData>
      <sheetData sheetId="2" refreshError="1"/>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thanh1m3BT"/>
      <sheetName val="BIA"/>
      <sheetName val="MUCLUC"/>
      <sheetName val="THTONGDT"/>
      <sheetName val="THPDCN"/>
      <sheetName val="THPDDDTT"/>
      <sheetName val="THPTBDC"/>
      <sheetName val="THPTRHB"/>
      <sheetName val="THPTRPP"/>
      <sheetName val="THPDDDHT"/>
      <sheetName val="THPHPP"/>
      <sheetName val="THTG"/>
      <sheetName val="THDGCNG"/>
      <sheetName val="CHITIET CNg"/>
      <sheetName val="THDG- DDTT"/>
      <sheetName val="CHITIETDDTT"/>
      <sheetName val="THDGTBDC"/>
      <sheetName val="CHITIETTBDC"/>
      <sheetName val="Tong_hopTRHB"/>
      <sheetName val="CHITIETTTRHB"/>
      <sheetName val="tonghopTRTREO"/>
      <sheetName val="CHITIETTTRtreo"/>
      <sheetName val="tonghopHT"/>
      <sheetName val="CHITIETDDHT"/>
      <sheetName val="tonghopHPP"/>
      <sheetName val="CHITIETDHPP"/>
      <sheetName val="CHITIETTG"/>
      <sheetName val="DON GIA TRAM (3)"/>
      <sheetName val="HIEUCHINH"/>
      <sheetName val="PT VATTU"/>
      <sheetName val="DG CANTHO"/>
      <sheetName val="Dutoan KL"/>
      <sheetName val="TNHCHINH"/>
      <sheetName val="TDTKP _2_"/>
      <sheetName val="TONGKE3p"/>
      <sheetName val="CHITIET VL_NC_DDTT3PHA "/>
      <sheetName val="CHITIET VL_NC_TT1p"/>
      <sheetName val="CHITIET"/>
      <sheetName val="LKVL-CK-HT-GD1"/>
      <sheetName val="TONGKE-HT"/>
    </sheetNames>
    <sheetDataSet>
      <sheetData sheetId="0" refreshError="1">
        <row r="12">
          <cell r="H12">
            <v>260368.02000000002</v>
          </cell>
        </row>
        <row r="22">
          <cell r="H22">
            <v>2426.58</v>
          </cell>
        </row>
        <row r="41">
          <cell r="H41">
            <v>2022.1499999999999</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refreshError="1"/>
      <sheetData sheetId="13" refreshError="1"/>
      <sheetData sheetId="14"/>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
      <sheetName val="Lietke"/>
      <sheetName val="00000000"/>
      <sheetName val="10000000"/>
      <sheetName val="DATA"/>
      <sheetName val="ptvt"/>
      <sheetName val="KH_Q1_Q2_01"/>
      <sheetName val="Giathanh1m3BT"/>
    </sheetNames>
    <sheetDataSet>
      <sheetData sheetId="0" refreshError="1">
        <row r="7">
          <cell r="B7" t="str">
            <v>N111-34B</v>
          </cell>
          <cell r="C7" t="str">
            <v>NÐo gãc</v>
          </cell>
          <cell r="D7" t="str">
            <v>123450F</v>
          </cell>
          <cell r="E7">
            <v>1</v>
          </cell>
          <cell r="F7" t="str">
            <v>G1=12°34'50"F</v>
          </cell>
          <cell r="G7">
            <v>43</v>
          </cell>
          <cell r="H7">
            <v>53</v>
          </cell>
          <cell r="I7">
            <v>43</v>
          </cell>
          <cell r="J7">
            <v>43</v>
          </cell>
          <cell r="K7" t="str">
            <v>6N§-1</v>
          </cell>
          <cell r="M7" t="str">
            <v>2NS-2</v>
          </cell>
          <cell r="O7" t="str">
            <v>6CR4-22</v>
          </cell>
          <cell r="P7" t="str">
            <v>2CR2-9</v>
          </cell>
          <cell r="R7" t="str">
            <v>4T32-23</v>
          </cell>
          <cell r="S7" t="str">
            <v>8BL30-250</v>
          </cell>
          <cell r="T7" t="str">
            <v>RS2</v>
          </cell>
        </row>
        <row r="8">
          <cell r="B8" t="str">
            <v>N111-34A</v>
          </cell>
          <cell r="C8" t="str">
            <v>NÐo gãc</v>
          </cell>
          <cell r="D8" t="str">
            <v>043412F</v>
          </cell>
          <cell r="E8">
            <v>2</v>
          </cell>
          <cell r="F8" t="str">
            <v>G2=04°34'12"F</v>
          </cell>
          <cell r="G8">
            <v>241</v>
          </cell>
          <cell r="H8">
            <v>294</v>
          </cell>
          <cell r="I8">
            <v>241</v>
          </cell>
          <cell r="J8">
            <v>241</v>
          </cell>
          <cell r="K8" t="str">
            <v>6N§-1</v>
          </cell>
          <cell r="M8" t="str">
            <v>2NS-2</v>
          </cell>
          <cell r="O8" t="str">
            <v>6CR4-22</v>
          </cell>
          <cell r="P8" t="str">
            <v>2CR2-9</v>
          </cell>
          <cell r="R8" t="str">
            <v>4T30-22</v>
          </cell>
          <cell r="S8" t="str">
            <v>8BL30-250</v>
          </cell>
          <cell r="T8" t="str">
            <v>RS2</v>
          </cell>
        </row>
        <row r="9">
          <cell r="B9" t="str">
            <v>§111-26A</v>
          </cell>
          <cell r="C9" t="str">
            <v>§ì th¼ng</v>
          </cell>
          <cell r="E9" t="str">
            <v/>
          </cell>
          <cell r="F9" t="str">
            <v/>
          </cell>
          <cell r="G9">
            <v>255</v>
          </cell>
          <cell r="H9">
            <v>549</v>
          </cell>
          <cell r="I9">
            <v>231.70023737579555</v>
          </cell>
          <cell r="J9">
            <v>675</v>
          </cell>
          <cell r="L9" t="str">
            <v>3§D-1</v>
          </cell>
          <cell r="N9" t="str">
            <v>§S-1</v>
          </cell>
          <cell r="O9" t="str">
            <v>6CR4-22</v>
          </cell>
          <cell r="P9" t="str">
            <v>2CR2-9</v>
          </cell>
          <cell r="R9" t="str">
            <v>4T30-18</v>
          </cell>
          <cell r="S9" t="str">
            <v>4BL36-282</v>
          </cell>
          <cell r="T9" t="str">
            <v>RS2</v>
          </cell>
        </row>
        <row r="10">
          <cell r="B10" t="str">
            <v>§111-26A</v>
          </cell>
          <cell r="C10" t="str">
            <v>§ì th¼ng</v>
          </cell>
          <cell r="E10" t="str">
            <v/>
          </cell>
          <cell r="F10" t="str">
            <v/>
          </cell>
          <cell r="G10">
            <v>180</v>
          </cell>
          <cell r="H10">
            <v>729</v>
          </cell>
          <cell r="L10" t="str">
            <v>3§D-1</v>
          </cell>
          <cell r="N10" t="str">
            <v>§S-1</v>
          </cell>
          <cell r="O10" t="str">
            <v>6CR4-22</v>
          </cell>
          <cell r="P10" t="str">
            <v>2CR2-9</v>
          </cell>
          <cell r="R10" t="str">
            <v>4T30-18</v>
          </cell>
          <cell r="S10" t="str">
            <v>4BL36-282</v>
          </cell>
          <cell r="T10" t="str">
            <v>RS2</v>
          </cell>
        </row>
        <row r="11">
          <cell r="B11" t="str">
            <v>N111-20A</v>
          </cell>
          <cell r="C11" t="str">
            <v>NÐo gãc</v>
          </cell>
          <cell r="D11" t="str">
            <v>133624F</v>
          </cell>
          <cell r="E11">
            <v>3</v>
          </cell>
          <cell r="F11" t="str">
            <v>G3=13°36'24"F</v>
          </cell>
          <cell r="G11">
            <v>240</v>
          </cell>
          <cell r="H11">
            <v>969</v>
          </cell>
          <cell r="K11" t="str">
            <v>6N§-1</v>
          </cell>
          <cell r="M11" t="str">
            <v>2NS-2</v>
          </cell>
          <cell r="O11" t="str">
            <v>6CR4-22</v>
          </cell>
          <cell r="P11" t="str">
            <v>2CR2-9</v>
          </cell>
          <cell r="R11" t="str">
            <v>4T30-18</v>
          </cell>
          <cell r="S11" t="str">
            <v>8BL30-250</v>
          </cell>
          <cell r="T11" t="str">
            <v>RS2</v>
          </cell>
        </row>
        <row r="12">
          <cell r="B12" t="str">
            <v>§T-20</v>
          </cell>
          <cell r="C12" t="str">
            <v>§ì th¼ng</v>
          </cell>
          <cell r="E12" t="str">
            <v/>
          </cell>
          <cell r="F12" t="str">
            <v/>
          </cell>
          <cell r="G12">
            <v>155</v>
          </cell>
          <cell r="H12">
            <v>1124</v>
          </cell>
          <cell r="I12">
            <v>146.82983348080185</v>
          </cell>
          <cell r="J12">
            <v>292</v>
          </cell>
          <cell r="L12" t="str">
            <v>3§D-1</v>
          </cell>
          <cell r="N12" t="str">
            <v>§S-1</v>
          </cell>
          <cell r="O12" t="str">
            <v>6CR4-22</v>
          </cell>
          <cell r="P12" t="str">
            <v>2CR2-9</v>
          </cell>
          <cell r="Q12" t="str">
            <v>XT-1,2,3</v>
          </cell>
          <cell r="R12" t="str">
            <v>M26-36</v>
          </cell>
          <cell r="T12" t="str">
            <v>R4</v>
          </cell>
        </row>
        <row r="13">
          <cell r="B13" t="str">
            <v>N111-25A</v>
          </cell>
          <cell r="C13" t="str">
            <v>NÐo gãc</v>
          </cell>
          <cell r="D13" t="str">
            <v>004200F</v>
          </cell>
          <cell r="E13">
            <v>4</v>
          </cell>
          <cell r="F13" t="str">
            <v>G4=00°42'00"F</v>
          </cell>
          <cell r="G13">
            <v>137</v>
          </cell>
          <cell r="H13">
            <v>1261</v>
          </cell>
          <cell r="K13" t="str">
            <v>6N§-1</v>
          </cell>
          <cell r="M13" t="str">
            <v>2NS-2</v>
          </cell>
          <cell r="O13" t="str">
            <v>6CR4-22</v>
          </cell>
          <cell r="P13" t="str">
            <v>2CR2-9</v>
          </cell>
          <cell r="R13" t="str">
            <v>4T30-18</v>
          </cell>
          <cell r="S13" t="str">
            <v>8BL30-250</v>
          </cell>
          <cell r="T13" t="str">
            <v>RS2</v>
          </cell>
        </row>
        <row r="14">
          <cell r="B14" t="str">
            <v>§T-20</v>
          </cell>
          <cell r="C14" t="str">
            <v>§ì th¼ng</v>
          </cell>
          <cell r="E14" t="str">
            <v/>
          </cell>
          <cell r="F14" t="str">
            <v/>
          </cell>
          <cell r="G14">
            <v>150</v>
          </cell>
          <cell r="H14">
            <v>1411</v>
          </cell>
          <cell r="I14">
            <v>168.42204814503907</v>
          </cell>
          <cell r="J14">
            <v>1314</v>
          </cell>
          <cell r="L14" t="str">
            <v>3§D-1</v>
          </cell>
          <cell r="N14" t="str">
            <v>§S-1</v>
          </cell>
          <cell r="O14" t="str">
            <v>6CR4-22</v>
          </cell>
          <cell r="P14" t="str">
            <v>2CR2-9</v>
          </cell>
          <cell r="Q14" t="str">
            <v>XT-1,2,3</v>
          </cell>
          <cell r="R14" t="str">
            <v>M26-36</v>
          </cell>
          <cell r="T14" t="str">
            <v>R4</v>
          </cell>
        </row>
        <row r="15">
          <cell r="B15" t="str">
            <v>§T-20</v>
          </cell>
          <cell r="C15" t="str">
            <v>§ì th¼ng</v>
          </cell>
          <cell r="E15" t="str">
            <v/>
          </cell>
          <cell r="F15" t="str">
            <v/>
          </cell>
          <cell r="G15">
            <v>165</v>
          </cell>
          <cell r="H15">
            <v>1576</v>
          </cell>
          <cell r="L15" t="str">
            <v>3§D-1</v>
          </cell>
          <cell r="N15" t="str">
            <v>§S-1</v>
          </cell>
          <cell r="O15" t="str">
            <v>6CR4-22</v>
          </cell>
          <cell r="P15" t="str">
            <v>2CR2-9</v>
          </cell>
          <cell r="Q15" t="str">
            <v>XT-1,2,3</v>
          </cell>
          <cell r="R15" t="str">
            <v>M26-36</v>
          </cell>
          <cell r="T15" t="str">
            <v>R4</v>
          </cell>
        </row>
        <row r="16">
          <cell r="B16" t="str">
            <v>§T-20</v>
          </cell>
          <cell r="C16" t="str">
            <v>§ì th¼ng</v>
          </cell>
          <cell r="E16" t="str">
            <v/>
          </cell>
          <cell r="F16" t="str">
            <v/>
          </cell>
          <cell r="G16">
            <v>140</v>
          </cell>
          <cell r="H16">
            <v>1716</v>
          </cell>
          <cell r="L16" t="str">
            <v>3§D-1</v>
          </cell>
          <cell r="N16" t="str">
            <v>§S-1</v>
          </cell>
          <cell r="O16" t="str">
            <v>6CR4-22</v>
          </cell>
          <cell r="P16" t="str">
            <v>2CR2-9</v>
          </cell>
          <cell r="Q16" t="str">
            <v>XT-1,2,3</v>
          </cell>
          <cell r="R16" t="str">
            <v>M26-36</v>
          </cell>
          <cell r="T16" t="str">
            <v>R4</v>
          </cell>
        </row>
        <row r="17">
          <cell r="B17" t="str">
            <v>§T-20</v>
          </cell>
          <cell r="C17" t="str">
            <v>§ì th¼ng</v>
          </cell>
          <cell r="E17" t="str">
            <v/>
          </cell>
          <cell r="F17" t="str">
            <v/>
          </cell>
          <cell r="G17">
            <v>150</v>
          </cell>
          <cell r="H17">
            <v>1866</v>
          </cell>
          <cell r="L17" t="str">
            <v>3§D-1</v>
          </cell>
          <cell r="N17" t="str">
            <v>§S-1</v>
          </cell>
          <cell r="O17" t="str">
            <v>6CR4-22</v>
          </cell>
          <cell r="P17" t="str">
            <v>2CR2-9</v>
          </cell>
          <cell r="Q17" t="str">
            <v>XT-1,2,3</v>
          </cell>
          <cell r="R17" t="str">
            <v>M26-36</v>
          </cell>
          <cell r="T17" t="str">
            <v>R4</v>
          </cell>
        </row>
        <row r="18">
          <cell r="B18" t="str">
            <v>§111-22A</v>
          </cell>
          <cell r="C18" t="str">
            <v>§ì th¼ng</v>
          </cell>
          <cell r="E18" t="str">
            <v/>
          </cell>
          <cell r="F18" t="str">
            <v/>
          </cell>
          <cell r="G18">
            <v>205</v>
          </cell>
          <cell r="H18">
            <v>2071</v>
          </cell>
          <cell r="L18" t="str">
            <v>3§D-1</v>
          </cell>
          <cell r="N18" t="str">
            <v>§S-1</v>
          </cell>
          <cell r="O18" t="str">
            <v>6CR4-22</v>
          </cell>
          <cell r="P18" t="str">
            <v>2CR2-9</v>
          </cell>
          <cell r="R18" t="str">
            <v>4T27-15</v>
          </cell>
          <cell r="S18" t="str">
            <v>4BL36-282</v>
          </cell>
          <cell r="T18" t="str">
            <v>RS2</v>
          </cell>
        </row>
        <row r="19">
          <cell r="B19" t="str">
            <v>§T-20</v>
          </cell>
          <cell r="C19" t="str">
            <v>§ì th¼ng</v>
          </cell>
          <cell r="E19" t="str">
            <v/>
          </cell>
          <cell r="F19" t="str">
            <v/>
          </cell>
          <cell r="G19">
            <v>192</v>
          </cell>
          <cell r="H19">
            <v>2263</v>
          </cell>
          <cell r="L19" t="str">
            <v>3§D-1</v>
          </cell>
          <cell r="N19" t="str">
            <v>§S-1</v>
          </cell>
          <cell r="O19" t="str">
            <v>6CR4-22</v>
          </cell>
          <cell r="P19" t="str">
            <v>2CR2-9</v>
          </cell>
          <cell r="Q19" t="str">
            <v>XT-1,2,3</v>
          </cell>
          <cell r="R19" t="str">
            <v>M26-36</v>
          </cell>
          <cell r="T19" t="str">
            <v>R4</v>
          </cell>
        </row>
        <row r="20">
          <cell r="B20" t="str">
            <v>§T-20</v>
          </cell>
          <cell r="C20" t="str">
            <v>§ì th¼ng</v>
          </cell>
          <cell r="E20" t="str">
            <v/>
          </cell>
          <cell r="F20" t="str">
            <v/>
          </cell>
          <cell r="G20">
            <v>155</v>
          </cell>
          <cell r="H20">
            <v>2418</v>
          </cell>
          <cell r="L20" t="str">
            <v>3§D-1</v>
          </cell>
          <cell r="N20" t="str">
            <v>§S-1</v>
          </cell>
          <cell r="O20" t="str">
            <v>6CR4-22</v>
          </cell>
          <cell r="P20" t="str">
            <v>2CR2-9</v>
          </cell>
          <cell r="Q20" t="str">
            <v>XT-1,2,3</v>
          </cell>
          <cell r="R20" t="str">
            <v>M26-36</v>
          </cell>
          <cell r="T20" t="str">
            <v>R4</v>
          </cell>
        </row>
        <row r="21">
          <cell r="B21" t="str">
            <v>N111-20A</v>
          </cell>
          <cell r="C21" t="str">
            <v>NÐo gãc</v>
          </cell>
          <cell r="D21" t="str">
            <v>203630F</v>
          </cell>
          <cell r="E21">
            <v>5</v>
          </cell>
          <cell r="F21" t="str">
            <v>G5=20°36'30"F</v>
          </cell>
          <cell r="G21">
            <v>157</v>
          </cell>
          <cell r="H21">
            <v>2575</v>
          </cell>
          <cell r="K21" t="str">
            <v>6N§-1</v>
          </cell>
          <cell r="M21" t="str">
            <v>2NS-2</v>
          </cell>
          <cell r="O21" t="str">
            <v>6CR4-22</v>
          </cell>
          <cell r="P21" t="str">
            <v>2CR2-9</v>
          </cell>
          <cell r="R21" t="str">
            <v>4T30-22</v>
          </cell>
          <cell r="S21" t="str">
            <v>8BL30-250</v>
          </cell>
          <cell r="T21" t="str">
            <v>RS2</v>
          </cell>
        </row>
        <row r="22">
          <cell r="B22" t="str">
            <v>§111-26A</v>
          </cell>
          <cell r="C22" t="str">
            <v>§ì th¼ng</v>
          </cell>
          <cell r="E22" t="str">
            <v/>
          </cell>
          <cell r="F22" t="str">
            <v/>
          </cell>
          <cell r="G22">
            <v>195</v>
          </cell>
          <cell r="H22">
            <v>2770</v>
          </cell>
          <cell r="I22">
            <v>196.60219929333792</v>
          </cell>
          <cell r="J22">
            <v>751</v>
          </cell>
          <cell r="L22" t="str">
            <v>3§D-1</v>
          </cell>
          <cell r="N22" t="str">
            <v>§S-1</v>
          </cell>
          <cell r="O22" t="str">
            <v>6CR4-22</v>
          </cell>
          <cell r="P22" t="str">
            <v>2CR2-9</v>
          </cell>
          <cell r="R22" t="str">
            <v>4T30-18</v>
          </cell>
          <cell r="S22" t="str">
            <v>4BL36-282</v>
          </cell>
          <cell r="T22" t="str">
            <v>RS2</v>
          </cell>
        </row>
        <row r="23">
          <cell r="B23" t="str">
            <v>§111-22A</v>
          </cell>
          <cell r="C23" t="str">
            <v>§ì th¼ng</v>
          </cell>
          <cell r="E23" t="str">
            <v/>
          </cell>
          <cell r="F23" t="str">
            <v/>
          </cell>
          <cell r="G23">
            <v>235</v>
          </cell>
          <cell r="H23">
            <v>3005</v>
          </cell>
          <cell r="L23" t="str">
            <v>3§D-1</v>
          </cell>
          <cell r="N23" t="str">
            <v>§S-1</v>
          </cell>
          <cell r="O23" t="str">
            <v>6CR4-22</v>
          </cell>
          <cell r="P23" t="str">
            <v>2CR2-9</v>
          </cell>
          <cell r="R23" t="str">
            <v>4T27-15</v>
          </cell>
          <cell r="S23" t="str">
            <v>4BL36-282</v>
          </cell>
          <cell r="T23" t="str">
            <v>RS2</v>
          </cell>
        </row>
        <row r="24">
          <cell r="B24" t="str">
            <v>§111-26A</v>
          </cell>
          <cell r="C24" t="str">
            <v>§ì th¼ng</v>
          </cell>
          <cell r="E24" t="str">
            <v/>
          </cell>
          <cell r="F24" t="str">
            <v/>
          </cell>
          <cell r="G24">
            <v>141</v>
          </cell>
          <cell r="H24">
            <v>3146</v>
          </cell>
          <cell r="L24" t="str">
            <v>3§D-1</v>
          </cell>
          <cell r="N24" t="str">
            <v>§S-1</v>
          </cell>
          <cell r="O24" t="str">
            <v>6CR4-22</v>
          </cell>
          <cell r="P24" t="str">
            <v>2CR2-9</v>
          </cell>
          <cell r="R24" t="str">
            <v>4T30-18</v>
          </cell>
          <cell r="S24" t="str">
            <v>4BL36-282</v>
          </cell>
          <cell r="T24" t="str">
            <v>RS2</v>
          </cell>
        </row>
        <row r="25">
          <cell r="B25" t="str">
            <v>N111-20A</v>
          </cell>
          <cell r="C25" t="str">
            <v>NÐo gãc</v>
          </cell>
          <cell r="D25" t="str">
            <v>145354T</v>
          </cell>
          <cell r="E25">
            <v>6</v>
          </cell>
          <cell r="F25" t="str">
            <v>G6=14°53'54"T</v>
          </cell>
          <cell r="G25">
            <v>180</v>
          </cell>
          <cell r="H25">
            <v>3326</v>
          </cell>
          <cell r="K25" t="str">
            <v>6N§-1</v>
          </cell>
          <cell r="M25" t="str">
            <v>2NS-2</v>
          </cell>
          <cell r="O25" t="str">
            <v>6CR4-22</v>
          </cell>
          <cell r="P25" t="str">
            <v>2CR2-9</v>
          </cell>
          <cell r="R25" t="str">
            <v>4T30-18</v>
          </cell>
          <cell r="S25" t="str">
            <v>8BL30-250</v>
          </cell>
          <cell r="T25" t="str">
            <v>RS2</v>
          </cell>
        </row>
        <row r="26">
          <cell r="B26" t="str">
            <v>§T-20</v>
          </cell>
          <cell r="C26" t="str">
            <v>§ì th¼ng</v>
          </cell>
          <cell r="E26" t="str">
            <v/>
          </cell>
          <cell r="F26" t="str">
            <v/>
          </cell>
          <cell r="G26">
            <v>155</v>
          </cell>
          <cell r="H26">
            <v>3481</v>
          </cell>
          <cell r="I26">
            <v>192.60257341595775</v>
          </cell>
          <cell r="J26">
            <v>1749</v>
          </cell>
          <cell r="L26" t="str">
            <v>3§D-1</v>
          </cell>
          <cell r="N26" t="str">
            <v>§S-1</v>
          </cell>
          <cell r="O26" t="str">
            <v>6CR4-22</v>
          </cell>
          <cell r="P26" t="str">
            <v>2CR2-9</v>
          </cell>
          <cell r="Q26" t="str">
            <v>XT-1,2,3</v>
          </cell>
          <cell r="R26" t="str">
            <v>M26-36</v>
          </cell>
          <cell r="T26" t="str">
            <v>R4</v>
          </cell>
        </row>
        <row r="27">
          <cell r="B27" t="str">
            <v>§T-20</v>
          </cell>
          <cell r="C27" t="str">
            <v>§ì th¼ng</v>
          </cell>
          <cell r="E27" t="str">
            <v/>
          </cell>
          <cell r="F27" t="str">
            <v/>
          </cell>
          <cell r="G27">
            <v>135</v>
          </cell>
          <cell r="H27">
            <v>3616</v>
          </cell>
          <cell r="L27" t="str">
            <v>3§D-1</v>
          </cell>
          <cell r="N27" t="str">
            <v>§S-1</v>
          </cell>
          <cell r="O27" t="str">
            <v>6CR4-22</v>
          </cell>
          <cell r="P27" t="str">
            <v>2CR2-9</v>
          </cell>
          <cell r="Q27" t="str">
            <v>XT-1,2,3</v>
          </cell>
          <cell r="R27" t="str">
            <v>M26-36</v>
          </cell>
          <cell r="T27" t="str">
            <v>R4</v>
          </cell>
        </row>
        <row r="28">
          <cell r="B28" t="str">
            <v>§T-20</v>
          </cell>
          <cell r="C28" t="str">
            <v>§ì th¼ng</v>
          </cell>
          <cell r="E28" t="str">
            <v/>
          </cell>
          <cell r="F28" t="str">
            <v/>
          </cell>
          <cell r="G28">
            <v>140</v>
          </cell>
          <cell r="H28">
            <v>3756</v>
          </cell>
          <cell r="L28" t="str">
            <v>3§D-1</v>
          </cell>
          <cell r="N28" t="str">
            <v>§S-1</v>
          </cell>
          <cell r="O28" t="str">
            <v>6CR4-22</v>
          </cell>
          <cell r="P28" t="str">
            <v>2CR2-9</v>
          </cell>
          <cell r="Q28" t="str">
            <v>XT-1,2,3</v>
          </cell>
          <cell r="R28" t="str">
            <v>M26-36</v>
          </cell>
          <cell r="T28" t="str">
            <v>R4</v>
          </cell>
        </row>
        <row r="29">
          <cell r="B29" t="str">
            <v>§T-20</v>
          </cell>
          <cell r="C29" t="str">
            <v>§ì th¼ng</v>
          </cell>
          <cell r="E29" t="str">
            <v/>
          </cell>
          <cell r="F29" t="str">
            <v/>
          </cell>
          <cell r="G29">
            <v>145</v>
          </cell>
          <cell r="H29">
            <v>3901</v>
          </cell>
          <cell r="L29" t="str">
            <v>3§D-1</v>
          </cell>
          <cell r="N29" t="str">
            <v>§S-1</v>
          </cell>
          <cell r="O29" t="str">
            <v>6CR4-22</v>
          </cell>
          <cell r="P29" t="str">
            <v>2CR2-9</v>
          </cell>
          <cell r="Q29" t="str">
            <v>XT-1,2,3</v>
          </cell>
          <cell r="R29" t="str">
            <v>M26-36</v>
          </cell>
          <cell r="T29" t="str">
            <v>R4</v>
          </cell>
        </row>
        <row r="30">
          <cell r="B30" t="str">
            <v>§T-20</v>
          </cell>
          <cell r="C30" t="str">
            <v>§ì th¼ng</v>
          </cell>
          <cell r="E30" t="str">
            <v/>
          </cell>
          <cell r="F30" t="str">
            <v/>
          </cell>
          <cell r="G30">
            <v>150</v>
          </cell>
          <cell r="H30">
            <v>4051</v>
          </cell>
          <cell r="L30" t="str">
            <v>3§D-1</v>
          </cell>
          <cell r="N30" t="str">
            <v>§S-1</v>
          </cell>
          <cell r="O30" t="str">
            <v>6CR4-22</v>
          </cell>
          <cell r="P30" t="str">
            <v>2CR2-9</v>
          </cell>
          <cell r="Q30" t="str">
            <v>XT-1,2,3</v>
          </cell>
          <cell r="R30" t="str">
            <v>M26-36</v>
          </cell>
          <cell r="T30" t="str">
            <v>R4</v>
          </cell>
        </row>
        <row r="31">
          <cell r="B31" t="str">
            <v>§111-26A</v>
          </cell>
          <cell r="C31" t="str">
            <v>§ì th¼ng</v>
          </cell>
          <cell r="E31" t="str">
            <v/>
          </cell>
          <cell r="F31" t="str">
            <v/>
          </cell>
          <cell r="G31">
            <v>145</v>
          </cell>
          <cell r="H31">
            <v>4196</v>
          </cell>
          <cell r="L31" t="str">
            <v>3§D-1</v>
          </cell>
          <cell r="N31" t="str">
            <v>§S-1</v>
          </cell>
          <cell r="O31" t="str">
            <v>6CR4-22</v>
          </cell>
          <cell r="P31" t="str">
            <v>2CR2-9</v>
          </cell>
          <cell r="R31" t="str">
            <v>4T30-18</v>
          </cell>
          <cell r="S31" t="str">
            <v>4BL36-282</v>
          </cell>
          <cell r="T31" t="str">
            <v>RS2</v>
          </cell>
        </row>
        <row r="32">
          <cell r="B32" t="str">
            <v>§111-22A</v>
          </cell>
          <cell r="C32" t="str">
            <v>§ì th¼ng</v>
          </cell>
          <cell r="E32" t="str">
            <v/>
          </cell>
          <cell r="F32" t="str">
            <v/>
          </cell>
          <cell r="G32">
            <v>275</v>
          </cell>
          <cell r="H32">
            <v>4471</v>
          </cell>
          <cell r="L32" t="str">
            <v>3§D-1</v>
          </cell>
          <cell r="N32" t="str">
            <v>§S-1</v>
          </cell>
          <cell r="O32" t="str">
            <v>6CR4-22</v>
          </cell>
          <cell r="P32" t="str">
            <v>2CR2-9</v>
          </cell>
          <cell r="R32" t="str">
            <v>4T27-15</v>
          </cell>
          <cell r="S32" t="str">
            <v>4BL36-282</v>
          </cell>
          <cell r="T32" t="str">
            <v>RS2</v>
          </cell>
        </row>
        <row r="33">
          <cell r="B33" t="str">
            <v>§T-20</v>
          </cell>
          <cell r="C33" t="str">
            <v>§ì th¼ng</v>
          </cell>
          <cell r="E33" t="str">
            <v/>
          </cell>
          <cell r="F33" t="str">
            <v/>
          </cell>
          <cell r="G33">
            <v>225</v>
          </cell>
          <cell r="H33">
            <v>4696</v>
          </cell>
          <cell r="L33" t="str">
            <v>3§D-1</v>
          </cell>
          <cell r="N33" t="str">
            <v>§S-1</v>
          </cell>
          <cell r="O33" t="str">
            <v>6CR4-22</v>
          </cell>
          <cell r="P33" t="str">
            <v>2CR2-9</v>
          </cell>
          <cell r="Q33" t="str">
            <v>XT-1,2,3</v>
          </cell>
          <cell r="R33" t="str">
            <v>M26-36</v>
          </cell>
          <cell r="T33" t="str">
            <v>R4</v>
          </cell>
        </row>
        <row r="34">
          <cell r="B34" t="str">
            <v>§T-20</v>
          </cell>
          <cell r="C34" t="str">
            <v>§ì th¼ng</v>
          </cell>
          <cell r="E34" t="str">
            <v/>
          </cell>
          <cell r="F34" t="str">
            <v/>
          </cell>
          <cell r="G34">
            <v>165</v>
          </cell>
          <cell r="H34">
            <v>4861</v>
          </cell>
          <cell r="L34" t="str">
            <v>3§D-1</v>
          </cell>
          <cell r="N34" t="str">
            <v>§S-1</v>
          </cell>
          <cell r="O34" t="str">
            <v>6CR4-22</v>
          </cell>
          <cell r="P34" t="str">
            <v>2CR2-9</v>
          </cell>
          <cell r="Q34" t="str">
            <v>XT-1,2,3</v>
          </cell>
          <cell r="R34" t="str">
            <v>M26-36</v>
          </cell>
          <cell r="T34" t="str">
            <v>R4</v>
          </cell>
        </row>
        <row r="35">
          <cell r="B35" t="str">
            <v>N111-25B</v>
          </cell>
          <cell r="C35" t="str">
            <v>NÐo gãc</v>
          </cell>
          <cell r="D35" t="str">
            <v>382500F</v>
          </cell>
          <cell r="E35">
            <v>7</v>
          </cell>
          <cell r="F35" t="str">
            <v>G7=38°25'00"F</v>
          </cell>
          <cell r="G35">
            <v>214</v>
          </cell>
          <cell r="H35">
            <v>5075</v>
          </cell>
          <cell r="K35" t="str">
            <v>6N§-1</v>
          </cell>
          <cell r="M35" t="str">
            <v>NS-1</v>
          </cell>
          <cell r="N35" t="str">
            <v>NS-2</v>
          </cell>
          <cell r="O35" t="str">
            <v>6CR4-22</v>
          </cell>
          <cell r="P35" t="str">
            <v>2CR2-9</v>
          </cell>
          <cell r="R35" t="str">
            <v>4T30-22</v>
          </cell>
          <cell r="S35" t="str">
            <v>8BL36-250</v>
          </cell>
          <cell r="T35" t="str">
            <v>RS2</v>
          </cell>
        </row>
        <row r="36">
          <cell r="B36" t="str">
            <v>N111-20B</v>
          </cell>
          <cell r="C36" t="str">
            <v>NÐo h·m</v>
          </cell>
          <cell r="E36" t="str">
            <v/>
          </cell>
          <cell r="F36" t="str">
            <v/>
          </cell>
          <cell r="G36">
            <v>168</v>
          </cell>
          <cell r="H36">
            <v>5243</v>
          </cell>
          <cell r="I36">
            <v>168</v>
          </cell>
          <cell r="J36">
            <v>168</v>
          </cell>
          <cell r="K36" t="str">
            <v>3NK-1</v>
          </cell>
          <cell r="L36" t="str">
            <v>3N§-1</v>
          </cell>
          <cell r="M36" t="str">
            <v>NS-1</v>
          </cell>
          <cell r="N36" t="str">
            <v>NS-2</v>
          </cell>
          <cell r="O36" t="str">
            <v>6CR4-22</v>
          </cell>
          <cell r="P36" t="str">
            <v>2CR2-9</v>
          </cell>
          <cell r="R36" t="str">
            <v>4T32-28</v>
          </cell>
          <cell r="S36" t="str">
            <v>8BL48-250</v>
          </cell>
          <cell r="T36" t="str">
            <v>RS4</v>
          </cell>
        </row>
        <row r="37">
          <cell r="B37" t="str">
            <v>§V-74</v>
          </cell>
          <cell r="C37" t="str">
            <v>§ì v­ît</v>
          </cell>
          <cell r="E37" t="str">
            <v/>
          </cell>
          <cell r="F37" t="str">
            <v/>
          </cell>
          <cell r="G37">
            <v>448</v>
          </cell>
          <cell r="H37">
            <v>5691</v>
          </cell>
          <cell r="I37">
            <v>668.17961657027524</v>
          </cell>
          <cell r="J37">
            <v>1216</v>
          </cell>
          <cell r="K37" t="str">
            <v>3§K-1</v>
          </cell>
          <cell r="N37" t="str">
            <v>§S-1</v>
          </cell>
          <cell r="O37" t="str">
            <v>9CR4-22</v>
          </cell>
          <cell r="P37" t="str">
            <v>3CR2-9</v>
          </cell>
          <cell r="R37" t="str">
            <v>MV-1</v>
          </cell>
          <cell r="S37" t="str">
            <v>8BL64-250</v>
          </cell>
          <cell r="T37" t="str">
            <v>RS4</v>
          </cell>
        </row>
        <row r="38">
          <cell r="B38" t="str">
            <v>N111-25B</v>
          </cell>
          <cell r="C38" t="str">
            <v>NÐo h·m</v>
          </cell>
          <cell r="E38" t="str">
            <v/>
          </cell>
          <cell r="F38" t="str">
            <v/>
          </cell>
          <cell r="G38">
            <v>768</v>
          </cell>
          <cell r="H38">
            <v>6459</v>
          </cell>
          <cell r="K38" t="str">
            <v>3NK-1</v>
          </cell>
          <cell r="L38" t="str">
            <v>3N§-1</v>
          </cell>
          <cell r="M38" t="str">
            <v>NS-1</v>
          </cell>
          <cell r="N38" t="str">
            <v>NS-2</v>
          </cell>
          <cell r="O38" t="str">
            <v>12CR4-22</v>
          </cell>
          <cell r="P38" t="str">
            <v>4CR2-9</v>
          </cell>
          <cell r="R38" t="str">
            <v>4T32-28</v>
          </cell>
          <cell r="S38" t="str">
            <v>8BL48-250</v>
          </cell>
          <cell r="T38" t="str">
            <v>RS4</v>
          </cell>
        </row>
        <row r="39">
          <cell r="B39" t="str">
            <v>N111-20A</v>
          </cell>
          <cell r="C39" t="str">
            <v>NÐo gãc</v>
          </cell>
          <cell r="D39" t="str">
            <v>050800T</v>
          </cell>
          <cell r="E39">
            <v>8</v>
          </cell>
          <cell r="F39" t="str">
            <v>G8=05°08'00"T</v>
          </cell>
          <cell r="G39">
            <v>584</v>
          </cell>
          <cell r="H39">
            <v>7043</v>
          </cell>
          <cell r="I39">
            <v>584</v>
          </cell>
          <cell r="J39">
            <v>584</v>
          </cell>
          <cell r="K39" t="str">
            <v>6N§-1</v>
          </cell>
          <cell r="M39" t="str">
            <v>NS-1</v>
          </cell>
          <cell r="N39" t="str">
            <v>NS-2</v>
          </cell>
          <cell r="O39" t="str">
            <v>9CR4-22</v>
          </cell>
          <cell r="P39" t="str">
            <v>3CR2-9</v>
          </cell>
          <cell r="R39" t="str">
            <v>4T30-18</v>
          </cell>
          <cell r="S39" t="str">
            <v>8BL30-250</v>
          </cell>
          <cell r="T39" t="str">
            <v>RS4</v>
          </cell>
        </row>
        <row r="40">
          <cell r="B40" t="str">
            <v>§111-26A</v>
          </cell>
          <cell r="C40" t="str">
            <v>§ì th¼ng</v>
          </cell>
          <cell r="E40" t="str">
            <v/>
          </cell>
          <cell r="F40" t="str">
            <v/>
          </cell>
          <cell r="G40">
            <v>187</v>
          </cell>
          <cell r="H40">
            <v>7230</v>
          </cell>
          <cell r="I40">
            <v>412.75385449803503</v>
          </cell>
          <cell r="J40">
            <v>1072</v>
          </cell>
          <cell r="L40" t="str">
            <v>3§D-1</v>
          </cell>
          <cell r="N40" t="str">
            <v>§S-1</v>
          </cell>
          <cell r="O40" t="str">
            <v>6CR4-22</v>
          </cell>
          <cell r="P40" t="str">
            <v>2CR2-9</v>
          </cell>
          <cell r="R40" t="str">
            <v>4T30-18</v>
          </cell>
          <cell r="S40" t="str">
            <v>4BL36-282</v>
          </cell>
          <cell r="T40" t="str">
            <v>RS4</v>
          </cell>
        </row>
        <row r="41">
          <cell r="B41" t="str">
            <v>§111-26B</v>
          </cell>
          <cell r="C41" t="str">
            <v>§ì th¼ng</v>
          </cell>
          <cell r="E41" t="str">
            <v/>
          </cell>
          <cell r="F41" t="str">
            <v/>
          </cell>
          <cell r="G41">
            <v>475</v>
          </cell>
          <cell r="H41">
            <v>7705</v>
          </cell>
          <cell r="L41" t="str">
            <v>3§D-1</v>
          </cell>
          <cell r="N41" t="str">
            <v>§S-1</v>
          </cell>
          <cell r="O41" t="str">
            <v>6CR4-22</v>
          </cell>
          <cell r="P41" t="str">
            <v>2CR2-9</v>
          </cell>
          <cell r="R41" t="str">
            <v>4T30-22</v>
          </cell>
          <cell r="S41" t="str">
            <v>4BL42-282</v>
          </cell>
          <cell r="T41" t="str">
            <v>RS4</v>
          </cell>
        </row>
        <row r="42">
          <cell r="B42" t="str">
            <v>N111-25B</v>
          </cell>
          <cell r="C42" t="str">
            <v>NÐo gãc</v>
          </cell>
          <cell r="D42" t="str">
            <v>374036T</v>
          </cell>
          <cell r="E42">
            <v>9</v>
          </cell>
          <cell r="F42" t="str">
            <v>G9=37°40'36"T</v>
          </cell>
          <cell r="G42">
            <v>410</v>
          </cell>
          <cell r="H42">
            <v>8115</v>
          </cell>
          <cell r="K42" t="str">
            <v>6N§-1</v>
          </cell>
          <cell r="M42" t="str">
            <v>NS-1</v>
          </cell>
          <cell r="N42" t="str">
            <v>NS-2</v>
          </cell>
          <cell r="O42" t="str">
            <v>6CR4-22</v>
          </cell>
          <cell r="P42" t="str">
            <v>2CR2-9</v>
          </cell>
          <cell r="R42" t="str">
            <v>4T32-23</v>
          </cell>
          <cell r="S42" t="str">
            <v>8BL36-250</v>
          </cell>
          <cell r="T42" t="str">
            <v>RS4</v>
          </cell>
        </row>
        <row r="43">
          <cell r="B43" t="str">
            <v>N111-20B</v>
          </cell>
          <cell r="C43" t="str">
            <v>NÐo gãc</v>
          </cell>
          <cell r="D43" t="str">
            <v>473000F</v>
          </cell>
          <cell r="E43">
            <v>10</v>
          </cell>
          <cell r="F43" t="str">
            <v>G10=47°30'00"F</v>
          </cell>
          <cell r="G43">
            <v>336</v>
          </cell>
          <cell r="H43">
            <v>8451</v>
          </cell>
          <cell r="I43">
            <v>336</v>
          </cell>
          <cell r="J43">
            <v>336</v>
          </cell>
          <cell r="K43" t="str">
            <v>6N§-1</v>
          </cell>
          <cell r="L43" t="str">
            <v>§D-1</v>
          </cell>
          <cell r="M43" t="str">
            <v>NS-1</v>
          </cell>
          <cell r="N43" t="str">
            <v>NS-2</v>
          </cell>
          <cell r="O43" t="str">
            <v>6CR4-22</v>
          </cell>
          <cell r="P43" t="str">
            <v>2CR2-9</v>
          </cell>
          <cell r="R43" t="str">
            <v>4T32-23</v>
          </cell>
          <cell r="S43" t="str">
            <v>8BL42-250</v>
          </cell>
          <cell r="T43" t="str">
            <v>RS4</v>
          </cell>
        </row>
        <row r="44">
          <cell r="B44" t="str">
            <v>§111-22A</v>
          </cell>
          <cell r="C44" t="str">
            <v>§ì th¼ng</v>
          </cell>
          <cell r="E44" t="str">
            <v/>
          </cell>
          <cell r="F44" t="str">
            <v/>
          </cell>
          <cell r="G44">
            <v>230</v>
          </cell>
          <cell r="H44">
            <v>8681</v>
          </cell>
          <cell r="I44">
            <v>189.23342950918081</v>
          </cell>
          <cell r="J44">
            <v>2785</v>
          </cell>
          <cell r="L44" t="str">
            <v>3§D-1</v>
          </cell>
          <cell r="N44" t="str">
            <v>§S-1</v>
          </cell>
          <cell r="O44" t="str">
            <v>6CR4-22</v>
          </cell>
          <cell r="P44" t="str">
            <v>2CR2-9</v>
          </cell>
          <cell r="R44" t="str">
            <v>4T27-15</v>
          </cell>
          <cell r="S44" t="str">
            <v>4BL36-282</v>
          </cell>
          <cell r="T44" t="str">
            <v>RS2</v>
          </cell>
        </row>
        <row r="45">
          <cell r="B45" t="str">
            <v>§111-22A</v>
          </cell>
          <cell r="C45" t="str">
            <v>§ì th¼ng</v>
          </cell>
          <cell r="E45" t="str">
            <v/>
          </cell>
          <cell r="F45" t="str">
            <v/>
          </cell>
          <cell r="G45">
            <v>180</v>
          </cell>
          <cell r="H45">
            <v>8861</v>
          </cell>
          <cell r="K45" t="str">
            <v>220kV</v>
          </cell>
          <cell r="L45" t="str">
            <v>3§D-1</v>
          </cell>
          <cell r="N45" t="str">
            <v>§S-1</v>
          </cell>
          <cell r="O45" t="str">
            <v>6CR4-22</v>
          </cell>
          <cell r="P45" t="str">
            <v>2CR2-9</v>
          </cell>
          <cell r="R45" t="str">
            <v>4T27-15</v>
          </cell>
          <cell r="S45" t="str">
            <v>4BL36-282</v>
          </cell>
          <cell r="T45" t="str">
            <v>RS2</v>
          </cell>
        </row>
        <row r="46">
          <cell r="B46" t="str">
            <v>§111-22A</v>
          </cell>
          <cell r="C46" t="str">
            <v>§ì th¼ng</v>
          </cell>
          <cell r="E46" t="str">
            <v/>
          </cell>
          <cell r="F46" t="str">
            <v/>
          </cell>
          <cell r="G46">
            <v>220</v>
          </cell>
          <cell r="H46">
            <v>9081</v>
          </cell>
          <cell r="K46" t="str">
            <v>220kV</v>
          </cell>
          <cell r="L46" t="str">
            <v>3§D-1</v>
          </cell>
          <cell r="N46" t="str">
            <v>§S-1</v>
          </cell>
          <cell r="O46" t="str">
            <v>6CR4-22</v>
          </cell>
          <cell r="P46" t="str">
            <v>2CR2-9</v>
          </cell>
          <cell r="R46" t="str">
            <v>4T27-15</v>
          </cell>
          <cell r="S46" t="str">
            <v>4BL36-282</v>
          </cell>
          <cell r="T46" t="str">
            <v>RS2</v>
          </cell>
        </row>
        <row r="47">
          <cell r="B47" t="str">
            <v>§111-22A</v>
          </cell>
          <cell r="C47" t="str">
            <v>§ì th¼ng</v>
          </cell>
          <cell r="E47" t="str">
            <v/>
          </cell>
          <cell r="F47" t="str">
            <v/>
          </cell>
          <cell r="G47">
            <v>180</v>
          </cell>
          <cell r="H47">
            <v>9261</v>
          </cell>
          <cell r="K47" t="str">
            <v>220kV</v>
          </cell>
          <cell r="L47" t="str">
            <v>3§D-1</v>
          </cell>
          <cell r="N47" t="str">
            <v>§S-1</v>
          </cell>
          <cell r="O47" t="str">
            <v>6CR4-22</v>
          </cell>
          <cell r="P47" t="str">
            <v>2CR2-9</v>
          </cell>
          <cell r="R47" t="str">
            <v>4T27-15</v>
          </cell>
          <cell r="S47" t="str">
            <v>4BL36-282</v>
          </cell>
          <cell r="T47" t="str">
            <v>RS2</v>
          </cell>
        </row>
        <row r="48">
          <cell r="B48" t="str">
            <v>§T-20</v>
          </cell>
          <cell r="C48" t="str">
            <v>§ì th¼ng</v>
          </cell>
          <cell r="E48" t="str">
            <v/>
          </cell>
          <cell r="F48" t="str">
            <v/>
          </cell>
          <cell r="G48">
            <v>205</v>
          </cell>
          <cell r="H48">
            <v>9466</v>
          </cell>
          <cell r="K48" t="str">
            <v>220kV</v>
          </cell>
          <cell r="L48" t="str">
            <v>3§D-1</v>
          </cell>
          <cell r="N48" t="str">
            <v>§S-1</v>
          </cell>
          <cell r="O48" t="str">
            <v>6CR4-22</v>
          </cell>
          <cell r="P48" t="str">
            <v>2CR2-9</v>
          </cell>
          <cell r="Q48" t="str">
            <v>XT-1,2,3</v>
          </cell>
          <cell r="R48" t="str">
            <v>M22-30</v>
          </cell>
          <cell r="T48" t="str">
            <v>R4</v>
          </cell>
        </row>
        <row r="49">
          <cell r="B49" t="str">
            <v>§T-20</v>
          </cell>
          <cell r="C49" t="str">
            <v>§ì th¼ng</v>
          </cell>
          <cell r="E49" t="str">
            <v/>
          </cell>
          <cell r="F49" t="str">
            <v/>
          </cell>
          <cell r="G49">
            <v>200</v>
          </cell>
          <cell r="H49">
            <v>9666</v>
          </cell>
          <cell r="L49" t="str">
            <v>3§D-1</v>
          </cell>
          <cell r="N49" t="str">
            <v>§S-1</v>
          </cell>
          <cell r="O49" t="str">
            <v>6CR4-22</v>
          </cell>
          <cell r="P49" t="str">
            <v>2CR2-9</v>
          </cell>
          <cell r="Q49" t="str">
            <v>XT-1,2,3</v>
          </cell>
          <cell r="R49" t="str">
            <v>M22-30</v>
          </cell>
          <cell r="T49" t="str">
            <v>R4</v>
          </cell>
        </row>
        <row r="50">
          <cell r="B50" t="str">
            <v>§T-20</v>
          </cell>
          <cell r="C50" t="str">
            <v>§ì th¼ng</v>
          </cell>
          <cell r="E50" t="str">
            <v/>
          </cell>
          <cell r="F50" t="str">
            <v/>
          </cell>
          <cell r="G50">
            <v>175</v>
          </cell>
          <cell r="H50">
            <v>9841</v>
          </cell>
          <cell r="L50" t="str">
            <v>3§D-1</v>
          </cell>
          <cell r="N50" t="str">
            <v>§S-1</v>
          </cell>
          <cell r="O50" t="str">
            <v>6CR4-22</v>
          </cell>
          <cell r="P50" t="str">
            <v>2CR2-9</v>
          </cell>
          <cell r="Q50" t="str">
            <v>XT-1,2,3</v>
          </cell>
          <cell r="R50" t="str">
            <v>M22-30</v>
          </cell>
          <cell r="T50" t="str">
            <v>R4</v>
          </cell>
        </row>
        <row r="51">
          <cell r="B51" t="str">
            <v>§T-20</v>
          </cell>
          <cell r="C51" t="str">
            <v>§ì th¼ng</v>
          </cell>
          <cell r="E51" t="str">
            <v/>
          </cell>
          <cell r="F51" t="str">
            <v/>
          </cell>
          <cell r="G51">
            <v>155</v>
          </cell>
          <cell r="H51">
            <v>9996</v>
          </cell>
          <cell r="L51" t="str">
            <v>3§D-1</v>
          </cell>
          <cell r="N51" t="str">
            <v>§S-1</v>
          </cell>
          <cell r="O51" t="str">
            <v>6CR4-22</v>
          </cell>
          <cell r="P51" t="str">
            <v>2CR2-9</v>
          </cell>
          <cell r="Q51" t="str">
            <v>XT-1,2,3</v>
          </cell>
          <cell r="R51" t="str">
            <v>M22-30</v>
          </cell>
          <cell r="T51" t="str">
            <v>R4</v>
          </cell>
        </row>
        <row r="52">
          <cell r="B52" t="str">
            <v>§111-22A</v>
          </cell>
          <cell r="C52" t="str">
            <v>§ì th¼ng</v>
          </cell>
          <cell r="E52" t="str">
            <v/>
          </cell>
          <cell r="F52" t="str">
            <v/>
          </cell>
          <cell r="G52">
            <v>170</v>
          </cell>
          <cell r="H52">
            <v>10166</v>
          </cell>
          <cell r="L52" t="str">
            <v>3§D-1</v>
          </cell>
          <cell r="N52" t="str">
            <v>§S-1</v>
          </cell>
          <cell r="O52" t="str">
            <v>6CR4-22</v>
          </cell>
          <cell r="P52" t="str">
            <v>2CR2-9</v>
          </cell>
          <cell r="R52" t="str">
            <v>4T27-15</v>
          </cell>
          <cell r="S52" t="str">
            <v>4BL36-282</v>
          </cell>
          <cell r="T52" t="str">
            <v>RS2</v>
          </cell>
        </row>
        <row r="53">
          <cell r="B53" t="str">
            <v>§T-20</v>
          </cell>
          <cell r="C53" t="str">
            <v>§ì th¼ng</v>
          </cell>
          <cell r="E53" t="str">
            <v/>
          </cell>
          <cell r="F53" t="str">
            <v/>
          </cell>
          <cell r="G53">
            <v>180</v>
          </cell>
          <cell r="H53">
            <v>10346</v>
          </cell>
          <cell r="L53" t="str">
            <v>3§D-1</v>
          </cell>
          <cell r="N53" t="str">
            <v>§S-1</v>
          </cell>
          <cell r="O53" t="str">
            <v>6CR4-22</v>
          </cell>
          <cell r="P53" t="str">
            <v>2CR2-9</v>
          </cell>
          <cell r="Q53" t="str">
            <v>XT-1,2,3</v>
          </cell>
          <cell r="R53" t="str">
            <v>M22-30</v>
          </cell>
          <cell r="T53" t="str">
            <v>R4</v>
          </cell>
        </row>
        <row r="54">
          <cell r="B54" t="str">
            <v>§T-20</v>
          </cell>
          <cell r="C54" t="str">
            <v>§ì th¼ng</v>
          </cell>
          <cell r="E54" t="str">
            <v/>
          </cell>
          <cell r="F54" t="str">
            <v/>
          </cell>
          <cell r="G54">
            <v>160</v>
          </cell>
          <cell r="H54">
            <v>10506</v>
          </cell>
          <cell r="L54" t="str">
            <v>3§D-1</v>
          </cell>
          <cell r="N54" t="str">
            <v>§S-1</v>
          </cell>
          <cell r="O54" t="str">
            <v>6CR4-22</v>
          </cell>
          <cell r="P54" t="str">
            <v>2CR2-9</v>
          </cell>
          <cell r="Q54" t="str">
            <v>XT-1,2,3</v>
          </cell>
          <cell r="R54" t="str">
            <v>M22-30</v>
          </cell>
          <cell r="T54" t="str">
            <v>R4</v>
          </cell>
        </row>
        <row r="55">
          <cell r="B55" t="str">
            <v>§T-20</v>
          </cell>
          <cell r="C55" t="str">
            <v>§ì th¼ng</v>
          </cell>
          <cell r="E55" t="str">
            <v/>
          </cell>
          <cell r="F55" t="str">
            <v/>
          </cell>
          <cell r="G55">
            <v>165</v>
          </cell>
          <cell r="H55">
            <v>10671</v>
          </cell>
          <cell r="L55" t="str">
            <v>3§D-1</v>
          </cell>
          <cell r="N55" t="str">
            <v>§S-1</v>
          </cell>
          <cell r="O55" t="str">
            <v>6CR4-22</v>
          </cell>
          <cell r="P55" t="str">
            <v>2CR2-9</v>
          </cell>
          <cell r="Q55" t="str">
            <v>XT-1,2,3</v>
          </cell>
          <cell r="R55" t="str">
            <v>M22-30</v>
          </cell>
          <cell r="T55" t="str">
            <v>R4</v>
          </cell>
        </row>
        <row r="56">
          <cell r="B56" t="str">
            <v>§T-20</v>
          </cell>
          <cell r="C56" t="str">
            <v>§ì th¼ng</v>
          </cell>
          <cell r="E56" t="str">
            <v/>
          </cell>
          <cell r="F56" t="str">
            <v/>
          </cell>
          <cell r="G56">
            <v>200</v>
          </cell>
          <cell r="H56">
            <v>10871</v>
          </cell>
          <cell r="L56" t="str">
            <v>3§D-1</v>
          </cell>
          <cell r="N56" t="str">
            <v>§S-1</v>
          </cell>
          <cell r="O56" t="str">
            <v>6CR4-22</v>
          </cell>
          <cell r="P56" t="str">
            <v>2CR2-9</v>
          </cell>
          <cell r="Q56" t="str">
            <v>XT-1,2,3</v>
          </cell>
          <cell r="R56" t="str">
            <v>M22-30</v>
          </cell>
          <cell r="T56" t="str">
            <v>R4</v>
          </cell>
        </row>
        <row r="57">
          <cell r="B57" t="str">
            <v>§T-20</v>
          </cell>
          <cell r="C57" t="str">
            <v>§ì th¼ng</v>
          </cell>
          <cell r="E57" t="str">
            <v/>
          </cell>
          <cell r="F57" t="str">
            <v/>
          </cell>
          <cell r="G57">
            <v>190</v>
          </cell>
          <cell r="H57">
            <v>11061</v>
          </cell>
          <cell r="L57" t="str">
            <v>3§D-1</v>
          </cell>
          <cell r="N57" t="str">
            <v>§S-1</v>
          </cell>
          <cell r="O57" t="str">
            <v>6CR4-22</v>
          </cell>
          <cell r="P57" t="str">
            <v>2CR2-9</v>
          </cell>
          <cell r="Q57" t="str">
            <v>XT-1,2,3</v>
          </cell>
          <cell r="R57" t="str">
            <v>M22-30</v>
          </cell>
          <cell r="T57" t="str">
            <v>R4</v>
          </cell>
        </row>
        <row r="58">
          <cell r="B58" t="str">
            <v>N111-20A</v>
          </cell>
          <cell r="C58" t="str">
            <v>NÐo gãc</v>
          </cell>
          <cell r="D58" t="str">
            <v>343000T</v>
          </cell>
          <cell r="E58">
            <v>11</v>
          </cell>
          <cell r="F58" t="str">
            <v>G11=34°30'00"T</v>
          </cell>
          <cell r="G58">
            <v>175</v>
          </cell>
          <cell r="H58">
            <v>11236</v>
          </cell>
          <cell r="K58" t="str">
            <v>6N§-1</v>
          </cell>
          <cell r="M58" t="str">
            <v>NS-1</v>
          </cell>
          <cell r="N58" t="str">
            <v>NS-2</v>
          </cell>
          <cell r="O58" t="str">
            <v>6CR4-22</v>
          </cell>
          <cell r="P58" t="str">
            <v>2CR2-9</v>
          </cell>
          <cell r="R58" t="str">
            <v>4T30-22</v>
          </cell>
          <cell r="S58" t="str">
            <v>8BL36-250</v>
          </cell>
          <cell r="T58" t="str">
            <v>RS2</v>
          </cell>
        </row>
        <row r="59">
          <cell r="B59" t="str">
            <v>§T-20</v>
          </cell>
          <cell r="C59" t="str">
            <v>§ì th¼ng</v>
          </cell>
          <cell r="E59" t="str">
            <v/>
          </cell>
          <cell r="F59" t="str">
            <v/>
          </cell>
          <cell r="G59">
            <v>185</v>
          </cell>
          <cell r="H59">
            <v>11421</v>
          </cell>
          <cell r="I59">
            <v>303.21956535794982</v>
          </cell>
          <cell r="J59">
            <v>1059</v>
          </cell>
          <cell r="L59" t="str">
            <v>3§D-1</v>
          </cell>
          <cell r="N59" t="str">
            <v>§S-1</v>
          </cell>
          <cell r="O59" t="str">
            <v>6CR4-22</v>
          </cell>
          <cell r="P59" t="str">
            <v>2CR2-9</v>
          </cell>
          <cell r="Q59" t="str">
            <v>XT-1,2,3</v>
          </cell>
          <cell r="R59" t="str">
            <v>M22-30</v>
          </cell>
          <cell r="T59" t="str">
            <v>R4</v>
          </cell>
        </row>
        <row r="60">
          <cell r="B60" t="str">
            <v>§111-22A</v>
          </cell>
          <cell r="C60" t="str">
            <v>§ì th¼ng</v>
          </cell>
          <cell r="E60" t="str">
            <v/>
          </cell>
          <cell r="F60" t="str">
            <v/>
          </cell>
          <cell r="G60">
            <v>220</v>
          </cell>
          <cell r="H60">
            <v>11641</v>
          </cell>
          <cell r="L60" t="str">
            <v>3§D-1</v>
          </cell>
          <cell r="N60" t="str">
            <v>§S-1</v>
          </cell>
          <cell r="O60" t="str">
            <v>6CR4-22</v>
          </cell>
          <cell r="P60" t="str">
            <v>2CR2-9</v>
          </cell>
          <cell r="R60" t="str">
            <v>4T30-18</v>
          </cell>
          <cell r="S60" t="str">
            <v>4BL42-282</v>
          </cell>
          <cell r="T60" t="str">
            <v>RS2</v>
          </cell>
        </row>
        <row r="61">
          <cell r="B61" t="str">
            <v>§111-22A</v>
          </cell>
          <cell r="C61" t="str">
            <v>§ì th¼ng</v>
          </cell>
          <cell r="E61" t="str">
            <v/>
          </cell>
          <cell r="F61" t="str">
            <v/>
          </cell>
          <cell r="G61">
            <v>400</v>
          </cell>
          <cell r="H61">
            <v>12041</v>
          </cell>
          <cell r="L61" t="str">
            <v>3§D-1</v>
          </cell>
          <cell r="N61" t="str">
            <v>§S-1</v>
          </cell>
          <cell r="O61" t="str">
            <v>6CR4-22</v>
          </cell>
          <cell r="P61" t="str">
            <v>2CR2-9</v>
          </cell>
          <cell r="R61" t="str">
            <v>4T30-18</v>
          </cell>
          <cell r="S61" t="str">
            <v>4BL42-282</v>
          </cell>
          <cell r="T61" t="str">
            <v>RS4</v>
          </cell>
        </row>
        <row r="62">
          <cell r="B62" t="str">
            <v>N111-20A</v>
          </cell>
          <cell r="C62" t="str">
            <v>NÐo gãc</v>
          </cell>
          <cell r="D62" t="str">
            <v>123854T</v>
          </cell>
          <cell r="E62">
            <v>12</v>
          </cell>
          <cell r="F62" t="str">
            <v>G12=12°38'54"T</v>
          </cell>
          <cell r="G62">
            <v>254</v>
          </cell>
          <cell r="H62">
            <v>12295</v>
          </cell>
          <cell r="K62" t="str">
            <v>6N§-1</v>
          </cell>
          <cell r="M62" t="str">
            <v>NS-1</v>
          </cell>
          <cell r="N62" t="str">
            <v>NS-2</v>
          </cell>
          <cell r="O62" t="str">
            <v>6CR4-22</v>
          </cell>
          <cell r="P62" t="str">
            <v>2CR2-9</v>
          </cell>
          <cell r="R62" t="str">
            <v>4T30-18</v>
          </cell>
          <cell r="S62" t="str">
            <v>8BL30-250</v>
          </cell>
          <cell r="T62" t="str">
            <v>RS4</v>
          </cell>
        </row>
        <row r="63">
          <cell r="B63" t="str">
            <v>§111-22B</v>
          </cell>
          <cell r="C63" t="str">
            <v>§ì th¼ng</v>
          </cell>
          <cell r="G63">
            <v>495</v>
          </cell>
          <cell r="H63">
            <v>12790</v>
          </cell>
          <cell r="I63">
            <v>448.10601424216571</v>
          </cell>
          <cell r="J63">
            <v>873</v>
          </cell>
          <cell r="L63" t="str">
            <v>3§D-1</v>
          </cell>
          <cell r="N63" t="str">
            <v>§S-1</v>
          </cell>
          <cell r="O63" t="str">
            <v>6CR4-22</v>
          </cell>
          <cell r="P63" t="str">
            <v>2CR2-9</v>
          </cell>
          <cell r="R63" t="str">
            <v>4T30-22</v>
          </cell>
          <cell r="S63" t="str">
            <v>4BL42-282</v>
          </cell>
          <cell r="T63" t="str">
            <v>RS4</v>
          </cell>
        </row>
        <row r="64">
          <cell r="B64" t="str">
            <v>N111-20B</v>
          </cell>
          <cell r="C64" t="str">
            <v>NÐo gãc</v>
          </cell>
          <cell r="D64" t="str">
            <v>383912F</v>
          </cell>
          <cell r="E64">
            <v>13</v>
          </cell>
          <cell r="F64" t="str">
            <v>G13=38°39'12"F</v>
          </cell>
          <cell r="G64">
            <v>378</v>
          </cell>
          <cell r="H64">
            <v>13168</v>
          </cell>
          <cell r="K64" t="str">
            <v>6N§-1</v>
          </cell>
          <cell r="M64" t="str">
            <v>NS-1</v>
          </cell>
          <cell r="N64" t="str">
            <v>NS-2</v>
          </cell>
          <cell r="O64" t="str">
            <v>9CR4-22</v>
          </cell>
          <cell r="P64" t="str">
            <v>3CR2-9</v>
          </cell>
          <cell r="R64" t="str">
            <v>4T30-22</v>
          </cell>
          <cell r="S64" t="str">
            <v>8BL36-250</v>
          </cell>
          <cell r="T64" t="str">
            <v>RS4</v>
          </cell>
        </row>
        <row r="65">
          <cell r="B65" t="str">
            <v>§111-22B</v>
          </cell>
          <cell r="C65" t="str">
            <v>§ì th¼ng</v>
          </cell>
          <cell r="G65">
            <v>585</v>
          </cell>
          <cell r="H65">
            <v>13753</v>
          </cell>
          <cell r="I65">
            <v>472.4147915699906</v>
          </cell>
          <cell r="J65">
            <v>1020</v>
          </cell>
          <cell r="L65" t="str">
            <v>3§D-1</v>
          </cell>
          <cell r="N65" t="str">
            <v>§S-1</v>
          </cell>
          <cell r="O65" t="str">
            <v>9CR4-22</v>
          </cell>
          <cell r="P65" t="str">
            <v>3CR2-9</v>
          </cell>
          <cell r="R65" t="str">
            <v>4T30-22</v>
          </cell>
          <cell r="S65" t="str">
            <v>4BL42-282</v>
          </cell>
          <cell r="T65" t="str">
            <v>RS4</v>
          </cell>
        </row>
        <row r="66">
          <cell r="B66" t="str">
            <v>§111-22A</v>
          </cell>
          <cell r="C66" t="str">
            <v>§ì th¼ng</v>
          </cell>
          <cell r="G66">
            <v>290</v>
          </cell>
          <cell r="H66">
            <v>14043</v>
          </cell>
          <cell r="L66" t="str">
            <v>3§D-1</v>
          </cell>
          <cell r="N66" t="str">
            <v>§S-1</v>
          </cell>
          <cell r="O66" t="str">
            <v>6CR4-22</v>
          </cell>
          <cell r="P66" t="str">
            <v>2CR2-9</v>
          </cell>
          <cell r="R66" t="str">
            <v>4T30-18</v>
          </cell>
          <cell r="S66" t="str">
            <v>4BL36-282</v>
          </cell>
          <cell r="T66" t="str">
            <v>RS4</v>
          </cell>
        </row>
        <row r="67">
          <cell r="B67" t="str">
            <v>N111-20A</v>
          </cell>
          <cell r="C67" t="str">
            <v>NÐo gãc</v>
          </cell>
          <cell r="D67" t="str">
            <v>154930T</v>
          </cell>
          <cell r="E67">
            <v>14</v>
          </cell>
          <cell r="F67" t="str">
            <v>G14=15°49'30"T</v>
          </cell>
          <cell r="G67">
            <v>145</v>
          </cell>
          <cell r="H67">
            <v>14188</v>
          </cell>
          <cell r="K67" t="str">
            <v>6N§-1</v>
          </cell>
          <cell r="M67" t="str">
            <v>NS-1</v>
          </cell>
          <cell r="N67" t="str">
            <v>NS-2</v>
          </cell>
          <cell r="O67" t="str">
            <v>6CR4-22</v>
          </cell>
          <cell r="P67" t="str">
            <v>2CR2-9</v>
          </cell>
          <cell r="R67" t="str">
            <v>4T30-18</v>
          </cell>
          <cell r="S67" t="str">
            <v>8BL30-250</v>
          </cell>
          <cell r="T67" t="str">
            <v>RS4</v>
          </cell>
        </row>
        <row r="68">
          <cell r="B68" t="str">
            <v>§111-22A</v>
          </cell>
          <cell r="C68" t="str">
            <v>§ì th¼ng</v>
          </cell>
          <cell r="E68" t="str">
            <v/>
          </cell>
          <cell r="F68" t="str">
            <v/>
          </cell>
          <cell r="G68">
            <v>375</v>
          </cell>
          <cell r="H68">
            <v>14563</v>
          </cell>
          <cell r="I68">
            <v>407.64847878081974</v>
          </cell>
          <cell r="J68">
            <v>1403</v>
          </cell>
          <cell r="L68" t="str">
            <v>3§D-1</v>
          </cell>
          <cell r="N68" t="str">
            <v>§S-1</v>
          </cell>
          <cell r="O68" t="str">
            <v>6CR4-22</v>
          </cell>
          <cell r="P68" t="str">
            <v>2CR2-9</v>
          </cell>
          <cell r="R68" t="str">
            <v>4T30-18</v>
          </cell>
          <cell r="S68" t="str">
            <v>4BL36-282</v>
          </cell>
          <cell r="T68" t="str">
            <v>RS4</v>
          </cell>
        </row>
        <row r="69">
          <cell r="B69" t="str">
            <v>§111-22B</v>
          </cell>
          <cell r="C69" t="str">
            <v>§ì th¼ng</v>
          </cell>
          <cell r="E69" t="str">
            <v/>
          </cell>
          <cell r="F69" t="str">
            <v/>
          </cell>
          <cell r="G69">
            <v>270</v>
          </cell>
          <cell r="H69">
            <v>14833</v>
          </cell>
          <cell r="L69" t="str">
            <v>3§D-1</v>
          </cell>
          <cell r="N69" t="str">
            <v>§S-1</v>
          </cell>
          <cell r="O69" t="str">
            <v>9CR4-22</v>
          </cell>
          <cell r="P69" t="str">
            <v>3CR2-9</v>
          </cell>
          <cell r="R69" t="str">
            <v>4T30-18</v>
          </cell>
          <cell r="S69" t="str">
            <v>4BL42-282</v>
          </cell>
          <cell r="T69" t="str">
            <v>RS4</v>
          </cell>
        </row>
        <row r="70">
          <cell r="B70" t="str">
            <v>§111-26B</v>
          </cell>
          <cell r="C70" t="str">
            <v>§ì th¼ng</v>
          </cell>
          <cell r="E70" t="str">
            <v/>
          </cell>
          <cell r="F70" t="str">
            <v/>
          </cell>
          <cell r="G70">
            <v>530</v>
          </cell>
          <cell r="H70">
            <v>15363</v>
          </cell>
          <cell r="L70" t="str">
            <v>3§D-1</v>
          </cell>
          <cell r="N70" t="str">
            <v>§S-1</v>
          </cell>
          <cell r="O70" t="str">
            <v>9CR4-22</v>
          </cell>
          <cell r="P70" t="str">
            <v>3CR2-9</v>
          </cell>
          <cell r="R70" t="str">
            <v>4T30-22</v>
          </cell>
          <cell r="S70" t="str">
            <v>4BL42-282</v>
          </cell>
          <cell r="T70" t="str">
            <v>RS4</v>
          </cell>
        </row>
        <row r="71">
          <cell r="B71" t="str">
            <v>N111-20A</v>
          </cell>
          <cell r="C71" t="str">
            <v>NÐo gãc</v>
          </cell>
          <cell r="D71" t="str">
            <v>331748T</v>
          </cell>
          <cell r="E71">
            <v>15</v>
          </cell>
          <cell r="F71" t="str">
            <v>G15=33°17'48"T</v>
          </cell>
          <cell r="G71">
            <v>228</v>
          </cell>
          <cell r="H71">
            <v>15591</v>
          </cell>
          <cell r="K71" t="str">
            <v>6N§-1</v>
          </cell>
          <cell r="M71" t="str">
            <v>NS-1</v>
          </cell>
          <cell r="N71" t="str">
            <v>NS-2</v>
          </cell>
          <cell r="O71" t="str">
            <v>6CR4-22</v>
          </cell>
          <cell r="P71" t="str">
            <v>2CR2-9</v>
          </cell>
          <cell r="R71" t="str">
            <v>4T30-22</v>
          </cell>
          <cell r="S71" t="str">
            <v>8BL36-250</v>
          </cell>
          <cell r="T71" t="str">
            <v>RS4</v>
          </cell>
        </row>
        <row r="72">
          <cell r="B72" t="str">
            <v>§111-22A</v>
          </cell>
          <cell r="C72" t="str">
            <v>§ì th¼ng</v>
          </cell>
          <cell r="E72" t="str">
            <v/>
          </cell>
          <cell r="F72" t="str">
            <v/>
          </cell>
          <cell r="G72">
            <v>161</v>
          </cell>
          <cell r="H72">
            <v>15752</v>
          </cell>
          <cell r="I72">
            <v>336.08579927406072</v>
          </cell>
          <cell r="J72">
            <v>1216</v>
          </cell>
          <cell r="L72" t="str">
            <v>3§D-1</v>
          </cell>
          <cell r="N72" t="str">
            <v>§S-1</v>
          </cell>
          <cell r="O72" t="str">
            <v>6CR4-22</v>
          </cell>
          <cell r="P72" t="str">
            <v>2CR2-9</v>
          </cell>
          <cell r="R72" t="str">
            <v>4T30-18</v>
          </cell>
          <cell r="S72" t="str">
            <v>4BL36-282</v>
          </cell>
          <cell r="T72" t="str">
            <v>RS4</v>
          </cell>
        </row>
        <row r="73">
          <cell r="B73" t="str">
            <v>§111-22B</v>
          </cell>
          <cell r="C73" t="str">
            <v>§ì th¼ng</v>
          </cell>
          <cell r="E73" t="str">
            <v/>
          </cell>
          <cell r="F73" t="str">
            <v/>
          </cell>
          <cell r="G73">
            <v>370</v>
          </cell>
          <cell r="H73">
            <v>16122</v>
          </cell>
          <cell r="L73" t="str">
            <v>3§D-1</v>
          </cell>
          <cell r="N73" t="str">
            <v>§S-1</v>
          </cell>
          <cell r="O73" t="str">
            <v>6CR4-22</v>
          </cell>
          <cell r="P73" t="str">
            <v>2CR2-9</v>
          </cell>
          <cell r="R73" t="str">
            <v>4T30-18</v>
          </cell>
          <cell r="S73" t="str">
            <v>4BL42-282</v>
          </cell>
          <cell r="T73" t="str">
            <v>RS4</v>
          </cell>
        </row>
        <row r="74">
          <cell r="B74" t="str">
            <v>§111-22A</v>
          </cell>
          <cell r="C74" t="str">
            <v>§ì th¼ng</v>
          </cell>
          <cell r="E74" t="str">
            <v/>
          </cell>
          <cell r="F74" t="str">
            <v/>
          </cell>
          <cell r="G74">
            <v>310</v>
          </cell>
          <cell r="H74">
            <v>16432</v>
          </cell>
          <cell r="L74" t="str">
            <v>3§D-1</v>
          </cell>
          <cell r="N74" t="str">
            <v>§S-1</v>
          </cell>
          <cell r="O74" t="str">
            <v>6CR4-22</v>
          </cell>
          <cell r="P74" t="str">
            <v>2CR2-9</v>
          </cell>
          <cell r="R74" t="str">
            <v>4T30-18</v>
          </cell>
          <cell r="S74" t="str">
            <v>4BL36-282</v>
          </cell>
          <cell r="T74" t="str">
            <v>RS4</v>
          </cell>
        </row>
        <row r="75">
          <cell r="B75" t="str">
            <v>N111-20B</v>
          </cell>
          <cell r="C75" t="str">
            <v>NÐo gãc</v>
          </cell>
          <cell r="D75" t="str">
            <v>364400F</v>
          </cell>
          <cell r="E75">
            <v>16</v>
          </cell>
          <cell r="F75" t="str">
            <v>G16=36°44'00"F</v>
          </cell>
          <cell r="G75">
            <v>375</v>
          </cell>
          <cell r="H75">
            <v>16807</v>
          </cell>
          <cell r="K75" t="str">
            <v>6N§-1</v>
          </cell>
          <cell r="M75" t="str">
            <v>NS-1</v>
          </cell>
          <cell r="N75" t="str">
            <v>NS-2</v>
          </cell>
          <cell r="O75" t="str">
            <v>9CR4-22</v>
          </cell>
          <cell r="P75" t="str">
            <v>3CR2-9</v>
          </cell>
          <cell r="R75" t="str">
            <v>4T30-22</v>
          </cell>
          <cell r="S75" t="str">
            <v>8BL36-250</v>
          </cell>
          <cell r="T75" t="str">
            <v>RS4</v>
          </cell>
        </row>
        <row r="76">
          <cell r="B76" t="str">
            <v>§111-22B</v>
          </cell>
          <cell r="C76" t="str">
            <v>§ì th¼ng</v>
          </cell>
          <cell r="E76" t="str">
            <v/>
          </cell>
          <cell r="F76" t="str">
            <v/>
          </cell>
          <cell r="G76">
            <v>571</v>
          </cell>
          <cell r="H76">
            <v>17378</v>
          </cell>
          <cell r="I76">
            <v>452.69103071668934</v>
          </cell>
          <cell r="J76">
            <v>1016</v>
          </cell>
          <cell r="L76" t="str">
            <v>3§D-1</v>
          </cell>
          <cell r="N76" t="str">
            <v>§S-1</v>
          </cell>
          <cell r="O76" t="str">
            <v>9CR4-22</v>
          </cell>
          <cell r="P76" t="str">
            <v>3CR2-9</v>
          </cell>
          <cell r="R76" t="str">
            <v>4T30-22</v>
          </cell>
          <cell r="S76" t="str">
            <v>4BL42-282</v>
          </cell>
          <cell r="T76" t="str">
            <v>RS4</v>
          </cell>
        </row>
        <row r="77">
          <cell r="B77" t="str">
            <v>§111-22A</v>
          </cell>
          <cell r="C77" t="str">
            <v>§ì th¼ng</v>
          </cell>
          <cell r="E77" t="str">
            <v/>
          </cell>
          <cell r="F77" t="str">
            <v/>
          </cell>
          <cell r="G77">
            <v>220</v>
          </cell>
          <cell r="H77">
            <v>17598</v>
          </cell>
          <cell r="L77" t="str">
            <v>3§D-1</v>
          </cell>
          <cell r="N77" t="str">
            <v>§S-1</v>
          </cell>
          <cell r="O77" t="str">
            <v>6CR4-22</v>
          </cell>
          <cell r="P77" t="str">
            <v>2CR2-9</v>
          </cell>
          <cell r="R77" t="str">
            <v>4T30-18</v>
          </cell>
          <cell r="S77" t="str">
            <v>4BL36-282</v>
          </cell>
          <cell r="T77" t="str">
            <v>RS4</v>
          </cell>
        </row>
        <row r="78">
          <cell r="B78" t="str">
            <v>N111-20A</v>
          </cell>
          <cell r="C78" t="str">
            <v>NÐo th¼ng</v>
          </cell>
          <cell r="E78" t="str">
            <v/>
          </cell>
          <cell r="F78" t="str">
            <v/>
          </cell>
          <cell r="G78">
            <v>225</v>
          </cell>
          <cell r="H78">
            <v>17823</v>
          </cell>
          <cell r="K78" t="str">
            <v>6N§-1</v>
          </cell>
          <cell r="M78" t="str">
            <v>NS-1</v>
          </cell>
          <cell r="N78" t="str">
            <v>NS-2</v>
          </cell>
          <cell r="O78" t="str">
            <v>6CR4-22</v>
          </cell>
          <cell r="P78" t="str">
            <v>2CR2-9</v>
          </cell>
          <cell r="R78" t="str">
            <v>4T30-18</v>
          </cell>
          <cell r="S78" t="str">
            <v>8BL30-250</v>
          </cell>
          <cell r="T78" t="str">
            <v>RS4</v>
          </cell>
        </row>
        <row r="79">
          <cell r="B79" t="str">
            <v>N111-25A</v>
          </cell>
          <cell r="C79" t="str">
            <v>NÐo th¼ng</v>
          </cell>
          <cell r="E79" t="str">
            <v/>
          </cell>
          <cell r="F79" t="str">
            <v/>
          </cell>
          <cell r="G79">
            <v>360</v>
          </cell>
          <cell r="H79">
            <v>18183</v>
          </cell>
          <cell r="I79">
            <v>360</v>
          </cell>
          <cell r="J79">
            <v>360</v>
          </cell>
          <cell r="K79" t="str">
            <v>6N§-1</v>
          </cell>
          <cell r="M79" t="str">
            <v>NS-1</v>
          </cell>
          <cell r="N79" t="str">
            <v>NS-2</v>
          </cell>
          <cell r="O79" t="str">
            <v>6CR4-22</v>
          </cell>
          <cell r="P79" t="str">
            <v>2CR2-9</v>
          </cell>
          <cell r="R79" t="str">
            <v>4T30-18</v>
          </cell>
          <cell r="S79" t="str">
            <v>8BL30-250</v>
          </cell>
          <cell r="T79" t="str">
            <v>RS4</v>
          </cell>
        </row>
        <row r="80">
          <cell r="B80" t="str">
            <v>§T-20</v>
          </cell>
          <cell r="C80" t="str">
            <v>§ì th¼ng</v>
          </cell>
          <cell r="E80" t="str">
            <v/>
          </cell>
          <cell r="F80" t="str">
            <v/>
          </cell>
          <cell r="G80">
            <v>210</v>
          </cell>
          <cell r="H80">
            <v>18393</v>
          </cell>
          <cell r="I80">
            <v>181.93405398660252</v>
          </cell>
          <cell r="J80">
            <v>320</v>
          </cell>
          <cell r="L80" t="str">
            <v>3§D-1</v>
          </cell>
          <cell r="N80" t="str">
            <v>§S-1</v>
          </cell>
          <cell r="O80" t="str">
            <v>6CR4-22</v>
          </cell>
          <cell r="P80" t="str">
            <v>2CR2-9</v>
          </cell>
          <cell r="Q80" t="str">
            <v>XT-1,2,3</v>
          </cell>
          <cell r="R80" t="str">
            <v>M20-28</v>
          </cell>
          <cell r="T80" t="str">
            <v>R4</v>
          </cell>
        </row>
        <row r="81">
          <cell r="B81" t="str">
            <v>N111-20A</v>
          </cell>
          <cell r="C81" t="str">
            <v>NÐo gãc</v>
          </cell>
          <cell r="D81" t="str">
            <v>241112T</v>
          </cell>
          <cell r="E81">
            <v>17</v>
          </cell>
          <cell r="F81" t="str">
            <v>G17=24°11'12"T</v>
          </cell>
          <cell r="G81">
            <v>110</v>
          </cell>
          <cell r="H81">
            <v>18503</v>
          </cell>
          <cell r="K81" t="str">
            <v>6N§-1</v>
          </cell>
          <cell r="M81" t="str">
            <v>NS-1</v>
          </cell>
          <cell r="N81" t="str">
            <v>NS-2</v>
          </cell>
          <cell r="O81" t="str">
            <v>6CR4-22</v>
          </cell>
          <cell r="P81" t="str">
            <v>2CR2-9</v>
          </cell>
          <cell r="R81" t="str">
            <v>4T30-22</v>
          </cell>
          <cell r="S81" t="str">
            <v>8BL30-250</v>
          </cell>
          <cell r="T81" t="str">
            <v>RS4</v>
          </cell>
        </row>
        <row r="82">
          <cell r="B82" t="str">
            <v>§111-22A</v>
          </cell>
          <cell r="C82" t="str">
            <v>§ì th¼ng</v>
          </cell>
          <cell r="E82" t="str">
            <v/>
          </cell>
          <cell r="F82" t="str">
            <v/>
          </cell>
          <cell r="G82">
            <v>187</v>
          </cell>
          <cell r="H82">
            <v>18690</v>
          </cell>
          <cell r="I82">
            <v>210.49960796623978</v>
          </cell>
          <cell r="J82">
            <v>977</v>
          </cell>
          <cell r="L82" t="str">
            <v>3§D-1</v>
          </cell>
          <cell r="N82" t="str">
            <v>§S-1</v>
          </cell>
          <cell r="O82" t="str">
            <v>6CR4-22</v>
          </cell>
          <cell r="P82" t="str">
            <v>2CR2-9</v>
          </cell>
          <cell r="R82" t="str">
            <v>4T30-18</v>
          </cell>
          <cell r="S82" t="str">
            <v>4BL36-282</v>
          </cell>
          <cell r="T82" t="str">
            <v>RS4</v>
          </cell>
        </row>
        <row r="83">
          <cell r="B83" t="str">
            <v>§111-22A</v>
          </cell>
          <cell r="C83" t="str">
            <v>§ì th¼ng</v>
          </cell>
          <cell r="E83" t="str">
            <v/>
          </cell>
          <cell r="F83" t="str">
            <v/>
          </cell>
          <cell r="G83">
            <v>260</v>
          </cell>
          <cell r="H83">
            <v>18950</v>
          </cell>
          <cell r="L83" t="str">
            <v>3§D-1</v>
          </cell>
          <cell r="N83" t="str">
            <v>§S-1</v>
          </cell>
          <cell r="O83" t="str">
            <v>6CR4-22</v>
          </cell>
          <cell r="P83" t="str">
            <v>2CR2-9</v>
          </cell>
          <cell r="R83" t="str">
            <v>4T30-18</v>
          </cell>
          <cell r="S83" t="str">
            <v>4BL36-282</v>
          </cell>
          <cell r="T83" t="str">
            <v>RS4</v>
          </cell>
        </row>
        <row r="84">
          <cell r="B84" t="str">
            <v>§111-22A</v>
          </cell>
          <cell r="C84" t="str">
            <v>§ì th¼ng</v>
          </cell>
          <cell r="E84" t="str">
            <v/>
          </cell>
          <cell r="F84" t="str">
            <v/>
          </cell>
          <cell r="G84">
            <v>225</v>
          </cell>
          <cell r="H84">
            <v>19175</v>
          </cell>
          <cell r="L84" t="str">
            <v>3§D-1</v>
          </cell>
          <cell r="N84" t="str">
            <v>§S-1</v>
          </cell>
          <cell r="O84" t="str">
            <v>6CR4-22</v>
          </cell>
          <cell r="P84" t="str">
            <v>2CR2-9</v>
          </cell>
          <cell r="R84" t="str">
            <v>4T30-18</v>
          </cell>
          <cell r="S84" t="str">
            <v>4BL36-282</v>
          </cell>
          <cell r="T84" t="str">
            <v>RS4</v>
          </cell>
        </row>
        <row r="85">
          <cell r="B85" t="str">
            <v>§T-20</v>
          </cell>
          <cell r="C85" t="str">
            <v>§ì th¼ng</v>
          </cell>
          <cell r="E85" t="str">
            <v/>
          </cell>
          <cell r="F85" t="str">
            <v/>
          </cell>
          <cell r="G85">
            <v>180</v>
          </cell>
          <cell r="H85">
            <v>19355</v>
          </cell>
          <cell r="L85" t="str">
            <v>3§D-1</v>
          </cell>
          <cell r="N85" t="str">
            <v>§S-1</v>
          </cell>
          <cell r="O85" t="str">
            <v>6CR4-22</v>
          </cell>
          <cell r="P85" t="str">
            <v>2CR2-9</v>
          </cell>
          <cell r="Q85" t="str">
            <v>XT-1,2,3</v>
          </cell>
          <cell r="R85" t="str">
            <v>M20-28</v>
          </cell>
          <cell r="T85" t="str">
            <v>R4</v>
          </cell>
        </row>
        <row r="86">
          <cell r="B86" t="str">
            <v>N111-20A</v>
          </cell>
          <cell r="C86" t="str">
            <v>NÐo gãc</v>
          </cell>
          <cell r="D86" t="str">
            <v>252400T</v>
          </cell>
          <cell r="E86">
            <v>18</v>
          </cell>
          <cell r="F86" t="str">
            <v>G18=25°24'00"T</v>
          </cell>
          <cell r="G86">
            <v>125</v>
          </cell>
          <cell r="H86">
            <v>19480</v>
          </cell>
          <cell r="K86" t="str">
            <v>6N§-1</v>
          </cell>
          <cell r="M86" t="str">
            <v>NS-1</v>
          </cell>
          <cell r="N86" t="str">
            <v>NS-2</v>
          </cell>
          <cell r="O86" t="str">
            <v>6CR4-22</v>
          </cell>
          <cell r="P86" t="str">
            <v>2CR2-9</v>
          </cell>
          <cell r="R86" t="str">
            <v>4T30-22</v>
          </cell>
          <cell r="S86" t="str">
            <v>8BL30-250</v>
          </cell>
          <cell r="T86" t="str">
            <v>RS4</v>
          </cell>
        </row>
        <row r="87">
          <cell r="B87" t="str">
            <v>§111-26B</v>
          </cell>
          <cell r="C87" t="str">
            <v>§ì th¼ng</v>
          </cell>
          <cell r="E87" t="str">
            <v/>
          </cell>
          <cell r="F87" t="str">
            <v/>
          </cell>
          <cell r="G87">
            <v>336</v>
          </cell>
          <cell r="H87">
            <v>19816</v>
          </cell>
          <cell r="I87">
            <v>322.38681765123408</v>
          </cell>
          <cell r="J87">
            <v>1741</v>
          </cell>
          <cell r="L87" t="str">
            <v>3§D-1</v>
          </cell>
          <cell r="N87" t="str">
            <v>§S-1</v>
          </cell>
          <cell r="O87" t="str">
            <v>6CR4-22</v>
          </cell>
          <cell r="P87" t="str">
            <v>2CR2-9</v>
          </cell>
          <cell r="R87" t="str">
            <v>4T30-18</v>
          </cell>
          <cell r="S87" t="str">
            <v>4BL42-282</v>
          </cell>
          <cell r="T87" t="str">
            <v>RS4</v>
          </cell>
        </row>
        <row r="88">
          <cell r="B88" t="str">
            <v>§111-22A</v>
          </cell>
          <cell r="C88" t="str">
            <v>§ì th¼ng</v>
          </cell>
          <cell r="E88" t="str">
            <v/>
          </cell>
          <cell r="F88" t="str">
            <v/>
          </cell>
          <cell r="G88">
            <v>410</v>
          </cell>
          <cell r="H88">
            <v>20226</v>
          </cell>
          <cell r="L88" t="str">
            <v>3§D-1</v>
          </cell>
          <cell r="N88" t="str">
            <v>§S-1</v>
          </cell>
          <cell r="O88" t="str">
            <v>6CR4-22</v>
          </cell>
          <cell r="P88" t="str">
            <v>2CR2-9</v>
          </cell>
          <cell r="R88" t="str">
            <v>4T30-18</v>
          </cell>
          <cell r="S88" t="str">
            <v>4BL36-282</v>
          </cell>
          <cell r="T88" t="str">
            <v>RS4</v>
          </cell>
        </row>
        <row r="89">
          <cell r="B89" t="str">
            <v>§111-22A</v>
          </cell>
          <cell r="C89" t="str">
            <v>§ì th¼ng</v>
          </cell>
          <cell r="E89" t="str">
            <v/>
          </cell>
          <cell r="F89" t="str">
            <v/>
          </cell>
          <cell r="G89">
            <v>175</v>
          </cell>
          <cell r="H89">
            <v>20401</v>
          </cell>
          <cell r="L89" t="str">
            <v>3§D-1</v>
          </cell>
          <cell r="N89" t="str">
            <v>§S-1</v>
          </cell>
          <cell r="O89" t="str">
            <v>6CR4-22</v>
          </cell>
          <cell r="P89" t="str">
            <v>2CR2-9</v>
          </cell>
          <cell r="R89" t="str">
            <v>4T30-18</v>
          </cell>
          <cell r="S89" t="str">
            <v>4BL36-282</v>
          </cell>
          <cell r="T89" t="str">
            <v>RS4</v>
          </cell>
        </row>
        <row r="90">
          <cell r="B90" t="str">
            <v>§111-22B</v>
          </cell>
          <cell r="C90" t="str">
            <v>§ì th¼ng</v>
          </cell>
          <cell r="E90" t="str">
            <v/>
          </cell>
          <cell r="F90" t="str">
            <v/>
          </cell>
          <cell r="G90">
            <v>375</v>
          </cell>
          <cell r="H90">
            <v>20776</v>
          </cell>
          <cell r="L90" t="str">
            <v>3§D-1</v>
          </cell>
          <cell r="N90" t="str">
            <v>§S-1</v>
          </cell>
          <cell r="O90" t="str">
            <v>6CR4-22</v>
          </cell>
          <cell r="P90" t="str">
            <v>2CR2-9</v>
          </cell>
          <cell r="R90" t="str">
            <v>4T30-18</v>
          </cell>
          <cell r="S90" t="str">
            <v>4BL42-282</v>
          </cell>
          <cell r="T90" t="str">
            <v>RS4</v>
          </cell>
        </row>
        <row r="91">
          <cell r="B91" t="str">
            <v>§111-26A</v>
          </cell>
          <cell r="C91" t="str">
            <v>§ì th¼ng</v>
          </cell>
          <cell r="E91" t="str">
            <v/>
          </cell>
          <cell r="F91" t="str">
            <v/>
          </cell>
          <cell r="G91">
            <v>200</v>
          </cell>
          <cell r="H91">
            <v>20976</v>
          </cell>
          <cell r="L91" t="str">
            <v>3§D-1</v>
          </cell>
          <cell r="N91" t="str">
            <v>§S-1</v>
          </cell>
          <cell r="O91" t="str">
            <v>6CR4-22</v>
          </cell>
          <cell r="P91" t="str">
            <v>2CR2-9</v>
          </cell>
          <cell r="R91" t="str">
            <v>4T30-18</v>
          </cell>
          <cell r="S91" t="str">
            <v>4BL36-282</v>
          </cell>
          <cell r="T91" t="str">
            <v>RS4</v>
          </cell>
        </row>
        <row r="92">
          <cell r="B92" t="str">
            <v>N111-20A</v>
          </cell>
          <cell r="C92" t="str">
            <v>NÐo gãc</v>
          </cell>
          <cell r="D92" t="str">
            <v>204700F</v>
          </cell>
          <cell r="E92">
            <v>19</v>
          </cell>
          <cell r="F92" t="str">
            <v>G19=20°47'00"F</v>
          </cell>
          <cell r="G92">
            <v>245</v>
          </cell>
          <cell r="H92">
            <v>21221</v>
          </cell>
          <cell r="K92" t="str">
            <v>6N§-1</v>
          </cell>
          <cell r="M92" t="str">
            <v>NS-1</v>
          </cell>
          <cell r="N92" t="str">
            <v>NS-2</v>
          </cell>
          <cell r="O92" t="str">
            <v>6CR4-22</v>
          </cell>
          <cell r="P92" t="str">
            <v>2CR2-9</v>
          </cell>
          <cell r="R92" t="str">
            <v>4T30-22</v>
          </cell>
          <cell r="S92" t="str">
            <v>8BL30-250</v>
          </cell>
          <cell r="T92" t="str">
            <v>RS4</v>
          </cell>
        </row>
        <row r="93">
          <cell r="B93" t="str">
            <v>§111-30A</v>
          </cell>
          <cell r="C93" t="str">
            <v>§ì th¼ng</v>
          </cell>
          <cell r="E93" t="str">
            <v/>
          </cell>
          <cell r="F93" t="str">
            <v/>
          </cell>
          <cell r="G93">
            <v>355</v>
          </cell>
          <cell r="H93">
            <v>21576</v>
          </cell>
          <cell r="I93">
            <v>288.53204177427989</v>
          </cell>
          <cell r="J93">
            <v>782</v>
          </cell>
          <cell r="L93" t="str">
            <v>3§D-1</v>
          </cell>
          <cell r="N93" t="str">
            <v>§S-1</v>
          </cell>
          <cell r="O93" t="str">
            <v>6CR4-22</v>
          </cell>
          <cell r="P93" t="str">
            <v>2CR2-9</v>
          </cell>
          <cell r="R93" t="str">
            <v>4T30-18</v>
          </cell>
          <cell r="S93" t="str">
            <v>4BL36-282</v>
          </cell>
          <cell r="T93" t="str">
            <v>RS2</v>
          </cell>
        </row>
        <row r="94">
          <cell r="B94" t="str">
            <v>§111-30A</v>
          </cell>
          <cell r="C94" t="str">
            <v>§ì th¼ng</v>
          </cell>
          <cell r="E94" t="str">
            <v/>
          </cell>
          <cell r="F94" t="str">
            <v/>
          </cell>
          <cell r="G94">
            <v>240</v>
          </cell>
          <cell r="H94">
            <v>21816</v>
          </cell>
          <cell r="L94" t="str">
            <v>3§D-1</v>
          </cell>
          <cell r="N94" t="str">
            <v>§S-1</v>
          </cell>
          <cell r="O94" t="str">
            <v>6CR4-22</v>
          </cell>
          <cell r="P94" t="str">
            <v>2CR2-9</v>
          </cell>
          <cell r="R94" t="str">
            <v>4T30-18</v>
          </cell>
          <cell r="S94" t="str">
            <v>4BL36-282</v>
          </cell>
          <cell r="T94" t="str">
            <v>RS2</v>
          </cell>
        </row>
        <row r="95">
          <cell r="B95" t="str">
            <v>N111-25A</v>
          </cell>
          <cell r="C95" t="str">
            <v>NÐo gãc</v>
          </cell>
          <cell r="D95" t="str">
            <v>061000T</v>
          </cell>
          <cell r="E95">
            <v>20</v>
          </cell>
          <cell r="F95" t="str">
            <v>G20=06°10'00"T</v>
          </cell>
          <cell r="G95">
            <v>187</v>
          </cell>
          <cell r="H95">
            <v>22003</v>
          </cell>
          <cell r="K95" t="str">
            <v>6N§-1</v>
          </cell>
          <cell r="M95" t="str">
            <v>NS-1</v>
          </cell>
          <cell r="N95" t="str">
            <v>NS-2</v>
          </cell>
          <cell r="O95" t="str">
            <v>6CR4-22</v>
          </cell>
          <cell r="P95" t="str">
            <v>2CR2-9</v>
          </cell>
          <cell r="R95" t="str">
            <v>4T30-18</v>
          </cell>
          <cell r="S95" t="str">
            <v>8BL30-250</v>
          </cell>
          <cell r="T95" t="str">
            <v>RS2</v>
          </cell>
        </row>
        <row r="96">
          <cell r="B96" t="str">
            <v>§111-26A</v>
          </cell>
          <cell r="C96" t="str">
            <v>§ì th¼ng</v>
          </cell>
          <cell r="E96" t="str">
            <v/>
          </cell>
          <cell r="F96" t="str">
            <v/>
          </cell>
          <cell r="G96">
            <v>185</v>
          </cell>
          <cell r="H96">
            <v>22188</v>
          </cell>
          <cell r="I96">
            <v>241.1897593182596</v>
          </cell>
          <cell r="J96">
            <v>700</v>
          </cell>
          <cell r="L96" t="str">
            <v>3§D-1</v>
          </cell>
          <cell r="N96" t="str">
            <v>§S-1</v>
          </cell>
          <cell r="O96" t="str">
            <v>6CR4-22</v>
          </cell>
          <cell r="P96" t="str">
            <v>2CR2-9</v>
          </cell>
          <cell r="R96" t="str">
            <v>4T30-18</v>
          </cell>
          <cell r="S96" t="str">
            <v>4BL36-282</v>
          </cell>
          <cell r="T96" t="str">
            <v>RS2</v>
          </cell>
        </row>
        <row r="97">
          <cell r="B97" t="str">
            <v>§111-22A</v>
          </cell>
          <cell r="C97" t="str">
            <v>§ì th¼ng</v>
          </cell>
          <cell r="E97" t="str">
            <v/>
          </cell>
          <cell r="F97" t="str">
            <v/>
          </cell>
          <cell r="G97">
            <v>270</v>
          </cell>
          <cell r="H97">
            <v>22458</v>
          </cell>
          <cell r="L97" t="str">
            <v>3§D-1</v>
          </cell>
          <cell r="N97" t="str">
            <v>§S-1</v>
          </cell>
          <cell r="O97" t="str">
            <v>6CR4-22</v>
          </cell>
          <cell r="P97" t="str">
            <v>2CR2-9</v>
          </cell>
          <cell r="R97" t="str">
            <v>4T27-15</v>
          </cell>
          <cell r="S97" t="str">
            <v>4BL36-282</v>
          </cell>
          <cell r="T97" t="str">
            <v>RS2</v>
          </cell>
        </row>
        <row r="98">
          <cell r="B98" t="str">
            <v>N111-25A</v>
          </cell>
          <cell r="C98" t="str">
            <v>NÐo gãc</v>
          </cell>
          <cell r="D98" t="str">
            <v>015400F</v>
          </cell>
          <cell r="E98">
            <v>21</v>
          </cell>
          <cell r="F98" t="str">
            <v>G21=01°54'00"F</v>
          </cell>
          <cell r="G98">
            <v>245</v>
          </cell>
          <cell r="H98">
            <v>22703</v>
          </cell>
          <cell r="K98" t="str">
            <v>6N§-1</v>
          </cell>
          <cell r="M98" t="str">
            <v>NS-1</v>
          </cell>
          <cell r="N98" t="str">
            <v>NS-2</v>
          </cell>
          <cell r="O98" t="str">
            <v>6CR4-22</v>
          </cell>
          <cell r="P98" t="str">
            <v>2CR2-9</v>
          </cell>
          <cell r="R98" t="str">
            <v>4T30-18</v>
          </cell>
          <cell r="S98" t="str">
            <v>8BL30-250</v>
          </cell>
          <cell r="T98" t="str">
            <v>RS2</v>
          </cell>
        </row>
        <row r="99">
          <cell r="B99" t="str">
            <v>§111-26A</v>
          </cell>
          <cell r="C99" t="str">
            <v>§ì th¼ng</v>
          </cell>
          <cell r="E99" t="str">
            <v/>
          </cell>
          <cell r="F99" t="str">
            <v/>
          </cell>
          <cell r="G99">
            <v>265</v>
          </cell>
          <cell r="H99">
            <v>22968</v>
          </cell>
          <cell r="I99">
            <v>216.10757531280447</v>
          </cell>
          <cell r="J99">
            <v>818</v>
          </cell>
          <cell r="L99" t="str">
            <v>3§D-1</v>
          </cell>
          <cell r="N99" t="str">
            <v>§S-1</v>
          </cell>
          <cell r="O99" t="str">
            <v>6CR4-22</v>
          </cell>
          <cell r="P99" t="str">
            <v>2CR2-9</v>
          </cell>
          <cell r="R99" t="str">
            <v>4T30-18</v>
          </cell>
          <cell r="S99" t="str">
            <v>4BL36-282</v>
          </cell>
          <cell r="T99" t="str">
            <v>RS2</v>
          </cell>
        </row>
        <row r="100">
          <cell r="B100" t="str">
            <v>§T-20</v>
          </cell>
          <cell r="C100" t="str">
            <v>§ì th¼ng</v>
          </cell>
          <cell r="E100" t="str">
            <v/>
          </cell>
          <cell r="F100" t="str">
            <v/>
          </cell>
          <cell r="G100">
            <v>215</v>
          </cell>
          <cell r="H100">
            <v>23183</v>
          </cell>
          <cell r="L100" t="str">
            <v>3§D-1</v>
          </cell>
          <cell r="N100" t="str">
            <v>§S-1</v>
          </cell>
          <cell r="O100" t="str">
            <v>6CR4-22</v>
          </cell>
          <cell r="P100" t="str">
            <v>2CR2-9</v>
          </cell>
          <cell r="Q100" t="str">
            <v>XT-1,2,3</v>
          </cell>
          <cell r="R100" t="str">
            <v>M26-36</v>
          </cell>
          <cell r="T100" t="str">
            <v>R4</v>
          </cell>
        </row>
        <row r="101">
          <cell r="B101" t="str">
            <v>§T-20</v>
          </cell>
          <cell r="C101" t="str">
            <v>§ì th¼ng</v>
          </cell>
          <cell r="E101" t="str">
            <v/>
          </cell>
          <cell r="F101" t="str">
            <v/>
          </cell>
          <cell r="G101">
            <v>170</v>
          </cell>
          <cell r="H101">
            <v>23353</v>
          </cell>
          <cell r="L101" t="str">
            <v>3§D-1</v>
          </cell>
          <cell r="N101" t="str">
            <v>§S-1</v>
          </cell>
          <cell r="O101" t="str">
            <v>6CR4-22</v>
          </cell>
          <cell r="P101" t="str">
            <v>2CR2-9</v>
          </cell>
          <cell r="Q101" t="str">
            <v>XT-1,2,3</v>
          </cell>
          <cell r="R101" t="str">
            <v>M22-30</v>
          </cell>
          <cell r="T101" t="str">
            <v>R4</v>
          </cell>
        </row>
        <row r="102">
          <cell r="B102" t="str">
            <v>N111-20A</v>
          </cell>
          <cell r="C102" t="str">
            <v>NÐo gãc</v>
          </cell>
          <cell r="D102" t="str">
            <v>112200F</v>
          </cell>
          <cell r="E102">
            <v>22</v>
          </cell>
          <cell r="F102" t="str">
            <v>G22=11°22'00"F</v>
          </cell>
          <cell r="G102">
            <v>168</v>
          </cell>
          <cell r="H102">
            <v>23521</v>
          </cell>
          <cell r="K102" t="str">
            <v>6N§-1</v>
          </cell>
          <cell r="M102" t="str">
            <v>NS-1</v>
          </cell>
          <cell r="N102" t="str">
            <v>NS-2</v>
          </cell>
          <cell r="O102" t="str">
            <v>6CR4-22</v>
          </cell>
          <cell r="P102" t="str">
            <v>2CR2-9</v>
          </cell>
          <cell r="R102" t="str">
            <v>4T30-18</v>
          </cell>
          <cell r="S102" t="str">
            <v>8BL30-250</v>
          </cell>
          <cell r="T102" t="str">
            <v>RS2</v>
          </cell>
        </row>
        <row r="103">
          <cell r="B103" t="str">
            <v>§T-20</v>
          </cell>
          <cell r="C103" t="str">
            <v>§ì th¼ng</v>
          </cell>
          <cell r="E103" t="str">
            <v/>
          </cell>
          <cell r="F103" t="str">
            <v/>
          </cell>
          <cell r="G103">
            <v>175</v>
          </cell>
          <cell r="H103">
            <v>23696</v>
          </cell>
          <cell r="I103">
            <v>181.78451509707313</v>
          </cell>
          <cell r="J103">
            <v>1269</v>
          </cell>
          <cell r="L103" t="str">
            <v>3§D-1</v>
          </cell>
          <cell r="N103" t="str">
            <v>§S-1</v>
          </cell>
          <cell r="O103" t="str">
            <v>6CR4-22</v>
          </cell>
          <cell r="P103" t="str">
            <v>2CR2-9</v>
          </cell>
          <cell r="Q103" t="str">
            <v>XT-1,2,3</v>
          </cell>
          <cell r="R103" t="str">
            <v>M22-30</v>
          </cell>
          <cell r="T103" t="str">
            <v>R4</v>
          </cell>
        </row>
        <row r="104">
          <cell r="B104" t="str">
            <v>§T-20</v>
          </cell>
          <cell r="C104" t="str">
            <v>§ì th¼ng</v>
          </cell>
          <cell r="E104" t="str">
            <v/>
          </cell>
          <cell r="F104" t="str">
            <v/>
          </cell>
          <cell r="G104">
            <v>190</v>
          </cell>
          <cell r="H104">
            <v>23886</v>
          </cell>
          <cell r="L104" t="str">
            <v>3§D-1</v>
          </cell>
          <cell r="N104" t="str">
            <v>§S-1</v>
          </cell>
          <cell r="O104" t="str">
            <v>6CR4-22</v>
          </cell>
          <cell r="P104" t="str">
            <v>2CR2-9</v>
          </cell>
          <cell r="Q104" t="str">
            <v>XT-1,2,3</v>
          </cell>
          <cell r="R104" t="str">
            <v>M22-30</v>
          </cell>
          <cell r="T104" t="str">
            <v>R4</v>
          </cell>
        </row>
        <row r="105">
          <cell r="B105" t="str">
            <v>§T-20</v>
          </cell>
          <cell r="C105" t="str">
            <v>§ì th¼ng</v>
          </cell>
          <cell r="E105" t="str">
            <v/>
          </cell>
          <cell r="F105" t="str">
            <v/>
          </cell>
          <cell r="G105">
            <v>185</v>
          </cell>
          <cell r="H105">
            <v>24071</v>
          </cell>
          <cell r="L105" t="str">
            <v>3§D-1</v>
          </cell>
          <cell r="N105" t="str">
            <v>§S-1</v>
          </cell>
          <cell r="O105" t="str">
            <v>6CR4-22</v>
          </cell>
          <cell r="P105" t="str">
            <v>2CR2-9</v>
          </cell>
          <cell r="Q105" t="str">
            <v>XT-1,2,3</v>
          </cell>
          <cell r="R105" t="str">
            <v>M22-30</v>
          </cell>
          <cell r="T105" t="str">
            <v>R4</v>
          </cell>
        </row>
        <row r="106">
          <cell r="B106" t="str">
            <v>§T-20</v>
          </cell>
          <cell r="C106" t="str">
            <v>§ì th¼ng</v>
          </cell>
          <cell r="E106" t="str">
            <v/>
          </cell>
          <cell r="F106" t="str">
            <v/>
          </cell>
          <cell r="G106">
            <v>185</v>
          </cell>
          <cell r="H106">
            <v>24256</v>
          </cell>
          <cell r="L106" t="str">
            <v>3§D-1</v>
          </cell>
          <cell r="N106" t="str">
            <v>§S-1</v>
          </cell>
          <cell r="O106" t="str">
            <v>6CR4-22</v>
          </cell>
          <cell r="P106" t="str">
            <v>2CR2-9</v>
          </cell>
          <cell r="Q106" t="str">
            <v>XT-1,2,3</v>
          </cell>
          <cell r="R106" t="str">
            <v>M22-30</v>
          </cell>
          <cell r="T106" t="str">
            <v>R4</v>
          </cell>
        </row>
        <row r="107">
          <cell r="B107" t="str">
            <v>§T-20</v>
          </cell>
          <cell r="C107" t="str">
            <v>§ì th¼ng</v>
          </cell>
          <cell r="E107" t="str">
            <v/>
          </cell>
          <cell r="F107" t="str">
            <v/>
          </cell>
          <cell r="G107">
            <v>185</v>
          </cell>
          <cell r="H107">
            <v>24441</v>
          </cell>
          <cell r="L107" t="str">
            <v>3§D-1</v>
          </cell>
          <cell r="N107" t="str">
            <v>§S-1</v>
          </cell>
          <cell r="O107" t="str">
            <v>6CR4-22</v>
          </cell>
          <cell r="P107" t="str">
            <v>2CR2-9</v>
          </cell>
          <cell r="Q107" t="str">
            <v>XT-1,2,3</v>
          </cell>
          <cell r="R107" t="str">
            <v>M22-30</v>
          </cell>
          <cell r="T107" t="str">
            <v>R4</v>
          </cell>
        </row>
        <row r="108">
          <cell r="B108" t="str">
            <v>§T-20</v>
          </cell>
          <cell r="C108" t="str">
            <v>§ì th¼ng</v>
          </cell>
          <cell r="E108" t="str">
            <v/>
          </cell>
          <cell r="F108" t="str">
            <v/>
          </cell>
          <cell r="G108">
            <v>165</v>
          </cell>
          <cell r="H108">
            <v>24606</v>
          </cell>
          <cell r="L108" t="str">
            <v>3§D-1</v>
          </cell>
          <cell r="N108" t="str">
            <v>§S-1</v>
          </cell>
          <cell r="O108" t="str">
            <v>6CR4-22</v>
          </cell>
          <cell r="P108" t="str">
            <v>2CR2-9</v>
          </cell>
          <cell r="Q108" t="str">
            <v>XT-1,2,3</v>
          </cell>
          <cell r="R108" t="str">
            <v>M22-30</v>
          </cell>
          <cell r="T108" t="str">
            <v>R4</v>
          </cell>
        </row>
        <row r="109">
          <cell r="B109" t="str">
            <v>N111-20A</v>
          </cell>
          <cell r="C109" t="str">
            <v>NÐo gãc</v>
          </cell>
          <cell r="D109" t="str">
            <v>020412F</v>
          </cell>
          <cell r="E109">
            <v>23</v>
          </cell>
          <cell r="F109" t="str">
            <v>G23=02°04'12"F</v>
          </cell>
          <cell r="G109">
            <v>184</v>
          </cell>
          <cell r="H109">
            <v>24790</v>
          </cell>
          <cell r="K109" t="str">
            <v>6N§-1</v>
          </cell>
          <cell r="M109" t="str">
            <v>NS-1</v>
          </cell>
          <cell r="N109" t="str">
            <v>NS-2</v>
          </cell>
          <cell r="O109" t="str">
            <v>6CR4-22</v>
          </cell>
          <cell r="P109" t="str">
            <v>2CR2-9</v>
          </cell>
          <cell r="R109" t="str">
            <v>4T30-18</v>
          </cell>
          <cell r="S109" t="str">
            <v>8BL30-250</v>
          </cell>
          <cell r="T109" t="str">
            <v>RS2</v>
          </cell>
        </row>
        <row r="110">
          <cell r="B110" t="str">
            <v>§111-22A</v>
          </cell>
          <cell r="C110" t="str">
            <v>§ì th¼ng</v>
          </cell>
          <cell r="E110" t="str">
            <v/>
          </cell>
          <cell r="F110" t="str">
            <v/>
          </cell>
          <cell r="G110">
            <v>211</v>
          </cell>
          <cell r="H110">
            <v>25001</v>
          </cell>
          <cell r="I110">
            <v>264.27173946303901</v>
          </cell>
          <cell r="J110">
            <v>746</v>
          </cell>
          <cell r="L110" t="str">
            <v>3§D-1</v>
          </cell>
          <cell r="N110" t="str">
            <v>§S-1</v>
          </cell>
          <cell r="O110" t="str">
            <v>6CR4-22</v>
          </cell>
          <cell r="P110" t="str">
            <v>2CR2-9</v>
          </cell>
          <cell r="R110" t="str">
            <v>4T27-15</v>
          </cell>
          <cell r="S110" t="str">
            <v>4BL36-282</v>
          </cell>
          <cell r="T110" t="str">
            <v>RS2</v>
          </cell>
        </row>
        <row r="111">
          <cell r="B111" t="str">
            <v>§111-30A</v>
          </cell>
          <cell r="C111" t="str">
            <v>§ì th¼ng</v>
          </cell>
          <cell r="E111" t="str">
            <v/>
          </cell>
          <cell r="F111" t="str">
            <v/>
          </cell>
          <cell r="G111">
            <v>320</v>
          </cell>
          <cell r="H111">
            <v>25321</v>
          </cell>
          <cell r="L111" t="str">
            <v>3§D-1</v>
          </cell>
          <cell r="N111" t="str">
            <v>§S-1</v>
          </cell>
          <cell r="O111" t="str">
            <v>6CR4-22</v>
          </cell>
          <cell r="P111" t="str">
            <v>2CR2-9</v>
          </cell>
          <cell r="R111" t="str">
            <v>4T30-18</v>
          </cell>
          <cell r="S111" t="str">
            <v>4BL36-282</v>
          </cell>
          <cell r="T111" t="str">
            <v>RS2</v>
          </cell>
        </row>
        <row r="112">
          <cell r="B112" t="str">
            <v>N111-20B</v>
          </cell>
          <cell r="C112" t="str">
            <v>NÐo gãc</v>
          </cell>
          <cell r="D112" t="str">
            <v>421942T</v>
          </cell>
          <cell r="E112">
            <v>24</v>
          </cell>
          <cell r="F112" t="str">
            <v>G24=42°19'42"T</v>
          </cell>
          <cell r="G112">
            <v>215</v>
          </cell>
          <cell r="H112">
            <v>25536</v>
          </cell>
          <cell r="K112" t="str">
            <v>6N§-1</v>
          </cell>
          <cell r="M112" t="str">
            <v>NS-1</v>
          </cell>
          <cell r="N112" t="str">
            <v>NS-2</v>
          </cell>
          <cell r="O112" t="str">
            <v>6CR4-22</v>
          </cell>
          <cell r="P112" t="str">
            <v>2CR2-9</v>
          </cell>
          <cell r="R112" t="str">
            <v>4T30-22</v>
          </cell>
          <cell r="S112" t="str">
            <v>8BL36-250</v>
          </cell>
          <cell r="T112" t="str">
            <v>RS2</v>
          </cell>
        </row>
        <row r="113">
          <cell r="B113" t="str">
            <v>§111-22A</v>
          </cell>
          <cell r="C113" t="str">
            <v>§ì th¼ng</v>
          </cell>
          <cell r="E113" t="str">
            <v/>
          </cell>
          <cell r="F113" t="str">
            <v/>
          </cell>
          <cell r="G113">
            <v>185</v>
          </cell>
          <cell r="H113">
            <v>25721</v>
          </cell>
          <cell r="I113">
            <v>318.9714987685947</v>
          </cell>
          <cell r="J113">
            <v>1574</v>
          </cell>
          <cell r="L113" t="str">
            <v>3§D-1</v>
          </cell>
          <cell r="N113" t="str">
            <v>§S-1</v>
          </cell>
          <cell r="O113" t="str">
            <v>6CR4-22</v>
          </cell>
          <cell r="P113" t="str">
            <v>2CR2-9</v>
          </cell>
          <cell r="R113" t="str">
            <v>4T30-18</v>
          </cell>
          <cell r="S113" t="str">
            <v>4BL36-282</v>
          </cell>
          <cell r="T113" t="str">
            <v>RS2</v>
          </cell>
        </row>
        <row r="114">
          <cell r="B114" t="str">
            <v>§111-22A</v>
          </cell>
          <cell r="C114" t="str">
            <v>§ì th¼ng</v>
          </cell>
          <cell r="E114" t="str">
            <v/>
          </cell>
          <cell r="F114" t="str">
            <v/>
          </cell>
          <cell r="G114">
            <v>225</v>
          </cell>
          <cell r="H114">
            <v>25946</v>
          </cell>
          <cell r="L114" t="str">
            <v>3§D-1</v>
          </cell>
          <cell r="N114" t="str">
            <v>§S-1</v>
          </cell>
          <cell r="O114" t="str">
            <v>6CR4-22</v>
          </cell>
          <cell r="P114" t="str">
            <v>2CR2-9</v>
          </cell>
          <cell r="R114" t="str">
            <v>4T27-15</v>
          </cell>
          <cell r="S114" t="str">
            <v>4BL36-282</v>
          </cell>
          <cell r="T114" t="str">
            <v>RS4</v>
          </cell>
        </row>
        <row r="115">
          <cell r="B115" t="str">
            <v>§T-20</v>
          </cell>
          <cell r="C115" t="str">
            <v>§ì th¼ng</v>
          </cell>
          <cell r="E115" t="str">
            <v/>
          </cell>
          <cell r="F115" t="str">
            <v/>
          </cell>
          <cell r="G115">
            <v>174</v>
          </cell>
          <cell r="H115">
            <v>26120</v>
          </cell>
          <cell r="L115" t="str">
            <v>3§D-1</v>
          </cell>
          <cell r="N115" t="str">
            <v>§S-1</v>
          </cell>
          <cell r="O115" t="str">
            <v>6CR4-22</v>
          </cell>
          <cell r="P115" t="str">
            <v>2CR2-9</v>
          </cell>
          <cell r="Q115" t="str">
            <v>XT-1,2,3</v>
          </cell>
          <cell r="R115" t="str">
            <v>M22-30</v>
          </cell>
          <cell r="T115" t="str">
            <v>R4</v>
          </cell>
        </row>
        <row r="116">
          <cell r="B116" t="str">
            <v>§111-22A</v>
          </cell>
          <cell r="C116" t="str">
            <v>§ì th¼ng</v>
          </cell>
          <cell r="E116" t="str">
            <v/>
          </cell>
          <cell r="F116" t="str">
            <v/>
          </cell>
          <cell r="G116">
            <v>184</v>
          </cell>
          <cell r="H116">
            <v>26304</v>
          </cell>
          <cell r="L116" t="str">
            <v>3§D-1</v>
          </cell>
          <cell r="N116" t="str">
            <v>§S-1</v>
          </cell>
          <cell r="O116" t="str">
            <v>6CR4-22</v>
          </cell>
          <cell r="P116" t="str">
            <v>2CR2-9</v>
          </cell>
          <cell r="R116" t="str">
            <v>4T27-15</v>
          </cell>
          <cell r="S116" t="str">
            <v>4BL36-282</v>
          </cell>
          <cell r="T116" t="str">
            <v>RS2</v>
          </cell>
        </row>
        <row r="117">
          <cell r="B117" t="str">
            <v>§111-22B</v>
          </cell>
          <cell r="C117" t="str">
            <v>§ì th¼ng</v>
          </cell>
          <cell r="E117" t="str">
            <v/>
          </cell>
          <cell r="F117" t="str">
            <v/>
          </cell>
          <cell r="G117">
            <v>400</v>
          </cell>
          <cell r="H117">
            <v>26704</v>
          </cell>
          <cell r="L117" t="str">
            <v>3§D-1</v>
          </cell>
          <cell r="N117" t="str">
            <v>§S-1</v>
          </cell>
          <cell r="O117" t="str">
            <v>6CR4-22</v>
          </cell>
          <cell r="P117" t="str">
            <v>2CR2-9</v>
          </cell>
          <cell r="R117" t="str">
            <v>4T30-18</v>
          </cell>
          <cell r="S117" t="str">
            <v>4BL42-282</v>
          </cell>
          <cell r="T117" t="str">
            <v>RS4</v>
          </cell>
        </row>
        <row r="118">
          <cell r="B118" t="str">
            <v>N111-25B</v>
          </cell>
          <cell r="C118" t="str">
            <v>NÐo gãc</v>
          </cell>
          <cell r="D118" t="str">
            <v>360224F</v>
          </cell>
          <cell r="E118">
            <v>25</v>
          </cell>
          <cell r="F118" t="str">
            <v>G25=36°02'24"F</v>
          </cell>
          <cell r="G118">
            <v>406</v>
          </cell>
          <cell r="H118">
            <v>27110</v>
          </cell>
          <cell r="K118" t="str">
            <v>6N§-1</v>
          </cell>
          <cell r="M118" t="str">
            <v>NS-1</v>
          </cell>
          <cell r="N118" t="str">
            <v>NS-2</v>
          </cell>
          <cell r="O118" t="str">
            <v>9CR4-22</v>
          </cell>
          <cell r="P118" t="str">
            <v>3CR2-9</v>
          </cell>
          <cell r="R118" t="str">
            <v>4T30-22</v>
          </cell>
          <cell r="S118" t="str">
            <v>8BL36-250</v>
          </cell>
          <cell r="T118" t="str">
            <v>RS4</v>
          </cell>
        </row>
        <row r="119">
          <cell r="B119" t="str">
            <v>N111-25B</v>
          </cell>
          <cell r="C119" t="str">
            <v>NÐo gãc</v>
          </cell>
          <cell r="D119" t="str">
            <v>484248F</v>
          </cell>
          <cell r="E119">
            <v>26</v>
          </cell>
          <cell r="F119" t="str">
            <v>G26=48°42'48"F</v>
          </cell>
          <cell r="G119">
            <v>548</v>
          </cell>
          <cell r="H119">
            <v>27658</v>
          </cell>
          <cell r="I119">
            <v>548</v>
          </cell>
          <cell r="J119">
            <v>548</v>
          </cell>
          <cell r="K119" t="str">
            <v>6N§-1</v>
          </cell>
          <cell r="L119" t="str">
            <v>§D-1</v>
          </cell>
          <cell r="M119" t="str">
            <v>NS-1</v>
          </cell>
          <cell r="N119" t="str">
            <v>NS-2</v>
          </cell>
          <cell r="O119" t="str">
            <v>12CR4-22</v>
          </cell>
          <cell r="P119" t="str">
            <v>4CR2-9</v>
          </cell>
          <cell r="R119" t="str">
            <v>4T32-23</v>
          </cell>
          <cell r="S119" t="str">
            <v>8BL42-250</v>
          </cell>
          <cell r="T119" t="str">
            <v>RS4</v>
          </cell>
        </row>
        <row r="120">
          <cell r="B120" t="str">
            <v>N111-25A</v>
          </cell>
          <cell r="C120" t="str">
            <v>NÐo gãc</v>
          </cell>
          <cell r="D120" t="str">
            <v>214806T</v>
          </cell>
          <cell r="E120">
            <v>27</v>
          </cell>
          <cell r="F120" t="str">
            <v>G27=21°48'06"T</v>
          </cell>
          <cell r="G120">
            <v>517</v>
          </cell>
          <cell r="H120">
            <v>28175</v>
          </cell>
          <cell r="I120">
            <v>517</v>
          </cell>
          <cell r="J120">
            <v>517</v>
          </cell>
          <cell r="K120" t="str">
            <v>6N§-1</v>
          </cell>
          <cell r="M120" t="str">
            <v>NS-1</v>
          </cell>
          <cell r="N120" t="str">
            <v>NS-2</v>
          </cell>
          <cell r="O120" t="str">
            <v>6CR4-22</v>
          </cell>
          <cell r="P120" t="str">
            <v>2CR2-9</v>
          </cell>
          <cell r="R120" t="str">
            <v>4T30-22</v>
          </cell>
          <cell r="S120" t="str">
            <v>8BL30-250</v>
          </cell>
          <cell r="T120" t="str">
            <v>RS4</v>
          </cell>
        </row>
        <row r="121">
          <cell r="B121" t="str">
            <v>§111-30A</v>
          </cell>
          <cell r="C121" t="str">
            <v>§ì th¼ng</v>
          </cell>
          <cell r="E121" t="str">
            <v/>
          </cell>
          <cell r="F121" t="str">
            <v/>
          </cell>
          <cell r="G121">
            <v>335</v>
          </cell>
          <cell r="H121">
            <v>28510</v>
          </cell>
          <cell r="I121">
            <v>305.74662712775756</v>
          </cell>
          <cell r="J121">
            <v>599</v>
          </cell>
          <cell r="L121" t="str">
            <v>3§D-1</v>
          </cell>
          <cell r="N121" t="str">
            <v>§S-1</v>
          </cell>
          <cell r="O121" t="str">
            <v>6CR4-22</v>
          </cell>
          <cell r="P121" t="str">
            <v>2CR2-9</v>
          </cell>
          <cell r="R121" t="str">
            <v>4T30-22</v>
          </cell>
          <cell r="S121" t="str">
            <v>4BL36-282</v>
          </cell>
          <cell r="T121" t="str">
            <v>RS2</v>
          </cell>
        </row>
        <row r="122">
          <cell r="B122" t="str">
            <v>N111-20A</v>
          </cell>
          <cell r="C122" t="str">
            <v>NÐo gãc</v>
          </cell>
          <cell r="D122" t="str">
            <v>291400F</v>
          </cell>
          <cell r="E122">
            <v>28</v>
          </cell>
          <cell r="F122" t="str">
            <v>G28=29°14'00"F</v>
          </cell>
          <cell r="G122">
            <v>264</v>
          </cell>
          <cell r="H122">
            <v>28774</v>
          </cell>
          <cell r="K122" t="str">
            <v>6N§-1</v>
          </cell>
          <cell r="M122" t="str">
            <v>NS-1</v>
          </cell>
          <cell r="N122" t="str">
            <v>NS-2</v>
          </cell>
          <cell r="O122" t="str">
            <v>6CR4-22</v>
          </cell>
          <cell r="P122" t="str">
            <v>2CR2-9</v>
          </cell>
          <cell r="R122" t="str">
            <v>4T30-22</v>
          </cell>
          <cell r="S122" t="str">
            <v>8BL30-250</v>
          </cell>
          <cell r="T122" t="str">
            <v>RS2</v>
          </cell>
        </row>
        <row r="123">
          <cell r="B123" t="str">
            <v>§111-22A</v>
          </cell>
          <cell r="C123" t="str">
            <v>§ì th¼ng</v>
          </cell>
          <cell r="E123" t="str">
            <v/>
          </cell>
          <cell r="F123" t="str">
            <v/>
          </cell>
          <cell r="G123">
            <v>210</v>
          </cell>
          <cell r="H123">
            <v>28984</v>
          </cell>
          <cell r="I123">
            <v>215.17434791350013</v>
          </cell>
          <cell r="J123">
            <v>430</v>
          </cell>
          <cell r="L123" t="str">
            <v>3§D-1</v>
          </cell>
          <cell r="N123" t="str">
            <v>§S-1</v>
          </cell>
          <cell r="O123" t="str">
            <v>6CR4-22</v>
          </cell>
          <cell r="P123" t="str">
            <v>2CR2-9</v>
          </cell>
          <cell r="R123" t="str">
            <v>4T27-15</v>
          </cell>
          <cell r="S123" t="str">
            <v>4BL36-282</v>
          </cell>
          <cell r="T123" t="str">
            <v>RS2</v>
          </cell>
        </row>
        <row r="124">
          <cell r="B124" t="str">
            <v>N111-29A</v>
          </cell>
          <cell r="C124" t="str">
            <v>NÐo gãc</v>
          </cell>
          <cell r="D124" t="str">
            <v>083400T</v>
          </cell>
          <cell r="E124">
            <v>29</v>
          </cell>
          <cell r="F124" t="str">
            <v>G29=08°34'00"T</v>
          </cell>
          <cell r="G124">
            <v>220</v>
          </cell>
          <cell r="H124">
            <v>29204</v>
          </cell>
          <cell r="K124" t="str">
            <v>6N§-1</v>
          </cell>
          <cell r="M124" t="str">
            <v>NS-1</v>
          </cell>
          <cell r="N124" t="str">
            <v>NS-2</v>
          </cell>
          <cell r="O124" t="str">
            <v>6CR4-22</v>
          </cell>
          <cell r="P124" t="str">
            <v>2CR2-9</v>
          </cell>
          <cell r="R124" t="str">
            <v>4T30-18</v>
          </cell>
          <cell r="S124" t="str">
            <v>8BL30-250</v>
          </cell>
          <cell r="T124" t="str">
            <v>RS2</v>
          </cell>
        </row>
        <row r="125">
          <cell r="B125" t="str">
            <v>N111-29A</v>
          </cell>
          <cell r="C125" t="str">
            <v>NÐo gãc</v>
          </cell>
          <cell r="D125" t="str">
            <v>222430F</v>
          </cell>
          <cell r="E125">
            <v>30</v>
          </cell>
          <cell r="F125" t="str">
            <v>G30=22°24'30"F</v>
          </cell>
          <cell r="G125">
            <v>316</v>
          </cell>
          <cell r="H125">
            <v>29520</v>
          </cell>
          <cell r="I125">
            <v>316</v>
          </cell>
          <cell r="J125">
            <v>316</v>
          </cell>
          <cell r="K125" t="str">
            <v>6N§-1</v>
          </cell>
          <cell r="M125" t="str">
            <v>NS-1</v>
          </cell>
          <cell r="N125" t="str">
            <v>NS-2</v>
          </cell>
          <cell r="O125" t="str">
            <v>6CR4-22</v>
          </cell>
          <cell r="P125" t="str">
            <v>2CR2-9</v>
          </cell>
          <cell r="R125" t="str">
            <v>4T30-22</v>
          </cell>
          <cell r="S125" t="str">
            <v>8BL30-250</v>
          </cell>
          <cell r="T125" t="str">
            <v>RS2</v>
          </cell>
        </row>
        <row r="126">
          <cell r="B126" t="str">
            <v>§111-22A</v>
          </cell>
          <cell r="C126" t="str">
            <v>§ì th¼ng</v>
          </cell>
          <cell r="E126" t="str">
            <v/>
          </cell>
          <cell r="F126" t="str">
            <v/>
          </cell>
          <cell r="G126">
            <v>245</v>
          </cell>
          <cell r="H126">
            <v>29765</v>
          </cell>
          <cell r="I126">
            <v>234.23867094672352</v>
          </cell>
          <cell r="J126">
            <v>906</v>
          </cell>
          <cell r="L126" t="str">
            <v>3§D-1</v>
          </cell>
          <cell r="N126" t="str">
            <v>§S-1</v>
          </cell>
          <cell r="O126" t="str">
            <v>6CR4-22</v>
          </cell>
          <cell r="P126" t="str">
            <v>2CR2-9</v>
          </cell>
          <cell r="R126" t="str">
            <v>4T27-15</v>
          </cell>
          <cell r="S126" t="str">
            <v>4BL36-282</v>
          </cell>
          <cell r="T126" t="str">
            <v>RS2</v>
          </cell>
        </row>
        <row r="127">
          <cell r="B127" t="str">
            <v>§111-22A</v>
          </cell>
          <cell r="C127" t="str">
            <v>§ì th¼ng</v>
          </cell>
          <cell r="E127" t="str">
            <v/>
          </cell>
          <cell r="F127" t="str">
            <v/>
          </cell>
          <cell r="G127">
            <v>250</v>
          </cell>
          <cell r="H127">
            <v>30015</v>
          </cell>
          <cell r="L127" t="str">
            <v>3§D-1</v>
          </cell>
          <cell r="N127" t="str">
            <v>§S-1</v>
          </cell>
          <cell r="O127" t="str">
            <v>6CR4-22</v>
          </cell>
          <cell r="P127" t="str">
            <v>2CR2-9</v>
          </cell>
          <cell r="R127" t="str">
            <v>4T27-15</v>
          </cell>
          <cell r="S127" t="str">
            <v>4BL36-282</v>
          </cell>
          <cell r="T127" t="str">
            <v>RS2</v>
          </cell>
        </row>
        <row r="128">
          <cell r="B128" t="str">
            <v>§111-22A</v>
          </cell>
          <cell r="C128" t="str">
            <v>§ì th¼ng</v>
          </cell>
          <cell r="E128" t="str">
            <v/>
          </cell>
          <cell r="F128" t="str">
            <v/>
          </cell>
          <cell r="G128">
            <v>165</v>
          </cell>
          <cell r="H128">
            <v>30180</v>
          </cell>
          <cell r="L128" t="str">
            <v>3§D-1</v>
          </cell>
          <cell r="N128" t="str">
            <v>§S-1</v>
          </cell>
          <cell r="O128" t="str">
            <v>6CR4-22</v>
          </cell>
          <cell r="P128" t="str">
            <v>2CR2-9</v>
          </cell>
          <cell r="R128" t="str">
            <v>4T27-15</v>
          </cell>
          <cell r="S128" t="str">
            <v>4BL36-282</v>
          </cell>
          <cell r="T128" t="str">
            <v>RS2</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opxlc"/>
      <sheetName val="thxlk"/>
      <sheetName val="chitimc"/>
      <sheetName val="dien"/>
      <sheetName val="vcdd"/>
      <sheetName val="vcdn"/>
      <sheetName val="beton"/>
      <sheetName val="chenh"/>
      <sheetName val="dg1"/>
      <sheetName val="vlcaqu"/>
      <sheetName val="Tongke"/>
    </sheetNames>
    <sheetDataSet>
      <sheetData sheetId="0" refreshError="1"/>
      <sheetData sheetId="1" refreshError="1"/>
      <sheetData sheetId="2" refreshError="1"/>
      <sheetData sheetId="3"/>
      <sheetData sheetId="4" refreshError="1"/>
      <sheetData sheetId="5" refreshError="1"/>
      <sheetData sheetId="6"/>
      <sheetData sheetId="7" refreshError="1"/>
      <sheetData sheetId="8" refreshError="1"/>
      <sheetData sheetId="9"/>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Tongke"/>
      <sheetName val="MTL__INTER"/>
      <sheetName val="chitimc"/>
      <sheetName val="Giathanh1m3BT"/>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vcdn"/>
      <sheetName val="culyvcdn"/>
      <sheetName val="dtxl"/>
      <sheetName val="ddai"/>
      <sheetName val="denbu"/>
      <sheetName val="Sheet5"/>
      <sheetName val="Sheet6"/>
      <sheetName val="Sheet7"/>
      <sheetName val="Sheet8"/>
      <sheetName val="Sheet9"/>
      <sheetName val="Sheet10"/>
      <sheetName val="Sheet11"/>
      <sheetName val="Sheet12"/>
      <sheetName val="Sheet13"/>
      <sheetName val="Sheet14"/>
      <sheetName val="Sheet15"/>
      <sheetName val="Sheet16"/>
      <sheetName val="ctbetong"/>
      <sheetName val="MTL__INTER"/>
      <sheetName val="GIA"/>
      <sheetName val="MTL$-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TH_TNHC"/>
      <sheetName val="09-CT_TNHC"/>
      <sheetName val="DG-LAP66"/>
      <sheetName val="DG-TNHC-85"/>
      <sheetName val="DG_TNHC_85"/>
      <sheetName val="DONGIA"/>
      <sheetName val="chitiet"/>
    </sheetNames>
    <sheetDataSet>
      <sheetData sheetId="0" refreshError="1"/>
      <sheetData sheetId="1" refreshError="1"/>
      <sheetData sheetId="2" refreshError="1"/>
      <sheetData sheetId="3" refreshError="1">
        <row r="9">
          <cell r="A9" t="str">
            <v>TN 01.1101</v>
          </cell>
          <cell r="B9" t="str">
            <v>01.1101</v>
          </cell>
          <cell r="C9" t="str">
            <v>Coâng suaát maùy &lt;10KW</v>
          </cell>
          <cell r="D9" t="str">
            <v>maùy</v>
          </cell>
          <cell r="E9">
            <v>7373</v>
          </cell>
          <cell r="F9">
            <v>45748</v>
          </cell>
          <cell r="G9">
            <v>13607</v>
          </cell>
          <cell r="H9">
            <v>66728</v>
          </cell>
          <cell r="I9">
            <v>66727</v>
          </cell>
          <cell r="J9">
            <v>-1</v>
          </cell>
        </row>
        <row r="10">
          <cell r="A10" t="str">
            <v>TN 01.1102</v>
          </cell>
          <cell r="B10" t="str">
            <v>01.1102</v>
          </cell>
          <cell r="C10" t="str">
            <v>Coâng suaát maùy &lt;50KW</v>
          </cell>
          <cell r="D10" t="str">
            <v>maùy</v>
          </cell>
          <cell r="E10">
            <v>10749</v>
          </cell>
          <cell r="F10">
            <v>54898</v>
          </cell>
          <cell r="G10">
            <v>16328</v>
          </cell>
          <cell r="H10">
            <v>81975</v>
          </cell>
          <cell r="I10">
            <v>81975</v>
          </cell>
          <cell r="J10">
            <v>0</v>
          </cell>
        </row>
        <row r="11">
          <cell r="A11" t="str">
            <v>TN 01.1103</v>
          </cell>
          <cell r="B11" t="str">
            <v>01.1103</v>
          </cell>
          <cell r="C11" t="str">
            <v>Coâng suaát maùy &lt;100KW</v>
          </cell>
          <cell r="D11" t="str">
            <v>maùy</v>
          </cell>
          <cell r="E11">
            <v>14864</v>
          </cell>
          <cell r="F11">
            <v>65877</v>
          </cell>
          <cell r="G11">
            <v>19593</v>
          </cell>
          <cell r="H11">
            <v>100334</v>
          </cell>
          <cell r="I11">
            <v>100334</v>
          </cell>
          <cell r="J11">
            <v>0</v>
          </cell>
        </row>
        <row r="12">
          <cell r="A12" t="str">
            <v>TN 01.1104</v>
          </cell>
          <cell r="B12" t="str">
            <v>01.1104</v>
          </cell>
          <cell r="C12" t="str">
            <v>Coâng suaát maùy &lt;200KW</v>
          </cell>
          <cell r="D12" t="str">
            <v>maùy</v>
          </cell>
          <cell r="E12">
            <v>20044</v>
          </cell>
          <cell r="F12">
            <v>79053</v>
          </cell>
          <cell r="G12">
            <v>23512</v>
          </cell>
          <cell r="H12">
            <v>122609</v>
          </cell>
          <cell r="I12">
            <v>122608</v>
          </cell>
          <cell r="J12">
            <v>-1</v>
          </cell>
        </row>
        <row r="13">
          <cell r="B13" t="str">
            <v>01.1200 ÑOÄNG CÔ ÑIEÄN ÑOÀNG BOÄ U&lt;1000V</v>
          </cell>
        </row>
        <row r="14">
          <cell r="A14" t="str">
            <v>TN 01.1201</v>
          </cell>
          <cell r="B14" t="str">
            <v>01.1201</v>
          </cell>
          <cell r="C14" t="str">
            <v>Coâng suaát maùy &lt;10KW</v>
          </cell>
          <cell r="D14" t="str">
            <v>maùy</v>
          </cell>
          <cell r="E14">
            <v>5898</v>
          </cell>
          <cell r="F14">
            <v>36598</v>
          </cell>
          <cell r="G14">
            <v>10885</v>
          </cell>
          <cell r="H14">
            <v>53381</v>
          </cell>
          <cell r="I14">
            <v>53382</v>
          </cell>
          <cell r="J14">
            <v>1</v>
          </cell>
        </row>
        <row r="15">
          <cell r="A15" t="str">
            <v>TN 01.1202</v>
          </cell>
          <cell r="B15" t="str">
            <v>01.1202</v>
          </cell>
          <cell r="C15" t="str">
            <v>Coâng suaát maùy &lt;50KW</v>
          </cell>
          <cell r="D15" t="str">
            <v>maùy</v>
          </cell>
          <cell r="E15">
            <v>8599</v>
          </cell>
          <cell r="F15">
            <v>43918</v>
          </cell>
          <cell r="G15">
            <v>13062</v>
          </cell>
          <cell r="H15">
            <v>65579</v>
          </cell>
          <cell r="I15">
            <v>65580</v>
          </cell>
          <cell r="J15">
            <v>-1</v>
          </cell>
        </row>
        <row r="16">
          <cell r="A16" t="str">
            <v>TN 01.1203</v>
          </cell>
          <cell r="B16" t="str">
            <v>01.1203</v>
          </cell>
          <cell r="C16" t="str">
            <v>Coâng suaát maùy &lt;100KW</v>
          </cell>
          <cell r="D16" t="str">
            <v>maùy</v>
          </cell>
          <cell r="E16">
            <v>11891</v>
          </cell>
          <cell r="F16">
            <v>52702</v>
          </cell>
          <cell r="G16">
            <v>15675</v>
          </cell>
          <cell r="H16">
            <v>80268</v>
          </cell>
          <cell r="I16">
            <v>80267</v>
          </cell>
          <cell r="J16">
            <v>-1</v>
          </cell>
        </row>
        <row r="17">
          <cell r="A17" t="str">
            <v>TN 01.1204</v>
          </cell>
          <cell r="B17" t="str">
            <v>01.1204</v>
          </cell>
          <cell r="C17" t="str">
            <v>Coâng suaát maùy &lt;200KW</v>
          </cell>
          <cell r="D17" t="str">
            <v>maùy</v>
          </cell>
          <cell r="E17">
            <v>16035</v>
          </cell>
          <cell r="F17">
            <v>63242</v>
          </cell>
          <cell r="G17">
            <v>18810</v>
          </cell>
          <cell r="H17">
            <v>98087</v>
          </cell>
          <cell r="I17">
            <v>98087</v>
          </cell>
          <cell r="J17">
            <v>-1</v>
          </cell>
        </row>
        <row r="18">
          <cell r="B18" t="str">
            <v>01.2000 MAÙY BIEÁN AÙP LÖÏC</v>
          </cell>
        </row>
        <row r="19">
          <cell r="B19" t="str">
            <v>01.2000 MAÙY BIEÁN AÙP LÖÏC 66-500KV</v>
          </cell>
        </row>
        <row r="20">
          <cell r="A20" t="str">
            <v>TN 01.2101</v>
          </cell>
          <cell r="B20" t="str">
            <v>01.2101</v>
          </cell>
          <cell r="C20" t="str">
            <v>Maùy bieán aùp löïc 3 pha 66-220kV Loai &lt;100MVA</v>
          </cell>
          <cell r="D20" t="str">
            <v>maùy</v>
          </cell>
          <cell r="E20">
            <v>66008</v>
          </cell>
          <cell r="F20">
            <v>1162957</v>
          </cell>
          <cell r="G20">
            <v>1626389</v>
          </cell>
          <cell r="H20">
            <v>2855354</v>
          </cell>
          <cell r="I20">
            <v>2855354</v>
          </cell>
          <cell r="J20">
            <v>0</v>
          </cell>
        </row>
        <row r="21">
          <cell r="A21" t="str">
            <v>TN 01.2102</v>
          </cell>
          <cell r="B21" t="str">
            <v>01.2102</v>
          </cell>
          <cell r="C21" t="str">
            <v>Maùy bieán aùp löïc 3 pha 66-220kV Loai &gt;100MV A</v>
          </cell>
          <cell r="D21" t="str">
            <v>maùy</v>
          </cell>
          <cell r="E21">
            <v>73342</v>
          </cell>
          <cell r="F21">
            <v>1292174</v>
          </cell>
          <cell r="G21">
            <v>1807099</v>
          </cell>
          <cell r="H21">
            <v>3172615</v>
          </cell>
          <cell r="I21">
            <v>3172615</v>
          </cell>
          <cell r="J21">
            <v>0</v>
          </cell>
        </row>
        <row r="22">
          <cell r="A22" t="str">
            <v>TN 01.2103</v>
          </cell>
          <cell r="B22" t="str">
            <v>01.2103</v>
          </cell>
          <cell r="C22" t="str">
            <v>Maùy bieán aùp löïc 1 pha 220-500kV Loai &lt;100MVA</v>
          </cell>
          <cell r="D22" t="str">
            <v>maùy</v>
          </cell>
          <cell r="E22">
            <v>52288</v>
          </cell>
          <cell r="F22">
            <v>778549</v>
          </cell>
          <cell r="G22">
            <v>1296869</v>
          </cell>
          <cell r="H22">
            <v>2127706</v>
          </cell>
          <cell r="I22">
            <v>2127706</v>
          </cell>
          <cell r="J22">
            <v>0</v>
          </cell>
        </row>
        <row r="23">
          <cell r="A23" t="str">
            <v>TN 01.2104</v>
          </cell>
          <cell r="B23" t="str">
            <v>01.2104</v>
          </cell>
          <cell r="C23" t="str">
            <v>Maùy bieán aùp löïc 1 pha 220-500kV Loai &gt;100MVA</v>
          </cell>
          <cell r="D23" t="str">
            <v>maùy</v>
          </cell>
          <cell r="E23">
            <v>58098</v>
          </cell>
          <cell r="F23">
            <v>865054</v>
          </cell>
          <cell r="G23">
            <v>1440966</v>
          </cell>
          <cell r="H23">
            <v>2364118</v>
          </cell>
          <cell r="I23">
            <v>2364118</v>
          </cell>
          <cell r="J23">
            <v>0</v>
          </cell>
        </row>
        <row r="24">
          <cell r="B24" t="str">
            <v>01.2200 MAÙY BIEÁN AÙP U&lt;35KV</v>
          </cell>
          <cell r="J24">
            <v>0</v>
          </cell>
        </row>
        <row r="25">
          <cell r="B25" t="str">
            <v>01.2210 MAÙY BIEÁN AÙP 22-35KV</v>
          </cell>
          <cell r="J25">
            <v>0</v>
          </cell>
        </row>
        <row r="26">
          <cell r="A26" t="str">
            <v>TN 01.2211</v>
          </cell>
          <cell r="B26" t="str">
            <v>01.2211</v>
          </cell>
          <cell r="C26" t="str">
            <v>Maùy bieán aùp löïc 3 pha &lt;1MVA</v>
          </cell>
          <cell r="D26" t="str">
            <v>maùy</v>
          </cell>
          <cell r="E26">
            <v>25631</v>
          </cell>
          <cell r="F26">
            <v>159702</v>
          </cell>
          <cell r="G26">
            <v>95846</v>
          </cell>
          <cell r="H26">
            <v>281179</v>
          </cell>
          <cell r="I26">
            <v>281180</v>
          </cell>
          <cell r="J26">
            <v>1</v>
          </cell>
        </row>
        <row r="27">
          <cell r="A27" t="str">
            <v>TN 01.2212</v>
          </cell>
          <cell r="B27" t="str">
            <v>01.2212</v>
          </cell>
          <cell r="C27" t="str">
            <v>Maùy bieán aùp löïc 3 pha &gt;1MVA</v>
          </cell>
          <cell r="D27" t="str">
            <v>maùy</v>
          </cell>
          <cell r="E27">
            <v>28479</v>
          </cell>
          <cell r="F27">
            <v>177447</v>
          </cell>
          <cell r="G27">
            <v>106496</v>
          </cell>
          <cell r="H27">
            <v>312422</v>
          </cell>
          <cell r="I27">
            <v>312422</v>
          </cell>
          <cell r="J27">
            <v>0</v>
          </cell>
        </row>
        <row r="28">
          <cell r="A28" t="str">
            <v xml:space="preserve">TN 01.2213 </v>
          </cell>
          <cell r="B28" t="str">
            <v xml:space="preserve">01.2213 </v>
          </cell>
          <cell r="C28" t="str">
            <v>Maùy bieán aùp löïc 3 pha &lt;0,5MVA</v>
          </cell>
          <cell r="D28" t="str">
            <v>maùy</v>
          </cell>
          <cell r="E28">
            <v>23068</v>
          </cell>
          <cell r="F28">
            <v>143732</v>
          </cell>
          <cell r="G28">
            <v>86262</v>
          </cell>
          <cell r="H28">
            <v>253062</v>
          </cell>
          <cell r="I28">
            <v>253062</v>
          </cell>
          <cell r="J28">
            <v>0</v>
          </cell>
        </row>
        <row r="29">
          <cell r="B29" t="str">
            <v>01.2210 MAÙY BIEÁN AÙP 3-15KV</v>
          </cell>
          <cell r="H29">
            <v>0</v>
          </cell>
          <cell r="J29">
            <v>0</v>
          </cell>
        </row>
        <row r="30">
          <cell r="A30" t="str">
            <v xml:space="preserve">TN 01.2221 </v>
          </cell>
          <cell r="B30" t="str">
            <v xml:space="preserve">01.2221 </v>
          </cell>
          <cell r="C30" t="str">
            <v>Maùy bieán aùp löïc 3 pha &lt;1MVA</v>
          </cell>
          <cell r="D30" t="str">
            <v>maùy</v>
          </cell>
          <cell r="E30">
            <v>20638</v>
          </cell>
          <cell r="F30">
            <v>127762</v>
          </cell>
          <cell r="G30">
            <v>75174</v>
          </cell>
          <cell r="H30">
            <v>223574</v>
          </cell>
          <cell r="I30">
            <v>223574</v>
          </cell>
          <cell r="J30">
            <v>0</v>
          </cell>
        </row>
        <row r="31">
          <cell r="A31" t="str">
            <v>TN 01.2222</v>
          </cell>
          <cell r="B31" t="str">
            <v>01.2222</v>
          </cell>
          <cell r="C31" t="str">
            <v>Maùy bieán aùp löïc 3 pha &gt;1MVA</v>
          </cell>
          <cell r="D31" t="str">
            <v>maùy</v>
          </cell>
          <cell r="E31">
            <v>22932</v>
          </cell>
          <cell r="F31">
            <v>141958</v>
          </cell>
          <cell r="G31">
            <v>83526</v>
          </cell>
          <cell r="H31">
            <v>248416</v>
          </cell>
          <cell r="I31">
            <v>248415</v>
          </cell>
          <cell r="J31">
            <v>-1</v>
          </cell>
        </row>
        <row r="32">
          <cell r="A32" t="str">
            <v>TN 01.2223</v>
          </cell>
          <cell r="B32" t="str">
            <v>01.2223</v>
          </cell>
          <cell r="C32" t="str">
            <v>Maùy bieán aùp löïc 3 pha &lt;0,5MVA</v>
          </cell>
          <cell r="D32" t="str">
            <v>maùy</v>
          </cell>
          <cell r="E32">
            <v>18575</v>
          </cell>
          <cell r="F32">
            <v>114986</v>
          </cell>
          <cell r="G32">
            <v>67656</v>
          </cell>
          <cell r="H32">
            <v>201217</v>
          </cell>
          <cell r="I32">
            <v>201216</v>
          </cell>
          <cell r="J32">
            <v>-1</v>
          </cell>
        </row>
        <row r="33">
          <cell r="B33" t="str">
            <v>01.3000 MAÙY BIEÁN ÑIEÄN AÙP</v>
          </cell>
          <cell r="J33">
            <v>0</v>
          </cell>
        </row>
        <row r="34">
          <cell r="B34" t="str">
            <v>01.3100 MAÙY BIEÁN ÑIEÄN AÙP</v>
          </cell>
          <cell r="J34">
            <v>0</v>
          </cell>
        </row>
        <row r="35">
          <cell r="A35" t="str">
            <v>TN 01.3101</v>
          </cell>
          <cell r="B35" t="str">
            <v>01.3101</v>
          </cell>
          <cell r="C35" t="str">
            <v>Loaïi 66-110KV 1 pha</v>
          </cell>
          <cell r="D35" t="str">
            <v>maùy</v>
          </cell>
          <cell r="E35">
            <v>7392</v>
          </cell>
          <cell r="F35">
            <v>127762</v>
          </cell>
          <cell r="G35">
            <v>224836</v>
          </cell>
          <cell r="H35">
            <v>359990</v>
          </cell>
          <cell r="I35">
            <v>359989</v>
          </cell>
          <cell r="J35">
            <v>-1</v>
          </cell>
        </row>
        <row r="36">
          <cell r="A36" t="str">
            <v>TN 01.3102</v>
          </cell>
          <cell r="B36" t="str">
            <v>01.3102</v>
          </cell>
          <cell r="C36" t="str">
            <v>Loaïi 220KV 1 pha</v>
          </cell>
          <cell r="D36" t="str">
            <v>maùy</v>
          </cell>
          <cell r="E36">
            <v>9870</v>
          </cell>
          <cell r="F36">
            <v>159702</v>
          </cell>
          <cell r="G36">
            <v>249817</v>
          </cell>
          <cell r="H36">
            <v>419389</v>
          </cell>
          <cell r="I36">
            <v>418390</v>
          </cell>
          <cell r="J36">
            <v>-999</v>
          </cell>
        </row>
        <row r="37">
          <cell r="A37" t="str">
            <v>TN 01.3103</v>
          </cell>
          <cell r="B37" t="str">
            <v>01.3103</v>
          </cell>
          <cell r="C37" t="str">
            <v>Loaïi 500KV 1 pha</v>
          </cell>
          <cell r="D37" t="str">
            <v>maùy</v>
          </cell>
          <cell r="E37">
            <v>10644</v>
          </cell>
          <cell r="F37">
            <v>199628</v>
          </cell>
          <cell r="G37">
            <v>277575</v>
          </cell>
          <cell r="H37">
            <v>487847</v>
          </cell>
          <cell r="I37">
            <v>487847</v>
          </cell>
          <cell r="J37">
            <v>0</v>
          </cell>
        </row>
        <row r="38">
          <cell r="B38" t="str">
            <v>01.3100 BIEÁN ÑIEÄN AÙP CAÛM ÖÙNG 1 PHA, ÑIEÄN AÙP 66-500KV</v>
          </cell>
        </row>
        <row r="39">
          <cell r="A39" t="str">
            <v>TN 01.3201</v>
          </cell>
          <cell r="B39" t="str">
            <v>01.3201</v>
          </cell>
          <cell r="C39" t="str">
            <v>Loaïi 66-110KV 1 pha</v>
          </cell>
          <cell r="D39" t="str">
            <v>maùy</v>
          </cell>
          <cell r="E39">
            <v>7392</v>
          </cell>
          <cell r="F39">
            <v>127762</v>
          </cell>
          <cell r="G39">
            <v>97258</v>
          </cell>
          <cell r="H39">
            <v>232412</v>
          </cell>
          <cell r="I39">
            <v>232411</v>
          </cell>
          <cell r="J39">
            <v>-1</v>
          </cell>
        </row>
        <row r="40">
          <cell r="A40" t="str">
            <v>TN 01.3202</v>
          </cell>
          <cell r="B40" t="str">
            <v>01.3202</v>
          </cell>
          <cell r="C40" t="str">
            <v>Loaïi 220KV 1 pha</v>
          </cell>
          <cell r="D40" t="str">
            <v>maùy</v>
          </cell>
          <cell r="E40">
            <v>8870</v>
          </cell>
          <cell r="F40">
            <v>159702</v>
          </cell>
          <cell r="G40">
            <v>108064</v>
          </cell>
          <cell r="H40">
            <v>276636</v>
          </cell>
          <cell r="I40">
            <v>276630</v>
          </cell>
          <cell r="J40">
            <v>-6</v>
          </cell>
        </row>
        <row r="41">
          <cell r="A41" t="str">
            <v>TN 01.3203</v>
          </cell>
          <cell r="B41" t="str">
            <v>01.3203</v>
          </cell>
          <cell r="C41" t="str">
            <v>Loaïi 500KV 1 pha</v>
          </cell>
          <cell r="D41" t="str">
            <v>maùy</v>
          </cell>
          <cell r="E41">
            <v>10644</v>
          </cell>
          <cell r="F41">
            <v>199628</v>
          </cell>
          <cell r="G41">
            <v>120072</v>
          </cell>
          <cell r="H41">
            <v>330344</v>
          </cell>
          <cell r="I41">
            <v>330340</v>
          </cell>
          <cell r="J41">
            <v>-4</v>
          </cell>
        </row>
        <row r="42">
          <cell r="B42" t="str">
            <v>01.3100 BIEÁN ÑIEÄN AÙP CAÛM ÖÙNG 1 PHA, ÑIEÄN AÙP 3-35KV</v>
          </cell>
        </row>
        <row r="43">
          <cell r="A43" t="str">
            <v>TN 01.3301</v>
          </cell>
          <cell r="B43" t="str">
            <v>01.3301</v>
          </cell>
          <cell r="C43" t="str">
            <v>Loaïi 22-35KV 1 pha</v>
          </cell>
          <cell r="D43" t="str">
            <v>maùy</v>
          </cell>
          <cell r="E43">
            <v>5913</v>
          </cell>
          <cell r="F43">
            <v>79851</v>
          </cell>
          <cell r="G43">
            <v>97258</v>
          </cell>
          <cell r="H43">
            <v>183022</v>
          </cell>
          <cell r="I43">
            <v>183022</v>
          </cell>
          <cell r="J43">
            <v>0</v>
          </cell>
        </row>
        <row r="44">
          <cell r="A44" t="str">
            <v>TN 01.3302</v>
          </cell>
          <cell r="B44" t="str">
            <v>01.3302</v>
          </cell>
          <cell r="C44" t="str">
            <v>Loaïi 22-35KV 3 pha</v>
          </cell>
          <cell r="D44" t="str">
            <v>maùy</v>
          </cell>
          <cell r="E44">
            <v>8574</v>
          </cell>
          <cell r="F44">
            <v>119777</v>
          </cell>
          <cell r="G44">
            <v>108064</v>
          </cell>
          <cell r="H44">
            <v>236415</v>
          </cell>
          <cell r="I44">
            <v>236415</v>
          </cell>
          <cell r="J44">
            <v>0</v>
          </cell>
        </row>
        <row r="45">
          <cell r="A45" t="str">
            <v>TN 01.3303</v>
          </cell>
          <cell r="B45" t="str">
            <v>01.3303</v>
          </cell>
          <cell r="C45" t="str">
            <v>Loaïi 3-15KV 1 pha</v>
          </cell>
          <cell r="D45" t="str">
            <v>maùy</v>
          </cell>
          <cell r="E45">
            <v>4731</v>
          </cell>
          <cell r="F45">
            <v>71866</v>
          </cell>
          <cell r="G45">
            <v>87532</v>
          </cell>
          <cell r="H45">
            <v>164129</v>
          </cell>
          <cell r="I45">
            <v>164129</v>
          </cell>
          <cell r="J45">
            <v>0</v>
          </cell>
        </row>
        <row r="46">
          <cell r="A46" t="str">
            <v>TN 01.3304</v>
          </cell>
          <cell r="B46" t="str">
            <v>01.3304</v>
          </cell>
          <cell r="C46" t="str">
            <v>Loaïi 3-15KV 3 pha</v>
          </cell>
          <cell r="D46" t="str">
            <v>maùy</v>
          </cell>
          <cell r="E46">
            <v>7716</v>
          </cell>
          <cell r="F46">
            <v>107799</v>
          </cell>
          <cell r="G46">
            <v>100662</v>
          </cell>
          <cell r="H46">
            <v>216177</v>
          </cell>
          <cell r="I46">
            <v>216177</v>
          </cell>
          <cell r="J46">
            <v>0</v>
          </cell>
        </row>
        <row r="47">
          <cell r="B47" t="str">
            <v>01.4000 MAÙY BIEÁN DOØNG ÑIEÄN</v>
          </cell>
        </row>
        <row r="48">
          <cell r="B48" t="str">
            <v>01.4100 BIEÁN DOØNG ÑIEÄN, ÑIEÄN AÙP 22-500KV</v>
          </cell>
        </row>
        <row r="49">
          <cell r="A49" t="str">
            <v>TN 01.4101</v>
          </cell>
          <cell r="B49" t="str">
            <v>01.4101</v>
          </cell>
          <cell r="C49" t="str">
            <v>Bieán doøng ñieän 22-35KV</v>
          </cell>
          <cell r="D49" t="str">
            <v>maùy</v>
          </cell>
          <cell r="E49">
            <v>6900</v>
          </cell>
          <cell r="F49">
            <v>79851</v>
          </cell>
          <cell r="G49">
            <v>103227</v>
          </cell>
          <cell r="H49">
            <v>189978</v>
          </cell>
          <cell r="I49">
            <v>189978</v>
          </cell>
          <cell r="J49">
            <v>0</v>
          </cell>
        </row>
        <row r="50">
          <cell r="A50" t="str">
            <v>TN 01.4102</v>
          </cell>
          <cell r="B50" t="str">
            <v>01.4102</v>
          </cell>
          <cell r="C50" t="str">
            <v>Bieán doøng ñieän 66-1 10KV</v>
          </cell>
          <cell r="D50" t="str">
            <v>maùy</v>
          </cell>
          <cell r="E50">
            <v>8625</v>
          </cell>
          <cell r="F50">
            <v>88723</v>
          </cell>
          <cell r="G50">
            <v>154089</v>
          </cell>
          <cell r="H50">
            <v>251437</v>
          </cell>
          <cell r="I50">
            <v>251438</v>
          </cell>
          <cell r="J50">
            <v>1</v>
          </cell>
        </row>
        <row r="51">
          <cell r="A51" t="str">
            <v>TN 01.4103</v>
          </cell>
          <cell r="B51" t="str">
            <v>01.4103</v>
          </cell>
          <cell r="C51" t="str">
            <v>Bieán doøng ñieän 220KV</v>
          </cell>
          <cell r="D51" t="str">
            <v>maùy</v>
          </cell>
          <cell r="E51">
            <v>10781</v>
          </cell>
          <cell r="F51">
            <v>133085</v>
          </cell>
          <cell r="G51">
            <v>219148</v>
          </cell>
          <cell r="H51">
            <v>363014</v>
          </cell>
          <cell r="I51">
            <v>363014</v>
          </cell>
          <cell r="J51">
            <v>0</v>
          </cell>
        </row>
        <row r="52">
          <cell r="A52" t="str">
            <v>TN 01.4104</v>
          </cell>
          <cell r="B52" t="str">
            <v>01.4104</v>
          </cell>
          <cell r="C52" t="str">
            <v>Bieán doøng ñieän 500KV</v>
          </cell>
          <cell r="D52" t="str">
            <v>maùy</v>
          </cell>
          <cell r="E52">
            <v>13477</v>
          </cell>
          <cell r="F52">
            <v>199628</v>
          </cell>
          <cell r="G52">
            <v>243497</v>
          </cell>
          <cell r="H52">
            <v>456602</v>
          </cell>
          <cell r="I52">
            <v>456602</v>
          </cell>
          <cell r="J52">
            <v>0</v>
          </cell>
        </row>
        <row r="53">
          <cell r="B53" t="str">
            <v>01.4200 BIEÁN DOØNG ÑIEÄN&lt;1KV; 3-15KV ÔÛ ÑAÀU RA CAÙC CAÁP ÑIEÄN AÙP</v>
          </cell>
          <cell r="J53">
            <v>0</v>
          </cell>
        </row>
        <row r="54">
          <cell r="A54" t="str">
            <v>TN 01.4201</v>
          </cell>
          <cell r="B54" t="str">
            <v>01.4201</v>
          </cell>
          <cell r="C54" t="str">
            <v>Bieán doøng ñieän 3-15KV</v>
          </cell>
          <cell r="D54" t="str">
            <v>caùi</v>
          </cell>
          <cell r="E54">
            <v>5520</v>
          </cell>
          <cell r="F54">
            <v>63881</v>
          </cell>
          <cell r="G54">
            <v>45461</v>
          </cell>
          <cell r="H54">
            <v>114862</v>
          </cell>
          <cell r="I54">
            <v>114862</v>
          </cell>
          <cell r="J54">
            <v>0</v>
          </cell>
        </row>
        <row r="55">
          <cell r="A55" t="str">
            <v>TN 01.4202</v>
          </cell>
          <cell r="B55" t="str">
            <v>01.4202</v>
          </cell>
          <cell r="C55" t="str">
            <v>Bieán doøng ñieän &lt;KV</v>
          </cell>
          <cell r="D55" t="str">
            <v>caùi</v>
          </cell>
          <cell r="E55">
            <v>2111</v>
          </cell>
          <cell r="F55">
            <v>31940</v>
          </cell>
          <cell r="G55">
            <v>11656</v>
          </cell>
          <cell r="H55">
            <v>45707</v>
          </cell>
          <cell r="I55">
            <v>45708</v>
          </cell>
          <cell r="J55">
            <v>1</v>
          </cell>
        </row>
        <row r="56">
          <cell r="A56" t="str">
            <v>TN 01.4203</v>
          </cell>
          <cell r="B56" t="str">
            <v>01.4203</v>
          </cell>
          <cell r="C56" t="str">
            <v>Bieán doøng caùc ñaàu ra</v>
          </cell>
          <cell r="D56" t="str">
            <v>pha</v>
          </cell>
          <cell r="E56">
            <v>3167</v>
          </cell>
          <cell r="F56">
            <v>47911</v>
          </cell>
          <cell r="G56">
            <v>21679</v>
          </cell>
          <cell r="H56">
            <v>72757</v>
          </cell>
          <cell r="I56">
            <v>72756</v>
          </cell>
          <cell r="J56">
            <v>-1</v>
          </cell>
        </row>
        <row r="57">
          <cell r="B57" t="str">
            <v>01.5000 KHAÙNG ÑIEÄN</v>
          </cell>
          <cell r="J57">
            <v>0</v>
          </cell>
        </row>
        <row r="58">
          <cell r="B58" t="str">
            <v>01.5100 KHAÙNG ÑIEÄN DAÀU, MAÙY TAÏO TRUNG TÍNH</v>
          </cell>
          <cell r="J58">
            <v>0</v>
          </cell>
        </row>
        <row r="59">
          <cell r="A59" t="str">
            <v>TN 01.5101</v>
          </cell>
          <cell r="B59" t="str">
            <v>01.5101</v>
          </cell>
          <cell r="C59" t="str">
            <v>Khaùng ñieän daàu 500KV</v>
          </cell>
          <cell r="D59" t="str">
            <v>maùy</v>
          </cell>
          <cell r="E59">
            <v>28862</v>
          </cell>
          <cell r="F59">
            <v>544984</v>
          </cell>
          <cell r="G59">
            <v>753162</v>
          </cell>
          <cell r="H59">
            <v>1327008</v>
          </cell>
          <cell r="I59">
            <v>1327008</v>
          </cell>
          <cell r="J59">
            <v>0</v>
          </cell>
        </row>
        <row r="60">
          <cell r="A60" t="str">
            <v>TN 01.5102</v>
          </cell>
          <cell r="B60" t="str">
            <v>01.5102</v>
          </cell>
          <cell r="C60" t="str">
            <v>Khaùng ñieän daàu &lt;=35KV</v>
          </cell>
          <cell r="D60" t="str">
            <v>maùy</v>
          </cell>
          <cell r="E60">
            <v>9621</v>
          </cell>
          <cell r="F60">
            <v>136246</v>
          </cell>
          <cell r="G60">
            <v>251054</v>
          </cell>
          <cell r="H60">
            <v>396921</v>
          </cell>
          <cell r="I60">
            <v>396921</v>
          </cell>
          <cell r="J60">
            <v>0</v>
          </cell>
        </row>
        <row r="61">
          <cell r="A61" t="str">
            <v xml:space="preserve">TN 01.5103 </v>
          </cell>
          <cell r="B61" t="str">
            <v xml:space="preserve">01.5103 </v>
          </cell>
          <cell r="C61" t="str">
            <v>Maùy bieán aùp taïo trung tính</v>
          </cell>
          <cell r="D61" t="str">
            <v>maùy</v>
          </cell>
          <cell r="E61">
            <v>12507</v>
          </cell>
          <cell r="F61">
            <v>170308</v>
          </cell>
          <cell r="G61">
            <v>326370</v>
          </cell>
          <cell r="H61">
            <v>509185</v>
          </cell>
          <cell r="I61">
            <v>509185</v>
          </cell>
          <cell r="J61">
            <v>0</v>
          </cell>
        </row>
        <row r="62">
          <cell r="B62" t="str">
            <v>01.5200 KHAÙNG ÑIEÄN KHOÂ VAØ CUOÄN CAÛN CAO TAÀN CAÙC CAÁP ÑIEÄN AÙP</v>
          </cell>
          <cell r="J62">
            <v>0</v>
          </cell>
        </row>
        <row r="63">
          <cell r="A63" t="str">
            <v xml:space="preserve">TN 01.5201 </v>
          </cell>
          <cell r="B63" t="str">
            <v xml:space="preserve">01.5201 </v>
          </cell>
          <cell r="C63" t="str">
            <v>Khaùng ñieän khoâ</v>
          </cell>
          <cell r="D63" t="str">
            <v>maùy</v>
          </cell>
          <cell r="E63">
            <v>3894</v>
          </cell>
          <cell r="F63">
            <v>45415</v>
          </cell>
          <cell r="G63">
            <v>49225</v>
          </cell>
          <cell r="H63">
            <v>98534</v>
          </cell>
          <cell r="I63">
            <v>98525</v>
          </cell>
          <cell r="J63">
            <v>-9</v>
          </cell>
        </row>
        <row r="64">
          <cell r="A64" t="str">
            <v xml:space="preserve">TN 01.5202 </v>
          </cell>
          <cell r="B64" t="str">
            <v xml:space="preserve">01.5202 </v>
          </cell>
          <cell r="C64" t="str">
            <v>Cuoän caûn cao taàn</v>
          </cell>
          <cell r="D64" t="str">
            <v>maùy</v>
          </cell>
          <cell r="E64">
            <v>2590</v>
          </cell>
          <cell r="F64">
            <v>30277</v>
          </cell>
          <cell r="G64">
            <v>14778</v>
          </cell>
          <cell r="H64">
            <v>47645</v>
          </cell>
          <cell r="I64">
            <v>47644</v>
          </cell>
          <cell r="J64">
            <v>-1</v>
          </cell>
        </row>
        <row r="65">
          <cell r="B65" t="str">
            <v>CHÖÔNG 2</v>
          </cell>
          <cell r="J65">
            <v>0</v>
          </cell>
        </row>
        <row r="66">
          <cell r="B66" t="str">
            <v>02.0000 THÍ NGHIEÄM HIEÄU CHÆNH KHÍ CUÏ ÑIEÄN, TRANG BÒ ÑIEÄN</v>
          </cell>
          <cell r="J66">
            <v>0</v>
          </cell>
        </row>
        <row r="67">
          <cell r="B67" t="str">
            <v>02.1000 MAÙY NGAÉT</v>
          </cell>
          <cell r="J67">
            <v>0</v>
          </cell>
        </row>
        <row r="68">
          <cell r="B68" t="str">
            <v>02.1100 MAÙY NGAÉT SF6</v>
          </cell>
          <cell r="J68">
            <v>0</v>
          </cell>
        </row>
        <row r="69">
          <cell r="A69" t="str">
            <v>TN 02.1101</v>
          </cell>
          <cell r="B69" t="str">
            <v>02.1101</v>
          </cell>
          <cell r="C69" t="str">
            <v>Ñieän aùp 500KV 3pha</v>
          </cell>
          <cell r="D69" t="str">
            <v>boä</v>
          </cell>
          <cell r="E69">
            <v>40809</v>
          </cell>
          <cell r="F69">
            <v>665426</v>
          </cell>
          <cell r="G69">
            <v>421344</v>
          </cell>
          <cell r="H69">
            <v>1127579</v>
          </cell>
          <cell r="I69">
            <v>1127579</v>
          </cell>
          <cell r="J69">
            <v>0</v>
          </cell>
        </row>
        <row r="70">
          <cell r="A70" t="str">
            <v>TN 02.1102</v>
          </cell>
          <cell r="B70" t="str">
            <v>02.1102</v>
          </cell>
          <cell r="C70" t="str">
            <v>Ñieän aùp 220KV 3pha</v>
          </cell>
          <cell r="D70" t="str">
            <v>boä</v>
          </cell>
          <cell r="E70">
            <v>20124</v>
          </cell>
          <cell r="F70">
            <v>465798</v>
          </cell>
          <cell r="G70">
            <v>294940</v>
          </cell>
          <cell r="H70">
            <v>780862</v>
          </cell>
          <cell r="I70">
            <v>780863</v>
          </cell>
          <cell r="J70">
            <v>1</v>
          </cell>
        </row>
        <row r="71">
          <cell r="A71" t="str">
            <v>TN 02.1103</v>
          </cell>
          <cell r="B71" t="str">
            <v>02.1103</v>
          </cell>
          <cell r="C71" t="str">
            <v>Ñieän aùp 66-110KV 3pha</v>
          </cell>
          <cell r="D71" t="str">
            <v>boä</v>
          </cell>
          <cell r="E71">
            <v>19996</v>
          </cell>
          <cell r="F71">
            <v>326059</v>
          </cell>
          <cell r="G71">
            <v>206458</v>
          </cell>
          <cell r="H71">
            <v>552513</v>
          </cell>
          <cell r="I71">
            <v>552514</v>
          </cell>
          <cell r="J71">
            <v>1</v>
          </cell>
        </row>
        <row r="72">
          <cell r="A72" t="str">
            <v>TN 02.1104</v>
          </cell>
          <cell r="B72" t="str">
            <v>02.1104</v>
          </cell>
          <cell r="C72" t="str">
            <v>Ñieän aùp &lt;=35KV 3pha</v>
          </cell>
          <cell r="D72" t="str">
            <v>boä</v>
          </cell>
          <cell r="E72">
            <v>13997</v>
          </cell>
          <cell r="F72">
            <v>228241</v>
          </cell>
          <cell r="G72">
            <v>144521</v>
          </cell>
          <cell r="H72">
            <v>386759</v>
          </cell>
          <cell r="I72">
            <v>386759</v>
          </cell>
          <cell r="J72">
            <v>0</v>
          </cell>
        </row>
        <row r="73">
          <cell r="B73" t="str">
            <v>02.1200 MAÙY NGAÉT DAÀU</v>
          </cell>
        </row>
        <row r="74">
          <cell r="A74" t="str">
            <v>TN 02.1201</v>
          </cell>
          <cell r="B74" t="str">
            <v>02.1201</v>
          </cell>
          <cell r="C74" t="str">
            <v>Ñieän aùp 220KV 3pha</v>
          </cell>
          <cell r="D74" t="str">
            <v>boä</v>
          </cell>
          <cell r="E74">
            <v>32921</v>
          </cell>
          <cell r="F74">
            <v>499070</v>
          </cell>
          <cell r="G74">
            <v>593968</v>
          </cell>
          <cell r="H74">
            <v>1125959</v>
          </cell>
          <cell r="I74">
            <v>1125959</v>
          </cell>
          <cell r="J74">
            <v>0</v>
          </cell>
        </row>
        <row r="75">
          <cell r="A75" t="str">
            <v>TN 02.1202</v>
          </cell>
          <cell r="B75" t="str">
            <v>02.1202</v>
          </cell>
          <cell r="C75" t="str">
            <v>Ñieän aùp 66-110KV 3pha</v>
          </cell>
          <cell r="D75" t="str">
            <v>boä</v>
          </cell>
          <cell r="E75">
            <v>23045</v>
          </cell>
          <cell r="F75">
            <v>349349</v>
          </cell>
          <cell r="G75">
            <v>415778</v>
          </cell>
          <cell r="H75">
            <v>788172</v>
          </cell>
          <cell r="I75">
            <v>788171</v>
          </cell>
          <cell r="J75">
            <v>-1</v>
          </cell>
        </row>
        <row r="76">
          <cell r="A76" t="str">
            <v xml:space="preserve">TN 02.1203 </v>
          </cell>
          <cell r="B76" t="str">
            <v xml:space="preserve">02.1203 </v>
          </cell>
          <cell r="C76" t="str">
            <v>Ñieän aùp &lt;=35KV 3pha</v>
          </cell>
          <cell r="D76" t="str">
            <v>boä</v>
          </cell>
          <cell r="E76">
            <v>16131</v>
          </cell>
          <cell r="F76">
            <v>244544</v>
          </cell>
          <cell r="G76" t="str">
            <v>291-044</v>
          </cell>
          <cell r="H76">
            <v>260675</v>
          </cell>
          <cell r="I76">
            <v>551720</v>
          </cell>
          <cell r="J76">
            <v>291045</v>
          </cell>
        </row>
        <row r="77">
          <cell r="B77" t="str">
            <v>02.1300 MAÙY NGAÉT KHOÂNG KHÍ</v>
          </cell>
        </row>
        <row r="78">
          <cell r="A78" t="str">
            <v>TN 02.1301</v>
          </cell>
          <cell r="B78" t="str">
            <v>02.1301</v>
          </cell>
          <cell r="C78" t="str">
            <v>Ñieän aùp 220KV 3pha</v>
          </cell>
          <cell r="D78" t="str">
            <v>boä</v>
          </cell>
          <cell r="E78">
            <v>42849</v>
          </cell>
          <cell r="F78">
            <v>698697</v>
          </cell>
          <cell r="G78">
            <v>353929</v>
          </cell>
          <cell r="H78">
            <v>1095475</v>
          </cell>
          <cell r="I78">
            <v>1095476</v>
          </cell>
          <cell r="J78">
            <v>1</v>
          </cell>
        </row>
        <row r="79">
          <cell r="A79" t="str">
            <v>TN 02.1302</v>
          </cell>
          <cell r="B79" t="str">
            <v>02.1302</v>
          </cell>
          <cell r="C79" t="str">
            <v>Ñieän aùp 66-110KV 3pha</v>
          </cell>
          <cell r="D79" t="str">
            <v>boä</v>
          </cell>
          <cell r="E79">
            <v>29995</v>
          </cell>
          <cell r="F79">
            <v>489088</v>
          </cell>
          <cell r="G79">
            <v>247750</v>
          </cell>
          <cell r="H79">
            <v>766833</v>
          </cell>
          <cell r="I79">
            <v>766833</v>
          </cell>
          <cell r="J79">
            <v>0</v>
          </cell>
        </row>
        <row r="80">
          <cell r="A80" t="str">
            <v>TN 02.1303</v>
          </cell>
          <cell r="B80" t="str">
            <v>02.1303</v>
          </cell>
          <cell r="C80" t="str">
            <v>Ñieän aùp &lt;=35KV 3pha</v>
          </cell>
          <cell r="D80" t="str">
            <v>boä</v>
          </cell>
          <cell r="E80">
            <v>20996</v>
          </cell>
          <cell r="F80">
            <v>342362</v>
          </cell>
          <cell r="G80">
            <v>173425</v>
          </cell>
          <cell r="H80">
            <v>536783</v>
          </cell>
          <cell r="I80">
            <v>536783</v>
          </cell>
          <cell r="J80">
            <v>0</v>
          </cell>
        </row>
        <row r="81">
          <cell r="B81" t="str">
            <v>02.1400 MAÙY NGAÉT CHAÂN KHOÂNG</v>
          </cell>
          <cell r="J81">
            <v>0</v>
          </cell>
        </row>
        <row r="82">
          <cell r="A82" t="str">
            <v>TN 02.1401</v>
          </cell>
          <cell r="B82" t="str">
            <v>02.1401</v>
          </cell>
          <cell r="C82" t="str">
            <v>Ñieän aùp &lt;=35KV 3pha</v>
          </cell>
          <cell r="D82" t="str">
            <v>boä</v>
          </cell>
          <cell r="E82">
            <v>9798</v>
          </cell>
          <cell r="F82">
            <v>159769</v>
          </cell>
          <cell r="G82">
            <v>110600</v>
          </cell>
          <cell r="H82">
            <v>280167</v>
          </cell>
          <cell r="I82">
            <v>280167</v>
          </cell>
          <cell r="J82">
            <v>0</v>
          </cell>
        </row>
        <row r="83">
          <cell r="B83" t="str">
            <v>02.2000 DAO CAÙCH LY</v>
          </cell>
        </row>
        <row r="84">
          <cell r="B84" t="str">
            <v>02.2100 DAO CAÙCH LY THAO TAÙC BAÈNG ÑIEÄN</v>
          </cell>
        </row>
        <row r="85">
          <cell r="A85" t="str">
            <v>TN 02.2101</v>
          </cell>
          <cell r="B85" t="str">
            <v>02.2101</v>
          </cell>
          <cell r="C85" t="str">
            <v>Ñieän aùp 500KV 3pha</v>
          </cell>
          <cell r="D85" t="str">
            <v>boä</v>
          </cell>
          <cell r="E85">
            <v>9290</v>
          </cell>
          <cell r="F85">
            <v>199628</v>
          </cell>
          <cell r="G85">
            <v>85849</v>
          </cell>
          <cell r="H85">
            <v>294767</v>
          </cell>
          <cell r="I85">
            <v>204760</v>
          </cell>
          <cell r="J85">
            <v>-90007</v>
          </cell>
        </row>
        <row r="86">
          <cell r="A86" t="str">
            <v>TN 02.2102</v>
          </cell>
          <cell r="B86" t="str">
            <v>02.2102</v>
          </cell>
          <cell r="C86" t="str">
            <v>Ñieän aùp 220KV 3pha</v>
          </cell>
          <cell r="D86" t="str">
            <v>boä</v>
          </cell>
          <cell r="E86">
            <v>7432</v>
          </cell>
          <cell r="F86">
            <v>159702</v>
          </cell>
          <cell r="G86">
            <v>77264</v>
          </cell>
          <cell r="H86">
            <v>244398</v>
          </cell>
          <cell r="I86">
            <v>244398</v>
          </cell>
          <cell r="J86">
            <v>0</v>
          </cell>
        </row>
        <row r="87">
          <cell r="A87" t="str">
            <v>TN 02.2103</v>
          </cell>
          <cell r="B87" t="str">
            <v>02.2103</v>
          </cell>
          <cell r="C87" t="str">
            <v>Ñieän aùp 66-110KV 3pha</v>
          </cell>
          <cell r="D87" t="str">
            <v>boä</v>
          </cell>
          <cell r="E87">
            <v>5946</v>
          </cell>
          <cell r="F87">
            <v>127762</v>
          </cell>
          <cell r="G87">
            <v>69538</v>
          </cell>
          <cell r="H87">
            <v>203246</v>
          </cell>
          <cell r="I87">
            <v>203245</v>
          </cell>
          <cell r="J87">
            <v>-1</v>
          </cell>
        </row>
        <row r="88">
          <cell r="A88" t="str">
            <v xml:space="preserve">TN 02.2104 </v>
          </cell>
          <cell r="B88" t="str">
            <v xml:space="preserve">02.2104 </v>
          </cell>
          <cell r="C88" t="str">
            <v>Ñieän aùp &lt;=35KV 3pha</v>
          </cell>
          <cell r="D88" t="str">
            <v>boä</v>
          </cell>
          <cell r="E88">
            <v>4756</v>
          </cell>
          <cell r="F88">
            <v>102209</v>
          </cell>
          <cell r="G88">
            <v>62584</v>
          </cell>
          <cell r="H88">
            <v>169549</v>
          </cell>
          <cell r="I88">
            <v>169550</v>
          </cell>
          <cell r="J88">
            <v>1</v>
          </cell>
        </row>
        <row r="89">
          <cell r="B89" t="str">
            <v>02.2200 DAO CAÙCH LY THAO TAÙC BAÈNG CÔ KHÍ</v>
          </cell>
        </row>
        <row r="90">
          <cell r="A90" t="str">
            <v>TN 02.2201</v>
          </cell>
          <cell r="B90" t="str">
            <v>02.2201</v>
          </cell>
          <cell r="C90" t="str">
            <v>Ñieän aùp 500KV 3pha</v>
          </cell>
          <cell r="D90" t="str">
            <v>boä</v>
          </cell>
          <cell r="E90">
            <v>8624</v>
          </cell>
          <cell r="F90">
            <v>166357</v>
          </cell>
          <cell r="G90">
            <v>69401</v>
          </cell>
          <cell r="H90">
            <v>244382</v>
          </cell>
          <cell r="I90">
            <v>244381</v>
          </cell>
          <cell r="J90">
            <v>-1</v>
          </cell>
        </row>
        <row r="91">
          <cell r="A91" t="str">
            <v>TN 02.2202</v>
          </cell>
          <cell r="B91" t="str">
            <v>02.2202</v>
          </cell>
          <cell r="C91" t="str">
            <v>Ñieän aùp 220KV 3pha</v>
          </cell>
          <cell r="D91" t="str">
            <v>boä</v>
          </cell>
          <cell r="E91">
            <v>6899</v>
          </cell>
          <cell r="F91">
            <v>133085</v>
          </cell>
          <cell r="G91">
            <v>62461</v>
          </cell>
          <cell r="H91">
            <v>202445</v>
          </cell>
          <cell r="I91">
            <v>202445</v>
          </cell>
          <cell r="J91">
            <v>0</v>
          </cell>
        </row>
        <row r="92">
          <cell r="A92" t="str">
            <v>TN 02.2203</v>
          </cell>
          <cell r="B92" t="str">
            <v>02.2203</v>
          </cell>
          <cell r="C92" t="str">
            <v>Ñieän aùp 66-110KV 3pha</v>
          </cell>
          <cell r="D92" t="str">
            <v>boä</v>
          </cell>
          <cell r="E92">
            <v>5519</v>
          </cell>
          <cell r="F92">
            <v>106468</v>
          </cell>
          <cell r="G92">
            <v>56215</v>
          </cell>
          <cell r="H92">
            <v>168202</v>
          </cell>
          <cell r="I92">
            <v>168202</v>
          </cell>
          <cell r="J92">
            <v>0</v>
          </cell>
        </row>
        <row r="93">
          <cell r="A93" t="str">
            <v>TN 02.2204</v>
          </cell>
          <cell r="B93" t="str">
            <v>02.2204</v>
          </cell>
          <cell r="C93" t="str">
            <v>Ñieän aùp &lt;=35KV 3pha</v>
          </cell>
          <cell r="D93" t="str">
            <v>boä</v>
          </cell>
          <cell r="E93">
            <v>4415</v>
          </cell>
          <cell r="F93">
            <v>85175</v>
          </cell>
          <cell r="G93">
            <v>50593</v>
          </cell>
          <cell r="H93">
            <v>140183</v>
          </cell>
          <cell r="I93">
            <v>140183</v>
          </cell>
          <cell r="J93">
            <v>0</v>
          </cell>
        </row>
        <row r="94">
          <cell r="B94" t="str">
            <v>02.3000 THANH CAÙI</v>
          </cell>
        </row>
        <row r="95">
          <cell r="A95" t="str">
            <v>TN 02.3001</v>
          </cell>
          <cell r="B95" t="str">
            <v>02.3001</v>
          </cell>
          <cell r="C95" t="str">
            <v>Ñieän aùp 500KV</v>
          </cell>
          <cell r="D95" t="str">
            <v>Ph.ñoaïn</v>
          </cell>
          <cell r="E95">
            <v>9290</v>
          </cell>
          <cell r="F95">
            <v>66543</v>
          </cell>
          <cell r="G95">
            <v>69343</v>
          </cell>
          <cell r="H95">
            <v>145176</v>
          </cell>
          <cell r="I95">
            <v>145176</v>
          </cell>
          <cell r="J95">
            <v>0</v>
          </cell>
        </row>
        <row r="96">
          <cell r="A96" t="str">
            <v>TN 02.3002</v>
          </cell>
          <cell r="B96" t="str">
            <v>02.3002</v>
          </cell>
          <cell r="C96" t="str">
            <v>Ñieän aùp 220KV</v>
          </cell>
          <cell r="D96" t="str">
            <v>Ph.ñoaïn</v>
          </cell>
          <cell r="E96">
            <v>7432</v>
          </cell>
          <cell r="F96">
            <v>53234</v>
          </cell>
          <cell r="G96">
            <v>55474</v>
          </cell>
          <cell r="H96">
            <v>116140</v>
          </cell>
          <cell r="I96">
            <v>116140</v>
          </cell>
          <cell r="J96">
            <v>0</v>
          </cell>
        </row>
        <row r="97">
          <cell r="A97" t="str">
            <v>TN 02.3003</v>
          </cell>
          <cell r="B97" t="str">
            <v>02.3003</v>
          </cell>
          <cell r="C97" t="str">
            <v>Ñieän aùp 66-110KV</v>
          </cell>
          <cell r="D97" t="str">
            <v>Ph.ñoaïn</v>
          </cell>
          <cell r="E97">
            <v>5946</v>
          </cell>
          <cell r="F97">
            <v>42587</v>
          </cell>
          <cell r="G97">
            <v>44380</v>
          </cell>
          <cell r="H97">
            <v>92913</v>
          </cell>
          <cell r="I97">
            <v>92912</v>
          </cell>
          <cell r="J97">
            <v>-1</v>
          </cell>
        </row>
        <row r="98">
          <cell r="A98" t="str">
            <v>TN 02.3004</v>
          </cell>
          <cell r="B98" t="str">
            <v>02.3004</v>
          </cell>
          <cell r="C98" t="str">
            <v xml:space="preserve">Ñieän aùp &lt;=35KV </v>
          </cell>
          <cell r="D98" t="str">
            <v>Ph.ñoaïn</v>
          </cell>
          <cell r="E98">
            <v>4756</v>
          </cell>
          <cell r="F98">
            <v>34070</v>
          </cell>
          <cell r="G98">
            <v>35504</v>
          </cell>
          <cell r="H98">
            <v>74330</v>
          </cell>
          <cell r="I98">
            <v>74330</v>
          </cell>
          <cell r="J98">
            <v>0</v>
          </cell>
        </row>
        <row r="99">
          <cell r="B99" t="str">
            <v>02.4000 CAÙCH ÑIEÄN</v>
          </cell>
        </row>
        <row r="100">
          <cell r="B100" t="str">
            <v>02.4100 CAÙCH ÑIEÄN ÑÖÙNG,TREO</v>
          </cell>
        </row>
        <row r="101">
          <cell r="C101" t="str">
            <v>Caùch ñieän ñöùng</v>
          </cell>
        </row>
        <row r="102">
          <cell r="A102" t="str">
            <v>TN 02.4101</v>
          </cell>
          <cell r="B102" t="str">
            <v>02.4101</v>
          </cell>
          <cell r="C102" t="str">
            <v>Ñieän aùp 66-500KV</v>
          </cell>
          <cell r="D102" t="str">
            <v>Ph.töû</v>
          </cell>
          <cell r="E102">
            <v>927</v>
          </cell>
          <cell r="F102">
            <v>4880</v>
          </cell>
          <cell r="G102">
            <v>22567</v>
          </cell>
          <cell r="H102">
            <v>28374</v>
          </cell>
          <cell r="I102">
            <v>28374</v>
          </cell>
          <cell r="J102">
            <v>0</v>
          </cell>
        </row>
        <row r="103">
          <cell r="A103" t="str">
            <v>TN 02.4102</v>
          </cell>
          <cell r="B103" t="str">
            <v>02.4102</v>
          </cell>
          <cell r="C103" t="str">
            <v>Ñieän aùp 3-35KV</v>
          </cell>
          <cell r="D103" t="str">
            <v>caùi</v>
          </cell>
          <cell r="E103">
            <v>464</v>
          </cell>
          <cell r="F103">
            <v>2446</v>
          </cell>
          <cell r="G103">
            <v>11284</v>
          </cell>
          <cell r="H103">
            <v>14194</v>
          </cell>
          <cell r="I103">
            <v>14187</v>
          </cell>
          <cell r="J103">
            <v>-7</v>
          </cell>
        </row>
        <row r="104">
          <cell r="C104" t="str">
            <v>Caùch ñieän treo</v>
          </cell>
          <cell r="J104">
            <v>0</v>
          </cell>
        </row>
        <row r="105">
          <cell r="A105" t="str">
            <v>TN 02.4103</v>
          </cell>
          <cell r="B105" t="str">
            <v>02.4103</v>
          </cell>
          <cell r="C105" t="str">
            <v>Ñeå rôøi thaønh töøng baùt</v>
          </cell>
          <cell r="D105" t="str">
            <v>baùt</v>
          </cell>
          <cell r="E105">
            <v>232</v>
          </cell>
          <cell r="F105">
            <v>1220</v>
          </cell>
          <cell r="G105">
            <v>5642</v>
          </cell>
          <cell r="H105">
            <v>7094</v>
          </cell>
          <cell r="I105">
            <v>7093</v>
          </cell>
          <cell r="J105">
            <v>-1</v>
          </cell>
        </row>
        <row r="106">
          <cell r="A106" t="str">
            <v>TN 02.4104</v>
          </cell>
          <cell r="B106" t="str">
            <v>02.4104</v>
          </cell>
          <cell r="C106" t="str">
            <v>Ñaõ laép thaønh chuoãi</v>
          </cell>
          <cell r="D106" t="str">
            <v>baùt</v>
          </cell>
          <cell r="E106">
            <v>162</v>
          </cell>
          <cell r="F106">
            <v>732</v>
          </cell>
          <cell r="G106">
            <v>3949</v>
          </cell>
          <cell r="H106">
            <v>4843</v>
          </cell>
          <cell r="I106">
            <v>4843</v>
          </cell>
          <cell r="J106">
            <v>0</v>
          </cell>
        </row>
        <row r="107">
          <cell r="B107" t="str">
            <v>02.4200 CAÙCH ÑIEÄN XUYEÂN</v>
          </cell>
        </row>
        <row r="108">
          <cell r="A108" t="str">
            <v>TN 02.4201</v>
          </cell>
          <cell r="B108" t="str">
            <v>02.4201</v>
          </cell>
          <cell r="C108" t="str">
            <v>Ñieän aùp 500KV</v>
          </cell>
          <cell r="D108" t="str">
            <v>caùi</v>
          </cell>
          <cell r="E108">
            <v>4172</v>
          </cell>
          <cell r="F108">
            <v>55452</v>
          </cell>
          <cell r="G108">
            <v>82667</v>
          </cell>
          <cell r="H108">
            <v>142291</v>
          </cell>
          <cell r="I108">
            <v>142290</v>
          </cell>
          <cell r="J108">
            <v>-1</v>
          </cell>
        </row>
        <row r="109">
          <cell r="A109" t="str">
            <v>TN 02.4202</v>
          </cell>
          <cell r="B109" t="str">
            <v>02.4202</v>
          </cell>
          <cell r="C109" t="str">
            <v>Ñieän aùp 220KV</v>
          </cell>
          <cell r="D109" t="str">
            <v>caùi</v>
          </cell>
          <cell r="E109">
            <v>3754</v>
          </cell>
          <cell r="F109">
            <v>44362</v>
          </cell>
          <cell r="G109">
            <v>66133</v>
          </cell>
          <cell r="H109">
            <v>114249</v>
          </cell>
          <cell r="I109">
            <v>114250</v>
          </cell>
          <cell r="J109">
            <v>1</v>
          </cell>
        </row>
        <row r="110">
          <cell r="A110" t="str">
            <v>TN 02.4203</v>
          </cell>
          <cell r="B110" t="str">
            <v>02.4203</v>
          </cell>
          <cell r="C110" t="str">
            <v>Ñieän aùp 66-110KV</v>
          </cell>
          <cell r="D110" t="str">
            <v>caùi</v>
          </cell>
          <cell r="E110">
            <v>3379</v>
          </cell>
          <cell r="F110">
            <v>35489</v>
          </cell>
          <cell r="G110">
            <v>74177</v>
          </cell>
          <cell r="H110">
            <v>113045</v>
          </cell>
          <cell r="I110">
            <v>113045</v>
          </cell>
          <cell r="J110">
            <v>0</v>
          </cell>
        </row>
        <row r="111">
          <cell r="A111" t="str">
            <v>TN 02.4204</v>
          </cell>
          <cell r="B111" t="str">
            <v>02.4204</v>
          </cell>
          <cell r="C111" t="str">
            <v xml:space="preserve">Ñieän aùp &lt;=35KV </v>
          </cell>
          <cell r="D111" t="str">
            <v>caùi</v>
          </cell>
          <cell r="E111">
            <v>2086</v>
          </cell>
          <cell r="F111">
            <v>28392</v>
          </cell>
          <cell r="G111">
            <v>42325</v>
          </cell>
          <cell r="H111">
            <v>72803</v>
          </cell>
          <cell r="I111">
            <v>72803</v>
          </cell>
          <cell r="J111">
            <v>0</v>
          </cell>
        </row>
        <row r="112">
          <cell r="B112" t="str">
            <v>02.5000 TUÏ ÑIEÄN</v>
          </cell>
        </row>
        <row r="113">
          <cell r="A113" t="str">
            <v>TN 02.5001</v>
          </cell>
          <cell r="B113" t="str">
            <v>02.5001</v>
          </cell>
          <cell r="C113" t="str">
            <v>Ñieän aùp &gt; 1000 V</v>
          </cell>
          <cell r="D113" t="str">
            <v>tuï</v>
          </cell>
          <cell r="E113">
            <v>2086</v>
          </cell>
          <cell r="F113">
            <v>28392</v>
          </cell>
          <cell r="G113">
            <v>42325</v>
          </cell>
          <cell r="H113">
            <v>72803</v>
          </cell>
          <cell r="I113">
            <v>72803</v>
          </cell>
          <cell r="J113">
            <v>0</v>
          </cell>
        </row>
        <row r="114">
          <cell r="A114" t="str">
            <v>TN 02.5002</v>
          </cell>
          <cell r="B114" t="str">
            <v>02.5002</v>
          </cell>
          <cell r="C114" t="str">
            <v>Ñieän aùp &lt; 1000 V</v>
          </cell>
          <cell r="D114" t="str">
            <v>tuï</v>
          </cell>
          <cell r="E114">
            <v>1669</v>
          </cell>
          <cell r="F114">
            <v>22713</v>
          </cell>
          <cell r="G114">
            <v>33860</v>
          </cell>
          <cell r="H114">
            <v>58242</v>
          </cell>
          <cell r="I114">
            <v>58242</v>
          </cell>
          <cell r="J114">
            <v>0</v>
          </cell>
        </row>
        <row r="115">
          <cell r="B115" t="str">
            <v>02.6000 CAÙP LÖÏC</v>
          </cell>
        </row>
        <row r="116">
          <cell r="A116" t="str">
            <v>TN 02.6001</v>
          </cell>
          <cell r="B116" t="str">
            <v>02.6001</v>
          </cell>
          <cell r="C116" t="str">
            <v>Ñieän aùp 220KV</v>
          </cell>
          <cell r="D116" t="str">
            <v>sôïi</v>
          </cell>
          <cell r="E116">
            <v>4710</v>
          </cell>
          <cell r="F116">
            <v>55363</v>
          </cell>
          <cell r="G116">
            <v>70857</v>
          </cell>
          <cell r="H116">
            <v>130930</v>
          </cell>
          <cell r="I116">
            <v>130931</v>
          </cell>
          <cell r="J116">
            <v>1</v>
          </cell>
        </row>
        <row r="117">
          <cell r="A117" t="str">
            <v>TN 02.6002</v>
          </cell>
          <cell r="B117" t="str">
            <v>02.6002</v>
          </cell>
          <cell r="C117" t="str">
            <v>Ñieän aùp 66-110KV</v>
          </cell>
          <cell r="D117" t="str">
            <v>sôïi</v>
          </cell>
          <cell r="E117">
            <v>3768</v>
          </cell>
          <cell r="F117">
            <v>44291</v>
          </cell>
          <cell r="G117">
            <v>56686</v>
          </cell>
          <cell r="H117">
            <v>104745</v>
          </cell>
          <cell r="I117">
            <v>104745</v>
          </cell>
          <cell r="J117">
            <v>0</v>
          </cell>
        </row>
        <row r="118">
          <cell r="A118" t="str">
            <v>TN 02.6003</v>
          </cell>
          <cell r="B118" t="str">
            <v>02.6003</v>
          </cell>
          <cell r="C118" t="str">
            <v xml:space="preserve">Ñieän aùp &lt;35KV </v>
          </cell>
          <cell r="D118" t="str">
            <v>sôïi</v>
          </cell>
          <cell r="E118">
            <v>3014</v>
          </cell>
          <cell r="F118">
            <v>20595</v>
          </cell>
          <cell r="G118">
            <v>45349</v>
          </cell>
          <cell r="H118">
            <v>68958</v>
          </cell>
          <cell r="I118">
            <v>68958</v>
          </cell>
          <cell r="J118">
            <v>0</v>
          </cell>
        </row>
        <row r="119">
          <cell r="A119" t="str">
            <v>TN 02.6004</v>
          </cell>
          <cell r="B119" t="str">
            <v>02.6004</v>
          </cell>
          <cell r="C119" t="str">
            <v xml:space="preserve">Ñieän aùp &lt;1000V </v>
          </cell>
          <cell r="D119" t="str">
            <v>sôïi</v>
          </cell>
          <cell r="E119">
            <v>410</v>
          </cell>
          <cell r="F119">
            <v>10298</v>
          </cell>
          <cell r="G119">
            <v>2247</v>
          </cell>
          <cell r="H119">
            <v>12955</v>
          </cell>
          <cell r="I119">
            <v>12954</v>
          </cell>
          <cell r="J119">
            <v>-1</v>
          </cell>
        </row>
        <row r="120">
          <cell r="B120" t="str">
            <v>02.7000 AÙPTOMAT VAØ KHÔÛI ÑOÄNG TÖØ</v>
          </cell>
        </row>
        <row r="121">
          <cell r="B121" t="str">
            <v>02.7100 APTOMAT VAØ KHÔÛI ÑOÄNG TÖØ =&gt;200A</v>
          </cell>
        </row>
        <row r="122">
          <cell r="C122" t="str">
            <v>Aptomat vaø khôûi ñoäng töø 3 pha</v>
          </cell>
        </row>
        <row r="123">
          <cell r="A123" t="str">
            <v>TN 02.7101</v>
          </cell>
          <cell r="B123" t="str">
            <v>02.7101</v>
          </cell>
          <cell r="C123" t="str">
            <v>Doøng ñieän &gt; 2000A</v>
          </cell>
          <cell r="D123" t="str">
            <v>caùi</v>
          </cell>
          <cell r="E123">
            <v>3826</v>
          </cell>
          <cell r="F123">
            <v>57301</v>
          </cell>
          <cell r="G123">
            <v>37963</v>
          </cell>
          <cell r="H123">
            <v>99090</v>
          </cell>
          <cell r="I123">
            <v>99090</v>
          </cell>
          <cell r="J123">
            <v>0</v>
          </cell>
        </row>
        <row r="124">
          <cell r="A124" t="str">
            <v>TN 02.7102</v>
          </cell>
          <cell r="B124" t="str">
            <v>02.7102</v>
          </cell>
          <cell r="C124" t="str">
            <v>Doøng ñieän 1000 - 2000A</v>
          </cell>
          <cell r="D124" t="str">
            <v>caùi</v>
          </cell>
          <cell r="E124">
            <v>3061</v>
          </cell>
          <cell r="F124">
            <v>41256</v>
          </cell>
          <cell r="G124">
            <v>30770</v>
          </cell>
          <cell r="H124">
            <v>75087</v>
          </cell>
          <cell r="I124">
            <v>75087</v>
          </cell>
          <cell r="J124">
            <v>0</v>
          </cell>
        </row>
        <row r="125">
          <cell r="A125" t="str">
            <v xml:space="preserve">TN 02.7103 </v>
          </cell>
          <cell r="B125" t="str">
            <v xml:space="preserve">02.7103 </v>
          </cell>
          <cell r="C125" t="str">
            <v>Doøng ñieän 500 - &lt;1000A</v>
          </cell>
          <cell r="D125" t="str">
            <v>caùi</v>
          </cell>
          <cell r="E125">
            <v>2449</v>
          </cell>
          <cell r="F125">
            <v>28879</v>
          </cell>
          <cell r="G125">
            <v>27939</v>
          </cell>
          <cell r="H125">
            <v>59267</v>
          </cell>
          <cell r="I125">
            <v>59268</v>
          </cell>
          <cell r="J125">
            <v>1</v>
          </cell>
        </row>
        <row r="126">
          <cell r="A126" t="str">
            <v xml:space="preserve">TN 02.7104 </v>
          </cell>
          <cell r="B126" t="str">
            <v xml:space="preserve">02.7104 </v>
          </cell>
          <cell r="C126" t="str">
            <v>Doøng ñieän 200 - &lt;500A</v>
          </cell>
          <cell r="D126" t="str">
            <v>caùi</v>
          </cell>
          <cell r="E126">
            <v>1959</v>
          </cell>
          <cell r="F126">
            <v>23104</v>
          </cell>
          <cell r="G126">
            <v>20119</v>
          </cell>
          <cell r="H126">
            <v>45182</v>
          </cell>
          <cell r="I126">
            <v>45182</v>
          </cell>
          <cell r="J126">
            <v>0</v>
          </cell>
        </row>
        <row r="127">
          <cell r="B127" t="str">
            <v>02.7200 APTOMAT VAØ KHÔÛI ÑOÄNG TÖØ &lt;200A</v>
          </cell>
        </row>
        <row r="128">
          <cell r="A128" t="str">
            <v>TN 02.7201</v>
          </cell>
          <cell r="B128" t="str">
            <v>02.7201</v>
          </cell>
          <cell r="C128" t="str">
            <v>Doøng ñieän &gt; 200A</v>
          </cell>
          <cell r="D128" t="str">
            <v>caùi</v>
          </cell>
          <cell r="E128">
            <v>1371</v>
          </cell>
          <cell r="F128">
            <v>20331</v>
          </cell>
          <cell r="G128">
            <v>12712</v>
          </cell>
          <cell r="H128">
            <v>34414</v>
          </cell>
          <cell r="I128">
            <v>34414</v>
          </cell>
          <cell r="J128">
            <v>0</v>
          </cell>
        </row>
        <row r="129">
          <cell r="A129" t="str">
            <v>TN 02.7202</v>
          </cell>
          <cell r="B129" t="str">
            <v>02.7202</v>
          </cell>
          <cell r="C129" t="str">
            <v>Doøng ñieän &lt; 100A</v>
          </cell>
          <cell r="D129" t="str">
            <v>caùi</v>
          </cell>
          <cell r="E129">
            <v>960</v>
          </cell>
          <cell r="F129">
            <v>14232</v>
          </cell>
          <cell r="G129">
            <v>8999</v>
          </cell>
          <cell r="H129">
            <v>24191</v>
          </cell>
          <cell r="I129">
            <v>24090</v>
          </cell>
          <cell r="J129">
            <v>-101</v>
          </cell>
        </row>
        <row r="130">
          <cell r="A130" t="str">
            <v>TN 02.7203</v>
          </cell>
          <cell r="B130" t="str">
            <v>02.7203</v>
          </cell>
          <cell r="C130" t="str">
            <v>Doøng ñieän &lt; 50A</v>
          </cell>
          <cell r="D130" t="str">
            <v>caùi</v>
          </cell>
          <cell r="E130">
            <v>672</v>
          </cell>
          <cell r="F130">
            <v>9962</v>
          </cell>
          <cell r="G130">
            <v>6229</v>
          </cell>
          <cell r="H130">
            <v>16863</v>
          </cell>
          <cell r="I130">
            <v>16863</v>
          </cell>
          <cell r="J130">
            <v>0</v>
          </cell>
        </row>
        <row r="131">
          <cell r="A131" t="str">
            <v>TN 02.7204</v>
          </cell>
          <cell r="B131" t="str">
            <v>02.7204</v>
          </cell>
          <cell r="C131" t="str">
            <v>Doøng ñieän &lt;10A</v>
          </cell>
          <cell r="D131" t="str">
            <v>caùi</v>
          </cell>
          <cell r="E131">
            <v>470</v>
          </cell>
          <cell r="F131">
            <v>6974</v>
          </cell>
          <cell r="G131">
            <v>4360</v>
          </cell>
          <cell r="H131">
            <v>11804</v>
          </cell>
          <cell r="I131">
            <v>11804</v>
          </cell>
          <cell r="J131">
            <v>0</v>
          </cell>
        </row>
        <row r="132">
          <cell r="B132" t="str">
            <v>CHÖÔNG 3</v>
          </cell>
        </row>
        <row r="133">
          <cell r="B133" t="str">
            <v>03.0000 THÍ NGHIEÄM HIEÄU CHÆNH CHOÁNG SEÙT VAN, TIEÁP ÑAÁT</v>
          </cell>
        </row>
        <row r="134">
          <cell r="B134" t="str">
            <v xml:space="preserve">03.1000 CHOÁNG SEÙT VAN </v>
          </cell>
        </row>
        <row r="135">
          <cell r="B135" t="str">
            <v>03.1100 CHOÁNG SEÙT VAN 22-500KV</v>
          </cell>
        </row>
        <row r="136">
          <cell r="A136" t="str">
            <v>TN 03.1101</v>
          </cell>
          <cell r="B136" t="str">
            <v>03.1101</v>
          </cell>
          <cell r="C136" t="str">
            <v>Ñieän aùp 500KV</v>
          </cell>
          <cell r="D136" t="str">
            <v>p.töû</v>
          </cell>
          <cell r="E136">
            <v>1780</v>
          </cell>
          <cell r="F136">
            <v>12199</v>
          </cell>
          <cell r="G136">
            <v>33851</v>
          </cell>
          <cell r="H136">
            <v>47830</v>
          </cell>
          <cell r="I136">
            <v>47830</v>
          </cell>
          <cell r="J136">
            <v>0</v>
          </cell>
        </row>
        <row r="137">
          <cell r="A137" t="str">
            <v>TN 03.1102</v>
          </cell>
          <cell r="B137" t="str">
            <v>03.1102</v>
          </cell>
          <cell r="C137" t="str">
            <v>Ñieän aùp 220KV</v>
          </cell>
          <cell r="D137" t="str">
            <v>p.töû</v>
          </cell>
          <cell r="E137">
            <v>1602</v>
          </cell>
          <cell r="F137">
            <v>10980</v>
          </cell>
          <cell r="G137">
            <v>30466</v>
          </cell>
          <cell r="H137">
            <v>43048</v>
          </cell>
          <cell r="I137">
            <v>43047</v>
          </cell>
          <cell r="J137">
            <v>-1</v>
          </cell>
        </row>
        <row r="138">
          <cell r="A138" t="str">
            <v>TN 03.1103</v>
          </cell>
          <cell r="B138" t="str">
            <v>03.1103</v>
          </cell>
          <cell r="C138" t="str">
            <v>Ñieän aùp 66-110KV</v>
          </cell>
          <cell r="D138" t="str">
            <v>p.töû</v>
          </cell>
          <cell r="E138">
            <v>1442</v>
          </cell>
          <cell r="F138">
            <v>9882</v>
          </cell>
          <cell r="G138">
            <v>27419</v>
          </cell>
          <cell r="H138">
            <v>38743</v>
          </cell>
          <cell r="I138">
            <v>38742</v>
          </cell>
          <cell r="J138">
            <v>-1</v>
          </cell>
        </row>
        <row r="139">
          <cell r="A139" t="str">
            <v>TN 03.1104</v>
          </cell>
          <cell r="B139" t="str">
            <v>03.1104</v>
          </cell>
          <cell r="C139" t="str">
            <v xml:space="preserve">Ñieän aùp 22-35KV </v>
          </cell>
          <cell r="D139" t="str">
            <v>caùi</v>
          </cell>
          <cell r="E139">
            <v>1153</v>
          </cell>
          <cell r="F139">
            <v>7905</v>
          </cell>
          <cell r="G139">
            <v>21935</v>
          </cell>
          <cell r="H139">
            <v>30993</v>
          </cell>
          <cell r="I139">
            <v>30994</v>
          </cell>
          <cell r="J139">
            <v>1</v>
          </cell>
        </row>
        <row r="140">
          <cell r="B140" t="str">
            <v>03.1200 CHOÁNG SEÙT VAN 15KV</v>
          </cell>
          <cell r="J140">
            <v>0</v>
          </cell>
        </row>
        <row r="141">
          <cell r="A141" t="str">
            <v>TN 03.1201</v>
          </cell>
          <cell r="B141" t="str">
            <v>03.1201</v>
          </cell>
          <cell r="C141" t="str">
            <v>Ñieän aùp 10-15KV</v>
          </cell>
          <cell r="D141" t="str">
            <v>caùi</v>
          </cell>
          <cell r="E141">
            <v>923</v>
          </cell>
          <cell r="F141">
            <v>6324</v>
          </cell>
          <cell r="G141">
            <v>17548</v>
          </cell>
          <cell r="H141">
            <v>24795</v>
          </cell>
          <cell r="I141">
            <v>24795</v>
          </cell>
          <cell r="J141">
            <v>0</v>
          </cell>
        </row>
        <row r="142">
          <cell r="A142" t="str">
            <v>TN 03.1202</v>
          </cell>
          <cell r="B142" t="str">
            <v>03.1202</v>
          </cell>
          <cell r="C142" t="str">
            <v>Ñieän aùp 3-6KV</v>
          </cell>
          <cell r="D142" t="str">
            <v>caùi</v>
          </cell>
          <cell r="E142">
            <v>830</v>
          </cell>
          <cell r="F142">
            <v>5692</v>
          </cell>
          <cell r="G142">
            <v>15793</v>
          </cell>
          <cell r="H142">
            <v>22315</v>
          </cell>
          <cell r="I142">
            <v>22316</v>
          </cell>
          <cell r="J142">
            <v>1</v>
          </cell>
        </row>
        <row r="143">
          <cell r="A143" t="str">
            <v>TN 03.1203</v>
          </cell>
          <cell r="B143" t="str">
            <v>03.1203</v>
          </cell>
          <cell r="C143" t="str">
            <v>Ñieän aùp &lt;1KV</v>
          </cell>
          <cell r="D143" t="str">
            <v>caùi</v>
          </cell>
          <cell r="E143">
            <v>166</v>
          </cell>
          <cell r="F143">
            <v>2846</v>
          </cell>
          <cell r="G143">
            <v>7897</v>
          </cell>
          <cell r="H143">
            <v>10909</v>
          </cell>
          <cell r="I143">
            <v>10908</v>
          </cell>
          <cell r="J143">
            <v>-1</v>
          </cell>
        </row>
        <row r="144">
          <cell r="A144" t="str">
            <v>TN 03.1204</v>
          </cell>
          <cell r="B144" t="str">
            <v>03.1204</v>
          </cell>
          <cell r="C144" t="str">
            <v>Thieát bò ñeám seùt</v>
          </cell>
          <cell r="D144" t="str">
            <v>caùi</v>
          </cell>
          <cell r="E144">
            <v>415</v>
          </cell>
          <cell r="F144">
            <v>3415</v>
          </cell>
          <cell r="G144">
            <v>1534</v>
          </cell>
          <cell r="H144">
            <v>5364</v>
          </cell>
          <cell r="I144">
            <v>5364</v>
          </cell>
          <cell r="J144">
            <v>0</v>
          </cell>
        </row>
        <row r="145">
          <cell r="B145" t="str">
            <v>03.2000 TIEÁP ÑAÁT, ÑIEÄN TRÔÛ SUAÁT</v>
          </cell>
          <cell r="J145">
            <v>0</v>
          </cell>
        </row>
        <row r="146">
          <cell r="B146" t="str">
            <v>03.2100 TIEÁP ÑAÁT TRAÏM BIEÁN AÙP</v>
          </cell>
          <cell r="J146">
            <v>0</v>
          </cell>
        </row>
        <row r="147">
          <cell r="A147" t="str">
            <v>TN 03.2101</v>
          </cell>
          <cell r="B147" t="str">
            <v>03.2101</v>
          </cell>
          <cell r="C147" t="str">
            <v>Ñieän aùp 220-500KV</v>
          </cell>
          <cell r="D147" t="str">
            <v>heä.thg</v>
          </cell>
          <cell r="E147">
            <v>17500</v>
          </cell>
          <cell r="F147">
            <v>166357</v>
          </cell>
          <cell r="G147">
            <v>56427</v>
          </cell>
          <cell r="H147">
            <v>240284</v>
          </cell>
          <cell r="I147">
            <v>7240284</v>
          </cell>
          <cell r="J147">
            <v>7000000</v>
          </cell>
        </row>
        <row r="148">
          <cell r="A148" t="str">
            <v>TN 03.2102</v>
          </cell>
          <cell r="B148" t="str">
            <v>03.2102</v>
          </cell>
          <cell r="C148" t="str">
            <v>Ñieän aùp 66-110KV</v>
          </cell>
          <cell r="D148" t="str">
            <v>heä.thg</v>
          </cell>
          <cell r="E148">
            <v>14000</v>
          </cell>
          <cell r="F148">
            <v>133085</v>
          </cell>
          <cell r="G148">
            <v>45142</v>
          </cell>
          <cell r="H148">
            <v>192227</v>
          </cell>
          <cell r="I148">
            <v>192227</v>
          </cell>
          <cell r="J148">
            <v>0</v>
          </cell>
        </row>
        <row r="149">
          <cell r="A149" t="str">
            <v>TN 03.2103</v>
          </cell>
          <cell r="B149" t="str">
            <v>03.2103</v>
          </cell>
          <cell r="C149" t="str">
            <v xml:space="preserve">Ñieän aùp 22-35KV </v>
          </cell>
          <cell r="D149" t="str">
            <v>heä.thg</v>
          </cell>
          <cell r="E149">
            <v>7000</v>
          </cell>
          <cell r="F149">
            <v>66543</v>
          </cell>
          <cell r="G149">
            <v>17180</v>
          </cell>
          <cell r="H149">
            <v>90723</v>
          </cell>
          <cell r="I149">
            <v>90722</v>
          </cell>
          <cell r="J149">
            <v>-1</v>
          </cell>
        </row>
        <row r="150">
          <cell r="B150" t="str">
            <v>03.2200 TIEÁP ÑAÁT CUÛA COÄT ÑIEÄN</v>
          </cell>
          <cell r="J150">
            <v>0</v>
          </cell>
        </row>
        <row r="151">
          <cell r="A151" t="str">
            <v xml:space="preserve">TN 03.2201 </v>
          </cell>
          <cell r="B151" t="str">
            <v xml:space="preserve">03.2201 </v>
          </cell>
          <cell r="C151" t="str">
            <v>Coät ñieän, coät thu loâi</v>
          </cell>
          <cell r="D151" t="str">
            <v>Vò trí</v>
          </cell>
          <cell r="E151">
            <v>1050</v>
          </cell>
          <cell r="F151">
            <v>22181</v>
          </cell>
          <cell r="G151">
            <v>3693</v>
          </cell>
          <cell r="H151">
            <v>26924</v>
          </cell>
          <cell r="I151">
            <v>26923</v>
          </cell>
          <cell r="J151">
            <v>-1</v>
          </cell>
        </row>
        <row r="152">
          <cell r="A152" t="str">
            <v xml:space="preserve">TN 03.2202 </v>
          </cell>
          <cell r="B152" t="str">
            <v xml:space="preserve">03.2202 </v>
          </cell>
          <cell r="C152" t="str">
            <v>Ñieän trôû suaát cuûa ñaát</v>
          </cell>
          <cell r="D152" t="str">
            <v>Vò trí</v>
          </cell>
          <cell r="E152">
            <v>1575</v>
          </cell>
          <cell r="F152">
            <v>33271</v>
          </cell>
          <cell r="G152">
            <v>9414</v>
          </cell>
          <cell r="H152">
            <v>44260</v>
          </cell>
          <cell r="I152">
            <v>44260</v>
          </cell>
          <cell r="J152">
            <v>0</v>
          </cell>
        </row>
        <row r="153">
          <cell r="B153" t="str">
            <v>CHÖÔNG 4</v>
          </cell>
        </row>
        <row r="154">
          <cell r="B154" t="str">
            <v>04.0000 THÍ NGHIEÄM HIEÄU CHÆNH RÔ LE BAÛO VEÄ VAØ TÖÏ ÑOÄNG ÑIEÄN</v>
          </cell>
        </row>
        <row r="155">
          <cell r="B155" t="str">
            <v>04.1100 RÔ LE SO LEÄCH</v>
          </cell>
        </row>
        <row r="156">
          <cell r="A156" t="str">
            <v>TN 04.1101</v>
          </cell>
          <cell r="B156" t="str">
            <v>04.1101</v>
          </cell>
          <cell r="C156" t="str">
            <v>Maùy bieán aùp</v>
          </cell>
          <cell r="D156" t="str">
            <v>caùi</v>
          </cell>
          <cell r="E156">
            <v>2557</v>
          </cell>
          <cell r="F156">
            <v>110904</v>
          </cell>
          <cell r="G156">
            <v>85589</v>
          </cell>
          <cell r="H156">
            <v>199050</v>
          </cell>
          <cell r="I156">
            <v>199050</v>
          </cell>
          <cell r="J156">
            <v>0</v>
          </cell>
        </row>
        <row r="157">
          <cell r="A157" t="str">
            <v>TN 04.1102</v>
          </cell>
          <cell r="B157" t="str">
            <v>04.1102</v>
          </cell>
          <cell r="C157" t="str">
            <v>Thanh caùi</v>
          </cell>
          <cell r="D157" t="str">
            <v>caùi</v>
          </cell>
          <cell r="E157">
            <v>2813</v>
          </cell>
          <cell r="F157">
            <v>121995</v>
          </cell>
          <cell r="G157">
            <v>85589</v>
          </cell>
          <cell r="H157">
            <v>210397</v>
          </cell>
          <cell r="I157">
            <v>210397</v>
          </cell>
          <cell r="J157">
            <v>0</v>
          </cell>
        </row>
        <row r="158">
          <cell r="A158" t="str">
            <v>TN 04.1103</v>
          </cell>
          <cell r="B158" t="str">
            <v>04.1103</v>
          </cell>
          <cell r="C158" t="str">
            <v>Trôû khaùng cao</v>
          </cell>
          <cell r="D158" t="str">
            <v>caùi</v>
          </cell>
          <cell r="E158">
            <v>5114</v>
          </cell>
          <cell r="F158">
            <v>199628</v>
          </cell>
          <cell r="G158">
            <v>85589</v>
          </cell>
          <cell r="H158">
            <v>290331</v>
          </cell>
          <cell r="I158">
            <v>290331</v>
          </cell>
          <cell r="J158">
            <v>0</v>
          </cell>
        </row>
        <row r="159">
          <cell r="A159" t="str">
            <v>TN 04.1104</v>
          </cell>
          <cell r="B159" t="str">
            <v>04.1104</v>
          </cell>
          <cell r="C159" t="str">
            <v>Kyõ thuaät soá</v>
          </cell>
          <cell r="D159" t="str">
            <v>caùi</v>
          </cell>
          <cell r="E159">
            <v>2046</v>
          </cell>
          <cell r="F159">
            <v>277261</v>
          </cell>
          <cell r="G159">
            <v>74593</v>
          </cell>
          <cell r="H159">
            <v>353900</v>
          </cell>
          <cell r="I159">
            <v>353899</v>
          </cell>
          <cell r="J159">
            <v>-1</v>
          </cell>
        </row>
        <row r="160">
          <cell r="B160" t="str">
            <v>04.1200 RÔ LE KHOAÛNG CAÙCH</v>
          </cell>
        </row>
        <row r="161">
          <cell r="A161" t="str">
            <v>TN 04.1201</v>
          </cell>
          <cell r="B161" t="str">
            <v>04.1201</v>
          </cell>
          <cell r="C161" t="str">
            <v>Ñieän töø, ñieän töû</v>
          </cell>
          <cell r="D161" t="str">
            <v>caùi</v>
          </cell>
          <cell r="E161">
            <v>4147</v>
          </cell>
          <cell r="F161">
            <v>332713</v>
          </cell>
          <cell r="G161">
            <v>336307</v>
          </cell>
          <cell r="H161">
            <v>673167</v>
          </cell>
          <cell r="I161">
            <v>673167</v>
          </cell>
          <cell r="J161">
            <v>0</v>
          </cell>
        </row>
        <row r="162">
          <cell r="A162" t="str">
            <v>TN 04.1202</v>
          </cell>
          <cell r="B162" t="str">
            <v>04.1202</v>
          </cell>
          <cell r="C162" t="str">
            <v>Kyõ thuaät soá</v>
          </cell>
          <cell r="D162" t="str">
            <v>caùi</v>
          </cell>
          <cell r="E162">
            <v>3732</v>
          </cell>
          <cell r="F162">
            <v>399256</v>
          </cell>
          <cell r="G162">
            <v>436579</v>
          </cell>
          <cell r="H162">
            <v>839567</v>
          </cell>
          <cell r="I162">
            <v>839567</v>
          </cell>
          <cell r="J162">
            <v>0</v>
          </cell>
        </row>
        <row r="163">
          <cell r="B163" t="str">
            <v>04.1300 RÔ LE DOØNG ÑIEÄN - ÑIEÄN AÙP</v>
          </cell>
        </row>
        <row r="164">
          <cell r="C164" t="str">
            <v>Loaïi ñieän aùp</v>
          </cell>
        </row>
        <row r="165">
          <cell r="A165" t="str">
            <v>TN 04.1301</v>
          </cell>
          <cell r="B165" t="str">
            <v>04.1301</v>
          </cell>
          <cell r="C165" t="str">
            <v>Ñieän töø, ñieän töû</v>
          </cell>
          <cell r="D165" t="str">
            <v>caùi</v>
          </cell>
          <cell r="E165">
            <v>2927</v>
          </cell>
          <cell r="F165">
            <v>147872</v>
          </cell>
          <cell r="G165">
            <v>208654</v>
          </cell>
          <cell r="H165">
            <v>359453</v>
          </cell>
          <cell r="I165">
            <v>359454</v>
          </cell>
          <cell r="J165">
            <v>1</v>
          </cell>
        </row>
        <row r="166">
          <cell r="A166" t="str">
            <v>TN 04.1302</v>
          </cell>
          <cell r="B166" t="str">
            <v>04.1302</v>
          </cell>
          <cell r="C166" t="str">
            <v>Kyõ thuaät soá</v>
          </cell>
          <cell r="D166" t="str">
            <v>caùi</v>
          </cell>
          <cell r="E166">
            <v>1464</v>
          </cell>
          <cell r="F166">
            <v>133085</v>
          </cell>
          <cell r="G166">
            <v>201991</v>
          </cell>
          <cell r="H166">
            <v>336540</v>
          </cell>
          <cell r="I166">
            <v>336539</v>
          </cell>
          <cell r="J166">
            <v>-1</v>
          </cell>
        </row>
        <row r="167">
          <cell r="C167" t="str">
            <v xml:space="preserve">Loaïi doøng ñieän </v>
          </cell>
        </row>
        <row r="168">
          <cell r="A168" t="str">
            <v>TN 04.1304</v>
          </cell>
          <cell r="B168" t="str">
            <v>04.1304</v>
          </cell>
          <cell r="C168" t="str">
            <v>Ñieän töø, ñieän töû</v>
          </cell>
          <cell r="D168" t="str">
            <v>caùi</v>
          </cell>
          <cell r="E168">
            <v>3075</v>
          </cell>
          <cell r="F168">
            <v>221809</v>
          </cell>
          <cell r="G168">
            <v>312144</v>
          </cell>
          <cell r="H168">
            <v>537028</v>
          </cell>
          <cell r="I168">
            <v>537028</v>
          </cell>
          <cell r="J168">
            <v>0</v>
          </cell>
        </row>
        <row r="169">
          <cell r="A169" t="str">
            <v>TN 04.1305</v>
          </cell>
          <cell r="B169" t="str">
            <v>04.1305</v>
          </cell>
          <cell r="C169" t="str">
            <v>Kyõ thuaät soá</v>
          </cell>
          <cell r="D169" t="str">
            <v>caùi</v>
          </cell>
          <cell r="E169">
            <v>1538</v>
          </cell>
          <cell r="F169">
            <v>199628</v>
          </cell>
          <cell r="G169">
            <v>302315</v>
          </cell>
          <cell r="H169">
            <v>503481</v>
          </cell>
          <cell r="I169">
            <v>503481</v>
          </cell>
          <cell r="J169">
            <v>0</v>
          </cell>
        </row>
        <row r="170">
          <cell r="B170" t="str">
            <v>04.1400 RÔ LE TRUNG GIAN - THÔØI GIAN</v>
          </cell>
        </row>
        <row r="171">
          <cell r="C171" t="str">
            <v>Trung gian - thôøi gian</v>
          </cell>
        </row>
        <row r="172">
          <cell r="A172" t="str">
            <v>TN 04.1401</v>
          </cell>
          <cell r="B172" t="str">
            <v>04.1401</v>
          </cell>
          <cell r="C172" t="str">
            <v>Ñieän töø, ñieän töû</v>
          </cell>
          <cell r="D172" t="str">
            <v>caùi</v>
          </cell>
          <cell r="E172">
            <v>2046</v>
          </cell>
          <cell r="F172">
            <v>20332</v>
          </cell>
          <cell r="G172">
            <v>56127</v>
          </cell>
          <cell r="H172">
            <v>78505</v>
          </cell>
          <cell r="I172">
            <v>78505</v>
          </cell>
          <cell r="J172">
            <v>0</v>
          </cell>
        </row>
        <row r="173">
          <cell r="A173" t="str">
            <v>TN 04.1402</v>
          </cell>
          <cell r="B173" t="str">
            <v>04.1402</v>
          </cell>
          <cell r="C173" t="str">
            <v>Kyõ thuaät soá</v>
          </cell>
          <cell r="D173" t="str">
            <v>caùi</v>
          </cell>
          <cell r="E173">
            <v>1548</v>
          </cell>
          <cell r="F173">
            <v>16266</v>
          </cell>
          <cell r="G173">
            <v>55421</v>
          </cell>
          <cell r="H173">
            <v>73235</v>
          </cell>
          <cell r="I173">
            <v>73235</v>
          </cell>
          <cell r="J173">
            <v>0</v>
          </cell>
        </row>
        <row r="174">
          <cell r="C174" t="str">
            <v>Tín hieäu</v>
          </cell>
        </row>
        <row r="175">
          <cell r="A175" t="str">
            <v>TN 04.1403</v>
          </cell>
          <cell r="B175" t="str">
            <v>04.1403</v>
          </cell>
          <cell r="C175" t="str">
            <v>Ñieän töø, ñieän töû</v>
          </cell>
          <cell r="D175" t="str">
            <v>caùi</v>
          </cell>
          <cell r="E175">
            <v>1898</v>
          </cell>
          <cell r="F175">
            <v>18299</v>
          </cell>
          <cell r="G175">
            <v>50514</v>
          </cell>
          <cell r="H175">
            <v>70711</v>
          </cell>
          <cell r="I175">
            <v>70711</v>
          </cell>
          <cell r="J175">
            <v>0</v>
          </cell>
        </row>
        <row r="176">
          <cell r="A176" t="str">
            <v>TN 04.1404</v>
          </cell>
          <cell r="B176" t="str">
            <v>04.1404</v>
          </cell>
          <cell r="C176" t="str">
            <v>Kyõ thuaät soá</v>
          </cell>
          <cell r="D176" t="str">
            <v>caùi</v>
          </cell>
          <cell r="E176">
            <v>1474</v>
          </cell>
          <cell r="F176">
            <v>14639</v>
          </cell>
          <cell r="G176">
            <v>49879</v>
          </cell>
          <cell r="H176">
            <v>65992</v>
          </cell>
          <cell r="I176">
            <v>65993</v>
          </cell>
          <cell r="J176">
            <v>1</v>
          </cell>
        </row>
        <row r="177">
          <cell r="B177" t="str">
            <v>04.1500 RÔ LE COÂNG SUAÁT, DOØNG ÑIEÄN VAØ ÑIEÄN AÙP THÖÙ TÖÏ NGHÒCH</v>
          </cell>
        </row>
        <row r="178">
          <cell r="C178" t="str">
            <v>Coâng suaát U2, I2</v>
          </cell>
        </row>
        <row r="179">
          <cell r="A179" t="str">
            <v>TN 04.1501</v>
          </cell>
          <cell r="B179" t="str">
            <v>04.1501</v>
          </cell>
          <cell r="C179" t="str">
            <v>Ñieän töø, ñieän töû</v>
          </cell>
          <cell r="D179" t="str">
            <v>caùi</v>
          </cell>
          <cell r="E179">
            <v>4147</v>
          </cell>
          <cell r="F179">
            <v>83178</v>
          </cell>
          <cell r="G179">
            <v>111321</v>
          </cell>
          <cell r="H179">
            <v>198646</v>
          </cell>
          <cell r="I179">
            <v>198646</v>
          </cell>
          <cell r="J179">
            <v>0</v>
          </cell>
        </row>
        <row r="180">
          <cell r="A180" t="str">
            <v>TN 04.1502</v>
          </cell>
          <cell r="B180" t="str">
            <v>04.1502</v>
          </cell>
          <cell r="C180" t="str">
            <v>Kyõ thuaät soá</v>
          </cell>
          <cell r="D180" t="str">
            <v>caùi</v>
          </cell>
          <cell r="E180">
            <v>2874</v>
          </cell>
          <cell r="F180">
            <v>74860</v>
          </cell>
          <cell r="G180">
            <v>110097</v>
          </cell>
          <cell r="H180">
            <v>187831</v>
          </cell>
          <cell r="I180">
            <v>187831</v>
          </cell>
          <cell r="J180">
            <v>0</v>
          </cell>
        </row>
        <row r="181">
          <cell r="C181" t="str">
            <v>Taàn soá</v>
          </cell>
        </row>
        <row r="182">
          <cell r="A182" t="str">
            <v>TN 04.1503</v>
          </cell>
          <cell r="B182" t="str">
            <v>04.1503</v>
          </cell>
          <cell r="C182" t="str">
            <v>Ñieän töø, ñieän töû</v>
          </cell>
          <cell r="D182" t="str">
            <v>caùi</v>
          </cell>
          <cell r="E182">
            <v>3407</v>
          </cell>
          <cell r="F182">
            <v>66543</v>
          </cell>
          <cell r="G182">
            <v>50514</v>
          </cell>
          <cell r="H182">
            <v>120464</v>
          </cell>
          <cell r="I182">
            <v>120464</v>
          </cell>
          <cell r="J182">
            <v>0</v>
          </cell>
        </row>
        <row r="183">
          <cell r="A183" t="str">
            <v>TN 04.1504</v>
          </cell>
          <cell r="B183" t="str">
            <v>04.1504</v>
          </cell>
          <cell r="C183" t="str">
            <v>Kyõ thuaät soá</v>
          </cell>
          <cell r="D183" t="str">
            <v>caùi</v>
          </cell>
          <cell r="E183">
            <v>2504</v>
          </cell>
          <cell r="F183">
            <v>59888</v>
          </cell>
          <cell r="G183">
            <v>59347</v>
          </cell>
          <cell r="H183">
            <v>121739</v>
          </cell>
          <cell r="I183">
            <v>121740</v>
          </cell>
          <cell r="J183">
            <v>1</v>
          </cell>
        </row>
        <row r="184">
          <cell r="B184" t="str">
            <v>04.1600 RÔ LE CAÉT, BAÛO VEÄ CHOÁNG HÖ HOÛNG MAÙY CAÉT</v>
          </cell>
        </row>
        <row r="185">
          <cell r="C185" t="str">
            <v>Caét (-F86)</v>
          </cell>
        </row>
        <row r="186">
          <cell r="A186" t="str">
            <v>TN 04.1601</v>
          </cell>
          <cell r="B186" t="str">
            <v>04.1601</v>
          </cell>
          <cell r="C186" t="str">
            <v>Ñieän töø, ñieän töû</v>
          </cell>
          <cell r="D186" t="str">
            <v>caùi</v>
          </cell>
          <cell r="E186">
            <v>2430</v>
          </cell>
          <cell r="F186">
            <v>22366</v>
          </cell>
          <cell r="G186">
            <v>56127</v>
          </cell>
          <cell r="H186">
            <v>80923</v>
          </cell>
          <cell r="I186">
            <v>80922</v>
          </cell>
          <cell r="J186">
            <v>-1</v>
          </cell>
        </row>
        <row r="187">
          <cell r="A187" t="str">
            <v>TN 04.1602</v>
          </cell>
          <cell r="B187" t="str">
            <v>04.1602</v>
          </cell>
          <cell r="C187" t="str">
            <v>Kyõ thuaät soá</v>
          </cell>
          <cell r="D187" t="str">
            <v>caùi</v>
          </cell>
          <cell r="E187">
            <v>1855</v>
          </cell>
          <cell r="F187">
            <v>17893</v>
          </cell>
          <cell r="G187">
            <v>55421</v>
          </cell>
          <cell r="H187">
            <v>75169</v>
          </cell>
          <cell r="I187">
            <v>75169</v>
          </cell>
          <cell r="J187">
            <v>0</v>
          </cell>
        </row>
        <row r="188">
          <cell r="C188" t="str">
            <v>Choáng hö hoûng maùy caét (-F50BF)</v>
          </cell>
        </row>
        <row r="189">
          <cell r="A189" t="str">
            <v>TN 04.1603</v>
          </cell>
          <cell r="B189" t="str">
            <v>04.1603</v>
          </cell>
          <cell r="C189" t="str">
            <v>Ñieän töø, ñieän töû</v>
          </cell>
          <cell r="D189" t="str">
            <v>caùi</v>
          </cell>
          <cell r="E189">
            <v>2578</v>
          </cell>
          <cell r="F189">
            <v>55914</v>
          </cell>
          <cell r="G189">
            <v>138919</v>
          </cell>
          <cell r="H189">
            <v>197411</v>
          </cell>
          <cell r="I189">
            <v>197410</v>
          </cell>
          <cell r="J189">
            <v>-1</v>
          </cell>
        </row>
        <row r="190">
          <cell r="A190" t="str">
            <v>TN 04.1604</v>
          </cell>
          <cell r="B190" t="str">
            <v>04.1604</v>
          </cell>
          <cell r="C190" t="str">
            <v>Kyõ thuaät soá</v>
          </cell>
          <cell r="D190" t="str">
            <v>caùi</v>
          </cell>
          <cell r="E190">
            <v>1929</v>
          </cell>
          <cell r="F190">
            <v>50323</v>
          </cell>
          <cell r="G190">
            <v>82759</v>
          </cell>
          <cell r="H190">
            <v>135011</v>
          </cell>
          <cell r="I190">
            <v>135011</v>
          </cell>
          <cell r="J190">
            <v>0</v>
          </cell>
        </row>
        <row r="191">
          <cell r="B191" t="str">
            <v>04.1700 RÔ LE HÔÏP BOÄ, TÖÏ ÑOÄNG ÑOÙNG LAÏI, KIEÅM TRA ÑOÀNG BOÄ</v>
          </cell>
        </row>
        <row r="192">
          <cell r="C192" t="str">
            <v>Töï ñoäng ñoùng laïi</v>
          </cell>
        </row>
        <row r="193">
          <cell r="A193" t="str">
            <v>TN 04.1701</v>
          </cell>
          <cell r="B193" t="str">
            <v>04.1701</v>
          </cell>
          <cell r="C193" t="str">
            <v>Ñieän töø, ñieän töû</v>
          </cell>
          <cell r="D193" t="str">
            <v>caùi</v>
          </cell>
          <cell r="E193">
            <v>4147</v>
          </cell>
          <cell r="F193">
            <v>66543</v>
          </cell>
          <cell r="G193">
            <v>111321</v>
          </cell>
          <cell r="H193">
            <v>182011</v>
          </cell>
          <cell r="I193">
            <v>182011</v>
          </cell>
          <cell r="J193">
            <v>0</v>
          </cell>
        </row>
        <row r="194">
          <cell r="A194" t="str">
            <v>TN 04.1702</v>
          </cell>
          <cell r="B194" t="str">
            <v>04.1702</v>
          </cell>
          <cell r="C194" t="str">
            <v>Kyõ thuaät soá</v>
          </cell>
          <cell r="D194" t="str">
            <v>caùi</v>
          </cell>
          <cell r="E194">
            <v>2074</v>
          </cell>
          <cell r="F194">
            <v>59888</v>
          </cell>
          <cell r="G194">
            <v>76701</v>
          </cell>
          <cell r="H194">
            <v>138663</v>
          </cell>
          <cell r="I194">
            <v>138663</v>
          </cell>
          <cell r="J194">
            <v>0</v>
          </cell>
        </row>
        <row r="195">
          <cell r="C195" t="str">
            <v>Kieåm tra ñoàng boä</v>
          </cell>
        </row>
        <row r="196">
          <cell r="A196" t="str">
            <v>TN 04.1703</v>
          </cell>
          <cell r="B196" t="str">
            <v>04.1703</v>
          </cell>
          <cell r="C196" t="str">
            <v>Ñieän töø, ñieän töû</v>
          </cell>
          <cell r="D196" t="str">
            <v>caùi</v>
          </cell>
          <cell r="E196">
            <v>4443</v>
          </cell>
          <cell r="F196">
            <v>79851</v>
          </cell>
          <cell r="G196">
            <v>133305</v>
          </cell>
          <cell r="H196">
            <v>217599</v>
          </cell>
          <cell r="I196">
            <v>217600</v>
          </cell>
          <cell r="J196">
            <v>1</v>
          </cell>
        </row>
        <row r="197">
          <cell r="A197" t="str">
            <v>TN 04.1704</v>
          </cell>
          <cell r="B197" t="str">
            <v>04.1704</v>
          </cell>
          <cell r="C197" t="str">
            <v>Kyõ thuaät soá</v>
          </cell>
          <cell r="D197" t="str">
            <v>caùi</v>
          </cell>
          <cell r="E197">
            <v>3022</v>
          </cell>
          <cell r="F197">
            <v>63881</v>
          </cell>
          <cell r="G197">
            <v>108711</v>
          </cell>
          <cell r="H197">
            <v>175614</v>
          </cell>
          <cell r="I197">
            <v>175614</v>
          </cell>
          <cell r="J197">
            <v>0</v>
          </cell>
        </row>
        <row r="198">
          <cell r="B198" t="str">
            <v>04.1800 RÔ LE HÔÏP BOÄ, TÖÏ ÑOÄNG ÑIEÀU CHÆNH ÑIEÄN AÙP, TÖÏ ÑOÄNG NAÏP AÙC QUY, GHI SÖÏ COÁ</v>
          </cell>
        </row>
        <row r="199">
          <cell r="C199" t="str">
            <v>Ñieàu chænh ñieän aùp</v>
          </cell>
        </row>
        <row r="200">
          <cell r="A200" t="str">
            <v>TN 04.1801</v>
          </cell>
          <cell r="B200" t="str">
            <v>04.1801</v>
          </cell>
          <cell r="C200" t="str">
            <v>Ñieän töø, ñieän töû</v>
          </cell>
          <cell r="D200" t="str">
            <v>caùi</v>
          </cell>
          <cell r="E200">
            <v>4147</v>
          </cell>
          <cell r="F200">
            <v>399256</v>
          </cell>
          <cell r="G200">
            <v>276904</v>
          </cell>
          <cell r="H200">
            <v>680307</v>
          </cell>
          <cell r="I200">
            <v>680307</v>
          </cell>
          <cell r="J200">
            <v>0</v>
          </cell>
        </row>
        <row r="201">
          <cell r="A201" t="str">
            <v>TN 04.1802</v>
          </cell>
          <cell r="B201" t="str">
            <v>04.1802</v>
          </cell>
          <cell r="C201" t="str">
            <v>Kyõ thuaät soá</v>
          </cell>
          <cell r="D201" t="str">
            <v>caùi</v>
          </cell>
          <cell r="E201">
            <v>2570</v>
          </cell>
          <cell r="F201">
            <v>359330</v>
          </cell>
          <cell r="G201">
            <v>263324</v>
          </cell>
          <cell r="H201">
            <v>625224</v>
          </cell>
          <cell r="I201">
            <v>625224</v>
          </cell>
          <cell r="J201">
            <v>0</v>
          </cell>
        </row>
        <row r="202">
          <cell r="A202" t="str">
            <v>TN 04.1803</v>
          </cell>
          <cell r="B202" t="str">
            <v>04.1803</v>
          </cell>
          <cell r="C202" t="str">
            <v>Töï ñoäng naïp aéc quy</v>
          </cell>
          <cell r="D202" t="str">
            <v>caùi</v>
          </cell>
          <cell r="E202">
            <v>4251</v>
          </cell>
          <cell r="F202">
            <v>95821</v>
          </cell>
          <cell r="G202">
            <v>53610</v>
          </cell>
          <cell r="H202">
            <v>153682</v>
          </cell>
          <cell r="I202">
            <v>153682</v>
          </cell>
          <cell r="J202">
            <v>0</v>
          </cell>
        </row>
        <row r="203">
          <cell r="A203" t="str">
            <v>TN 04.1804</v>
          </cell>
          <cell r="B203" t="str">
            <v>04.1804</v>
          </cell>
          <cell r="C203" t="str">
            <v>Ghi söï coá</v>
          </cell>
          <cell r="D203" t="str">
            <v>caùi</v>
          </cell>
          <cell r="E203">
            <v>5552</v>
          </cell>
          <cell r="F203">
            <v>399256</v>
          </cell>
          <cell r="G203">
            <v>264246</v>
          </cell>
          <cell r="H203">
            <v>669054</v>
          </cell>
          <cell r="I203">
            <v>669054</v>
          </cell>
          <cell r="J203">
            <v>0</v>
          </cell>
        </row>
        <row r="204">
          <cell r="B204" t="str">
            <v>04.1900 RÔ LE: BOÄ GIAÙM SAÙT MAÏCH CAÉT, GIAÙM SAÙT MAÏCH DOØNG</v>
          </cell>
        </row>
        <row r="205">
          <cell r="C205" t="str">
            <v>Giaùm saùt maïch caét</v>
          </cell>
        </row>
        <row r="206">
          <cell r="A206" t="str">
            <v>TN 04.1901</v>
          </cell>
          <cell r="B206" t="str">
            <v>04.1901</v>
          </cell>
          <cell r="C206" t="str">
            <v>Ñieän töø, ñieän töû</v>
          </cell>
          <cell r="D206" t="str">
            <v>caùi</v>
          </cell>
          <cell r="E206">
            <v>3555</v>
          </cell>
          <cell r="F206">
            <v>63881</v>
          </cell>
          <cell r="G206">
            <v>66699</v>
          </cell>
          <cell r="H206">
            <v>134135</v>
          </cell>
          <cell r="I206">
            <v>134135</v>
          </cell>
          <cell r="J206">
            <v>0</v>
          </cell>
        </row>
        <row r="207">
          <cell r="A207" t="str">
            <v>TN 04.1902</v>
          </cell>
          <cell r="B207" t="str">
            <v>04.1902</v>
          </cell>
          <cell r="C207" t="str">
            <v>Kyõ thuaät soá</v>
          </cell>
          <cell r="D207" t="str">
            <v>caùi</v>
          </cell>
          <cell r="E207">
            <v>2578</v>
          </cell>
          <cell r="F207">
            <v>56285</v>
          </cell>
          <cell r="G207">
            <v>46076</v>
          </cell>
          <cell r="H207">
            <v>104939</v>
          </cell>
          <cell r="I207">
            <v>104940</v>
          </cell>
          <cell r="J207">
            <v>1</v>
          </cell>
        </row>
        <row r="208">
          <cell r="C208" t="str">
            <v>Giaùm saùt maïch doøng</v>
          </cell>
        </row>
        <row r="209">
          <cell r="A209" t="str">
            <v>TN 04.1903</v>
          </cell>
          <cell r="B209" t="str">
            <v>04.1903</v>
          </cell>
          <cell r="C209" t="str">
            <v>Ñieän töø, ñieän töû</v>
          </cell>
          <cell r="D209" t="str">
            <v>caùi</v>
          </cell>
          <cell r="E209">
            <v>3407</v>
          </cell>
          <cell r="F209">
            <v>53234</v>
          </cell>
          <cell r="G209">
            <v>55660</v>
          </cell>
          <cell r="H209">
            <v>112301</v>
          </cell>
          <cell r="I209">
            <v>112302</v>
          </cell>
          <cell r="J209">
            <v>1</v>
          </cell>
        </row>
        <row r="210">
          <cell r="A210" t="str">
            <v>TN 04.1904</v>
          </cell>
          <cell r="B210" t="str">
            <v>04.1904</v>
          </cell>
          <cell r="C210" t="str">
            <v>Kyõ thuaät soá</v>
          </cell>
          <cell r="D210" t="str">
            <v>caùi</v>
          </cell>
          <cell r="E210">
            <v>1704</v>
          </cell>
          <cell r="F210">
            <v>46905</v>
          </cell>
          <cell r="G210">
            <v>38350</v>
          </cell>
          <cell r="H210">
            <v>86959</v>
          </cell>
          <cell r="I210">
            <v>86959</v>
          </cell>
          <cell r="J210">
            <v>0</v>
          </cell>
        </row>
        <row r="211">
          <cell r="B211" t="str">
            <v>04.2000 RÔ LE: BOÄ GIAÙM SAÙT MAÏCH CAÉT, GIAÙM SAÙT MAÏCH DOØNG</v>
          </cell>
        </row>
        <row r="212">
          <cell r="A212" t="str">
            <v>TN 04.2001</v>
          </cell>
          <cell r="B212" t="str">
            <v>04.2001</v>
          </cell>
          <cell r="C212" t="str">
            <v>Rô le hôi</v>
          </cell>
          <cell r="D212" t="str">
            <v>caùi</v>
          </cell>
          <cell r="E212">
            <v>30176</v>
          </cell>
          <cell r="F212">
            <v>60997</v>
          </cell>
          <cell r="G212">
            <v>4122</v>
          </cell>
          <cell r="H212">
            <v>95295</v>
          </cell>
          <cell r="I212">
            <v>95296</v>
          </cell>
          <cell r="J212">
            <v>1</v>
          </cell>
        </row>
        <row r="213">
          <cell r="A213" t="str">
            <v>TN 04.2002</v>
          </cell>
          <cell r="B213" t="str">
            <v>04.2002</v>
          </cell>
          <cell r="C213" t="str">
            <v>Rô le doøng daàu</v>
          </cell>
          <cell r="D213" t="str">
            <v>caùi</v>
          </cell>
          <cell r="E213">
            <v>24141</v>
          </cell>
          <cell r="F213">
            <v>48798</v>
          </cell>
          <cell r="G213">
            <v>3298</v>
          </cell>
          <cell r="H213">
            <v>76237</v>
          </cell>
          <cell r="I213">
            <v>76237</v>
          </cell>
          <cell r="J213">
            <v>0</v>
          </cell>
        </row>
        <row r="214">
          <cell r="B214" t="str">
            <v>CHÖÔNG 5</v>
          </cell>
        </row>
        <row r="215">
          <cell r="B215" t="str">
            <v>05.0000 THÍ NGHIEÄM &amp; HIEÄU CHÆNH ÑO LÖÔØNG ÑIEÄN</v>
          </cell>
        </row>
        <row r="216">
          <cell r="B216" t="str">
            <v>05.1000 AMPEMEÙT, VOLMEÙT</v>
          </cell>
        </row>
        <row r="217">
          <cell r="C217" t="str">
            <v>AMPEMEÙT</v>
          </cell>
        </row>
        <row r="218">
          <cell r="A218" t="str">
            <v>TN 05.1001</v>
          </cell>
          <cell r="B218" t="str">
            <v>05.1001</v>
          </cell>
          <cell r="C218" t="str">
            <v>Loaïi AC</v>
          </cell>
          <cell r="D218" t="str">
            <v>caùi</v>
          </cell>
          <cell r="E218">
            <v>1671</v>
          </cell>
          <cell r="F218">
            <v>19519</v>
          </cell>
          <cell r="G218">
            <v>3501</v>
          </cell>
          <cell r="H218">
            <v>24691</v>
          </cell>
          <cell r="I218">
            <v>24691</v>
          </cell>
          <cell r="J218">
            <v>0</v>
          </cell>
        </row>
        <row r="219">
          <cell r="A219" t="str">
            <v>TN 05.1002</v>
          </cell>
          <cell r="B219" t="str">
            <v>05.1002</v>
          </cell>
          <cell r="C219" t="str">
            <v>Loaïi DC</v>
          </cell>
          <cell r="D219" t="str">
            <v>caùi</v>
          </cell>
          <cell r="E219">
            <v>1486</v>
          </cell>
          <cell r="F219">
            <v>17893</v>
          </cell>
          <cell r="G219">
            <v>3416</v>
          </cell>
          <cell r="H219">
            <v>22795</v>
          </cell>
          <cell r="I219">
            <v>22795</v>
          </cell>
          <cell r="J219">
            <v>0</v>
          </cell>
        </row>
        <row r="220">
          <cell r="C220" t="str">
            <v>VOLMEÙT</v>
          </cell>
        </row>
        <row r="221">
          <cell r="A221" t="str">
            <v>TN 05.1003</v>
          </cell>
          <cell r="B221" t="str">
            <v>05.1003</v>
          </cell>
          <cell r="C221" t="str">
            <v>Loaïi AC</v>
          </cell>
          <cell r="D221" t="str">
            <v>caùi</v>
          </cell>
          <cell r="E221">
            <v>1671</v>
          </cell>
          <cell r="F221">
            <v>19519</v>
          </cell>
          <cell r="G221">
            <v>3680</v>
          </cell>
          <cell r="H221">
            <v>24870</v>
          </cell>
          <cell r="I221">
            <v>24870</v>
          </cell>
          <cell r="J221">
            <v>0</v>
          </cell>
        </row>
        <row r="222">
          <cell r="A222" t="str">
            <v>TN 05.1004</v>
          </cell>
          <cell r="B222" t="str">
            <v>05.1004</v>
          </cell>
          <cell r="C222" t="str">
            <v>Loaïi DC</v>
          </cell>
          <cell r="D222" t="str">
            <v>caùi</v>
          </cell>
          <cell r="E222">
            <v>1486</v>
          </cell>
          <cell r="F222">
            <v>17893</v>
          </cell>
          <cell r="G222">
            <v>3680</v>
          </cell>
          <cell r="H222">
            <v>23059</v>
          </cell>
          <cell r="I222">
            <v>23059</v>
          </cell>
          <cell r="J222">
            <v>0</v>
          </cell>
        </row>
        <row r="223">
          <cell r="B223" t="str">
            <v>05.2000 AMPEMEÙT, VOLMEÙT COÙ BOÄ BIEÁN ÑOÅI, BAÙO CHAÏM ÑAÁT, ÑO ÑOÄ LEÄCH ÑIEÄN AÙP, CHÆ THÒ NAÁC MBA, ÑOÀNG BOÄ KEÁ, TAÀN SOÁ KEÁ</v>
          </cell>
        </row>
        <row r="224">
          <cell r="A224" t="str">
            <v>TN 05.2001</v>
          </cell>
          <cell r="B224" t="str">
            <v>05.2001</v>
          </cell>
          <cell r="C224" t="str">
            <v>A.V coù boä bieán ñoåi</v>
          </cell>
          <cell r="D224" t="str">
            <v>caùi</v>
          </cell>
          <cell r="E224">
            <v>1523</v>
          </cell>
          <cell r="F224">
            <v>20332</v>
          </cell>
          <cell r="G224">
            <v>4041</v>
          </cell>
          <cell r="H224">
            <v>25896</v>
          </cell>
          <cell r="I224">
            <v>25897</v>
          </cell>
          <cell r="J224">
            <v>1</v>
          </cell>
        </row>
        <row r="225">
          <cell r="A225" t="str">
            <v>TN 05.2002</v>
          </cell>
          <cell r="B225" t="str">
            <v>05.2002</v>
          </cell>
          <cell r="C225" t="str">
            <v>Baùo chaïm ñaát - leäch ñieän aùp</v>
          </cell>
          <cell r="D225" t="str">
            <v>caùi</v>
          </cell>
          <cell r="E225">
            <v>1412</v>
          </cell>
          <cell r="F225">
            <v>20332</v>
          </cell>
          <cell r="G225">
            <v>3680</v>
          </cell>
          <cell r="H225">
            <v>25424</v>
          </cell>
          <cell r="I225">
            <v>25424</v>
          </cell>
          <cell r="J225">
            <v>0</v>
          </cell>
        </row>
        <row r="226">
          <cell r="A226" t="str">
            <v>TN 05.2003</v>
          </cell>
          <cell r="B226" t="str">
            <v>05.2003</v>
          </cell>
          <cell r="C226" t="str">
            <v>Naác MBA, ñoàng boä keá</v>
          </cell>
          <cell r="D226" t="str">
            <v>caùi</v>
          </cell>
          <cell r="E226">
            <v>1745</v>
          </cell>
          <cell r="F226">
            <v>40665</v>
          </cell>
          <cell r="G226">
            <v>3680</v>
          </cell>
          <cell r="H226">
            <v>46090</v>
          </cell>
          <cell r="I226">
            <v>46090</v>
          </cell>
          <cell r="J226">
            <v>0</v>
          </cell>
        </row>
        <row r="227">
          <cell r="A227" t="str">
            <v>TN 05.2004</v>
          </cell>
          <cell r="B227" t="str">
            <v>05.2004</v>
          </cell>
          <cell r="C227" t="str">
            <v>Taàn soá keá</v>
          </cell>
          <cell r="D227" t="str">
            <v>caùi</v>
          </cell>
          <cell r="E227">
            <v>1634</v>
          </cell>
          <cell r="F227">
            <v>36598</v>
          </cell>
          <cell r="G227">
            <v>4658</v>
          </cell>
          <cell r="H227">
            <v>42890</v>
          </cell>
          <cell r="I227">
            <v>42891</v>
          </cell>
          <cell r="J227">
            <v>1</v>
          </cell>
        </row>
        <row r="228">
          <cell r="B228" t="str">
            <v>05.3000 ÑOÀNG HOÀ, COÂNG SUAÁT 3 PHA HÖÕU COÂNG, VOÂ COÂNG COÙ BOÄ BIEÁN ÑOÅI VAØ KHOÂNG COÙ BOÄ BIEÁN ÑOÅI, GOÙC PHA</v>
          </cell>
        </row>
        <row r="229">
          <cell r="A229" t="str">
            <v>TN 05.3001</v>
          </cell>
          <cell r="B229" t="str">
            <v>05.3001</v>
          </cell>
          <cell r="C229" t="str">
            <v>Ñoàng hoà coâng suaát 3 pha coù boä bieán ñoåi</v>
          </cell>
          <cell r="D229" t="str">
            <v>caùi</v>
          </cell>
          <cell r="E229">
            <v>1634</v>
          </cell>
          <cell r="F229">
            <v>40665</v>
          </cell>
          <cell r="G229">
            <v>3416</v>
          </cell>
          <cell r="H229">
            <v>45715</v>
          </cell>
          <cell r="I229">
            <v>45716</v>
          </cell>
          <cell r="J229">
            <v>1</v>
          </cell>
        </row>
        <row r="230">
          <cell r="A230" t="str">
            <v>TN 05.3002</v>
          </cell>
          <cell r="B230" t="str">
            <v>05.3002</v>
          </cell>
          <cell r="C230" t="str">
            <v>Ñoàng hoà coâng suaát 3 pha khoâng coù boä bieán ñoåi</v>
          </cell>
          <cell r="D230" t="str">
            <v>caùi</v>
          </cell>
          <cell r="E230">
            <v>1468</v>
          </cell>
          <cell r="F230">
            <v>32532</v>
          </cell>
          <cell r="G230">
            <v>3977</v>
          </cell>
          <cell r="H230">
            <v>37977</v>
          </cell>
          <cell r="I230">
            <v>37976</v>
          </cell>
          <cell r="J230">
            <v>-1</v>
          </cell>
        </row>
        <row r="231">
          <cell r="A231" t="str">
            <v>TN 05.3003</v>
          </cell>
          <cell r="B231" t="str">
            <v>05.3003</v>
          </cell>
          <cell r="C231" t="str">
            <v>Ñoàng hoà goùc pha</v>
          </cell>
          <cell r="D231" t="str">
            <v>caùi</v>
          </cell>
          <cell r="E231">
            <v>1634</v>
          </cell>
          <cell r="F231">
            <v>36598</v>
          </cell>
          <cell r="G231">
            <v>5431</v>
          </cell>
          <cell r="H231">
            <v>43663</v>
          </cell>
          <cell r="I231">
            <v>43664</v>
          </cell>
          <cell r="J231">
            <v>1</v>
          </cell>
        </row>
        <row r="232">
          <cell r="B232" t="str">
            <v>05.4000 COÂNG TÔ 3 PHA HÖÕU COÂNG, VOÂ COÂNG COÙ BOÄ BIEÁN ÑOÅI VAØ KHOÂNG COÙ BOÄ BIEÁN ÑOÅI, COÂNG TÔ 1 PHA, COÂNG TÔ 3 PHA COÙ LAÄP TRÌNH</v>
          </cell>
        </row>
        <row r="233">
          <cell r="A233" t="str">
            <v>TN 05.4001</v>
          </cell>
          <cell r="B233" t="str">
            <v>05.4001</v>
          </cell>
          <cell r="C233" t="str">
            <v>Coâng tô 3 pha coù boä bieán ñoåi</v>
          </cell>
          <cell r="D233" t="str">
            <v>caùi</v>
          </cell>
          <cell r="E233">
            <v>2411</v>
          </cell>
          <cell r="F233">
            <v>44362</v>
          </cell>
          <cell r="G233">
            <v>14486</v>
          </cell>
          <cell r="H233">
            <v>61259</v>
          </cell>
          <cell r="I233">
            <v>61259</v>
          </cell>
          <cell r="J233">
            <v>0</v>
          </cell>
        </row>
        <row r="234">
          <cell r="A234" t="str">
            <v>TN 05.4002</v>
          </cell>
          <cell r="B234" t="str">
            <v>05.4002</v>
          </cell>
          <cell r="C234" t="str">
            <v>Coâng tô 3 pha khoâng coù boä bieán ñoåi</v>
          </cell>
          <cell r="D234" t="str">
            <v>caùi</v>
          </cell>
          <cell r="E234">
            <v>2189</v>
          </cell>
          <cell r="F234">
            <v>28096</v>
          </cell>
          <cell r="G234">
            <v>14061</v>
          </cell>
          <cell r="H234">
            <v>44346</v>
          </cell>
          <cell r="I234">
            <v>44346</v>
          </cell>
          <cell r="J234">
            <v>0</v>
          </cell>
        </row>
        <row r="235">
          <cell r="A235" t="str">
            <v>TN 05.4003</v>
          </cell>
          <cell r="B235" t="str">
            <v>05.4003</v>
          </cell>
          <cell r="C235" t="str">
            <v>Coâng tô 1 pha</v>
          </cell>
          <cell r="D235" t="str">
            <v>caùi</v>
          </cell>
          <cell r="E235">
            <v>1856</v>
          </cell>
          <cell r="F235">
            <v>14048</v>
          </cell>
          <cell r="G235">
            <v>8235</v>
          </cell>
          <cell r="H235">
            <v>24139</v>
          </cell>
          <cell r="I235">
            <v>24139</v>
          </cell>
          <cell r="J235">
            <v>0</v>
          </cell>
        </row>
        <row r="236">
          <cell r="A236" t="str">
            <v>TN 05.4004</v>
          </cell>
          <cell r="B236" t="str">
            <v>05.4004</v>
          </cell>
          <cell r="C236" t="str">
            <v>Coâng tô 3 pha laäp trình</v>
          </cell>
          <cell r="D236" t="str">
            <v>caùi</v>
          </cell>
          <cell r="E236">
            <v>2411</v>
          </cell>
          <cell r="F236">
            <v>125692</v>
          </cell>
          <cell r="G236">
            <v>39006</v>
          </cell>
          <cell r="H236">
            <v>167109</v>
          </cell>
          <cell r="I236">
            <v>167109</v>
          </cell>
          <cell r="J236">
            <v>0</v>
          </cell>
        </row>
        <row r="237">
          <cell r="B237" t="str">
            <v>CHÖÔNG 6</v>
          </cell>
        </row>
        <row r="238">
          <cell r="B238" t="str">
            <v>06.0000 THÍ NGHIEÄM &amp; HIEÄU CHÆNH MAÏCH ÑK, ÑO LÖÔØNG NHIEÄT.</v>
          </cell>
        </row>
        <row r="239">
          <cell r="B239" t="str">
            <v>06.1000 AÙP KEÁ, CHAÂN KHOÂNG KEÁ.</v>
          </cell>
        </row>
        <row r="240">
          <cell r="C240" t="str">
            <v>Kieåu tröïc tieáp</v>
          </cell>
        </row>
        <row r="241">
          <cell r="A241" t="str">
            <v>TN 06.1001</v>
          </cell>
          <cell r="B241" t="str">
            <v>06.1001</v>
          </cell>
          <cell r="C241" t="str">
            <v>Koâng tieáp ñieåm</v>
          </cell>
          <cell r="D241" t="str">
            <v>caùi</v>
          </cell>
          <cell r="E241">
            <v>2759</v>
          </cell>
          <cell r="F241">
            <v>18484</v>
          </cell>
          <cell r="G241">
            <v>415</v>
          </cell>
          <cell r="H241">
            <v>21658</v>
          </cell>
          <cell r="I241">
            <v>21658</v>
          </cell>
          <cell r="J241">
            <v>0</v>
          </cell>
        </row>
        <row r="242">
          <cell r="A242" t="str">
            <v>TN 06.1002</v>
          </cell>
          <cell r="B242" t="str">
            <v>06.1002</v>
          </cell>
          <cell r="C242" t="str">
            <v>Coù tieáp ñieåm</v>
          </cell>
          <cell r="D242" t="str">
            <v>caùi</v>
          </cell>
          <cell r="E242">
            <v>3090</v>
          </cell>
          <cell r="F242">
            <v>22181</v>
          </cell>
          <cell r="G242">
            <v>881</v>
          </cell>
          <cell r="H242">
            <v>26152</v>
          </cell>
          <cell r="I242">
            <v>26152</v>
          </cell>
          <cell r="J242">
            <v>0</v>
          </cell>
        </row>
        <row r="243">
          <cell r="C243" t="str">
            <v>Kieåu nhieät giaõn nôû</v>
          </cell>
        </row>
        <row r="244">
          <cell r="A244" t="str">
            <v>TN 06.1003</v>
          </cell>
          <cell r="B244" t="str">
            <v>06.1003</v>
          </cell>
          <cell r="C244" t="str">
            <v>Koâng tieáp ñieåm</v>
          </cell>
          <cell r="D244" t="str">
            <v>caùi</v>
          </cell>
          <cell r="E244">
            <v>1080</v>
          </cell>
          <cell r="F244">
            <v>20332</v>
          </cell>
          <cell r="G244">
            <v>415</v>
          </cell>
          <cell r="H244">
            <v>21827</v>
          </cell>
          <cell r="I244">
            <v>21827</v>
          </cell>
          <cell r="J244">
            <v>0</v>
          </cell>
        </row>
        <row r="245">
          <cell r="A245" t="str">
            <v>TN 06.1004</v>
          </cell>
          <cell r="B245" t="str">
            <v>06.1004</v>
          </cell>
          <cell r="C245" t="str">
            <v>Coù tieáp ñieåm</v>
          </cell>
          <cell r="D245" t="str">
            <v>caùi</v>
          </cell>
          <cell r="E245">
            <v>1411</v>
          </cell>
          <cell r="F245">
            <v>24399</v>
          </cell>
          <cell r="G245">
            <v>881</v>
          </cell>
          <cell r="H245">
            <v>26691</v>
          </cell>
          <cell r="I245">
            <v>26691</v>
          </cell>
          <cell r="J245">
            <v>0</v>
          </cell>
        </row>
        <row r="246">
          <cell r="B246" t="str">
            <v>06.2000 ÑOÀNG HOÀ</v>
          </cell>
        </row>
        <row r="247">
          <cell r="A247" t="str">
            <v>TN 06.2001</v>
          </cell>
          <cell r="B247" t="str">
            <v>06.2001</v>
          </cell>
          <cell r="C247" t="str">
            <v>Ñoàng hoà möùc kieåu phao</v>
          </cell>
          <cell r="D247" t="str">
            <v>caùi</v>
          </cell>
          <cell r="E247">
            <v>1908</v>
          </cell>
          <cell r="F247">
            <v>12199</v>
          </cell>
          <cell r="G247">
            <v>415</v>
          </cell>
          <cell r="H247">
            <v>14522</v>
          </cell>
          <cell r="I247">
            <v>14522</v>
          </cell>
          <cell r="J247">
            <v>0</v>
          </cell>
        </row>
        <row r="248">
          <cell r="C248" t="str">
            <v>Ñoàng hoà löu löôïng</v>
          </cell>
        </row>
        <row r="249">
          <cell r="A249" t="str">
            <v>TN 06.2002</v>
          </cell>
          <cell r="B249" t="str">
            <v>06.2002</v>
          </cell>
          <cell r="C249" t="str">
            <v>Cheânh aùp chæ möùc</v>
          </cell>
          <cell r="D249" t="str">
            <v>caùi</v>
          </cell>
          <cell r="E249">
            <v>2648</v>
          </cell>
          <cell r="F249">
            <v>36598</v>
          </cell>
          <cell r="G249">
            <v>694</v>
          </cell>
          <cell r="H249">
            <v>39940</v>
          </cell>
          <cell r="I249">
            <v>39941</v>
          </cell>
          <cell r="J249">
            <v>1</v>
          </cell>
        </row>
        <row r="250">
          <cell r="A250" t="str">
            <v>TN 06.2003</v>
          </cell>
          <cell r="B250" t="str">
            <v>06.2003</v>
          </cell>
          <cell r="C250" t="str">
            <v>Cheânh aùp coù coâng tô</v>
          </cell>
          <cell r="D250" t="str">
            <v>caùi</v>
          </cell>
          <cell r="E250">
            <v>3349</v>
          </cell>
          <cell r="F250">
            <v>43918</v>
          </cell>
          <cell r="G250">
            <v>694</v>
          </cell>
          <cell r="H250">
            <v>47961</v>
          </cell>
          <cell r="I250">
            <v>47962</v>
          </cell>
          <cell r="J250">
            <v>1</v>
          </cell>
        </row>
        <row r="251">
          <cell r="A251" t="str">
            <v>TN 06.2004</v>
          </cell>
          <cell r="B251" t="str">
            <v>06.2004</v>
          </cell>
          <cell r="C251" t="str">
            <v>Caàu ño nhieät ñoä chæ thò</v>
          </cell>
          <cell r="D251" t="str">
            <v>caùi</v>
          </cell>
          <cell r="E251">
            <v>3719</v>
          </cell>
          <cell r="F251">
            <v>24399</v>
          </cell>
          <cell r="G251">
            <v>280</v>
          </cell>
          <cell r="H251">
            <v>28398</v>
          </cell>
          <cell r="I251">
            <v>28398</v>
          </cell>
          <cell r="J251">
            <v>0</v>
          </cell>
        </row>
        <row r="252">
          <cell r="B252" t="str">
            <v>06.3000 RÔLE AÙP LÖÏC</v>
          </cell>
          <cell r="H252">
            <v>0</v>
          </cell>
          <cell r="J252">
            <v>0</v>
          </cell>
        </row>
        <row r="253">
          <cell r="A253" t="str">
            <v>TN 06.3001</v>
          </cell>
          <cell r="B253" t="str">
            <v>06.3001</v>
          </cell>
          <cell r="C253" t="str">
            <v>Rô le aùp löïc chaân khoâng</v>
          </cell>
          <cell r="D253" t="str">
            <v>caùi</v>
          </cell>
          <cell r="E253">
            <v>2780</v>
          </cell>
          <cell r="F253">
            <v>20332</v>
          </cell>
          <cell r="G253">
            <v>415</v>
          </cell>
          <cell r="H253">
            <v>23527</v>
          </cell>
          <cell r="I253">
            <v>23528</v>
          </cell>
          <cell r="J253">
            <v>1</v>
          </cell>
        </row>
        <row r="254">
          <cell r="A254" t="str">
            <v>TN 06.3002</v>
          </cell>
          <cell r="B254" t="str">
            <v>06.3002</v>
          </cell>
          <cell r="C254" t="str">
            <v>Rô le nhieät</v>
          </cell>
          <cell r="D254" t="str">
            <v>caùi</v>
          </cell>
          <cell r="E254">
            <v>2496</v>
          </cell>
          <cell r="F254">
            <v>24399</v>
          </cell>
          <cell r="G254">
            <v>466</v>
          </cell>
          <cell r="H254">
            <v>27361</v>
          </cell>
          <cell r="I254">
            <v>27361</v>
          </cell>
          <cell r="J254">
            <v>0</v>
          </cell>
        </row>
        <row r="255">
          <cell r="A255" t="str">
            <v>TN 06.3003</v>
          </cell>
          <cell r="B255" t="str">
            <v>06.3003</v>
          </cell>
          <cell r="C255" t="str">
            <v>Logomet ño nhieät ñoä</v>
          </cell>
          <cell r="D255" t="str">
            <v>caùi</v>
          </cell>
          <cell r="E255">
            <v>2496</v>
          </cell>
          <cell r="F255">
            <v>40665</v>
          </cell>
          <cell r="G255">
            <v>466</v>
          </cell>
          <cell r="H255">
            <v>43627</v>
          </cell>
          <cell r="I255">
            <v>43627</v>
          </cell>
          <cell r="J255">
            <v>0</v>
          </cell>
        </row>
        <row r="256">
          <cell r="A256" t="str">
            <v>TN 06.3004</v>
          </cell>
          <cell r="B256" t="str">
            <v>06.3004</v>
          </cell>
          <cell r="C256" t="str">
            <v>Boä bieán ñoåi tín hieäu</v>
          </cell>
          <cell r="D256" t="str">
            <v>caùi</v>
          </cell>
          <cell r="E256">
            <v>2496</v>
          </cell>
          <cell r="F256">
            <v>40665</v>
          </cell>
          <cell r="G256">
            <v>1118</v>
          </cell>
          <cell r="H256">
            <v>44279</v>
          </cell>
          <cell r="I256">
            <v>44279</v>
          </cell>
          <cell r="J256">
            <v>0</v>
          </cell>
        </row>
        <row r="257">
          <cell r="B257" t="str">
            <v>CHÖÔNG 7</v>
          </cell>
          <cell r="H257">
            <v>0</v>
          </cell>
          <cell r="J257">
            <v>0</v>
          </cell>
        </row>
        <row r="258">
          <cell r="B258" t="str">
            <v>07.0000 THÍ NGHIEÄM &amp; HIEÄU CHÆNH MAÏCH ÑK, ÑO LÖÔØNG, RÔLE BVEÄ, TÖÏ ÑOÄNG VAØ TÍN HIEÄU.</v>
          </cell>
          <cell r="H258">
            <v>0</v>
          </cell>
          <cell r="J258">
            <v>0</v>
          </cell>
        </row>
        <row r="259">
          <cell r="B259" t="str">
            <v>07.1000 HEÄ THOÁNG MAÏCH NGUOÀN AC, DC; MAÏCH TÍN HIEÄU TRUNG TAÂM; MAÏCH ÑIEÄN AÙP VAØ DOØNG ÑIEÄN.</v>
          </cell>
          <cell r="H259">
            <v>0</v>
          </cell>
          <cell r="J259">
            <v>0</v>
          </cell>
        </row>
        <row r="260">
          <cell r="A260" t="str">
            <v>TN 07.1001</v>
          </cell>
          <cell r="B260" t="str">
            <v>07.1001</v>
          </cell>
          <cell r="C260" t="str">
            <v>Xoay chieàu AC</v>
          </cell>
          <cell r="D260" t="str">
            <v>H.thg</v>
          </cell>
          <cell r="E260">
            <v>13700</v>
          </cell>
          <cell r="F260">
            <v>288351</v>
          </cell>
          <cell r="G260">
            <v>22490</v>
          </cell>
          <cell r="H260">
            <v>324541</v>
          </cell>
          <cell r="I260">
            <v>324541</v>
          </cell>
          <cell r="J260">
            <v>0</v>
          </cell>
        </row>
        <row r="261">
          <cell r="A261" t="str">
            <v>TN 07.1002</v>
          </cell>
          <cell r="B261" t="str">
            <v>07.1002</v>
          </cell>
          <cell r="C261" t="str">
            <v>Moät chieáu DC</v>
          </cell>
          <cell r="D261" t="str">
            <v>H.thg</v>
          </cell>
          <cell r="E261">
            <v>10960</v>
          </cell>
          <cell r="F261">
            <v>259516</v>
          </cell>
          <cell r="G261">
            <v>20241</v>
          </cell>
          <cell r="H261">
            <v>290717</v>
          </cell>
          <cell r="I261">
            <v>290717</v>
          </cell>
          <cell r="J261">
            <v>0</v>
          </cell>
        </row>
        <row r="262">
          <cell r="A262" t="str">
            <v>TN 07.1003</v>
          </cell>
          <cell r="B262" t="str">
            <v>07.1003</v>
          </cell>
          <cell r="C262" t="str">
            <v>Tín hieäu trung taâm</v>
          </cell>
          <cell r="D262" t="str">
            <v>H.thg</v>
          </cell>
          <cell r="E262">
            <v>10960</v>
          </cell>
          <cell r="F262">
            <v>346022</v>
          </cell>
          <cell r="G262">
            <v>26352</v>
          </cell>
          <cell r="H262">
            <v>383334</v>
          </cell>
          <cell r="I262">
            <v>383334</v>
          </cell>
          <cell r="J262">
            <v>0</v>
          </cell>
        </row>
        <row r="263">
          <cell r="A263" t="str">
            <v>TN 07.1004</v>
          </cell>
          <cell r="B263" t="str">
            <v>07.1004</v>
          </cell>
          <cell r="C263" t="str">
            <v>Maïch ñieän aùp vaø doøng ñieän</v>
          </cell>
          <cell r="D263" t="str">
            <v>H.thg</v>
          </cell>
          <cell r="E263">
            <v>13700</v>
          </cell>
          <cell r="F263">
            <v>221809</v>
          </cell>
          <cell r="G263">
            <v>17992</v>
          </cell>
          <cell r="H263">
            <v>253501</v>
          </cell>
          <cell r="I263">
            <v>253500</v>
          </cell>
          <cell r="J263">
            <v>-1</v>
          </cell>
        </row>
        <row r="264">
          <cell r="B264" t="str">
            <v>07.2000 MAÏCH ÑK MAÙY CAÉT, DCL.</v>
          </cell>
          <cell r="H264">
            <v>0</v>
          </cell>
          <cell r="J264">
            <v>0</v>
          </cell>
        </row>
        <row r="265">
          <cell r="A265" t="str">
            <v>TN 07.2001</v>
          </cell>
          <cell r="B265" t="str">
            <v>07.2001</v>
          </cell>
          <cell r="C265" t="str">
            <v>Maùy caét 3-35kV</v>
          </cell>
          <cell r="D265" t="str">
            <v>Boä</v>
          </cell>
          <cell r="E265">
            <v>5549</v>
          </cell>
          <cell r="F265">
            <v>170349</v>
          </cell>
          <cell r="G265">
            <v>27820</v>
          </cell>
          <cell r="H265">
            <v>203718</v>
          </cell>
          <cell r="I265">
            <v>203718</v>
          </cell>
          <cell r="J265">
            <v>0</v>
          </cell>
        </row>
        <row r="266">
          <cell r="A266" t="str">
            <v>TN 07.2002</v>
          </cell>
          <cell r="B266" t="str">
            <v>07.2002</v>
          </cell>
          <cell r="C266" t="str">
            <v>Maùy caét 66-110kV</v>
          </cell>
          <cell r="D266" t="str">
            <v>Boä</v>
          </cell>
          <cell r="E266">
            <v>6936</v>
          </cell>
          <cell r="F266">
            <v>212936</v>
          </cell>
          <cell r="G266">
            <v>34775</v>
          </cell>
          <cell r="H266">
            <v>254647</v>
          </cell>
          <cell r="I266">
            <v>254647</v>
          </cell>
          <cell r="J266">
            <v>0</v>
          </cell>
        </row>
        <row r="267">
          <cell r="A267" t="str">
            <v>TN 07.2003</v>
          </cell>
          <cell r="B267" t="str">
            <v>07.2003</v>
          </cell>
          <cell r="C267" t="str">
            <v>Maùy caét 220-500kV</v>
          </cell>
          <cell r="D267" t="str">
            <v>Boä</v>
          </cell>
          <cell r="E267">
            <v>8670</v>
          </cell>
          <cell r="F267">
            <v>266170</v>
          </cell>
          <cell r="G267">
            <v>43468</v>
          </cell>
          <cell r="H267">
            <v>318308</v>
          </cell>
          <cell r="I267">
            <v>318309</v>
          </cell>
          <cell r="J267">
            <v>1</v>
          </cell>
        </row>
        <row r="268">
          <cell r="A268" t="str">
            <v>TN 07.2004</v>
          </cell>
          <cell r="B268" t="str">
            <v>07.2004</v>
          </cell>
          <cell r="C268" t="str">
            <v>Dao caùch ly coù ñieàu khieån</v>
          </cell>
          <cell r="D268" t="str">
            <v>Boä</v>
          </cell>
          <cell r="E268">
            <v>4439</v>
          </cell>
          <cell r="F268">
            <v>136279</v>
          </cell>
          <cell r="G268">
            <v>22256</v>
          </cell>
          <cell r="H268">
            <v>162974</v>
          </cell>
          <cell r="I268">
            <v>162974</v>
          </cell>
          <cell r="J268">
            <v>0</v>
          </cell>
        </row>
        <row r="269">
          <cell r="B269" t="str">
            <v>07.3000 MAÏCH ÑK : NEÙN KHÍ, CÖÙU HOAÛ, LAØM MAÙT MBA; SAÁY; CHIEÁU SAÙNG</v>
          </cell>
          <cell r="H269">
            <v>0</v>
          </cell>
          <cell r="J269">
            <v>0</v>
          </cell>
        </row>
        <row r="270">
          <cell r="A270" t="str">
            <v>TN 07.3001</v>
          </cell>
          <cell r="B270" t="str">
            <v>07.3001</v>
          </cell>
          <cell r="C270" t="str">
            <v>Neùn khí</v>
          </cell>
          <cell r="D270" t="str">
            <v>Boä</v>
          </cell>
          <cell r="E270">
            <v>1420</v>
          </cell>
          <cell r="F270">
            <v>34887</v>
          </cell>
          <cell r="G270">
            <v>5571</v>
          </cell>
          <cell r="H270">
            <v>41878</v>
          </cell>
          <cell r="I270">
            <v>41879</v>
          </cell>
          <cell r="J270">
            <v>1</v>
          </cell>
        </row>
        <row r="271">
          <cell r="A271" t="str">
            <v>TN 07.3002</v>
          </cell>
          <cell r="B271" t="str">
            <v>07.3002</v>
          </cell>
          <cell r="C271" t="str">
            <v>Cöùu hoûa</v>
          </cell>
          <cell r="D271" t="str">
            <v>Boä</v>
          </cell>
          <cell r="E271">
            <v>1776</v>
          </cell>
          <cell r="F271">
            <v>43609</v>
          </cell>
          <cell r="G271">
            <v>6964</v>
          </cell>
          <cell r="H271">
            <v>52349</v>
          </cell>
          <cell r="I271">
            <v>52349</v>
          </cell>
          <cell r="J271">
            <v>0</v>
          </cell>
        </row>
        <row r="272">
          <cell r="A272" t="str">
            <v>TN 07.3003</v>
          </cell>
          <cell r="B272" t="str">
            <v>07.3003</v>
          </cell>
          <cell r="C272" t="str">
            <v>Laøm maùt MBA</v>
          </cell>
          <cell r="D272" t="str">
            <v>Boä</v>
          </cell>
          <cell r="E272">
            <v>2220</v>
          </cell>
          <cell r="F272">
            <v>54512</v>
          </cell>
          <cell r="G272">
            <v>8705</v>
          </cell>
          <cell r="H272">
            <v>65437</v>
          </cell>
          <cell r="I272">
            <v>65436</v>
          </cell>
          <cell r="J272">
            <v>-1</v>
          </cell>
        </row>
        <row r="273">
          <cell r="A273" t="str">
            <v>TN 07.3004</v>
          </cell>
          <cell r="B273" t="str">
            <v>07.3004</v>
          </cell>
          <cell r="C273" t="str">
            <v>Saáy, chieáu saùng tuû</v>
          </cell>
          <cell r="D273" t="str">
            <v>Boä</v>
          </cell>
          <cell r="E273">
            <v>1136</v>
          </cell>
          <cell r="F273">
            <v>27910</v>
          </cell>
          <cell r="G273">
            <v>885</v>
          </cell>
          <cell r="H273">
            <v>29931</v>
          </cell>
          <cell r="I273">
            <v>29932</v>
          </cell>
          <cell r="J273">
            <v>1</v>
          </cell>
        </row>
        <row r="274">
          <cell r="B274" t="str">
            <v>07.4000 HEÄ THOÁNG MAÏCH: BAÛO VEÄ: (THÔØI GIAN, TRUNG GIAN, CAÉT TRÖÏC TIEÁP…)</v>
          </cell>
          <cell r="H274">
            <v>0</v>
          </cell>
          <cell r="J274">
            <v>0</v>
          </cell>
        </row>
        <row r="275">
          <cell r="A275" t="str">
            <v>TN 07.4001</v>
          </cell>
          <cell r="B275" t="str">
            <v>07.4001</v>
          </cell>
          <cell r="C275" t="str">
            <v>Ño löôøng</v>
          </cell>
          <cell r="D275" t="str">
            <v>h.,thg</v>
          </cell>
          <cell r="E275">
            <v>4576</v>
          </cell>
          <cell r="F275">
            <v>177447</v>
          </cell>
          <cell r="G275">
            <v>25902</v>
          </cell>
          <cell r="H275">
            <v>207925</v>
          </cell>
          <cell r="I275">
            <v>207925</v>
          </cell>
          <cell r="J275">
            <v>0</v>
          </cell>
        </row>
        <row r="276">
          <cell r="A276" t="str">
            <v>TN 07.4002</v>
          </cell>
          <cell r="B276" t="str">
            <v>07.4002</v>
          </cell>
          <cell r="C276" t="str">
            <v>Ghi chuïp</v>
          </cell>
          <cell r="D276" t="str">
            <v>h.thg</v>
          </cell>
          <cell r="E276">
            <v>8580</v>
          </cell>
          <cell r="F276">
            <v>332713</v>
          </cell>
          <cell r="G276">
            <v>40472</v>
          </cell>
          <cell r="H276">
            <v>381765</v>
          </cell>
          <cell r="I276">
            <v>381765</v>
          </cell>
          <cell r="J276">
            <v>0</v>
          </cell>
        </row>
        <row r="277">
          <cell r="A277" t="str">
            <v>TN 07.4003</v>
          </cell>
          <cell r="B277" t="str">
            <v>07.4003</v>
          </cell>
          <cell r="C277" t="str">
            <v>Baûo veä</v>
          </cell>
          <cell r="D277" t="str">
            <v>h.thg</v>
          </cell>
          <cell r="E277">
            <v>5720</v>
          </cell>
          <cell r="F277">
            <v>221809</v>
          </cell>
          <cell r="G277">
            <v>32378</v>
          </cell>
          <cell r="H277">
            <v>259907</v>
          </cell>
          <cell r="I277">
            <v>259906</v>
          </cell>
          <cell r="J277">
            <v>-1</v>
          </cell>
        </row>
        <row r="278">
          <cell r="A278" t="str">
            <v>TN 07.4004</v>
          </cell>
          <cell r="B278" t="str">
            <v>07.4004</v>
          </cell>
          <cell r="C278" t="str">
            <v>Tín hieäu</v>
          </cell>
          <cell r="D278" t="str">
            <v>h.thg</v>
          </cell>
          <cell r="E278">
            <v>1373</v>
          </cell>
          <cell r="F278">
            <v>35489</v>
          </cell>
          <cell r="G278">
            <v>7771</v>
          </cell>
          <cell r="H278">
            <v>44633</v>
          </cell>
          <cell r="I278">
            <v>44633</v>
          </cell>
          <cell r="J278">
            <v>0</v>
          </cell>
        </row>
        <row r="279">
          <cell r="B279" t="str">
            <v>07.5000 HEÄ THOÁNG MAÏCH TÖÏ ÑOÄNG: ÑIEÀU CHÆNH ÑIEÄN AÙP DÖÔÙI TAÛI</v>
          </cell>
          <cell r="H279">
            <v>0</v>
          </cell>
          <cell r="J279">
            <v>0</v>
          </cell>
        </row>
        <row r="280">
          <cell r="A280" t="str">
            <v>TN 07.5001</v>
          </cell>
          <cell r="B280" t="str">
            <v>07.5001</v>
          </cell>
          <cell r="C280" t="str">
            <v>Ñieàu chænh ñieän aùp döôùi taûi</v>
          </cell>
          <cell r="D280" t="str">
            <v>h.thg</v>
          </cell>
          <cell r="E280">
            <v>5878</v>
          </cell>
          <cell r="F280">
            <v>260256</v>
          </cell>
          <cell r="G280">
            <v>43468</v>
          </cell>
          <cell r="H280">
            <v>309602</v>
          </cell>
          <cell r="I280">
            <v>309602</v>
          </cell>
          <cell r="J280">
            <v>0</v>
          </cell>
        </row>
        <row r="281">
          <cell r="A281" t="str">
            <v>TN 07.5002</v>
          </cell>
          <cell r="B281" t="str">
            <v>07.5002</v>
          </cell>
          <cell r="C281" t="str">
            <v>Ñoùng laëp laïi maùy ngaét</v>
          </cell>
          <cell r="D281" t="str">
            <v>h.thg</v>
          </cell>
          <cell r="E281">
            <v>2939</v>
          </cell>
          <cell r="F281">
            <v>130128</v>
          </cell>
          <cell r="G281">
            <v>21734</v>
          </cell>
          <cell r="H281">
            <v>154801</v>
          </cell>
          <cell r="I281">
            <v>154801</v>
          </cell>
          <cell r="J281">
            <v>0</v>
          </cell>
        </row>
        <row r="282">
          <cell r="B282" t="str">
            <v>07.6000 THIEÁT BÒ ÑO XA</v>
          </cell>
          <cell r="H282">
            <v>0</v>
          </cell>
          <cell r="J282">
            <v>0</v>
          </cell>
        </row>
        <row r="283">
          <cell r="A283" t="str">
            <v>TN 07.6000</v>
          </cell>
          <cell r="B283" t="str">
            <v>07.6000</v>
          </cell>
          <cell r="C283" t="str">
            <v>Thieát bò ño xa</v>
          </cell>
          <cell r="D283" t="str">
            <v>H.thg</v>
          </cell>
          <cell r="E283">
            <v>10013</v>
          </cell>
          <cell r="F283">
            <v>166357</v>
          </cell>
          <cell r="G283">
            <v>14006</v>
          </cell>
          <cell r="H283">
            <v>190376</v>
          </cell>
          <cell r="I283">
            <v>190375</v>
          </cell>
          <cell r="J283">
            <v>-1</v>
          </cell>
        </row>
        <row r="284">
          <cell r="B284" t="str">
            <v>07.7000 SÔ ÑOÀ LOGIC ÑK BAÛO VEÄ VAØ TRUYEÀN CAÉT</v>
          </cell>
          <cell r="H284">
            <v>0</v>
          </cell>
          <cell r="J284">
            <v>0</v>
          </cell>
        </row>
        <row r="285">
          <cell r="A285" t="str">
            <v>TN 07.7000</v>
          </cell>
          <cell r="B285" t="str">
            <v>07.7000</v>
          </cell>
          <cell r="C285" t="str">
            <v>Sô ñoà logic ñieàu khieån BV &amp; truyeàn caét</v>
          </cell>
          <cell r="D285" t="str">
            <v>H.thg</v>
          </cell>
          <cell r="E285">
            <v>9503</v>
          </cell>
          <cell r="F285">
            <v>184841</v>
          </cell>
          <cell r="G285">
            <v>71132</v>
          </cell>
          <cell r="H285">
            <v>265476</v>
          </cell>
          <cell r="I285">
            <v>265475</v>
          </cell>
          <cell r="J285">
            <v>-1</v>
          </cell>
        </row>
        <row r="286">
          <cell r="A286" t="str">
            <v>TN CHÖÔNG 8</v>
          </cell>
          <cell r="B286" t="str">
            <v>CHÖÔNG 8</v>
          </cell>
          <cell r="H286">
            <v>0</v>
          </cell>
          <cell r="J286">
            <v>0</v>
          </cell>
        </row>
        <row r="287">
          <cell r="B287" t="str">
            <v>08.0000 THÍ NGHIEÄM &amp; HIEÄU CHÆNH MAÃU HOÙA.</v>
          </cell>
          <cell r="H287">
            <v>0</v>
          </cell>
          <cell r="J287">
            <v>0</v>
          </cell>
        </row>
        <row r="288">
          <cell r="B288" t="str">
            <v>08.1000 TÍNH CHAÁT HOÙA HOÏC MAÃU DAÀU CAÙCH ÑIEÄN.</v>
          </cell>
          <cell r="H288">
            <v>0</v>
          </cell>
          <cell r="J288">
            <v>0</v>
          </cell>
        </row>
        <row r="289">
          <cell r="A289" t="str">
            <v>TN 08.1000</v>
          </cell>
          <cell r="B289" t="str">
            <v>08.1000</v>
          </cell>
          <cell r="C289" t="str">
            <v>Tính chaát hoùa hoïc maãu daàu caùch ñieän</v>
          </cell>
          <cell r="D289" t="str">
            <v>MAU</v>
          </cell>
          <cell r="E289">
            <v>81128</v>
          </cell>
          <cell r="F289">
            <v>184841</v>
          </cell>
          <cell r="G289">
            <v>26735</v>
          </cell>
          <cell r="H289">
            <v>292704</v>
          </cell>
          <cell r="I289">
            <v>292704</v>
          </cell>
          <cell r="J289">
            <v>0</v>
          </cell>
        </row>
        <row r="290">
          <cell r="B290" t="str">
            <v>08.2000 ÑIEÄN AÙP XUYEÂN THUÛNG; Tg  DAÀU CAÙCH ÑIEÄN.</v>
          </cell>
          <cell r="H290">
            <v>0</v>
          </cell>
          <cell r="J290">
            <v>0</v>
          </cell>
        </row>
        <row r="291">
          <cell r="A291" t="str">
            <v>TN 08.2001</v>
          </cell>
          <cell r="B291" t="str">
            <v>08.2001</v>
          </cell>
          <cell r="C291" t="str">
            <v>Ñieän aùp xuyeân thuûng</v>
          </cell>
          <cell r="D291" t="str">
            <v>MAU</v>
          </cell>
          <cell r="E291">
            <v>6977</v>
          </cell>
          <cell r="F291">
            <v>24399</v>
          </cell>
          <cell r="G291">
            <v>8202</v>
          </cell>
          <cell r="H291">
            <v>39578</v>
          </cell>
          <cell r="I291">
            <v>39578</v>
          </cell>
          <cell r="J291">
            <v>0</v>
          </cell>
        </row>
        <row r="292">
          <cell r="A292" t="str">
            <v>TN 08.2002</v>
          </cell>
          <cell r="B292" t="str">
            <v>08.2002</v>
          </cell>
          <cell r="C292" t="str">
            <v>Tg d cuûa daàu caùch ñieän</v>
          </cell>
          <cell r="D292" t="str">
            <v>MAU</v>
          </cell>
          <cell r="E292">
            <v>7659</v>
          </cell>
          <cell r="F292">
            <v>44362</v>
          </cell>
          <cell r="G292">
            <v>10974</v>
          </cell>
          <cell r="H292">
            <v>62995</v>
          </cell>
          <cell r="I292">
            <v>62995</v>
          </cell>
          <cell r="J292">
            <v>0</v>
          </cell>
        </row>
        <row r="293">
          <cell r="B293" t="str">
            <v>08.3000 ÑOÄ OÅN ÑÒNH OÂXY HOÙA  DAÀU CAÙCH ÑIEÄN.</v>
          </cell>
          <cell r="H293">
            <v>0</v>
          </cell>
          <cell r="J293">
            <v>0</v>
          </cell>
        </row>
        <row r="294">
          <cell r="A294" t="str">
            <v>TN 08.3000</v>
          </cell>
          <cell r="B294" t="str">
            <v>08.3000</v>
          </cell>
          <cell r="C294" t="str">
            <v>Ñoä oån ñònh Oxy hoùa daàu caùch ñieän</v>
          </cell>
          <cell r="D294" t="str">
            <v>MAU</v>
          </cell>
          <cell r="E294">
            <v>97925</v>
          </cell>
          <cell r="F294">
            <v>382620</v>
          </cell>
          <cell r="G294">
            <v>162517</v>
          </cell>
          <cell r="H294">
            <v>643062</v>
          </cell>
          <cell r="I294">
            <v>643062</v>
          </cell>
          <cell r="J294">
            <v>0</v>
          </cell>
        </row>
        <row r="295">
          <cell r="B295" t="str">
            <v>08.4000 HAØM LÖÔÏNG AÅM CUÛA  DAÀU CAÙCH ÑIEÄN.</v>
          </cell>
          <cell r="H295">
            <v>0</v>
          </cell>
          <cell r="J295">
            <v>0</v>
          </cell>
        </row>
        <row r="296">
          <cell r="A296" t="str">
            <v>TN 08.4000</v>
          </cell>
          <cell r="B296" t="str">
            <v>08.4000</v>
          </cell>
          <cell r="C296" t="str">
            <v>Haøm vi löôïng aåm cuûa daàu caùch ñieän</v>
          </cell>
          <cell r="D296" t="str">
            <v>MAU</v>
          </cell>
          <cell r="E296">
            <v>58046</v>
          </cell>
          <cell r="F296">
            <v>171902</v>
          </cell>
          <cell r="G296">
            <v>51096</v>
          </cell>
          <cell r="H296">
            <v>281044</v>
          </cell>
          <cell r="I296">
            <v>281045</v>
          </cell>
          <cell r="J296">
            <v>1</v>
          </cell>
        </row>
        <row r="297">
          <cell r="B297" t="str">
            <v>08.5000 PHAÂN TÍCH HAØM LÖÔÏNG KHÍ HOØA TAN TRONG DAÀU CAÙCH ÑIEÄN.</v>
          </cell>
          <cell r="H297">
            <v>0</v>
          </cell>
          <cell r="J297">
            <v>0</v>
          </cell>
        </row>
        <row r="298">
          <cell r="A298" t="str">
            <v>TN 08.5000</v>
          </cell>
          <cell r="B298" t="str">
            <v>08.5000</v>
          </cell>
          <cell r="C298" t="str">
            <v>Phaân tích haøm löôïng khí hoøa tan trong daàu</v>
          </cell>
          <cell r="D298" t="str">
            <v>MAU</v>
          </cell>
          <cell r="E298">
            <v>153981</v>
          </cell>
          <cell r="F298">
            <v>221809</v>
          </cell>
          <cell r="G298">
            <v>324286</v>
          </cell>
          <cell r="H298">
            <v>700076</v>
          </cell>
          <cell r="I298">
            <v>700076</v>
          </cell>
          <cell r="J298">
            <v>0</v>
          </cell>
        </row>
        <row r="299">
          <cell r="B299" t="str">
            <v>08.6000 PHAÂN TÍCH ÑOÄ AÅM TRONG KHI SF6.</v>
          </cell>
          <cell r="H299">
            <v>0</v>
          </cell>
          <cell r="J299">
            <v>0</v>
          </cell>
        </row>
        <row r="300">
          <cell r="A300" t="str">
            <v>TN 08.6000</v>
          </cell>
          <cell r="B300" t="str">
            <v>08.6000</v>
          </cell>
          <cell r="C300" t="str">
            <v>Phaân tích ñoä aåm trong khí SF6</v>
          </cell>
          <cell r="D300" t="str">
            <v>MAU</v>
          </cell>
          <cell r="E300">
            <v>50916</v>
          </cell>
          <cell r="F300">
            <v>184841</v>
          </cell>
          <cell r="G300">
            <v>200451</v>
          </cell>
          <cell r="H300">
            <v>436208</v>
          </cell>
          <cell r="I300">
            <v>436208</v>
          </cell>
          <cell r="J300">
            <v>0</v>
          </cell>
        </row>
        <row r="301">
          <cell r="B301" t="str">
            <v>08.7000 MAÃU AXÍT AÉC QUY.</v>
          </cell>
          <cell r="H301">
            <v>0</v>
          </cell>
          <cell r="J301">
            <v>0</v>
          </cell>
        </row>
        <row r="302">
          <cell r="A302" t="str">
            <v>TN 08.7000</v>
          </cell>
          <cell r="B302" t="str">
            <v>08.7000</v>
          </cell>
          <cell r="C302" t="str">
            <v>Thií nghieäm hieäu chænh maãu Axit accu</v>
          </cell>
          <cell r="D302" t="str">
            <v>MAU</v>
          </cell>
          <cell r="E302">
            <v>280775</v>
          </cell>
          <cell r="F302">
            <v>73936</v>
          </cell>
          <cell r="G302">
            <v>253993</v>
          </cell>
          <cell r="H302">
            <v>608704</v>
          </cell>
          <cell r="I302">
            <v>608704</v>
          </cell>
          <cell r="J302">
            <v>0</v>
          </cell>
        </row>
        <row r="303">
          <cell r="B303" t="str">
            <v>08.8000 MAÃU NÖÔÙC CAÁT, DUNG DÒCH ÑIEÄN GIAÛI.</v>
          </cell>
          <cell r="H303">
            <v>0</v>
          </cell>
          <cell r="J303">
            <v>0</v>
          </cell>
        </row>
        <row r="304">
          <cell r="A304" t="str">
            <v>TN 08.8000</v>
          </cell>
          <cell r="B304" t="str">
            <v>08.8000</v>
          </cell>
          <cell r="C304" t="str">
            <v>Maãu nöôùc caát, dung dòch ñieän giaûi</v>
          </cell>
          <cell r="E304">
            <v>92526</v>
          </cell>
          <cell r="F304">
            <v>73936</v>
          </cell>
          <cell r="G304">
            <v>112817</v>
          </cell>
          <cell r="H304">
            <v>279279</v>
          </cell>
          <cell r="I304">
            <v>279279</v>
          </cell>
          <cell r="J304">
            <v>0</v>
          </cell>
        </row>
      </sheetData>
      <sheetData sheetId="4"/>
      <sheetData sheetId="5" refreshError="1"/>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DG-Xay lap"/>
      <sheetName val="GIA THAU"/>
      <sheetName val="Chitiet"/>
      <sheetName val="BANGKE KLXLAP"/>
      <sheetName val="TThau - Thanh Toan"/>
      <sheetName val="Chi tiet 1"/>
      <sheetName val="XL4Poppy"/>
      <sheetName val="Chi tiet"/>
      <sheetName val="DG_TNHC_85"/>
      <sheetName val="TDTKP"/>
      <sheetName val="DK-KH"/>
      <sheetName val="DGKL"/>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1"/>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CHITIET VL-NC"/>
      <sheetName val="TONG HOP VL_NC"/>
      <sheetName val="Data"/>
      <sheetName val="dg_VTu"/>
      <sheetName val="CHITIET VL-NC-TT -1p"/>
      <sheetName val="CHITIET VL-NC-TT-3p"/>
      <sheetName val="TONGKE3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MTP"/>
      <sheetName val="Chitiet"/>
      <sheetName val="Dongia"/>
      <sheetName val="#REF"/>
    </sheetNames>
    <sheetDataSet>
      <sheetData sheetId="0"/>
      <sheetData sheetId="1" refreshError="1"/>
      <sheetData sheetId="2" refreshError="1"/>
      <sheetData sheetId="3" refreshError="1"/>
      <sheetData sheetId="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lkbv"/>
      <sheetName val="DON GIA"/>
      <sheetName val="TONGKE3p"/>
      <sheetName val="TONGKE1P"/>
      <sheetName val="TONGKE1P (2)"/>
      <sheetName val="LKVT-1P"/>
      <sheetName val="VC DD1PHA "/>
      <sheetName val="t-h TT1P (2)"/>
      <sheetName val="TDTKP (2)"/>
      <sheetName val="t-h TT3P"/>
      <sheetName val="CHITIET VL-NC-DDTT3PHA  (2)"/>
      <sheetName val="TONG HOP VL-NC"/>
      <sheetName val="VC DD3PHA "/>
      <sheetName val="CHITIET VL-NC-TT1p (2)"/>
      <sheetName val="Sheet2 (2)"/>
      <sheetName val="Sheet2"/>
      <sheetName val="CHITIET VL-NC-DDTT3PHA "/>
      <sheetName val="DONGIA"/>
      <sheetName val="CHITIET VL_NC_TT1p"/>
      <sheetName val="BETON"/>
    </sheetNames>
    <sheetDataSet>
      <sheetData sheetId="0" refreshError="1">
        <row r="4">
          <cell r="D4">
            <v>0.1</v>
          </cell>
        </row>
        <row r="6">
          <cell r="G6">
            <v>1.2</v>
          </cell>
        </row>
        <row r="7">
          <cell r="G7">
            <v>1.3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khung ten TD"/>
      <sheetName val="DU TOAN"/>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ang 01"/>
      <sheetName val="Thang 02"/>
      <sheetName val="Thang 03"/>
      <sheetName val="Thang 04"/>
      <sheetName val="Thang 05"/>
      <sheetName val="Thang 06"/>
      <sheetName val="Sheet2"/>
      <sheetName val="XL4Test5"/>
      <sheetName val="Tongke"/>
      <sheetName val="CHITIET"/>
      <sheetName val="ChiTietDZ"/>
      <sheetName val="VuaBT"/>
      <sheetName val="Bia"/>
      <sheetName val="THDT"/>
      <sheetName val="THDG"/>
      <sheetName val="CTBT"/>
      <sheetName val="CPBT"/>
      <sheetName val="TB"/>
      <sheetName val="VC"/>
      <sheetName val="BANG KE"/>
      <sheetName val="CHITIET VL-NC"/>
      <sheetName val="DONGIA"/>
      <sheetName val="BSQ3"/>
      <sheetName val="QMCT"/>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
      <sheetName val="TDTKP"/>
      <sheetName val="DON GIA"/>
      <sheetName val="DEN-DUONG"/>
      <sheetName val="CHITIET VL-NC-TT"/>
      <sheetName val="TONG HOP VL-NC"/>
      <sheetName val="KPVC-BD"/>
      <sheetName val="LKVT-TB-TR "/>
      <sheetName val="LKVL-CK-22"/>
      <sheetName val="LK-VT-CS"/>
      <sheetName val="LK-BAN VE "/>
      <sheetName val="CHITIET VL-NC-TT1p"/>
      <sheetName val="ctdg"/>
      <sheetName val="QMCT"/>
    </sheetNames>
    <sheetDataSet>
      <sheetData sheetId="0" refreshError="1">
        <row r="295">
          <cell r="C295">
            <v>9610</v>
          </cell>
          <cell r="T295">
            <v>12</v>
          </cell>
          <cell r="U295">
            <v>9</v>
          </cell>
          <cell r="X295">
            <v>55</v>
          </cell>
        </row>
      </sheetData>
      <sheetData sheetId="1" refreshError="1">
        <row r="44">
          <cell r="E44" t="e">
            <v>#NAME?</v>
          </cell>
          <cell r="F44" t="e">
            <v>#NAME?</v>
          </cell>
          <cell r="G44">
            <v>2272217561.4542689</v>
          </cell>
        </row>
      </sheetData>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u_lieu"/>
      <sheetName val="Tong_gia"/>
      <sheetName val="Chi_tiet_gia"/>
      <sheetName val="KL_dao_Lap_dat"/>
      <sheetName val="THKP_don_gia_chao"/>
      <sheetName val="Tong_GT_khac_Pbo_vao_GT"/>
      <sheetName val="THKP_XL_Khac"/>
      <sheetName val="Lan_trai_tam"/>
      <sheetName val="Chuyen_quan"/>
      <sheetName val="Den_bu"/>
      <sheetName val="VL_NC_M_XL_khac"/>
      <sheetName val="BT_cot_thep"/>
      <sheetName val="KL_cot_thep"/>
      <sheetName val="Dap_Dat"/>
      <sheetName val="Tinh_CT_dao_dat_Luu"/>
      <sheetName val="Tinh_CT_dao_dat"/>
      <sheetName val="Chi_tiet_cot_pha"/>
      <sheetName val="Chiet_tinh_don_gia"/>
      <sheetName val="Don_gia_VCTC"/>
      <sheetName val="Gia_HTXL+VC"/>
      <sheetName val="XL4Poppy"/>
      <sheetName val="Solieu"/>
      <sheetName val="TMC"/>
      <sheetName val="TMDT"/>
      <sheetName val="GiaQuyen"/>
      <sheetName val="tong hop"/>
      <sheetName val="TONG"/>
      <sheetName val="THXL"/>
      <sheetName val="GT"/>
      <sheetName val="chitiet"/>
      <sheetName val="DG"/>
      <sheetName val="ThuHoiVT"/>
      <sheetName val="vc"/>
      <sheetName val="VCDD"/>
      <sheetName val="THXL-tr"/>
      <sheetName val="CT_tram"/>
      <sheetName val="TK"/>
      <sheetName val="bu"/>
      <sheetName val="bu-tr"/>
      <sheetName val="klth"/>
      <sheetName val="vtthuhoi"/>
      <sheetName val="tram1x25"/>
      <sheetName val="tram1x50"/>
      <sheetName val="tram3x25"/>
      <sheetName val="tram250"/>
      <sheetName val="tram160"/>
      <sheetName val="kldd2"/>
      <sheetName val="kldd1"/>
      <sheetName val="pp3p_NC"/>
      <sheetName val="pp3p "/>
      <sheetName val="pp1p"/>
      <sheetName val="pphtABC"/>
      <sheetName val="pphtAV"/>
      <sheetName val="TienLuong"/>
      <sheetName val="00000000"/>
      <sheetName val="10000000"/>
      <sheetName val="Bang ve"/>
      <sheetName val="Bang tong ke"/>
      <sheetName val="Liet ke vat tu"/>
      <sheetName val="Thang02"/>
      <sheetName val="Thang03"/>
      <sheetName val="thang04"/>
      <sheetName val="Sheet2"/>
      <sheetName val="Sheet3"/>
      <sheetName val="Sheet4"/>
      <sheetName val="Sheet5"/>
      <sheetName val="XL4Test5"/>
      <sheetName val="Hung"/>
      <sheetName val="Dau"/>
      <sheetName val="Doan"/>
      <sheetName val="Xanh"/>
      <sheetName val="Tri"/>
      <sheetName val="Chuong"/>
      <sheetName val="Hue"/>
      <sheetName val="Tien"/>
      <sheetName val="Sanh"/>
      <sheetName val="Phuc"/>
      <sheetName val="Hai"/>
      <sheetName val="Chau"/>
      <sheetName val="Lien"/>
      <sheetName val="Trieu"/>
      <sheetName val="Huong"/>
      <sheetName val="Canh"/>
      <sheetName val="Bao"/>
      <sheetName val="Kim"/>
      <sheetName val="Son"/>
      <sheetName val="Phuong"/>
      <sheetName val="Nga"/>
      <sheetName val="THTN"/>
      <sheetName val="DT0156"/>
      <sheetName val="CL0156"/>
      <sheetName val="DT0559"/>
      <sheetName val="CL0559"/>
      <sheetName val="DT0720"/>
      <sheetName val="CL0720"/>
      <sheetName val="DT0829"/>
      <sheetName val="CL0829"/>
      <sheetName val="DT0998"/>
      <sheetName val="CL0998"/>
      <sheetName val="TN01"/>
      <sheetName val="DT1110"/>
      <sheetName val="CL1110"/>
      <sheetName val="DT1207"/>
      <sheetName val="CL1027"/>
      <sheetName val="DT1253"/>
      <sheetName val="CL1253"/>
      <sheetName val="DT1472"/>
      <sheetName val="CL1472"/>
      <sheetName val="DT1595"/>
      <sheetName val="CL1595"/>
      <sheetName val="DT1797"/>
      <sheetName val="CL1797"/>
      <sheetName val="DT1850"/>
      <sheetName val="CL1850"/>
      <sheetName val="DT1924"/>
      <sheetName val="CL1924"/>
      <sheetName val="TN12"/>
      <sheetName val="DT2009"/>
      <sheetName val="CL2009"/>
      <sheetName val="DT2828"/>
      <sheetName val="CL2828"/>
      <sheetName val="DT2895"/>
      <sheetName val="CL2895"/>
      <sheetName val="DT2978"/>
      <sheetName val="CL2978"/>
      <sheetName val="TN23"/>
      <sheetName val="DT3080"/>
      <sheetName val="CL3080"/>
      <sheetName val="DT3235"/>
      <sheetName val="CL3235"/>
      <sheetName val="DT3440"/>
      <sheetName val="CL3440"/>
      <sheetName val="DT3536"/>
      <sheetName val="CL3536"/>
      <sheetName val="DT3625"/>
      <sheetName val="CL3625"/>
      <sheetName val="DT3680"/>
      <sheetName val="CL3680"/>
      <sheetName val="DT3714"/>
      <sheetName val="CL3714"/>
      <sheetName val="DT3730"/>
      <sheetName val="CL3730"/>
      <sheetName val="DT3976"/>
      <sheetName val="CL3976"/>
      <sheetName val="TN34"/>
      <sheetName val="DT4084"/>
      <sheetName val="CL4084"/>
      <sheetName val="DT4172"/>
      <sheetName val="CL4172"/>
      <sheetName val="DT4386"/>
      <sheetName val="CL4386"/>
      <sheetName val="DT4492"/>
      <sheetName val="CL4492"/>
      <sheetName val="DT4509"/>
      <sheetName val="CL4509"/>
      <sheetName val="DT4680"/>
      <sheetName val="CL4680"/>
      <sheetName val="DT4792"/>
      <sheetName val="CL4792"/>
      <sheetName val="DT4974"/>
      <sheetName val="CL4974"/>
      <sheetName val="TN45"/>
      <sheetName val="DT5435"/>
      <sheetName val="CL5435"/>
      <sheetName val="DT5578"/>
      <sheetName val="CL5578"/>
      <sheetName val="DT5679"/>
      <sheetName val="CL5679"/>
      <sheetName val="DT5786"/>
      <sheetName val="CL5786"/>
      <sheetName val="TN56"/>
      <sheetName val="DT6031"/>
      <sheetName val="CL6031"/>
      <sheetName val="DT6463"/>
      <sheetName val="CL6463"/>
      <sheetName val="DT6653"/>
      <sheetName val="CL6653"/>
      <sheetName val="DT6676"/>
      <sheetName val="CL6676"/>
      <sheetName val="DT6803"/>
      <sheetName val="CL6803"/>
      <sheetName val="DT6918"/>
      <sheetName val="CL6918"/>
      <sheetName val="TN67"/>
      <sheetName val="DT7067"/>
      <sheetName val="CL7067"/>
      <sheetName val="DT7181"/>
      <sheetName val="CL7181"/>
      <sheetName val="DT7263"/>
      <sheetName val="CL7263"/>
      <sheetName val="DT7547"/>
      <sheetName val="CL7547"/>
      <sheetName val="DT7786"/>
      <sheetName val="CL7786"/>
      <sheetName val="DT7806"/>
      <sheetName val="CL7806"/>
      <sheetName val="DT7961"/>
      <sheetName val="CL7961"/>
      <sheetName val="TN78"/>
      <sheetName val="DT8118"/>
      <sheetName val="CL8118"/>
      <sheetName val="DT8163"/>
      <sheetName val="CL8163"/>
      <sheetName val="DT8391"/>
      <sheetName val="CL8391"/>
      <sheetName val="DT8654"/>
      <sheetName val="CL8654"/>
      <sheetName val="TN8C"/>
      <sheetName val="XLCau1"/>
      <sheetName val="DTCAU1"/>
      <sheetName val="CLCau1"/>
      <sheetName val="XLCau3"/>
      <sheetName val="DTCAU3"/>
      <sheetName val="CLCau3"/>
      <sheetName val="CVC"/>
      <sheetName val="CVCda"/>
      <sheetName val="TSDL"/>
      <sheetName val="toketoanCND MSTS"/>
      <sheetName val="TSKH"/>
      <sheetName val="BIA HUDA CHAI"/>
      <sheetName val="BIA HUDA LON"/>
      <sheetName val="BIA SG 450"/>
      <sheetName val="BIA SG 330"/>
      <sheetName val="BIA HENIKEN 330"/>
      <sheetName val="BG SUNNY 100g"/>
      <sheetName val="BG SUNNY 200g"/>
      <sheetName val="BG MEO 500g"/>
      <sheetName val="BG SOPHA 200g"/>
      <sheetName val="BG SUNNEW 100g"/>
      <sheetName val="BG SUNNEW 200g"/>
      <sheetName val="BG SUNNEW 500g"/>
      <sheetName val="BG ISO 400g "/>
      <sheetName val="BG ISO 180g"/>
      <sheetName val="PIN DEN CON VOI"/>
      <sheetName val="LOP OTO 500-12"/>
      <sheetName val="LOP OTO 700-16"/>
      <sheetName val="LOP OTO 840-15"/>
      <sheetName val="LOP OTO 900-20 DN"/>
      <sheetName val="LOP OTO 1000-20 DN"/>
      <sheetName val="LOP OTO 1100-20 DN"/>
      <sheetName val="LOP OTO 1200-20 DN"/>
      <sheetName val="LOP SIAM 900"/>
      <sheetName val="LOP SIAM 1000"/>
      <sheetName val="LOP SIAM 1100"/>
      <sheetName val="SAM OTO 1000-20 DN"/>
      <sheetName val="SAM OTO 1100-20 DN"/>
      <sheetName val="SAM OTO 1200-20 DN"/>
      <sheetName val="YEM OTO 1100-20"/>
      <sheetName val="YEM OTO 1200-20"/>
      <sheetName val="ACQUY 50 A"/>
      <sheetName val="ACQUY 70 A"/>
      <sheetName val="ACQUY 100 A"/>
      <sheetName val="ACQUY 120 A"/>
      <sheetName val="ACQUY 150 A"/>
      <sheetName val="ACQUY 200 A"/>
      <sheetName val="TL BASTOR"/>
      <sheetName val="TL ERA DO"/>
      <sheetName val="TL ERA XANH"/>
      <sheetName val="TL NGUA TRANG"/>
      <sheetName val="TL DALAT DO"/>
      <sheetName val="TL DA LAT XANH"/>
      <sheetName val="TL BLU XANH"/>
      <sheetName val="Tl CHO LON"/>
      <sheetName val="MI TALIFOOD"/>
      <sheetName val="MI  SAFOOD"/>
      <sheetName val="PHO BO GA"/>
      <sheetName val="MI BO RAU THOM"/>
      <sheetName val="MI  30 GOI"/>
      <sheetName val="MI BO BIT TET"/>
      <sheetName val="MI LAU THAI"/>
      <sheetName val="MI PH DONG DO"/>
      <sheetName val="NHUA LA PHONG "/>
      <sheetName val="KEO XOP CHANH"/>
      <sheetName val="SAT  4"/>
      <sheetName val="SAT 6"/>
      <sheetName val="SAT 8"/>
      <sheetName val="SAT 10"/>
      <sheetName val="SAT 12"/>
      <sheetName val="THEP BUOC"/>
      <sheetName val="KEM GAI"/>
      <sheetName val="THEP LUOI B40"/>
      <sheetName val="NHOM LA"/>
      <sheetName val="CAN N 5 LIT"/>
      <sheetName val="CAN N 20 LIT"/>
      <sheetName val="CAN N 30 LIT"/>
      <sheetName val="NI LONG (VAI N PVC)"/>
      <sheetName val="N- RUA SUMMER"/>
      <sheetName val="N- RUA SUPER 500 ml"/>
      <sheetName val="N- RUA TLONG"/>
      <sheetName val="DAY DIEN BOC PVC "/>
      <sheetName val="VO (GIAY TRANG)"/>
      <sheetName val="TON KEM"/>
      <sheetName val="QUAT TREO TUONG"/>
      <sheetName val="SUA DAC DD"/>
      <sheetName val="SUATUOI CO DUONG"/>
      <sheetName val="SUA PN XANH"/>
      <sheetName val="SUA ONG THO DO"/>
      <sheetName val="SUA BOT RILAC NGOT"/>
      <sheetName val="SUA  BOT RILAC MAN"/>
      <sheetName val="SUA PHINO"/>
      <sheetName val="SUA BOT 1,2,3"/>
      <sheetName val="MILO 200g"/>
      <sheetName val="MILO HOP 300g"/>
      <sheetName val="MILO 400g"/>
      <sheetName val="NUOC SAM YEN"/>
      <sheetName val="CAFE NET 20 goi"/>
      <sheetName val="CAFE NET 50 goi"/>
      <sheetName val="THCTANG"/>
      <sheetName val="TBHBOI"/>
      <sheetName val="DHKK2"/>
      <sheetName val="MOC"/>
      <sheetName val="TB"/>
      <sheetName val="THCPK"/>
      <sheetName val="THDT"/>
      <sheetName val="NHAN"/>
      <sheetName val="00000001"/>
      <sheetName val="ct luong "/>
      <sheetName val="Nhap 6T"/>
      <sheetName val="baocaochinh(qui1.05) (DC)"/>
      <sheetName val="Ctuluongq.1.05"/>
      <sheetName val="BANG PHAN BO qui1.05(DC)"/>
      <sheetName val="BANG PHAN BO quiII.05"/>
      <sheetName val="bao cac cinh Qui II-2005"/>
      <sheetName val="1"/>
      <sheetName val="VL_NC_溼_XL_khac"/>
      <sheetName val="THXM-tr"/>
      <sheetName val="pp3x!"/>
      <sheetName val="PTDG"/>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hau.xls]SAM OTO 1100-20 DN"/>
      <sheetName val="toketoanCLD MSTS"/>
      <sheetName val="K,DTt5-6"/>
      <sheetName val="K,DTt7-11"/>
      <sheetName val="K,DTt5-6 (2)"/>
      <sheetName val="K,DTt7-11 (2)"/>
      <sheetName val="TN NEW"/>
      <sheetName val="285"/>
      <sheetName val="phangoithau"/>
      <sheetName val="TDT"/>
      <sheetName val="THCPXD"/>
      <sheetName val="cpkhac"/>
      <sheetName val="CP CBSX"/>
      <sheetName val="TN CT"/>
      <sheetName val="VLNCMTC TN"/>
      <sheetName val="CT day dan su phu kien"/>
      <sheetName val="CT xa - tiep dia"/>
      <sheetName val="THEP HINH"/>
      <sheetName val="CT cot"/>
      <sheetName val="Ct BT mong"/>
      <sheetName val="DatDao"/>
      <sheetName val="K LUONG duong day"/>
      <sheetName val="TH CTO"/>
      <sheetName val="VL-NC CTo"/>
      <sheetName val="CT cong to"/>
      <sheetName val="KL CONG TO"/>
      <sheetName val="VL DAU THAU"/>
      <sheetName val="TH DZ0,4"/>
      <sheetName val="TT"/>
      <sheetName val="VL-NC DZ0,4"/>
      <sheetName val="TH THAO DO"/>
      <sheetName val="VL-NC-MTC thao do"/>
      <sheetName val="CT THAO DO"/>
      <sheetName val="KL Thao Do"/>
      <sheetName val="KH-Q1,Q2,01"/>
      <sheetName val="KL_dak_Lap_dat"/>
      <sheetName val="KL_cot[thep"/>
      <sheetName val="Phuc Hung "/>
      <sheetName val="Quang An I (3)"/>
      <sheetName val="Quang An I (2)"/>
      <sheetName val="Quang An I"/>
      <sheetName val="Long An (3)"/>
      <sheetName val="Long An (2)"/>
      <sheetName val="Long An"/>
      <sheetName val="Thanh Hung"/>
      <sheetName val="Giai Duc"/>
      <sheetName val="Tan Hoa"/>
      <sheetName val="XMXD Thong Nhat (2)"/>
      <sheetName val="XMXD Thong Nhat"/>
      <sheetName val="Viet Thai (2)"/>
      <sheetName val="Viet Thai"/>
      <sheetName val="The Quang  (3)"/>
      <sheetName val="The Quang  (2)"/>
      <sheetName val="The Quang "/>
      <sheetName val="Mong Phong"/>
      <sheetName val="Manh quang"/>
      <sheetName val="Minh chinh"/>
      <sheetName val="Ynghua"/>
      <sheetName val="Kien Dat (2)"/>
      <sheetName val="Kien Dat"/>
      <sheetName val="Khoa Dien"/>
      <sheetName val="Vi Tan"/>
      <sheetName val="INOUE "/>
      <sheetName val="EAGLE (2)"/>
      <sheetName val="EAGLE"/>
      <sheetName val="Lifan-Zhuoli"/>
      <sheetName val="Dong Thap (2)"/>
      <sheetName val="Dong Thap"/>
      <sheetName val="CKCX TLong"/>
      <sheetName val="Tong hop TT"/>
      <sheetName val="CK120"/>
      <sheetName val="CKCX1 (3)"/>
      <sheetName val="CKCX1 (2)"/>
      <sheetName val="CKCX1"/>
      <sheetName val="SON NAM"/>
      <sheetName val="LFTS"/>
      <sheetName val="Le long"/>
      <sheetName val="TRA"/>
      <sheetName val="Amoro"/>
      <sheetName val="Thien phuc"/>
      <sheetName val="DCCKXK"/>
      <sheetName val="TOAN LUC (Moi)"/>
      <sheetName val="TOAN LUC"/>
      <sheetName val="XL Dong Anh"/>
      <sheetName val="BORAMTEK"/>
      <sheetName val="A LONG"/>
      <sheetName val="DAI MO"/>
      <sheetName val="Thien Ngoc An"/>
      <sheetName val="Sheang nil"/>
      <sheetName val="XCD (2)"/>
      <sheetName val="Meinfa (2)"/>
      <sheetName val="Meinfa"/>
      <sheetName val="Tong_GT_khac_Pbo_v!n_GT"/>
      <sheetName val="Chart1"/>
      <sheetName val="TDTH"/>
      <sheetName val=""/>
      <sheetName val="_x0004_T3714"/>
      <sheetName val="DINH MUC"/>
      <sheetName val="A301"/>
      <sheetName val="cc"/>
      <sheetName val="Sheet6"/>
      <sheetName val="S-SKTM"/>
      <sheetName val="S-BDMTK"/>
      <sheetName val="SQTM"/>
      <sheetName val="SNKTT"/>
      <sheetName val="BCDTKKT"/>
      <sheetName val="BCKQHDKD"/>
      <sheetName val="TGTGTDKT"/>
      <sheetName val="SOCAI"/>
      <sheetName val="DATA"/>
      <sheetName val="Summary"/>
      <sheetName val="桃彩楴瑥损瑯灟慨_x0012_䌀楨瑥瑟湩彨潤"/>
      <sheetName val="Khoi luong"/>
      <sheetName val="jannkc"/>
      <sheetName val="JAN-05"/>
      <sheetName val="FEB-05 -NKC"/>
      <sheetName val="FEB-05"/>
      <sheetName val="NKCMAR05"/>
      <sheetName val="MAR 05"/>
      <sheetName val="APRIL NKC"/>
      <sheetName val="LOTHEPPHULAM"/>
      <sheetName val="loamiang16"/>
      <sheetName val="APRIL"/>
      <sheetName val="may"/>
      <sheetName val="maynkc"/>
      <sheetName val="chi Ngoc"/>
      <sheetName val="NKCJUNE"/>
      <sheetName val="JUNE"/>
      <sheetName val="nkcjuly"/>
      <sheetName val="JULY"/>
      <sheetName val="vtôiuhoi"/>
      <sheetName val="BAOGIATHANG"/>
      <sheetName val="DAODAT"/>
      <sheetName val="vanchuyen TC"/>
      <sheetName val="BIA HUD_x0001_ LON"/>
      <sheetName val="1-1"/>
      <sheetName val="nhot1"/>
      <sheetName val="nhot0.8"/>
      <sheetName val="nhot0,7"/>
      <sheetName val="F020"/>
      <sheetName val="R020-4"/>
      <sheetName val="R020-6"/>
      <sheetName val="F100"/>
      <sheetName val="R100-4"/>
      <sheetName val="R100-6"/>
      <sheetName val="F200"/>
      <sheetName val="R200-4"/>
      <sheetName val="R200-6"/>
      <sheetName val="F300"/>
      <sheetName val="R300-4"/>
      <sheetName val="R300-6"/>
      <sheetName val="F300VN"/>
      <sheetName val="R300-4VN"/>
      <sheetName val="R300-6VN"/>
      <sheetName val="F400"/>
      <sheetName val="R400-4"/>
      <sheetName val="R400-6"/>
      <sheetName val="90-100-SPACY"/>
      <sheetName val="SAM25-50"/>
      <sheetName val="SAM75"/>
      <sheetName val="nhot1-ES"/>
      <sheetName val="nhot 0,8-ES"/>
      <sheetName val="sen AP 428"/>
      <sheetName val="sen AP420"/>
      <sheetName val="sen YBN 428"/>
      <sheetName val="ron mayC50+70"/>
      <sheetName val="ron mayC100"/>
      <sheetName val="ron mayW110"/>
      <sheetName val="ronmayYAMAHA"/>
      <sheetName val="ronmaySUZUKI"/>
      <sheetName val="ronmayBEST"/>
      <sheetName val="ronmaySwan,TQ110,TQ100"/>
      <sheetName val="ronmayC50,70FG"/>
      <sheetName val="ronmayC100FG"/>
      <sheetName val="rondauC50,70"/>
      <sheetName val="rondau C50,70FG"/>
      <sheetName val="rondau C100"/>
      <sheetName val="rondau C100FG"/>
      <sheetName val="rondau W110"/>
      <sheetName val="rondau Yamaha"/>
      <sheetName val="rondau Suxuki"/>
      <sheetName val="rondau Best"/>
      <sheetName val="rondau Swan,TQ110,TQ100"/>
      <sheetName val="Sheet7"/>
      <sheetName val="cong DST2"/>
      <sheetName val="cong DS T1"/>
      <sheetName val="thang 1"/>
      <sheetName val="THANG 3"/>
      <sheetName val="၃hi_tiet_cot_pha"/>
      <sheetName val="Rheet30"/>
      <sheetName val="CL17_x0000_7"/>
      <sheetName val="Don_giaíCTC"/>
      <sheetName val="VL_NC_?_XL_khac"/>
      <sheetName val="[Gia_$hau.xls_x0005_CL6463"/>
      <sheetName val="THANG 4"/>
      <sheetName val="Sheet17"/>
      <sheetName val="Sheet8"/>
      <sheetName val="Sheet9"/>
      <sheetName val="Sheet10"/>
      <sheetName val="Sheet11"/>
      <sheetName val="Sheet12"/>
      <sheetName val="Sheet13"/>
      <sheetName val="Sheet14"/>
      <sheetName val="Sheet15"/>
      <sheetName val="Sheet16"/>
      <sheetName val="giathanh1"/>
      <sheetName val="DONGIA"/>
      <sheetName val="TTVanChuyen"/>
      <sheetName val="Vat tu"/>
      <sheetName val="h"/>
      <sheetName val="Tinh_CT_dao_dat_Lue"/>
      <sheetName val="bia"/>
      <sheetName val="TH "/>
      <sheetName val="van chuyen"/>
      <sheetName val="KL"/>
      <sheetName val="Phan-Tich"/>
      <sheetName val="20000000"/>
      <sheetName val="30000000"/>
      <sheetName val="NEW-PANEL"/>
      <sheetName val="Tinh_CT__x0003__x0000_o_dat"/>
      <sheetName val="dtxl"/>
      <sheetName val="TDTKP"/>
      <sheetName val="DK-KH"/>
      <sheetName val="DANHPHAP"/>
      <sheetName val="MT"/>
      <sheetName val="th"/>
      <sheetName val="HDCT"/>
      <sheetName val="HDBT"/>
      <sheetName val="2003"/>
      <sheetName val="LK"/>
      <sheetName val="CHO"/>
      <sheetName val="NDU"/>
      <sheetName val="MAU"/>
      <sheetName val="LMC"/>
      <sheetName val="LG CT"/>
      <sheetName val="UBDS"/>
      <sheetName val="TH-TL"/>
      <sheetName val="UB-TL"/>
      <sheetName val="GDTX"/>
      <sheetName val="AN"/>
      <sheetName val="HH"/>
      <sheetName val="H-TR"/>
      <sheetName val="C.CA"/>
      <sheetName val="C.XANG"/>
      <sheetName val="XS"/>
      <sheetName val="BH"/>
      <sheetName val="ctdg"/>
      <sheetName val="DGXDCB_DD"/>
      <sheetName val="DG CANTHO"/>
      <sheetName val="Dutoan KL"/>
      <sheetName val="PT VATTU"/>
      <sheetName val="Tinh_CT_da䁯_dat_Luu"/>
      <sheetName val="Sheed27"/>
      <sheetName val="Cty"/>
      <sheetName val="Trả nợ"/>
      <sheetName val="Nhập"/>
      <sheetName val="K.Toan"/>
      <sheetName val="KTNXT"/>
      <sheetName val="Soî"/>
      <sheetName val="DS-nop"/>
      <sheetName val="DS-nop T12.03"/>
      <sheetName val="DS nop quý IV"/>
      <sheetName val="DS nop quý IV.04"/>
      <sheetName val="DSnop quý III.04"/>
      <sheetName val="DSnop quý II.04"/>
      <sheetName val="DSnop quý I.04"/>
      <sheetName val="DS-nop T11.03"/>
      <sheetName val="MTO REV.2(ARMOR)"/>
      <sheetName val="CT35"/>
      <sheetName val="LK1111"/>
      <sheetName val="Gia_thau"/>
      <sheetName val="T T CL VC DZ 22"/>
      <sheetName val="????????_x0012_???????"/>
      <sheetName val="PTCT"/>
      <sheetName val="Define finishing"/>
      <sheetName val="Chiet tinh dz22"/>
      <sheetName val="ManhԀ_x0000__x0000__x0000_Ȁ"/>
      <sheetName val="Manh︀ᇕ԰_x0000_缀"/>
      <sheetName val="ManhԀ_x0000__x0000__x0000_"/>
      <sheetName val="Manh?_x0000__x0000__x0000_?"/>
      <sheetName val="Manh԰"/>
      <sheetName val="DãtDao"/>
      <sheetName val="TH C_x0017_O"/>
      <sheetName val="KLãCONG TO"/>
      <sheetName val="TH DZ0,t"/>
      <sheetName val="CT THAO EO"/>
      <sheetName val="ÈL_dak_Lap_dat"/>
      <sheetName val="PTDG_x0006__x0000__x0000_DGTHDC_x0002__x0000__x0000_GM_x0003__x0000__x0000_GVL_x0003__x0000__x0000_GN@_x0004_"/>
      <sheetName val="PTDG_x0006__x0000_DGTHDC_x0002__x0000_GM_x0003__x0000_GVL_x0003__x0000_GN@_x0004__x0000_DKT"/>
      <sheetName val="TH MUONG_x0007__x0000__x0000_Sheet24_x0007__x0000__x0000_heet25_x0007__x0000__x0000_"/>
      <sheetName val="Manh???_x0000_?"/>
      <sheetName val="Manh?"/>
      <sheetName val="CL200_x0019_"/>
      <sheetName val="CD2895"/>
      <sheetName val="DT41_x0017_2"/>
      <sheetName val="CL6&amp;53"/>
      <sheetName val="DT_x0018_654"/>
      <sheetName val="BIA SG _x0013_30"/>
      <sheetName val="BG MEO 5 0g"/>
      <sheetName val="BG SUNNEW !00g"/>
      <sheetName val="LKP OTO 1000-20 DN"/>
      <sheetName val="LOP OTO 1100%20 DN"/>
      <sheetName val="YEI OTO 1200-20"/>
      <sheetName val="BG SUNbW 100g"/>
      <sheetName val="Don_giI&lt;_x0000__x0000_J&lt;"/>
      <sheetName val="_x001f__x0000__x0000__x0000__x0000__x0000__x0000__x0000__x0000__x0000__x0000__x0000__x0016__x0000__x0000__x0000__x0000__x0000__x0015_6_x0001__x0017_ö_x0003__x0000__x0000__x001a_Ö _x0000_"/>
      <sheetName val="T10"/>
      <sheetName val="T11"/>
      <sheetName val="T12"/>
      <sheetName val="SQ12"/>
      <sheetName val="12(2)"/>
      <sheetName val="tr_x0000__x0000_1x50"/>
      <sheetName val="ACQ_x0000__x0000_ 70 A"/>
      <sheetName val="KL_daoWLap_dat"/>
      <sheetName val="CL28&quot;8"/>
      <sheetName val="tbam3x25"/>
      <sheetName val="`p1p"/>
      <sheetName val="T1"/>
      <sheetName val="PTT1"/>
      <sheetName val="pT12"/>
      <sheetName val="Sua"/>
      <sheetName val="TT661"/>
      <sheetName val="T661-2"/>
      <sheetName val="T661"/>
      <sheetName val="DGchitiet "/>
      <sheetName val="YEM O_x0014_O 1100-20"/>
      <sheetName val="Chi_tiet_gm"/>
      <sheetName val="Tinh_CT__x0003_?o_dat"/>
      <sheetName val="CKC"/>
      <sheetName val="khung ten TD"/>
      <sheetName val="MTP"/>
      <sheetName val="TONGKE3p "/>
      <sheetName val="ThongSo"/>
      <sheetName val="t4"/>
      <sheetName val="t3"/>
      <sheetName val="t2"/>
      <sheetName val="PTDG_x0006_??DGTHDC_x0002_??GM_x0003_??GVL_x0003_??GN@_x0004_"/>
      <sheetName val="ManhԀ???Ȁ"/>
      <sheetName val="Manh︀ᇕ԰?缀"/>
      <sheetName val="ManhԀ???"/>
    </sheetNames>
    <sheetDataSet>
      <sheetData sheetId="0"/>
      <sheetData sheetId="1" refreshError="1">
        <row r="6">
          <cell r="C6">
            <v>1.5644349070100143</v>
          </cell>
        </row>
        <row r="19">
          <cell r="C19">
            <v>8761.9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sheetData sheetId="61"/>
      <sheetData sheetId="62"/>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refreshError="1"/>
      <sheetData sheetId="325" refreshError="1"/>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sheetData sheetId="455" refreshError="1"/>
      <sheetData sheetId="456" refreshError="1"/>
      <sheetData sheetId="457"/>
      <sheetData sheetId="458"/>
      <sheetData sheetId="459"/>
      <sheetData sheetId="460"/>
      <sheetData sheetId="461"/>
      <sheetData sheetId="462"/>
      <sheetData sheetId="463"/>
      <sheetData sheetId="464"/>
      <sheetData sheetId="465"/>
      <sheetData sheetId="466"/>
      <sheetData sheetId="467"/>
      <sheetData sheetId="468"/>
      <sheetData sheetId="469" refreshError="1"/>
      <sheetData sheetId="470" refreshError="1"/>
      <sheetData sheetId="471" refreshError="1"/>
      <sheetData sheetId="472" refreshError="1"/>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refreshError="1"/>
      <sheetData sheetId="491" refreshError="1"/>
      <sheetData sheetId="492" refreshError="1"/>
      <sheetData sheetId="493" refreshError="1"/>
      <sheetData sheetId="494" refreshError="1"/>
      <sheetData sheetId="495" refreshError="1"/>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refreshError="1"/>
      <sheetData sheetId="547" refreshError="1"/>
      <sheetData sheetId="548" refreshError="1"/>
      <sheetData sheetId="549"/>
      <sheetData sheetId="550"/>
      <sheetData sheetId="551" refreshError="1"/>
      <sheetData sheetId="552" refreshError="1"/>
      <sheetData sheetId="553" refreshError="1"/>
      <sheetData sheetId="554"/>
      <sheetData sheetId="555"/>
      <sheetData sheetId="556"/>
      <sheetData sheetId="557"/>
      <sheetData sheetId="558"/>
      <sheetData sheetId="559"/>
      <sheetData sheetId="560"/>
      <sheetData sheetId="561"/>
      <sheetData sheetId="562"/>
      <sheetData sheetId="563"/>
      <sheetData sheetId="564"/>
      <sheetData sheetId="565" refreshError="1"/>
      <sheetData sheetId="566" refreshError="1"/>
      <sheetData sheetId="567" refreshError="1"/>
      <sheetData sheetId="568" refreshError="1"/>
      <sheetData sheetId="569" refreshError="1"/>
      <sheetData sheetId="570" refreshError="1"/>
      <sheetData sheetId="571"/>
      <sheetData sheetId="572"/>
      <sheetData sheetId="573"/>
      <sheetData sheetId="574"/>
      <sheetData sheetId="575"/>
      <sheetData sheetId="576"/>
      <sheetData sheetId="577"/>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refreshError="1"/>
      <sheetData sheetId="607" refreshError="1"/>
      <sheetData sheetId="608" refreshError="1"/>
      <sheetData sheetId="609" refreshError="1"/>
      <sheetData sheetId="610" refreshError="1"/>
      <sheetData sheetId="611" refreshError="1"/>
      <sheetData sheetId="612" refreshError="1"/>
      <sheetData sheetId="613"/>
      <sheetData sheetId="614"/>
      <sheetData sheetId="615"/>
      <sheetData sheetId="616"/>
      <sheetData sheetId="617"/>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refreshError="1"/>
      <sheetData sheetId="631" refreshError="1"/>
      <sheetData sheetId="632" refreshError="1"/>
      <sheetData sheetId="633" refreshError="1"/>
      <sheetData sheetId="634" refreshError="1"/>
      <sheetData sheetId="635" refreshError="1"/>
      <sheetData sheetId="636" refreshError="1"/>
      <sheetData sheetId="637"/>
      <sheetData sheetId="638"/>
      <sheetData sheetId="639" refreshError="1"/>
      <sheetData sheetId="640"/>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sheetData sheetId="658"/>
      <sheetData sheetId="659"/>
      <sheetData sheetId="660"/>
      <sheetData sheetId="661"/>
      <sheetData sheetId="662"/>
      <sheetData sheetId="663" refreshError="1"/>
      <sheetData sheetId="664" refreshError="1"/>
      <sheetData sheetId="665" refreshError="1"/>
      <sheetData sheetId="666"/>
      <sheetData sheetId="667"/>
      <sheetData sheetId="668"/>
      <sheetData sheetId="669"/>
      <sheetData sheetId="670"/>
      <sheetData sheetId="671"/>
      <sheetData sheetId="672"/>
      <sheetData sheetId="673" refreshError="1"/>
      <sheetData sheetId="674" refreshError="1"/>
      <sheetData sheetId="675" refreshError="1"/>
      <sheetData sheetId="676" refreshError="1"/>
      <sheetData sheetId="677"/>
      <sheetData sheetId="678"/>
      <sheetData sheetId="679"/>
      <sheetData sheetId="680"/>
      <sheetData sheetId="681"/>
      <sheetData sheetId="682"/>
      <sheetData sheetId="683"/>
      <sheetData sheetId="684" refreshError="1"/>
      <sheetData sheetId="685"/>
      <sheetData sheetId="686" refreshError="1"/>
      <sheetData sheetId="687"/>
      <sheetData sheetId="688" refreshError="1"/>
      <sheetData sheetId="689" refreshError="1"/>
      <sheetData sheetId="690" refreshError="1"/>
      <sheetData sheetId="691" refreshError="1"/>
      <sheetData sheetId="692" refreshError="1"/>
      <sheetData sheetId="693"/>
      <sheetData sheetId="694"/>
      <sheetData sheetId="695"/>
      <sheetData sheetId="696" refreshError="1"/>
      <sheetData sheetId="697"/>
      <sheetData sheetId="698"/>
      <sheetData sheetId="69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inh tong hop du toan"/>
      <sheetName val="Du_lieu"/>
    </sheetNames>
    <definedNames>
      <definedName name="cplhsmt"/>
      <definedName name="cptdhsmt"/>
      <definedName name="cptdtdt"/>
      <definedName name="cptdtkkt"/>
      <definedName name="gsktxd"/>
      <definedName name="qlda"/>
      <definedName name="tinhqt"/>
      <definedName name="tkpdt" sheetId="0"/>
    </definedNames>
    <sheetDataSet>
      <sheetData sheetId="0" refreshError="1"/>
      <sheetData sheetId="1" refreshError="1"/>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VL, NC, DDHT Thanhphuoc"/>
      <sheetName val="CHITIET VL-NC (2)"/>
      <sheetName val="lkbv"/>
      <sheetName val="DON GIA"/>
      <sheetName val="TONGKE3p"/>
      <sheetName val="TONGKE1P"/>
      <sheetName val="TONGKE1P (2)"/>
      <sheetName val="LKVT-1P"/>
      <sheetName val="t-h TT1P (2)"/>
      <sheetName val="TDTKP (2)"/>
      <sheetName val="CHITIET VL-NC-TT1p"/>
      <sheetName val="t-h TT3P"/>
      <sheetName val="CHITIET VL-NC-DDTT3PHA  (2)"/>
      <sheetName val="TONG HOP VL-NC"/>
      <sheetName val="Chi tiet TRAM HA THE (2)"/>
      <sheetName val="TONGKEHT"/>
      <sheetName val="TONGKE-T"/>
      <sheetName val="LKVTHT"/>
      <sheetName val="LKVT-TRAM"/>
      <sheetName val="LKVT-TRAM (2)"/>
      <sheetName val="DAYSUPHUKIEN ha the"/>
      <sheetName val="Sheet2"/>
      <sheetName val="Chi tiet TRAM HA THE"/>
      <sheetName val="DAYSUPHUKIEN-3PHA Thanhphuoc"/>
      <sheetName val="CHITIET VL-NCTR (2)"/>
      <sheetName val="CHITIET VL-NCHT1"/>
      <sheetName val="DON GIA DD"/>
      <sheetName val="DON GIA TRAM"/>
      <sheetName val="THPD "/>
      <sheetName val="CHITIET VL-NCTR"/>
      <sheetName val="t-h HA THE"/>
      <sheetName val="HT"/>
      <sheetName val="VCDDHT"/>
      <sheetName val="TH VL_ NC_ DDHT Thanhphuoc"/>
      <sheetName val="Du_lieu"/>
      <sheetName val="HTBACHUC"/>
    </sheetNames>
    <sheetDataSet>
      <sheetData sheetId="0" refreshError="1">
        <row r="19">
          <cell r="J19">
            <v>102751598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sheetData sheetId="29" refreshError="1"/>
      <sheetData sheetId="30"/>
      <sheetData sheetId="31" refreshError="1"/>
      <sheetData sheetId="32" refreshError="1"/>
      <sheetData sheetId="33"/>
      <sheetData sheetId="34" refreshError="1"/>
      <sheetData sheetId="3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tienluong"/>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SILICATE"/>
      <sheetName val="Lç khoan LK1"/>
      <sheetName val="TH VL, NC, DDHT Thanhphuoc"/>
      <sheetName val="Du_lieu"/>
      <sheetName val="TK"/>
      <sheetName val="TH"/>
      <sheetName val="DLNS"/>
      <sheetName val="dongia (2)"/>
      <sheetName val="gtrinh"/>
      <sheetName val="lam-moi"/>
      <sheetName val="chitiet"/>
      <sheetName val="giathanh1"/>
      <sheetName val="DONGIA"/>
      <sheetName val="thao-go"/>
      <sheetName val="#REF"/>
      <sheetName val="TH XL"/>
      <sheetName val="TONG HOP VL-NC"/>
      <sheetName val="BSQ3"/>
      <sheetName val="CBKC-110"/>
      <sheetName val="sat"/>
      <sheetName val="ptvt"/>
      <sheetName val="chitimc"/>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IBASE"/>
      <sheetName val="ctdg"/>
      <sheetName val="DATA"/>
    </sheetNames>
    <sheetDataSet>
      <sheetData sheetId="0"/>
      <sheetData sheetId="1"/>
      <sheetData sheetId="2" refreshError="1">
        <row r="9">
          <cell r="N9">
            <v>118182</v>
          </cell>
        </row>
        <row r="16">
          <cell r="N16">
            <v>759</v>
          </cell>
        </row>
        <row r="17">
          <cell r="N17">
            <v>55000</v>
          </cell>
        </row>
        <row r="38">
          <cell r="N38">
            <v>4.5</v>
          </cell>
        </row>
      </sheetData>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T"/>
      <sheetName val="BIA"/>
      <sheetName val="DTTL"/>
      <sheetName val="TEMP"/>
      <sheetName val="BK15"/>
      <sheetName val="GIA"/>
      <sheetName val="CHITIET"/>
      <sheetName val="BANGCHU"/>
      <sheetName val="00000000"/>
      <sheetName val="GIA NC"/>
      <sheetName val="NHAN BIA"/>
      <sheetName val="BK04"/>
      <sheetName val="THUHOITT"/>
      <sheetName val="thuhoiHT"/>
      <sheetName val="10000000"/>
      <sheetName val="20000000"/>
      <sheetName val="XXXXXXXX"/>
      <sheetName val="XXXXXXX0"/>
      <sheetName val="gvl"/>
      <sheetName val="XDCB"/>
    </sheetNames>
    <sheetDataSet>
      <sheetData sheetId="0"/>
      <sheetData sheetId="1"/>
      <sheetData sheetId="2"/>
      <sheetData sheetId="3"/>
      <sheetData sheetId="4"/>
      <sheetData sheetId="5" refreshError="1">
        <row r="6">
          <cell r="B6" t="str">
            <v>trô</v>
          </cell>
        </row>
        <row r="7">
          <cell r="B7" t="str">
            <v>TrÖ BTLT 12mÃt 350kgf</v>
          </cell>
          <cell r="C7" t="str">
            <v>trô</v>
          </cell>
          <cell r="D7">
            <v>1409091</v>
          </cell>
        </row>
        <row r="8">
          <cell r="B8" t="str">
            <v>TrÖ BTLT 12mÃt 720kgf</v>
          </cell>
          <cell r="C8" t="str">
            <v>trô</v>
          </cell>
          <cell r="D8">
            <v>1527273</v>
          </cell>
        </row>
        <row r="9">
          <cell r="B9" t="str">
            <v>TrÖ BTLT 12mÃt 540kgf</v>
          </cell>
          <cell r="C9" t="str">
            <v>trô</v>
          </cell>
          <cell r="D9">
            <v>1318182</v>
          </cell>
        </row>
        <row r="10">
          <cell r="B10" t="str">
            <v>®µ</v>
          </cell>
        </row>
        <row r="11">
          <cell r="B11" t="str">
            <v>}¿ sØt L75x75x8 2600/Zn</v>
          </cell>
          <cell r="C11" t="str">
            <v>c¸i</v>
          </cell>
          <cell r="D11">
            <v>264000</v>
          </cell>
        </row>
        <row r="12">
          <cell r="B12" t="str">
            <v>}¿ sØt L75x75x8 2400/Zn</v>
          </cell>
          <cell r="C12" t="str">
            <v>c¸i</v>
          </cell>
          <cell r="D12">
            <v>246667</v>
          </cell>
        </row>
        <row r="13">
          <cell r="B13" t="str">
            <v>}¿ sØt L75x75x8 2200/Zn</v>
          </cell>
          <cell r="C13" t="str">
            <v>c¸i</v>
          </cell>
          <cell r="D13">
            <v>198000</v>
          </cell>
        </row>
        <row r="14">
          <cell r="B14" t="str">
            <v>}¿ sØt L75x75x8 1660/Zn</v>
          </cell>
          <cell r="C14" t="str">
            <v>c¸i</v>
          </cell>
          <cell r="D14">
            <v>176190</v>
          </cell>
        </row>
        <row r="15">
          <cell r="B15" t="str">
            <v>Thanh chêng sØt L50x50x8 1990/Zn</v>
          </cell>
          <cell r="C15" t="str">
            <v>c¸i</v>
          </cell>
          <cell r="D15">
            <v>60000</v>
          </cell>
        </row>
        <row r="16">
          <cell r="B16" t="str">
            <v>Thanh chêng sØt L50x50x8 810/Zn</v>
          </cell>
          <cell r="C16" t="str">
            <v>c¸i</v>
          </cell>
          <cell r="D16">
            <v>30000</v>
          </cell>
        </row>
        <row r="17">
          <cell r="B17" t="str">
            <v>Thanh chêng sØt L50x50x8 710/Zn</v>
          </cell>
          <cell r="C17" t="str">
            <v>c¸i</v>
          </cell>
          <cell r="D17">
            <v>30000</v>
          </cell>
        </row>
        <row r="18">
          <cell r="B18" t="str">
            <v>Thanh chêng sØt L50x50x8 490/Zn</v>
          </cell>
          <cell r="C18" t="str">
            <v>c¸i</v>
          </cell>
          <cell r="D18">
            <v>15000</v>
          </cell>
        </row>
        <row r="19">
          <cell r="B19" t="str">
            <v>GÈa treo 3 m¾y biän ¾p lÑai lðn &lt;=25KVA</v>
          </cell>
          <cell r="C19" t="str">
            <v>c¸i</v>
          </cell>
          <cell r="D19">
            <v>220000</v>
          </cell>
        </row>
        <row r="20">
          <cell r="B20" t="str">
            <v>GÈa treo 3 m¾y biän ¾p lÑai lðn 50KVA</v>
          </cell>
          <cell r="C20" t="str">
            <v>c¸i</v>
          </cell>
          <cell r="D20">
            <v>520000</v>
          </cell>
        </row>
        <row r="21">
          <cell r="B21" t="str">
            <v>GÈa treo 3 m¾y biän ¾p lÑai lðn 75KVA</v>
          </cell>
          <cell r="C21" t="str">
            <v>c¸i</v>
          </cell>
          <cell r="D21">
            <v>780000</v>
          </cell>
        </row>
        <row r="22">
          <cell r="B22" t="str">
            <v>Gi¸ L b¾t FCO, LA</v>
          </cell>
          <cell r="C22" t="str">
            <v>c¸i</v>
          </cell>
          <cell r="D22">
            <v>68500</v>
          </cell>
        </row>
        <row r="23">
          <cell r="B23" t="str">
            <v>Gia1 T b¾t FCO, LA</v>
          </cell>
          <cell r="C23" t="str">
            <v>c¸i</v>
          </cell>
          <cell r="D23">
            <v>68500</v>
          </cell>
        </row>
        <row r="24">
          <cell r="B24" t="str">
            <v>B¾t FCO, LA</v>
          </cell>
          <cell r="C24" t="str">
            <v>bî</v>
          </cell>
          <cell r="D24">
            <v>18000</v>
          </cell>
        </row>
        <row r="84">
          <cell r="B84" t="str">
            <v>¬ng PVC f 21x4000 :  luën c¾p ½ëng tiäp ½Ìa</v>
          </cell>
          <cell r="C84" t="str">
            <v>mÃt</v>
          </cell>
          <cell r="D84">
            <v>2500</v>
          </cell>
        </row>
        <row r="85">
          <cell r="B85" t="str">
            <v>Cì dã 3x30x300 êp êng PVC f 21</v>
          </cell>
          <cell r="C85" t="str">
            <v>c¾i</v>
          </cell>
          <cell r="D85">
            <v>14500</v>
          </cell>
        </row>
        <row r="86">
          <cell r="B86" t="str">
            <v>vËt liÖu ®o ®Õm</v>
          </cell>
          <cell r="C86" t="str">
            <v>mÃt</v>
          </cell>
          <cell r="D86">
            <v>32500</v>
          </cell>
        </row>
        <row r="87">
          <cell r="B87" t="str">
            <v>KÇp c¾p bÙng gí 25x35x450</v>
          </cell>
          <cell r="C87" t="str">
            <v>bî</v>
          </cell>
          <cell r="D87">
            <v>5000</v>
          </cell>
        </row>
        <row r="88">
          <cell r="B88" t="str">
            <v>C¾p kiæm so¾t 4 sôi m¿u Cu3,14mm2 måm</v>
          </cell>
          <cell r="C88" t="str">
            <v>mÃt</v>
          </cell>
          <cell r="D88">
            <v>32500</v>
          </cell>
        </row>
        <row r="89">
          <cell r="B89" t="str">
            <v>DÝy Cu måm Cu5mm2 : tiäp ½Þt nhÌ thö</v>
          </cell>
          <cell r="C89" t="str">
            <v>mÃt</v>
          </cell>
          <cell r="D89">
            <v>7500</v>
          </cell>
        </row>
        <row r="90">
          <cell r="B90" t="str">
            <v>B×ng keo xanh, ½Ï, v¿ng, ½en</v>
          </cell>
          <cell r="C90" t="str">
            <v>cuîn</v>
          </cell>
          <cell r="D90">
            <v>5000</v>
          </cell>
        </row>
        <row r="91">
          <cell r="B91" t="str">
            <v>Cosse Ãp Cu5mm2 + b×ng ½¾nh dÞu (VG6/SIMEN)</v>
          </cell>
          <cell r="C91" t="str">
            <v>c¸i</v>
          </cell>
          <cell r="D91">
            <v>5500</v>
          </cell>
        </row>
        <row r="92">
          <cell r="B92" t="str">
            <v>¬c siät c¾p 25mm2 (kÇp tiäp ½Ìa)</v>
          </cell>
          <cell r="C92" t="str">
            <v>c¸i</v>
          </cell>
          <cell r="D92">
            <v>7500</v>
          </cell>
        </row>
        <row r="93">
          <cell r="B93" t="str">
            <v>Boulon f10x100/Zn : (kÇp c¾p)</v>
          </cell>
          <cell r="C93" t="str">
            <v>c¸i</v>
          </cell>
          <cell r="D93">
            <v>3000</v>
          </cell>
        </row>
        <row r="94">
          <cell r="B94" t="str">
            <v>Boulon 4x40/Zn</v>
          </cell>
          <cell r="C94" t="str">
            <v>c¸i</v>
          </cell>
          <cell r="D94">
            <v>500</v>
          </cell>
        </row>
        <row r="95">
          <cell r="B95" t="str">
            <v>Boulon f6x50/Zn : (½ièn kä )</v>
          </cell>
          <cell r="C95" t="str">
            <v>c¸i</v>
          </cell>
          <cell r="D95">
            <v>3000</v>
          </cell>
        </row>
        <row r="196">
          <cell r="B196" t="str">
            <v>sø</v>
          </cell>
        </row>
        <row r="197">
          <cell r="B197" t="str">
            <v>Sö treo Polyme 24KV(GLP-USA)</v>
          </cell>
          <cell r="C197" t="str">
            <v>bé</v>
          </cell>
          <cell r="D197">
            <v>240000</v>
          </cell>
        </row>
        <row r="198">
          <cell r="B198" t="str">
            <v>Sö treo Polyme 24KV(PYUNNG II-HQ)</v>
          </cell>
          <cell r="C198" t="str">
            <v>bé</v>
          </cell>
          <cell r="D198">
            <v>220000</v>
          </cell>
        </row>
        <row r="199">
          <cell r="B199" t="str">
            <v>Sö treo thÔy tinh</v>
          </cell>
          <cell r="C199" t="str">
            <v>bé</v>
          </cell>
          <cell r="D199">
            <v>73500</v>
          </cell>
        </row>
        <row r="200">
          <cell r="B200" t="str">
            <v>Sö ½öng 24KV (HLS)+ty</v>
          </cell>
          <cell r="C200" t="str">
            <v>c¸i</v>
          </cell>
          <cell r="D200">
            <v>40000</v>
          </cell>
        </row>
        <row r="201">
          <cell r="B201" t="str">
            <v>Sö ½öng 24KV( MINH LONG)</v>
          </cell>
          <cell r="C201" t="str">
            <v>c¸i</v>
          </cell>
          <cell r="D201">
            <v>64500</v>
          </cell>
        </row>
        <row r="202">
          <cell r="B202" t="str">
            <v>Sö êng chÊ hÂ thä</v>
          </cell>
          <cell r="C202" t="str">
            <v>c¸i</v>
          </cell>
          <cell r="D202">
            <v>2750</v>
          </cell>
        </row>
        <row r="203">
          <cell r="B203" t="str">
            <v>U clevis/Zn(ngoÂi)</v>
          </cell>
          <cell r="C203" t="str">
            <v>c¸i</v>
          </cell>
          <cell r="D203">
            <v>4000</v>
          </cell>
        </row>
        <row r="264">
          <cell r="B264" t="str">
            <v>dÉn ®iÖn</v>
          </cell>
        </row>
        <row r="265">
          <cell r="B265" t="str">
            <v>C¾p AL lÐi thÃp ACSR 35/6,2 (148/kg)</v>
          </cell>
          <cell r="C265" t="str">
            <v>kg</v>
          </cell>
          <cell r="D265">
            <v>26900</v>
          </cell>
          <cell r="E265" t="str">
            <v>35/6,2</v>
          </cell>
          <cell r="F265">
            <v>148</v>
          </cell>
        </row>
        <row r="266">
          <cell r="B266" t="str">
            <v>C¾p AL lÐi thÃp ACSR 50/8 (195/kg)</v>
          </cell>
          <cell r="C266" t="str">
            <v>kg</v>
          </cell>
          <cell r="D266">
            <v>26900</v>
          </cell>
          <cell r="E266" t="str">
            <v>50/8</v>
          </cell>
          <cell r="F266">
            <v>195</v>
          </cell>
        </row>
        <row r="267">
          <cell r="B267" t="str">
            <v>C¾p AL lÐi thÃp ACSR 70/11 (276/kg)</v>
          </cell>
          <cell r="C267" t="str">
            <v>kg</v>
          </cell>
          <cell r="D267">
            <v>26600</v>
          </cell>
          <cell r="E267" t="str">
            <v>70/11</v>
          </cell>
          <cell r="F267">
            <v>276</v>
          </cell>
        </row>
        <row r="268">
          <cell r="B268" t="str">
            <v>C¾p AL lÐi thÃp ACSR 95/16 (385/kg)</v>
          </cell>
          <cell r="C268" t="str">
            <v>kg</v>
          </cell>
          <cell r="D268">
            <v>26600</v>
          </cell>
          <cell r="E268" t="str">
            <v>95/16</v>
          </cell>
          <cell r="F268">
            <v>385</v>
          </cell>
        </row>
        <row r="269">
          <cell r="B269" t="str">
            <v>A70</v>
          </cell>
          <cell r="C269" t="str">
            <v>kg</v>
          </cell>
          <cell r="D269">
            <v>33500</v>
          </cell>
        </row>
        <row r="270">
          <cell r="B270" t="str">
            <v xml:space="preserve">C¾p CV/600V 50mm2 </v>
          </cell>
          <cell r="C270" t="str">
            <v>mÃt</v>
          </cell>
          <cell r="D270">
            <v>21000</v>
          </cell>
        </row>
        <row r="271">
          <cell r="B271" t="str">
            <v xml:space="preserve">C¾p CV/600V 70mm2 </v>
          </cell>
          <cell r="C271" t="str">
            <v>mÃt</v>
          </cell>
          <cell r="D271">
            <v>29900</v>
          </cell>
        </row>
        <row r="272">
          <cell r="B272" t="str">
            <v xml:space="preserve">C¾p CV/600V 95mm2 </v>
          </cell>
          <cell r="C272" t="str">
            <v>mÃt</v>
          </cell>
          <cell r="D272">
            <v>40300</v>
          </cell>
        </row>
        <row r="273">
          <cell r="B273" t="str">
            <v>C¾p CV/600V 120mm2</v>
          </cell>
          <cell r="C273" t="str">
            <v>mÃt</v>
          </cell>
          <cell r="D273">
            <v>48200</v>
          </cell>
        </row>
        <row r="274">
          <cell r="B274" t="str">
            <v>C¾p CV/600V 150mm2</v>
          </cell>
          <cell r="C274" t="str">
            <v>mÃt</v>
          </cell>
          <cell r="D274">
            <v>63500</v>
          </cell>
        </row>
        <row r="275">
          <cell r="B275" t="str">
            <v>C¾p A/XLPE/PVC 24KV - 50 (</v>
          </cell>
          <cell r="C275" t="str">
            <v>mÃt</v>
          </cell>
          <cell r="D275">
            <v>21600</v>
          </cell>
          <cell r="E275">
            <v>50</v>
          </cell>
        </row>
        <row r="276">
          <cell r="B276" t="str">
            <v>C¾p A/XLPE/PVC 24KV - 70 (</v>
          </cell>
          <cell r="C276" t="str">
            <v>mÃt</v>
          </cell>
          <cell r="D276">
            <v>24800</v>
          </cell>
          <cell r="E276">
            <v>70</v>
          </cell>
        </row>
        <row r="277">
          <cell r="B277" t="str">
            <v>C¾p A/XLPE/PVC 24KV - 95 (</v>
          </cell>
          <cell r="C277" t="str">
            <v>mÃt</v>
          </cell>
          <cell r="D277">
            <v>29400</v>
          </cell>
          <cell r="E277">
            <v>95</v>
          </cell>
        </row>
        <row r="278">
          <cell r="B278" t="str">
            <v>C¾p A/XLPE/PVC 24KV - 120 (</v>
          </cell>
          <cell r="C278" t="str">
            <v>mÃt</v>
          </cell>
          <cell r="D278">
            <v>35000</v>
          </cell>
          <cell r="E278">
            <v>120</v>
          </cell>
        </row>
        <row r="279">
          <cell r="B279" t="str">
            <v>C¾p A/XLPE/PVC 24KV - 150 (</v>
          </cell>
          <cell r="C279" t="str">
            <v>mÃt</v>
          </cell>
          <cell r="D279">
            <v>41600</v>
          </cell>
          <cell r="E279">
            <v>150</v>
          </cell>
        </row>
        <row r="280">
          <cell r="B280" t="str">
            <v>C¾p A/XLPE/PVC 24KV - 180 (</v>
          </cell>
          <cell r="C280" t="str">
            <v>mÃt</v>
          </cell>
          <cell r="D280">
            <v>47400</v>
          </cell>
          <cell r="E280">
            <v>180</v>
          </cell>
        </row>
        <row r="281">
          <cell r="B281" t="str">
            <v xml:space="preserve">C¾p C-24KV/XLPE/PVC 70mm2 </v>
          </cell>
          <cell r="C281" t="str">
            <v>mÃt</v>
          </cell>
          <cell r="D281">
            <v>65200</v>
          </cell>
        </row>
      </sheetData>
      <sheetData sheetId="6"/>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DT"/>
      <sheetName val="TH"/>
      <sheetName val="Tonghop"/>
      <sheetName val="Chitiet"/>
      <sheetName val="ctmong"/>
      <sheetName val="ctbetong"/>
      <sheetName val="vcnvat"/>
      <sheetName val="supk"/>
      <sheetName val="vctc+cg"/>
      <sheetName val="trungc"/>
      <sheetName val="vcdai"/>
      <sheetName val="giavl"/>
      <sheetName val="vc+trc"/>
      <sheetName val="KLpk"/>
      <sheetName val="vldien"/>
      <sheetName val="tc+cg1"/>
      <sheetName val="XL4Poppy"/>
      <sheetName val="chiettinh"/>
      <sheetName val="GIA"/>
      <sheetName val="KPVC-BD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dmVUA"/>
      <sheetName val="#REF"/>
      <sheetName val="Chiet tinh dz35"/>
      <sheetName val="DON GIA CAN THO"/>
      <sheetName val="mau-04"/>
      <sheetName val="mau-05"/>
      <sheetName val="Sheet2"/>
      <sheetName val="Sheet3"/>
      <sheetName val="Sheet4"/>
      <sheetName val="XL4Poppy"/>
      <sheetName val="data"/>
      <sheetName val="Giá Vật tư bộ"/>
      <sheetName val="T 1 MÁY 25"/>
      <sheetName val="Bảng phân tích giá trị"/>
      <sheetName val="BB xác định giá trị"/>
      <sheetName val="BB giao nhận"/>
      <sheetName val="DG"/>
      <sheetName val="TONG HOP VL-NC"/>
      <sheetName val="CHITIET VL-NC-TT1p"/>
      <sheetName val="vc"/>
      <sheetName val="DAMNEN KHONG HC"/>
      <sheetName val="dochat"/>
      <sheetName val="DAM NEN HC"/>
      <sheetName val="Chi tiet"/>
      <sheetName val="NHAP"/>
      <sheetName val="ctbetong"/>
      <sheetName val="QMCT"/>
      <sheetName val="bang tien luong"/>
      <sheetName val="CPTNo"/>
      <sheetName val="dongia"/>
      <sheetName val="Chiet tinh dz22"/>
      <sheetName val="DGXDCB_DD"/>
    </sheetNames>
    <sheetDataSet>
      <sheetData sheetId="0" refreshError="1">
        <row r="3">
          <cell r="D3">
            <v>0.05</v>
          </cell>
        </row>
        <row r="507">
          <cell r="G507">
            <v>205600</v>
          </cell>
        </row>
        <row r="513">
          <cell r="G513">
            <v>18672.367999999999</v>
          </cell>
        </row>
        <row r="518">
          <cell r="G518">
            <v>630387</v>
          </cell>
        </row>
        <row r="522">
          <cell r="G522">
            <v>18087</v>
          </cell>
        </row>
        <row r="526">
          <cell r="G526">
            <v>204100</v>
          </cell>
        </row>
        <row r="530">
          <cell r="G530">
            <v>6029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toan KL"/>
      <sheetName val="PT VATTU"/>
      <sheetName val="DG CANTHO"/>
      <sheetName val="Cuoc VC"/>
      <sheetName val="TH Vattu"/>
      <sheetName val="TMDT"/>
      <sheetName val="MAHIEU"/>
      <sheetName val="TK kinh phi"/>
      <sheetName val="vankhuon"/>
      <sheetName val="CHITIET VL-NC-TT -1p"/>
      <sheetName val="CHITIET VL-NC-TT-3p"/>
      <sheetName val="KPVC-BD "/>
      <sheetName val="Sheet1"/>
      <sheetName val="ct luong "/>
      <sheetName val="Nhap 6T"/>
      <sheetName val="baocaochinh(qui1.05) (DC)"/>
      <sheetName val="Ctuluongq.1.05"/>
      <sheetName val="BANG PHAN BO qui1.05(DC)"/>
      <sheetName val="BANG PHAN BO quiII.05"/>
      <sheetName val="bao cac cinh Qui II-2005"/>
      <sheetName val="Sheet2"/>
      <sheetName val="Sheet3"/>
      <sheetName val="Sheet4"/>
      <sheetName val="Sheet5"/>
      <sheetName val="Sheet6"/>
      <sheetName val="Sheet7"/>
      <sheetName val="Sheet8"/>
      <sheetName val="Sheet9"/>
      <sheetName val="Sheet10"/>
      <sheetName val="Sheet11"/>
      <sheetName val="MTP"/>
      <sheetName val="DGXDCB_DD"/>
      <sheetName val="DSach"/>
      <sheetName val="Sen"/>
      <sheetName val="Sen (2)"/>
      <sheetName val="Phe duyet"/>
      <sheetName val="XXXXXXXX"/>
      <sheetName val="DN bo-sung"/>
      <sheetName val="Tong-hợp vạt tư xa,cođe,Ađiem"/>
      <sheetName val="Lá-xích"/>
      <sheetName val="Phân công vông việc các tổ"/>
      <sheetName val="Bulông-Anten-dây co"/>
      <sheetName val="tu-dieu-khien-PX3"/>
      <sheetName val="Cot-angten-day-co"/>
      <sheetName val="00000000"/>
      <sheetName val="CHITIET VL-NC-TT1p"/>
      <sheetName val="Dai tu"/>
      <sheetName val="Dongia"/>
      <sheetName val="PNT-QUOT-#3"/>
      <sheetName val="COAT&amp;WRAP-QIOT-#3"/>
      <sheetName val="Vi Thanh-Can Tho"/>
      <sheetName val="xuat hang26.09.2008 (2)"/>
      <sheetName val="kl tung pđ krhn"/>
      <sheetName val="BK TBPHAP"/>
      <sheetName val="KLHT"/>
      <sheetName val="Tong-h?p v?t tu xa,code,Adiem"/>
      <sheetName val="Phân công vông vi?c các t?"/>
      <sheetName val="CHITIET"/>
      <sheetName val="MTL$-INTER"/>
      <sheetName val="kl tung pd krhn"/>
    </sheetNames>
    <sheetDataSet>
      <sheetData sheetId="0" refreshError="1">
        <row r="5">
          <cell r="C5" t="str">
            <v>I- ÑAÉP ÑAÁT, CHÆNH TRANG MAËT BAÈNG</v>
          </cell>
          <cell r="D5" t="str">
            <v/>
          </cell>
          <cell r="F5" t="str">
            <v>Coâng trình : TRAÏM BIEÁN AÙP 110/ 22/ 15 KV VÒ THANH</v>
          </cell>
        </row>
        <row r="6">
          <cell r="C6" t="str">
            <v>1. Chænh trang maët baèng</v>
          </cell>
          <cell r="D6" t="str">
            <v>Ñôn</v>
          </cell>
          <cell r="E6" t="str">
            <v xml:space="preserve">Khoái </v>
          </cell>
          <cell r="F6" t="str">
            <v>Ñôn  giaù</v>
          </cell>
        </row>
        <row r="7">
          <cell r="B7" t="str">
            <v>Maõ hieäu</v>
          </cell>
          <cell r="C7" t="str">
            <v>Coâng vieäc</v>
          </cell>
          <cell r="D7" t="str">
            <v>vò</v>
          </cell>
          <cell r="E7" t="str">
            <v>löôïng</v>
          </cell>
          <cell r="F7" t="str">
            <v>Vaät lieäu</v>
          </cell>
        </row>
        <row r="8">
          <cell r="B8" t="str">
            <v>058-212</v>
          </cell>
          <cell r="C8" t="str">
            <v>I- ÑAÉP ÑAÁT, CHÆNH TRANG MAËT BAÈNG</v>
          </cell>
          <cell r="D8" t="str">
            <v/>
          </cell>
          <cell r="E8">
            <v>8.0299999999999994</v>
          </cell>
          <cell r="F8">
            <v>0</v>
          </cell>
        </row>
        <row r="9">
          <cell r="B9" t="str">
            <v>041-411</v>
          </cell>
          <cell r="C9" t="str">
            <v>1. Chænh trang maët baèng</v>
          </cell>
          <cell r="D9" t="str">
            <v/>
          </cell>
          <cell r="E9">
            <v>6837.25</v>
          </cell>
          <cell r="F9">
            <v>39934</v>
          </cell>
        </row>
        <row r="10">
          <cell r="B10" t="str">
            <v>052-112</v>
          </cell>
          <cell r="C10" t="str">
            <v>Ñaøo boùc lôùp thöïc vaät baèng xe uûi ñeå ñi ñoå</v>
          </cell>
          <cell r="D10" t="str">
            <v>100m3</v>
          </cell>
          <cell r="E10">
            <v>8.0299999999999994</v>
          </cell>
          <cell r="F10">
            <v>0</v>
          </cell>
        </row>
        <row r="11">
          <cell r="A11" t="str">
            <v>PTRE</v>
          </cell>
          <cell r="B11" t="str">
            <v>058-212</v>
          </cell>
          <cell r="C11" t="str">
            <v>Chuyeån ñaát ñi ñoå tieáp cly 3km</v>
          </cell>
          <cell r="D11" t="str">
            <v>100m3</v>
          </cell>
          <cell r="E11">
            <v>8.0299999999999994</v>
          </cell>
          <cell r="F11">
            <v>0</v>
          </cell>
        </row>
        <row r="12">
          <cell r="B12" t="str">
            <v>041-411</v>
          </cell>
          <cell r="C12" t="str">
            <v>Ñaép caùt coàn</v>
          </cell>
          <cell r="D12" t="str">
            <v>m3</v>
          </cell>
          <cell r="E12">
            <v>6837.25</v>
          </cell>
          <cell r="F12">
            <v>39934</v>
          </cell>
        </row>
        <row r="13">
          <cell r="B13" t="str">
            <v>081-230</v>
          </cell>
          <cell r="C13" t="str">
            <v>Ñoùng cöø traøm D80 daøi 5m</v>
          </cell>
          <cell r="D13" t="str">
            <v>100m</v>
          </cell>
          <cell r="E13">
            <v>25.1</v>
          </cell>
          <cell r="F13">
            <v>102995</v>
          </cell>
        </row>
        <row r="14">
          <cell r="A14" t="str">
            <v>PTRE</v>
          </cell>
          <cell r="B14" t="str">
            <v>TT</v>
          </cell>
          <cell r="C14" t="str">
            <v>Raûi pheân tre</v>
          </cell>
          <cell r="D14" t="str">
            <v>m2</v>
          </cell>
          <cell r="E14">
            <v>301</v>
          </cell>
          <cell r="F14">
            <v>30000</v>
          </cell>
        </row>
        <row r="15">
          <cell r="B15" t="str">
            <v>062-114SR</v>
          </cell>
          <cell r="C15" t="str">
            <v>Ñaép ñaát Laterit maët baèng</v>
          </cell>
          <cell r="D15" t="str">
            <v>100m3</v>
          </cell>
          <cell r="E15">
            <v>38.19</v>
          </cell>
          <cell r="F15">
            <v>3000000</v>
          </cell>
        </row>
        <row r="16">
          <cell r="B16" t="str">
            <v>B13-4/CÑ79/12</v>
          </cell>
          <cell r="C16" t="str">
            <v>Traûi ñaù 1x2 saân traïm</v>
          </cell>
          <cell r="D16" t="str">
            <v>m3</v>
          </cell>
          <cell r="E16">
            <v>277</v>
          </cell>
          <cell r="F16">
            <v>121800</v>
          </cell>
        </row>
        <row r="17">
          <cell r="A17" t="str">
            <v>POLYFELT</v>
          </cell>
          <cell r="B17" t="str">
            <v>B3-13e/CÑ79/12</v>
          </cell>
          <cell r="C17" t="str">
            <v xml:space="preserve">Ñaù vuïn xeáp chaân taluy (ñaù 5x7 keïp ñaù1x2,ñaù maït) </v>
          </cell>
          <cell r="D17" t="str">
            <v>100m3</v>
          </cell>
          <cell r="E17">
            <v>0.83</v>
          </cell>
          <cell r="F17">
            <v>16752000</v>
          </cell>
        </row>
        <row r="18">
          <cell r="A18" t="str">
            <v>OBT200</v>
          </cell>
          <cell r="B18" t="str">
            <v>119-963SR</v>
          </cell>
          <cell r="C18" t="str">
            <v>2. Coáng qua ñöôøng</v>
          </cell>
          <cell r="D18" t="str">
            <v/>
          </cell>
          <cell r="E18">
            <v>10</v>
          </cell>
          <cell r="F18">
            <v>0</v>
          </cell>
        </row>
        <row r="19">
          <cell r="B19" t="str">
            <v>031-712</v>
          </cell>
          <cell r="C19" t="str">
            <v>Ñaøo ñaát C2 coáng qua ñöôøng: =(1*11*0,8)*taluy1,1</v>
          </cell>
          <cell r="D19" t="str">
            <v>m3</v>
          </cell>
          <cell r="E19">
            <v>9.6800000000000015</v>
          </cell>
          <cell r="F19">
            <v>0</v>
          </cell>
        </row>
        <row r="20">
          <cell r="A20" t="str">
            <v>POLYFELT</v>
          </cell>
          <cell r="B20" t="str">
            <v>TT</v>
          </cell>
          <cell r="C20" t="str">
            <v>Traûi vaûi ñòa kyõ thuaät Polyfelt TS30</v>
          </cell>
          <cell r="D20" t="str">
            <v>m2</v>
          </cell>
          <cell r="E20">
            <v>9717</v>
          </cell>
          <cell r="F20">
            <v>8000</v>
          </cell>
        </row>
        <row r="21">
          <cell r="A21" t="str">
            <v>OBT200</v>
          </cell>
          <cell r="B21" t="str">
            <v>119-963SR</v>
          </cell>
          <cell r="C21" t="str">
            <v>Saûn xuaát, laép ñaët coáng BTCT D200</v>
          </cell>
          <cell r="D21" t="str">
            <v>m</v>
          </cell>
          <cell r="E21">
            <v>10</v>
          </cell>
          <cell r="F21">
            <v>30000</v>
          </cell>
        </row>
        <row r="22">
          <cell r="B22" t="str">
            <v>119-944</v>
          </cell>
          <cell r="C22" t="str">
            <v>Xaây cuoán moái noái oáng coáng: =(10*3,14*0,32*0,1)</v>
          </cell>
          <cell r="D22" t="str">
            <v>m2</v>
          </cell>
          <cell r="E22">
            <v>1.0048000000000001</v>
          </cell>
          <cell r="F22">
            <v>7583</v>
          </cell>
        </row>
        <row r="23">
          <cell r="B23" t="str">
            <v>B13-4/CÑ79/24</v>
          </cell>
          <cell r="C23" t="str">
            <v>Ñaép ñaù 2x4 ñeäm maùi taluy</v>
          </cell>
          <cell r="D23" t="str">
            <v>m3</v>
          </cell>
          <cell r="E23">
            <v>119</v>
          </cell>
          <cell r="F23">
            <v>121800</v>
          </cell>
        </row>
        <row r="24">
          <cell r="B24" t="str">
            <v>220-620</v>
          </cell>
          <cell r="C24" t="str">
            <v>Xeáp ñaù hoäc maùi taluy</v>
          </cell>
          <cell r="D24" t="str">
            <v>m3</v>
          </cell>
          <cell r="E24">
            <v>119</v>
          </cell>
          <cell r="F24">
            <v>111701</v>
          </cell>
        </row>
        <row r="25">
          <cell r="B25" t="str">
            <v>041-212</v>
          </cell>
          <cell r="C25" t="str">
            <v>Ñaép ñeâ bao</v>
          </cell>
          <cell r="D25" t="str">
            <v>m3</v>
          </cell>
          <cell r="E25">
            <v>271</v>
          </cell>
          <cell r="F25">
            <v>0</v>
          </cell>
        </row>
        <row r="26">
          <cell r="B26" t="str">
            <v>031-202</v>
          </cell>
          <cell r="C26" t="str">
            <v>Ñaøo phaù ñeâ bao</v>
          </cell>
          <cell r="D26" t="str">
            <v>m3</v>
          </cell>
          <cell r="E26">
            <v>271</v>
          </cell>
          <cell r="F26">
            <v>0</v>
          </cell>
        </row>
        <row r="27">
          <cell r="B27" t="str">
            <v>TT</v>
          </cell>
          <cell r="C27" t="str">
            <v>Bôm nöôùc</v>
          </cell>
          <cell r="D27" t="str">
            <v>Ca</v>
          </cell>
          <cell r="E27">
            <v>40</v>
          </cell>
          <cell r="F27">
            <v>0</v>
          </cell>
        </row>
        <row r="28">
          <cell r="B28" t="str">
            <v>041-113</v>
          </cell>
          <cell r="C28" t="str">
            <v xml:space="preserve"> Ñaép ñaát  moùng coáng qua ñöôøng</v>
          </cell>
          <cell r="D28" t="str">
            <v>m3</v>
          </cell>
          <cell r="E28">
            <v>9.6800000000000015</v>
          </cell>
          <cell r="F28">
            <v>0</v>
          </cell>
        </row>
        <row r="29">
          <cell r="B29" t="str">
            <v>VC-03B</v>
          </cell>
          <cell r="C29" t="str">
            <v>Boác xuùc ñaát thöøa leân xuoáng ,tôi x1.3</v>
          </cell>
          <cell r="D29" t="str">
            <v>m3</v>
          </cell>
          <cell r="E29">
            <v>20.72</v>
          </cell>
          <cell r="F29">
            <v>0</v>
          </cell>
        </row>
        <row r="30">
          <cell r="B30" t="str">
            <v>VC-03C</v>
          </cell>
          <cell r="C30" t="str">
            <v>Chuyeån  ñaát thöøa baèng xe cuùtkít cly 200m</v>
          </cell>
          <cell r="D30" t="str">
            <v>m3</v>
          </cell>
          <cell r="E30">
            <v>20.72</v>
          </cell>
          <cell r="F30">
            <v>0</v>
          </cell>
        </row>
        <row r="31">
          <cell r="C31" t="str">
            <v>COÄNG I :</v>
          </cell>
          <cell r="D31" t="str">
            <v/>
          </cell>
          <cell r="E31">
            <v>13.54</v>
          </cell>
          <cell r="F31">
            <v>0</v>
          </cell>
        </row>
        <row r="32">
          <cell r="C32" t="str">
            <v xml:space="preserve">  II- HAØNG RAØO + CÖÛA COÅNG</v>
          </cell>
          <cell r="D32" t="str">
            <v/>
          </cell>
          <cell r="E32">
            <v>125.96100000000001</v>
          </cell>
          <cell r="F32">
            <v>0</v>
          </cell>
        </row>
        <row r="33">
          <cell r="B33" t="str">
            <v>031-312</v>
          </cell>
          <cell r="C33" t="str">
            <v>Ñaøo ñaát C2 moùng haøng raøo, coång: (x1,1) taluy</v>
          </cell>
          <cell r="D33" t="str">
            <v>m3</v>
          </cell>
          <cell r="E33">
            <v>153.45110000000003</v>
          </cell>
          <cell r="F33">
            <v>0</v>
          </cell>
        </row>
        <row r="34">
          <cell r="C34" t="str">
            <v>Coät coång: =3*(1,9*1,9*1,25)</v>
          </cell>
          <cell r="D34" t="str">
            <v>m3</v>
          </cell>
          <cell r="E34">
            <v>13.54</v>
          </cell>
          <cell r="F34">
            <v>0</v>
          </cell>
        </row>
        <row r="35">
          <cell r="C35" t="str">
            <v>Haøng raøo: =208,2 * 1,1 * 0,55</v>
          </cell>
          <cell r="D35" t="str">
            <v>m3</v>
          </cell>
          <cell r="E35">
            <v>125.96100000000001</v>
          </cell>
          <cell r="F35">
            <v>0</v>
          </cell>
        </row>
        <row r="36">
          <cell r="B36" t="str">
            <v>221-511</v>
          </cell>
          <cell r="C36" t="str">
            <v xml:space="preserve"> Beùton loùt VM100 ñaù 1x2 haøng raøo vaø coång</v>
          </cell>
          <cell r="D36" t="str">
            <v>m3</v>
          </cell>
          <cell r="E36">
            <v>7.6269999999999989</v>
          </cell>
          <cell r="F36">
            <v>360390</v>
          </cell>
        </row>
        <row r="37">
          <cell r="C37" t="str">
            <v>Truï coång: =3*(1,5*1,5*0,05)</v>
          </cell>
          <cell r="D37" t="str">
            <v>m3</v>
          </cell>
          <cell r="E37">
            <v>0.34</v>
          </cell>
          <cell r="F37">
            <v>0</v>
          </cell>
        </row>
        <row r="38">
          <cell r="C38" t="str">
            <v xml:space="preserve">Raøo: =208,2 * 0,7 * 0,05       </v>
          </cell>
          <cell r="D38" t="str">
            <v>m3</v>
          </cell>
          <cell r="E38">
            <v>7.286999999999999</v>
          </cell>
          <cell r="F38">
            <v>0</v>
          </cell>
        </row>
        <row r="39">
          <cell r="B39" t="str">
            <v>221-312</v>
          </cell>
          <cell r="C39" t="str">
            <v xml:space="preserve"> Beùton M200 ñaù 1x2 moùng </v>
          </cell>
          <cell r="D39" t="str">
            <v>m3</v>
          </cell>
          <cell r="E39">
            <v>11.68</v>
          </cell>
          <cell r="F39">
            <v>541847</v>
          </cell>
        </row>
        <row r="40">
          <cell r="B40" t="str">
            <v>224-112</v>
          </cell>
          <cell r="C40" t="str">
            <v>Moùng coång: =3*(1,3*1,3*0,25)</v>
          </cell>
          <cell r="D40" t="str">
            <v>m3</v>
          </cell>
          <cell r="E40">
            <v>1.27</v>
          </cell>
          <cell r="F40">
            <v>0</v>
          </cell>
        </row>
        <row r="41">
          <cell r="C41" t="str">
            <v xml:space="preserve">Moùng raøo: =208,2 * 0,5 * 0,1   </v>
          </cell>
          <cell r="D41" t="str">
            <v>m3</v>
          </cell>
          <cell r="E41">
            <v>10.41</v>
          </cell>
          <cell r="F41">
            <v>0</v>
          </cell>
        </row>
        <row r="42">
          <cell r="B42" t="str">
            <v>222-412</v>
          </cell>
          <cell r="C42" t="str">
            <v xml:space="preserve"> Beùton M200 ñaù 1*2 coät coång
= 3*(0,3*0,3*3,55) </v>
          </cell>
          <cell r="D42" t="str">
            <v>m3</v>
          </cell>
          <cell r="E42">
            <v>0.9584999999999998</v>
          </cell>
          <cell r="F42">
            <v>659908</v>
          </cell>
        </row>
        <row r="43">
          <cell r="B43" t="str">
            <v>224-112</v>
          </cell>
          <cell r="C43" t="str">
            <v xml:space="preserve">Beùton M200 ñaù 1x2 chaân töôøng raøo </v>
          </cell>
          <cell r="D43" t="str">
            <v>m3</v>
          </cell>
          <cell r="E43">
            <v>13.431999999999999</v>
          </cell>
          <cell r="F43">
            <v>626389</v>
          </cell>
        </row>
        <row r="44">
          <cell r="B44" t="str">
            <v>240-521</v>
          </cell>
          <cell r="C44" t="str">
            <v>Chaân töôøng raøo: =208,2 * 0,12 * 0,5</v>
          </cell>
          <cell r="D44" t="str">
            <v>m3</v>
          </cell>
          <cell r="E44">
            <v>12.491999999999999</v>
          </cell>
          <cell r="F44">
            <v>0</v>
          </cell>
        </row>
        <row r="45">
          <cell r="B45" t="str">
            <v>208-222</v>
          </cell>
          <cell r="C45" t="str">
            <v>Khe co giaõn + choáng xieân : =56*(0,28 * 0,12 * 0,5)</v>
          </cell>
          <cell r="D45" t="str">
            <v>m3</v>
          </cell>
          <cell r="E45">
            <v>0.94</v>
          </cell>
          <cell r="F45">
            <v>0</v>
          </cell>
        </row>
        <row r="46">
          <cell r="B46" t="str">
            <v>240-511</v>
          </cell>
          <cell r="C46" t="str">
            <v>Gia coâng laép ñaët saét troøn D&lt;=10 cho Beùton haøng raøo, coång: =16,85kg+1329kg</v>
          </cell>
          <cell r="D46" t="str">
            <v>Taán</v>
          </cell>
          <cell r="E46">
            <v>1.34585</v>
          </cell>
          <cell r="F46">
            <v>3995100</v>
          </cell>
        </row>
        <row r="47">
          <cell r="B47" t="str">
            <v>240-521</v>
          </cell>
          <cell r="C47" t="str">
            <v xml:space="preserve"> Gia coâng laép ñaët saét troøn D&lt;=18 cho Beùton haøng raøo, coång: =196,04kg+749,48kg</v>
          </cell>
          <cell r="D47" t="str">
            <v>Taán</v>
          </cell>
          <cell r="E47">
            <v>0.94552000000000003</v>
          </cell>
          <cell r="F47">
            <v>3939900</v>
          </cell>
        </row>
        <row r="48">
          <cell r="B48" t="str">
            <v>208-222</v>
          </cell>
          <cell r="C48" t="str">
            <v xml:space="preserve"> Xaây töôøng gaïch theû VM75 daày 10cm 
  208,2m x 0,4 </v>
          </cell>
          <cell r="D48" t="str">
            <v>m2</v>
          </cell>
          <cell r="E48">
            <v>83.28</v>
          </cell>
          <cell r="F48">
            <v>22236</v>
          </cell>
        </row>
        <row r="49">
          <cell r="B49" t="str">
            <v>651-132</v>
          </cell>
          <cell r="C49" t="str">
            <v xml:space="preserve"> Traùt töôøng , coät, ñaø giaèng VM75</v>
          </cell>
          <cell r="D49" t="str">
            <v>m2</v>
          </cell>
          <cell r="E49">
            <v>238.74</v>
          </cell>
          <cell r="F49">
            <v>4813</v>
          </cell>
        </row>
        <row r="50">
          <cell r="B50" t="str">
            <v>703-510</v>
          </cell>
          <cell r="C50" t="str">
            <v>Chaân töôøng: =208,2 *2 * 0,55</v>
          </cell>
          <cell r="D50" t="str">
            <v>m2</v>
          </cell>
          <cell r="E50">
            <v>229.02</v>
          </cell>
          <cell r="F50">
            <v>0</v>
          </cell>
        </row>
        <row r="51">
          <cell r="B51" t="str">
            <v>500-511</v>
          </cell>
          <cell r="C51" t="str">
            <v>Coät: =3 * (0,3 + 0,3 ) * 2 * 2,7</v>
          </cell>
          <cell r="D51" t="str">
            <v>m2</v>
          </cell>
          <cell r="E51">
            <v>9.7200000000000006</v>
          </cell>
          <cell r="F51">
            <v>0</v>
          </cell>
        </row>
        <row r="52">
          <cell r="B52" t="str">
            <v>702-310</v>
          </cell>
          <cell r="C52" t="str">
            <v xml:space="preserve"> Baû mactit töôøng , coät</v>
          </cell>
          <cell r="D52" t="str">
            <v>m2</v>
          </cell>
          <cell r="E52">
            <v>238.74</v>
          </cell>
          <cell r="F52">
            <v>3460</v>
          </cell>
        </row>
        <row r="53">
          <cell r="B53" t="str">
            <v>703-510</v>
          </cell>
          <cell r="C53" t="str">
            <v xml:space="preserve"> Sôn nöôùc töôøng , coät</v>
          </cell>
          <cell r="D53" t="str">
            <v>m2</v>
          </cell>
          <cell r="E53">
            <v>238.74</v>
          </cell>
          <cell r="F53">
            <v>3384</v>
          </cell>
        </row>
        <row r="54">
          <cell r="A54" t="str">
            <v>BM12-100</v>
          </cell>
          <cell r="B54" t="str">
            <v>500-511</v>
          </cell>
          <cell r="C54" t="str">
            <v xml:space="preserve"> Gia coâng saét hình cho khung haøng raøo: 5024kg+429kg</v>
          </cell>
          <cell r="D54" t="str">
            <v>Taán</v>
          </cell>
          <cell r="E54">
            <v>5.4530000000000003</v>
          </cell>
          <cell r="F54">
            <v>4506394</v>
          </cell>
        </row>
        <row r="55">
          <cell r="A55" t="str">
            <v>BL20</v>
          </cell>
          <cell r="B55" t="str">
            <v>505-910</v>
          </cell>
          <cell r="C55" t="str">
            <v xml:space="preserve"> Laép ñaët saét hình cho haøng raøo</v>
          </cell>
          <cell r="D55" t="str">
            <v>Taán</v>
          </cell>
          <cell r="E55">
            <v>5.4530000000000003</v>
          </cell>
          <cell r="F55">
            <v>546000</v>
          </cell>
        </row>
        <row r="56">
          <cell r="B56" t="str">
            <v>500-611</v>
          </cell>
          <cell r="C56" t="str">
            <v xml:space="preserve"> Gia coâng laép ñaët raøo + khung löôùi B40</v>
          </cell>
          <cell r="D56" t="str">
            <v>m2</v>
          </cell>
          <cell r="E56">
            <v>353</v>
          </cell>
          <cell r="F56">
            <v>87331</v>
          </cell>
        </row>
        <row r="57">
          <cell r="A57" t="str">
            <v>BM12-100</v>
          </cell>
          <cell r="B57" t="str">
            <v>TT1</v>
          </cell>
          <cell r="C57" t="str">
            <v xml:space="preserve"> Gia coâng laép ñaët boulon F12x100 </v>
          </cell>
          <cell r="D57" t="str">
            <v>boä</v>
          </cell>
          <cell r="E57">
            <v>230</v>
          </cell>
          <cell r="F57">
            <v>2300</v>
          </cell>
        </row>
        <row r="58">
          <cell r="A58" t="str">
            <v>BL20</v>
          </cell>
          <cell r="B58" t="str">
            <v>TT2</v>
          </cell>
          <cell r="C58" t="str">
            <v xml:space="preserve"> Gia coâng laép ñaët baûn leà F20 </v>
          </cell>
          <cell r="D58" t="str">
            <v>boä</v>
          </cell>
          <cell r="E58">
            <v>6</v>
          </cell>
          <cell r="F58">
            <v>20000</v>
          </cell>
        </row>
        <row r="59">
          <cell r="B59" t="str">
            <v>703-430</v>
          </cell>
          <cell r="C59" t="str">
            <v xml:space="preserve"> Sôn caáu kieän saét hình 2 nöôùc choáng ræ</v>
          </cell>
          <cell r="D59" t="str">
            <v>m2</v>
          </cell>
          <cell r="E59">
            <v>189.45</v>
          </cell>
          <cell r="F59">
            <v>4974</v>
          </cell>
        </row>
        <row r="60">
          <cell r="B60" t="str">
            <v>703-430</v>
          </cell>
          <cell r="C60" t="str">
            <v xml:space="preserve"> Sôn caáu kieän saét hình 2 nöôùc daàu</v>
          </cell>
          <cell r="D60" t="str">
            <v>m2</v>
          </cell>
          <cell r="E60">
            <v>189.45</v>
          </cell>
          <cell r="F60">
            <v>4974</v>
          </cell>
        </row>
        <row r="61">
          <cell r="B61" t="str">
            <v>041-112</v>
          </cell>
          <cell r="C61" t="str">
            <v>Ñaép ñaát C2 haøng raøo vaø coång</v>
          </cell>
          <cell r="D61" t="str">
            <v>m3</v>
          </cell>
          <cell r="E61">
            <v>113</v>
          </cell>
          <cell r="F61">
            <v>0</v>
          </cell>
        </row>
        <row r="62">
          <cell r="B62" t="str">
            <v>VC-03B</v>
          </cell>
          <cell r="C62" t="str">
            <v>Boác xuùc ñaát thöøa leân xuoáng: x1.3</v>
          </cell>
          <cell r="D62" t="str">
            <v>m3</v>
          </cell>
          <cell r="E62">
            <v>52.586430000000036</v>
          </cell>
          <cell r="F62">
            <v>0</v>
          </cell>
        </row>
        <row r="63">
          <cell r="B63" t="str">
            <v>VC-03C</v>
          </cell>
          <cell r="C63" t="str">
            <v>Chuyeån  ñaát thöøa baèng xe cuùtkít cly 200m</v>
          </cell>
          <cell r="D63" t="str">
            <v>m3</v>
          </cell>
          <cell r="E63">
            <v>52.59</v>
          </cell>
          <cell r="F63">
            <v>0</v>
          </cell>
        </row>
        <row r="64">
          <cell r="C64" t="str">
            <v>COÄNG II :</v>
          </cell>
          <cell r="D64" t="str">
            <v/>
          </cell>
          <cell r="E64">
            <v>77.305477173317982</v>
          </cell>
          <cell r="F64">
            <v>0</v>
          </cell>
        </row>
        <row r="65">
          <cell r="C65" t="str">
            <v>III - CAÙC MOÙNG THIEÁT BÒ NGOAØI TRÔØI:</v>
          </cell>
          <cell r="D65" t="str">
            <v/>
          </cell>
          <cell r="E65">
            <v>47.568748729476098</v>
          </cell>
          <cell r="F65">
            <v>0</v>
          </cell>
        </row>
        <row r="66">
          <cell r="B66" t="str">
            <v>031-442</v>
          </cell>
          <cell r="C66" t="str">
            <v>Ñaøo ñaát C2 caùc moùng thieát bò ngoøai trôøi</v>
          </cell>
          <cell r="D66" t="str">
            <v>m3</v>
          </cell>
          <cell r="E66">
            <v>757.39070303499295</v>
          </cell>
          <cell r="F66">
            <v>0</v>
          </cell>
        </row>
        <row r="67">
          <cell r="C67" t="str">
            <v>M1: =1/3*1,15*(10,9+6,9+12,1*8,1+SQRT(10,9*6,9*12,1*8,1))</v>
          </cell>
          <cell r="D67" t="str">
            <v>m3</v>
          </cell>
          <cell r="E67">
            <v>77.305477173317982</v>
          </cell>
          <cell r="F67">
            <v>0</v>
          </cell>
        </row>
        <row r="68">
          <cell r="C68" t="str">
            <v>M2: =1/3*1,15*(4,9*6,9*+6,1*8,1+SQRT(4,9*6,9*6,1*8,1))</v>
          </cell>
          <cell r="D68" t="str">
            <v>m3</v>
          </cell>
          <cell r="E68">
            <v>47.568748729476098</v>
          </cell>
          <cell r="F68">
            <v>0</v>
          </cell>
        </row>
        <row r="69">
          <cell r="C69" t="str">
            <v>M3: =1/3*1,15*(6,9*2,1+8,1*3,3+SQRT(6,9*2,1*3,3*8,1))</v>
          </cell>
          <cell r="D69" t="str">
            <v>m3</v>
          </cell>
          <cell r="E69">
            <v>23.345149007674753</v>
          </cell>
          <cell r="F69">
            <v>0</v>
          </cell>
        </row>
        <row r="70">
          <cell r="C70" t="str">
            <v>M4: =1/3*1,15*(6,9*2,5+8,1*3,7+SQRT(6,9*2,5*8,1*3,7))</v>
          </cell>
          <cell r="D70" t="str">
            <v>m3</v>
          </cell>
          <cell r="E70">
            <v>26.816945516695245</v>
          </cell>
          <cell r="F70">
            <v>0</v>
          </cell>
        </row>
        <row r="71">
          <cell r="C71" t="str">
            <v>2 moùng söù ñôû =2*1/3*1,15*(2,5*2,5+3,7*3,7+2,5*3,7)</v>
          </cell>
          <cell r="D71" t="str">
            <v>m3</v>
          </cell>
          <cell r="E71">
            <v>22.378999999999998</v>
          </cell>
          <cell r="F71">
            <v>0</v>
          </cell>
        </row>
        <row r="72">
          <cell r="C72" t="str">
            <v>2 moùng MTC1
=2*1/3*1,9*(7,3*5,8+8,3*6,8+SQRT(7,3*5,8*8,3*6,8))</v>
          </cell>
          <cell r="D72" t="str">
            <v>m3</v>
          </cell>
          <cell r="E72">
            <v>187.04137947170258</v>
          </cell>
          <cell r="F72">
            <v>0</v>
          </cell>
        </row>
        <row r="73">
          <cell r="C73" t="str">
            <v>4 moùng MTC2
=4*1/3*1,9*(6,3*4,3+8,3*6,3+SQRT(6,3*4,3*8,3*6,3))</v>
          </cell>
          <cell r="D73" t="str">
            <v>m3</v>
          </cell>
          <cell r="E73">
            <v>296.4428085674607</v>
          </cell>
          <cell r="F73">
            <v>0</v>
          </cell>
        </row>
        <row r="74">
          <cell r="B74" t="str">
            <v>B3-13e/CÑ79/57C</v>
          </cell>
          <cell r="C74" t="str">
            <v>1 moùng daøn tuï buø
=1/3*0.95*(3.91*2.62+4.91*3.62+SQRT(3.91*2.62*4.91*3.62))</v>
          </cell>
          <cell r="D74" t="str">
            <v>m3</v>
          </cell>
          <cell r="E74">
            <v>13.145527901998921</v>
          </cell>
          <cell r="F74">
            <v>0</v>
          </cell>
        </row>
        <row r="75">
          <cell r="C75" t="str">
            <v>1 moùng BT töï duøng =1/3*1,25*(2,4*2,4+3,8*3,8+2,4*3,8)</v>
          </cell>
          <cell r="D75" t="str">
            <v>m3</v>
          </cell>
          <cell r="E75">
            <v>12.216666666666665</v>
          </cell>
          <cell r="F75">
            <v>0</v>
          </cell>
        </row>
        <row r="76">
          <cell r="C76" t="str">
            <v>6 moùng truï chieáu saùng
=6*1/3*1,15*(2,1*2,1+3,3*3,3+2,1*3,3)</v>
          </cell>
          <cell r="D76" t="str">
            <v>m3</v>
          </cell>
          <cell r="E76">
            <v>51.128999999999991</v>
          </cell>
          <cell r="F76">
            <v>0</v>
          </cell>
        </row>
        <row r="77">
          <cell r="B77" t="str">
            <v>B3-13e/CÑ79/57C</v>
          </cell>
          <cell r="C77" t="str">
            <v>Ñaép ñaù 5x7 cheøn caùt</v>
          </cell>
          <cell r="D77" t="str">
            <v>100m3</v>
          </cell>
          <cell r="E77">
            <v>0.27677999999999997</v>
          </cell>
          <cell r="F77">
            <v>16752000</v>
          </cell>
        </row>
        <row r="78">
          <cell r="C78" t="str">
            <v>2MTC1: =2*(6,8*5,6*0,15)</v>
          </cell>
          <cell r="D78" t="str">
            <v>m3</v>
          </cell>
          <cell r="E78">
            <v>11.423999999999999</v>
          </cell>
          <cell r="F78">
            <v>0</v>
          </cell>
        </row>
        <row r="79">
          <cell r="C79" t="str">
            <v>4MTC2: =4*(6,3*4,3*0,15)</v>
          </cell>
          <cell r="D79" t="str">
            <v>m3</v>
          </cell>
          <cell r="E79">
            <v>16.253999999999998</v>
          </cell>
          <cell r="F79">
            <v>0</v>
          </cell>
        </row>
        <row r="80">
          <cell r="B80" t="str">
            <v>221-511</v>
          </cell>
          <cell r="C80" t="str">
            <v>Beùton loùt M100 ñaù 1x2 thieát bò ngoaøi trôøi</v>
          </cell>
          <cell r="D80" t="str">
            <v>m3</v>
          </cell>
          <cell r="E80">
            <v>14.904310000000002</v>
          </cell>
          <cell r="F80">
            <v>360390</v>
          </cell>
        </row>
        <row r="81">
          <cell r="C81" t="str">
            <v>M1: =10,3*6,3*0,05</v>
          </cell>
          <cell r="D81" t="str">
            <v>m3</v>
          </cell>
          <cell r="E81">
            <v>3.2445000000000004</v>
          </cell>
          <cell r="F81">
            <v>0</v>
          </cell>
        </row>
        <row r="82">
          <cell r="C82" t="str">
            <v>M2: =4,3*6,3*0,05</v>
          </cell>
          <cell r="D82" t="str">
            <v>m3</v>
          </cell>
          <cell r="E82">
            <v>1.3545</v>
          </cell>
          <cell r="F82">
            <v>0</v>
          </cell>
        </row>
        <row r="83">
          <cell r="C83" t="str">
            <v>M3: =6,3*1,5*0,05</v>
          </cell>
          <cell r="D83" t="str">
            <v>m3</v>
          </cell>
          <cell r="E83">
            <v>0.47249999999999998</v>
          </cell>
          <cell r="F83">
            <v>0</v>
          </cell>
        </row>
        <row r="84">
          <cell r="C84" t="str">
            <v>M4: =6,3*1,9*0,05</v>
          </cell>
          <cell r="D84" t="str">
            <v>m3</v>
          </cell>
          <cell r="E84">
            <v>0.59849999999999992</v>
          </cell>
          <cell r="F84">
            <v>0</v>
          </cell>
        </row>
        <row r="85">
          <cell r="C85" t="str">
            <v>2 moùng söù ñôû =2*(1,9*1,9*0,05)</v>
          </cell>
          <cell r="D85" t="str">
            <v>m3</v>
          </cell>
          <cell r="E85">
            <v>0.36099999999999999</v>
          </cell>
          <cell r="F85">
            <v>0</v>
          </cell>
        </row>
        <row r="86">
          <cell r="C86" t="str">
            <v>2 moùng MTC1 =2*6,7*5,2*0,05</v>
          </cell>
          <cell r="D86" t="str">
            <v>m3</v>
          </cell>
          <cell r="E86">
            <v>3.4840000000000004</v>
          </cell>
          <cell r="F86">
            <v>0</v>
          </cell>
        </row>
        <row r="87">
          <cell r="C87" t="str">
            <v>4 moùng MTC2 =4*5,7*3,7*0,05</v>
          </cell>
          <cell r="D87" t="str">
            <v>m3</v>
          </cell>
          <cell r="E87">
            <v>4.2180000000000009</v>
          </cell>
          <cell r="F87">
            <v>0</v>
          </cell>
        </row>
        <row r="88">
          <cell r="B88" t="str">
            <v>221-212</v>
          </cell>
          <cell r="C88" t="str">
            <v>1 moùng daøn tuï buø
=3,31*2,02*0,05</v>
          </cell>
          <cell r="D88" t="str">
            <v>m3</v>
          </cell>
          <cell r="E88">
            <v>0.33431000000000005</v>
          </cell>
          <cell r="F88">
            <v>0</v>
          </cell>
        </row>
        <row r="89">
          <cell r="C89" t="str">
            <v>1 moùng BT töï duøng =1,8*1,8*0,05</v>
          </cell>
          <cell r="D89" t="str">
            <v>m3</v>
          </cell>
          <cell r="E89">
            <v>0.16200000000000003</v>
          </cell>
          <cell r="F89">
            <v>0</v>
          </cell>
        </row>
        <row r="90">
          <cell r="C90" t="str">
            <v>6 moùng truï chieáu saùng
=6*1,5*1,5*0,05</v>
          </cell>
          <cell r="D90" t="str">
            <v>m3</v>
          </cell>
          <cell r="E90">
            <v>0.67500000000000004</v>
          </cell>
          <cell r="F90">
            <v>0</v>
          </cell>
        </row>
        <row r="91">
          <cell r="B91" t="str">
            <v>221-212</v>
          </cell>
          <cell r="C91" t="str">
            <v>Beùton M200 ñaù 1x2 moùng</v>
          </cell>
          <cell r="D91" t="str">
            <v>m3</v>
          </cell>
          <cell r="E91">
            <v>88.782039999999995</v>
          </cell>
          <cell r="F91">
            <v>471970</v>
          </cell>
        </row>
        <row r="92">
          <cell r="C92" t="str">
            <v>M1: =10,1*6,1*0,25</v>
          </cell>
          <cell r="D92" t="str">
            <v>m3</v>
          </cell>
          <cell r="E92">
            <v>15.402499999999998</v>
          </cell>
          <cell r="F92">
            <v>0</v>
          </cell>
        </row>
        <row r="93">
          <cell r="C93" t="str">
            <v>M2: =4,1*6,1*0,25</v>
          </cell>
          <cell r="D93" t="str">
            <v>m3</v>
          </cell>
          <cell r="E93">
            <v>6.2524999999999995</v>
          </cell>
          <cell r="F93">
            <v>0</v>
          </cell>
        </row>
        <row r="94">
          <cell r="C94" t="str">
            <v>M3: =6,1*1,3*0,25</v>
          </cell>
          <cell r="D94" t="str">
            <v>m3</v>
          </cell>
          <cell r="E94">
            <v>1.9824999999999999</v>
          </cell>
          <cell r="F94">
            <v>0</v>
          </cell>
        </row>
        <row r="95">
          <cell r="C95" t="str">
            <v>M4: =6,1*1,7*0,25</v>
          </cell>
          <cell r="D95" t="str">
            <v>m3</v>
          </cell>
          <cell r="E95">
            <v>2.5924999999999998</v>
          </cell>
          <cell r="F95">
            <v>0</v>
          </cell>
        </row>
        <row r="96">
          <cell r="C96" t="str">
            <v>2 moùng söù ñôû =2*(1,7*1,7*0,25)</v>
          </cell>
          <cell r="D96" t="str">
            <v>m3</v>
          </cell>
          <cell r="E96">
            <v>1.4449999999999998</v>
          </cell>
          <cell r="F96">
            <v>0</v>
          </cell>
        </row>
        <row r="97">
          <cell r="C97" t="str">
            <v>2 moùng MTC1 =2*6,5*5*0,4</v>
          </cell>
          <cell r="D97" t="str">
            <v>m3</v>
          </cell>
          <cell r="E97">
            <v>26</v>
          </cell>
          <cell r="F97">
            <v>0</v>
          </cell>
        </row>
        <row r="98">
          <cell r="C98" t="str">
            <v>4 moùng MTC2 =4*5,5*3,5*0,4</v>
          </cell>
          <cell r="D98" t="str">
            <v>m3</v>
          </cell>
          <cell r="E98">
            <v>30.8</v>
          </cell>
          <cell r="F98">
            <v>0</v>
          </cell>
        </row>
        <row r="99">
          <cell r="B99" t="str">
            <v>222-412</v>
          </cell>
          <cell r="C99" t="str">
            <v>1 moùng daøn tuï buø
=3,11*1,82*0,2</v>
          </cell>
          <cell r="D99" t="str">
            <v>m3</v>
          </cell>
          <cell r="E99">
            <v>1.1320399999999999</v>
          </cell>
          <cell r="F99">
            <v>0</v>
          </cell>
        </row>
        <row r="100">
          <cell r="C100" t="str">
            <v>1 moùng BT töï duøng =1,6*1,6*0,25</v>
          </cell>
          <cell r="D100" t="str">
            <v>m3</v>
          </cell>
          <cell r="E100">
            <v>0.64000000000000012</v>
          </cell>
          <cell r="F100">
            <v>0</v>
          </cell>
        </row>
        <row r="101">
          <cell r="C101" t="str">
            <v>6 moùng truï chieáu saùng
=6*1,3*1,3*0,25</v>
          </cell>
          <cell r="D101" t="str">
            <v>m3</v>
          </cell>
          <cell r="E101">
            <v>2.5350000000000001</v>
          </cell>
          <cell r="F101">
            <v>0</v>
          </cell>
        </row>
        <row r="102">
          <cell r="B102" t="str">
            <v>222-412</v>
          </cell>
          <cell r="C102" t="str">
            <v>Beùton M200 ñaù 1x2 coå moùng thieát bò ngoaøi trôøi</v>
          </cell>
          <cell r="D102" t="str">
            <v>m3</v>
          </cell>
          <cell r="E102">
            <v>35.098745000000001</v>
          </cell>
          <cell r="F102">
            <v>659908</v>
          </cell>
        </row>
        <row r="103">
          <cell r="C103" t="str">
            <v>M1: =7*(0,7*0,7*1,12)+3*(0,55*0,55*1,12)</v>
          </cell>
          <cell r="D103" t="str">
            <v>m3</v>
          </cell>
          <cell r="E103">
            <v>4.8580000000000005</v>
          </cell>
          <cell r="F103">
            <v>0</v>
          </cell>
        </row>
        <row r="104">
          <cell r="C104" t="str">
            <v>M2: =2*(0,7*0,7*1,12)+3*(0,55*0,55*1,12)</v>
          </cell>
          <cell r="D104" t="str">
            <v>m3</v>
          </cell>
          <cell r="E104">
            <v>2.1140000000000003</v>
          </cell>
          <cell r="F104">
            <v>0</v>
          </cell>
        </row>
        <row r="105">
          <cell r="C105" t="str">
            <v>M3: =3*(0,55*0,55*1,12)</v>
          </cell>
          <cell r="D105" t="str">
            <v>m3</v>
          </cell>
          <cell r="E105">
            <v>1.0164000000000004</v>
          </cell>
          <cell r="F105">
            <v>0</v>
          </cell>
        </row>
        <row r="106">
          <cell r="C106" t="str">
            <v>M4: =3*(0,55*0,55*1,12)</v>
          </cell>
          <cell r="D106" t="str">
            <v>m3</v>
          </cell>
          <cell r="E106">
            <v>1.0164000000000004</v>
          </cell>
          <cell r="F106">
            <v>0</v>
          </cell>
        </row>
        <row r="107">
          <cell r="C107" t="str">
            <v>2 moùng söù ñôû =2*(0,55*0,55*1,12)</v>
          </cell>
          <cell r="D107" t="str">
            <v>m3</v>
          </cell>
          <cell r="E107">
            <v>0.6776000000000002</v>
          </cell>
          <cell r="F107">
            <v>0</v>
          </cell>
        </row>
        <row r="108">
          <cell r="C108" t="str">
            <v>2 moùng MTC1 =2*(1,5*1,5*1,67)</v>
          </cell>
          <cell r="D108" t="str">
            <v>m3</v>
          </cell>
          <cell r="E108">
            <v>7.5149999999999997</v>
          </cell>
          <cell r="F108">
            <v>0</v>
          </cell>
        </row>
        <row r="109">
          <cell r="C109" t="str">
            <v>4 moùng MTC2 =4*(1,5*1,5*1,67)</v>
          </cell>
          <cell r="D109" t="str">
            <v>m3</v>
          </cell>
          <cell r="E109">
            <v>15.03</v>
          </cell>
          <cell r="F109">
            <v>0</v>
          </cell>
        </row>
        <row r="110">
          <cell r="B110" t="str">
            <v>240-110</v>
          </cell>
          <cell r="C110" t="str">
            <v>1 moùng daøn tuï buø
=2*(1,31*0,3*0,97)</v>
          </cell>
          <cell r="D110" t="str">
            <v>m3</v>
          </cell>
          <cell r="E110">
            <v>0.76241999999999999</v>
          </cell>
          <cell r="F110">
            <v>0</v>
          </cell>
        </row>
        <row r="111">
          <cell r="C111" t="str">
            <v>1 moùng BT töï duøng =0,55*0,55*1,17</v>
          </cell>
          <cell r="D111" t="str">
            <v>m3</v>
          </cell>
          <cell r="E111">
            <v>0.35392500000000005</v>
          </cell>
          <cell r="F111">
            <v>0</v>
          </cell>
        </row>
        <row r="112">
          <cell r="C112" t="str">
            <v>6 moùng truï chieáu saùng
=6*(0,5*0,5*1,17)</v>
          </cell>
          <cell r="D112" t="str">
            <v>m3</v>
          </cell>
          <cell r="E112">
            <v>1.7549999999999999</v>
          </cell>
          <cell r="F112">
            <v>0</v>
          </cell>
        </row>
        <row r="113">
          <cell r="B113" t="str">
            <v>240-110</v>
          </cell>
          <cell r="C113" t="str">
            <v>Gia coâng laép ñaët saét troøn D&lt;=10  cho caùc moùng thieát bò ngoaøi trôøi</v>
          </cell>
          <cell r="D113" t="str">
            <v>Taán</v>
          </cell>
          <cell r="E113">
            <v>2.5030000000000001</v>
          </cell>
          <cell r="F113">
            <v>3995100</v>
          </cell>
        </row>
        <row r="114">
          <cell r="C114" t="str">
            <v>M1: =1170</v>
          </cell>
          <cell r="D114" t="str">
            <v>kg</v>
          </cell>
          <cell r="E114">
            <v>1170</v>
          </cell>
          <cell r="F114">
            <v>0</v>
          </cell>
        </row>
        <row r="115">
          <cell r="C115" t="str">
            <v>M2: =376</v>
          </cell>
          <cell r="D115" t="str">
            <v>kg</v>
          </cell>
          <cell r="E115">
            <v>376</v>
          </cell>
          <cell r="F115">
            <v>0</v>
          </cell>
        </row>
        <row r="116">
          <cell r="C116" t="str">
            <v>M3: =134</v>
          </cell>
          <cell r="D116" t="str">
            <v>kg</v>
          </cell>
          <cell r="E116">
            <v>134</v>
          </cell>
          <cell r="F116">
            <v>0</v>
          </cell>
        </row>
        <row r="117">
          <cell r="C117" t="str">
            <v>M4: =166</v>
          </cell>
          <cell r="D117" t="str">
            <v>kg</v>
          </cell>
          <cell r="E117">
            <v>166</v>
          </cell>
          <cell r="F117">
            <v>0</v>
          </cell>
        </row>
        <row r="118">
          <cell r="C118" t="str">
            <v>2 moùng söù ñôû =2*50</v>
          </cell>
          <cell r="D118" t="str">
            <v>kg</v>
          </cell>
          <cell r="E118">
            <v>100</v>
          </cell>
          <cell r="F118">
            <v>0</v>
          </cell>
        </row>
        <row r="119">
          <cell r="C119" t="str">
            <v>2 moùng MTC1 =2*102</v>
          </cell>
          <cell r="D119" t="str">
            <v>kg</v>
          </cell>
          <cell r="E119">
            <v>204</v>
          </cell>
          <cell r="F119">
            <v>0</v>
          </cell>
        </row>
        <row r="120">
          <cell r="C120" t="str">
            <v>4 moùng MTC2 =4*92</v>
          </cell>
          <cell r="D120" t="str">
            <v>kg</v>
          </cell>
          <cell r="E120">
            <v>184</v>
          </cell>
          <cell r="F120">
            <v>0</v>
          </cell>
        </row>
        <row r="121">
          <cell r="B121" t="str">
            <v>240-120</v>
          </cell>
          <cell r="C121" t="str">
            <v>1 moùng daøn tuï buø =120</v>
          </cell>
          <cell r="D121" t="str">
            <v>kg</v>
          </cell>
          <cell r="E121">
            <v>120</v>
          </cell>
          <cell r="F121">
            <v>0</v>
          </cell>
        </row>
        <row r="122">
          <cell r="C122" t="str">
            <v>1 moùng BT töï duøng =7</v>
          </cell>
          <cell r="D122" t="str">
            <v>kg</v>
          </cell>
          <cell r="E122">
            <v>7</v>
          </cell>
          <cell r="F122">
            <v>0</v>
          </cell>
        </row>
        <row r="123">
          <cell r="C123" t="str">
            <v>6 moùng truï chieáu saùng
=6*7</v>
          </cell>
          <cell r="D123" t="str">
            <v>kg</v>
          </cell>
          <cell r="E123">
            <v>42</v>
          </cell>
          <cell r="F123">
            <v>0</v>
          </cell>
        </row>
        <row r="124">
          <cell r="B124" t="str">
            <v>240-120</v>
          </cell>
          <cell r="C124" t="str">
            <v>Gia coâng laép ñaët saét troøn D&lt;=18  cho caùc moùng thieát bi ñieän ngoaøi trôøi</v>
          </cell>
          <cell r="D124" t="str">
            <v>Taán</v>
          </cell>
          <cell r="E124">
            <v>5.0494599999999998</v>
          </cell>
          <cell r="F124">
            <v>3938460</v>
          </cell>
        </row>
        <row r="125">
          <cell r="C125" t="str">
            <v>M1: =67</v>
          </cell>
          <cell r="D125" t="str">
            <v>kg</v>
          </cell>
          <cell r="E125">
            <v>67</v>
          </cell>
          <cell r="F125">
            <v>0</v>
          </cell>
        </row>
        <row r="126">
          <cell r="C126" t="str">
            <v>M2: =143,8</v>
          </cell>
          <cell r="D126" t="str">
            <v>kg</v>
          </cell>
          <cell r="E126">
            <v>143.80000000000001</v>
          </cell>
          <cell r="F126">
            <v>0</v>
          </cell>
        </row>
        <row r="127">
          <cell r="C127" t="str">
            <v>M3: =67</v>
          </cell>
          <cell r="D127" t="str">
            <v>kg</v>
          </cell>
          <cell r="E127">
            <v>67</v>
          </cell>
          <cell r="F127">
            <v>0</v>
          </cell>
        </row>
        <row r="128">
          <cell r="C128" t="str">
            <v>M4: =67</v>
          </cell>
          <cell r="D128" t="str">
            <v>kg</v>
          </cell>
          <cell r="E128">
            <v>67</v>
          </cell>
          <cell r="F128">
            <v>0</v>
          </cell>
        </row>
        <row r="129">
          <cell r="C129" t="str">
            <v>2 moùng söù ñôû =2*30</v>
          </cell>
          <cell r="D129" t="str">
            <v>kg</v>
          </cell>
          <cell r="E129">
            <v>60</v>
          </cell>
          <cell r="F129">
            <v>0</v>
          </cell>
        </row>
        <row r="130">
          <cell r="C130" t="str">
            <v>2 moùng MTC1 =2*1147</v>
          </cell>
          <cell r="D130" t="str">
            <v>kg</v>
          </cell>
          <cell r="E130">
            <v>2294</v>
          </cell>
          <cell r="F130">
            <v>0</v>
          </cell>
        </row>
        <row r="131">
          <cell r="C131" t="str">
            <v>4 moùng MTC2 =4*490</v>
          </cell>
          <cell r="D131" t="str">
            <v>kg</v>
          </cell>
          <cell r="E131">
            <v>1960</v>
          </cell>
          <cell r="F131">
            <v>0</v>
          </cell>
        </row>
        <row r="132">
          <cell r="B132" t="str">
            <v>240-130</v>
          </cell>
          <cell r="C132" t="str">
            <v>1 moùng daøn tuï buø =0</v>
          </cell>
          <cell r="D132" t="str">
            <v>kg</v>
          </cell>
          <cell r="E132">
            <v>0</v>
          </cell>
          <cell r="F132">
            <v>0</v>
          </cell>
        </row>
        <row r="133">
          <cell r="C133" t="str">
            <v>1 moùng BT töï duøng =90,66</v>
          </cell>
          <cell r="D133" t="str">
            <v>kg</v>
          </cell>
          <cell r="E133">
            <v>90.66</v>
          </cell>
          <cell r="F133">
            <v>0</v>
          </cell>
        </row>
        <row r="134">
          <cell r="C134" t="str">
            <v>6 moùng truï chieáu saùng =6*50</v>
          </cell>
          <cell r="D134" t="str">
            <v>kg</v>
          </cell>
          <cell r="E134">
            <v>300</v>
          </cell>
          <cell r="F134">
            <v>0</v>
          </cell>
        </row>
        <row r="135">
          <cell r="B135" t="str">
            <v>240-130</v>
          </cell>
          <cell r="C135" t="str">
            <v>Gia coâng laép ñaët saét troøn d&gt; 18 cho  thieát bò ngoaøi trôøi</v>
          </cell>
          <cell r="D135" t="str">
            <v>Taán</v>
          </cell>
          <cell r="E135">
            <v>1.08</v>
          </cell>
          <cell r="F135">
            <v>3943500</v>
          </cell>
        </row>
        <row r="136">
          <cell r="A136" t="str">
            <v>BM16-500/150</v>
          </cell>
          <cell r="C136" t="str">
            <v>2 MTC1 =2*180</v>
          </cell>
          <cell r="D136" t="str">
            <v>kg</v>
          </cell>
          <cell r="E136">
            <v>360</v>
          </cell>
          <cell r="F136">
            <v>0</v>
          </cell>
        </row>
        <row r="137">
          <cell r="A137" t="str">
            <v>BM24-600/200</v>
          </cell>
          <cell r="C137" t="str">
            <v>4 MTC2 =4*180</v>
          </cell>
          <cell r="D137" t="str">
            <v>kg</v>
          </cell>
          <cell r="E137">
            <v>720</v>
          </cell>
          <cell r="F137">
            <v>0</v>
          </cell>
        </row>
        <row r="138">
          <cell r="A138" t="str">
            <v>BM16-500/150</v>
          </cell>
          <cell r="C138" t="str">
            <v>Gia coâng ñònh vò Boulon neo ( Vaät lieäu B caáp)</v>
          </cell>
          <cell r="D138" t="str">
            <v>Boä</v>
          </cell>
          <cell r="E138">
            <v>256</v>
          </cell>
          <cell r="F138">
            <v>27000</v>
          </cell>
        </row>
        <row r="139">
          <cell r="A139" t="str">
            <v>BM16-500/150</v>
          </cell>
          <cell r="C139" t="str">
            <v>M1:         M16-500/150</v>
          </cell>
          <cell r="D139" t="str">
            <v>Boä</v>
          </cell>
          <cell r="E139">
            <v>24</v>
          </cell>
          <cell r="F139">
            <v>27000</v>
          </cell>
        </row>
        <row r="140">
          <cell r="A140" t="str">
            <v>BM24-600/200</v>
          </cell>
          <cell r="C140" t="str">
            <v xml:space="preserve">               M24-600/200</v>
          </cell>
          <cell r="D140" t="str">
            <v>Boä</v>
          </cell>
          <cell r="E140">
            <v>28</v>
          </cell>
          <cell r="F140">
            <v>16000</v>
          </cell>
        </row>
        <row r="141">
          <cell r="A141" t="str">
            <v>BM16-500/150</v>
          </cell>
          <cell r="C141" t="str">
            <v>M2:         M16-500/150</v>
          </cell>
          <cell r="D141" t="str">
            <v>Boä</v>
          </cell>
          <cell r="E141">
            <v>24</v>
          </cell>
          <cell r="F141">
            <v>27000</v>
          </cell>
        </row>
        <row r="142">
          <cell r="A142" t="str">
            <v>BM24-600/200</v>
          </cell>
          <cell r="C142" t="str">
            <v xml:space="preserve">               M24-600/200</v>
          </cell>
          <cell r="D142" t="str">
            <v>Boä</v>
          </cell>
          <cell r="E142">
            <v>8</v>
          </cell>
          <cell r="F142">
            <v>16000</v>
          </cell>
        </row>
        <row r="143">
          <cell r="A143" t="str">
            <v>BM16-500/150</v>
          </cell>
          <cell r="C143" t="str">
            <v>M3:         M16-500/150</v>
          </cell>
          <cell r="D143" t="str">
            <v>Boä</v>
          </cell>
          <cell r="E143">
            <v>24</v>
          </cell>
          <cell r="F143">
            <v>27000</v>
          </cell>
        </row>
        <row r="144">
          <cell r="A144" t="str">
            <v>BM16-500/150</v>
          </cell>
          <cell r="C144" t="str">
            <v>M4 :         M16-500/150</v>
          </cell>
          <cell r="D144" t="str">
            <v>Boä</v>
          </cell>
          <cell r="E144">
            <v>24</v>
          </cell>
          <cell r="F144">
            <v>27000</v>
          </cell>
        </row>
        <row r="145">
          <cell r="A145" t="str">
            <v>BM30-1400/200</v>
          </cell>
          <cell r="C145" t="str">
            <v>2 moùng truï coång 110Kv MTC1:M30-1400/200
=2*16</v>
          </cell>
          <cell r="D145" t="str">
            <v>Boä</v>
          </cell>
          <cell r="E145">
            <v>32</v>
          </cell>
          <cell r="F145">
            <v>90000</v>
          </cell>
        </row>
        <row r="146">
          <cell r="A146" t="str">
            <v>BM30-1400/200</v>
          </cell>
          <cell r="C146" t="str">
            <v>4 moùng truï coång 110Kv MTC2: M30/1400-200
=4*16</v>
          </cell>
          <cell r="D146" t="str">
            <v>Boä</v>
          </cell>
          <cell r="E146">
            <v>64</v>
          </cell>
          <cell r="F146">
            <v>90000</v>
          </cell>
        </row>
        <row r="147">
          <cell r="A147" t="str">
            <v>BM20-500</v>
          </cell>
          <cell r="B147" t="str">
            <v>671-233</v>
          </cell>
          <cell r="C147" t="str">
            <v>6 moùng truï chieáu saùng : M20-500
=6*4</v>
          </cell>
          <cell r="D147" t="str">
            <v>Boä</v>
          </cell>
          <cell r="E147">
            <v>24</v>
          </cell>
          <cell r="F147">
            <v>20000</v>
          </cell>
        </row>
        <row r="148">
          <cell r="A148" t="str">
            <v>BM20-950</v>
          </cell>
          <cell r="C148" t="str">
            <v>1 moùng daøn tuï buø: M20-950
=1*4</v>
          </cell>
          <cell r="D148" t="str">
            <v>Boä</v>
          </cell>
          <cell r="E148">
            <v>4</v>
          </cell>
          <cell r="F148">
            <v>36000</v>
          </cell>
        </row>
        <row r="149">
          <cell r="A149" t="str">
            <v>BM16-500</v>
          </cell>
          <cell r="C149" t="str">
            <v>1 BT töï duøng : M16-500</v>
          </cell>
          <cell r="D149" t="str">
            <v>Boä</v>
          </cell>
          <cell r="E149">
            <v>8</v>
          </cell>
          <cell r="F149">
            <v>27000</v>
          </cell>
        </row>
        <row r="150">
          <cell r="B150" t="str">
            <v>671-233</v>
          </cell>
          <cell r="C150" t="str">
            <v>Laùng vöõa maët coå moùng thieát bò ngoaøi trôøi  M100 daày 3cm</v>
          </cell>
          <cell r="D150" t="str">
            <v>m2</v>
          </cell>
          <cell r="E150">
            <v>24.431000000000004</v>
          </cell>
          <cell r="F150">
            <v>11255</v>
          </cell>
        </row>
        <row r="151">
          <cell r="C151" t="str">
            <v>M1: =7*(0,7*0,7)+3*(0,55*0,55)</v>
          </cell>
          <cell r="D151" t="str">
            <v>m2</v>
          </cell>
          <cell r="E151">
            <v>4.3375000000000004</v>
          </cell>
          <cell r="F151">
            <v>0</v>
          </cell>
        </row>
        <row r="152">
          <cell r="C152" t="str">
            <v>M2: =2*(0,7*0,7)+3*(0,55*0,55)</v>
          </cell>
          <cell r="D152" t="str">
            <v>m2</v>
          </cell>
          <cell r="E152">
            <v>1.8875000000000002</v>
          </cell>
          <cell r="F152">
            <v>0</v>
          </cell>
        </row>
        <row r="153">
          <cell r="C153" t="str">
            <v>M3: =3*(0,55*0,55)</v>
          </cell>
          <cell r="D153" t="str">
            <v>m2</v>
          </cell>
          <cell r="E153">
            <v>0.9075000000000002</v>
          </cell>
          <cell r="F153">
            <v>0</v>
          </cell>
        </row>
        <row r="154">
          <cell r="C154" t="str">
            <v>M4: =3*(0,55*0,55)</v>
          </cell>
          <cell r="D154" t="str">
            <v>m2</v>
          </cell>
          <cell r="E154">
            <v>0.9075000000000002</v>
          </cell>
          <cell r="F154">
            <v>0</v>
          </cell>
        </row>
        <row r="155">
          <cell r="C155" t="str">
            <v>2 moùng söù ñôû =2*(0,55*0,55)</v>
          </cell>
          <cell r="D155" t="str">
            <v>m2</v>
          </cell>
          <cell r="E155">
            <v>0.60500000000000009</v>
          </cell>
          <cell r="F155">
            <v>0</v>
          </cell>
        </row>
        <row r="156">
          <cell r="C156" t="str">
            <v>2 moùng MTC1 =2*(1,5*1,5)</v>
          </cell>
          <cell r="D156" t="str">
            <v>m2</v>
          </cell>
          <cell r="E156">
            <v>4.5</v>
          </cell>
          <cell r="F156">
            <v>0</v>
          </cell>
        </row>
        <row r="157">
          <cell r="B157" t="str">
            <v>041-112</v>
          </cell>
          <cell r="C157" t="str">
            <v>4 moùng MTC2 =4*(1,5*1,5)</v>
          </cell>
          <cell r="D157" t="str">
            <v>m2</v>
          </cell>
          <cell r="E157">
            <v>9</v>
          </cell>
          <cell r="F157">
            <v>0</v>
          </cell>
        </row>
        <row r="158">
          <cell r="B158" t="str">
            <v>VC-03B</v>
          </cell>
          <cell r="C158" t="str">
            <v>1 moùng daøn tuï buø =2*(1,31*0,3)</v>
          </cell>
          <cell r="D158" t="str">
            <v>m2</v>
          </cell>
          <cell r="E158">
            <v>0.78600000000000003</v>
          </cell>
          <cell r="F158">
            <v>0</v>
          </cell>
        </row>
        <row r="159">
          <cell r="B159" t="str">
            <v>VC-03C</v>
          </cell>
          <cell r="C159" t="str">
            <v>6 moùng truï chieáu saùng =6*(0,5*0,5)</v>
          </cell>
          <cell r="D159" t="str">
            <v>m2</v>
          </cell>
          <cell r="E159">
            <v>1.5</v>
          </cell>
          <cell r="F159">
            <v>0</v>
          </cell>
        </row>
        <row r="160">
          <cell r="B160" t="str">
            <v>041-112</v>
          </cell>
          <cell r="C160" t="str">
            <v>Ñaép ñaát C2  thaønh moùng thieát bò ngoaøi trôøi</v>
          </cell>
          <cell r="D160" t="str">
            <v>m3</v>
          </cell>
          <cell r="E160">
            <v>624.92519803499295</v>
          </cell>
          <cell r="F160">
            <v>0</v>
          </cell>
        </row>
        <row r="161">
          <cell r="B161" t="str">
            <v>VC-03B</v>
          </cell>
          <cell r="C161" t="str">
            <v>Boác xuùc ñaát thöøa leân xuoáng: (Ñaøo-ñaép)x1.3</v>
          </cell>
          <cell r="D161" t="str">
            <v>m3</v>
          </cell>
          <cell r="E161">
            <v>172.20515650000002</v>
          </cell>
          <cell r="F161">
            <v>0</v>
          </cell>
        </row>
        <row r="162">
          <cell r="B162" t="str">
            <v>VC-03C</v>
          </cell>
          <cell r="C162" t="str">
            <v>Chuyeån  ñaát thöøa baèng xe cuùtkít cly 200m</v>
          </cell>
          <cell r="D162" t="str">
            <v>m3</v>
          </cell>
          <cell r="E162">
            <v>180.5</v>
          </cell>
          <cell r="F162">
            <v>0</v>
          </cell>
        </row>
        <row r="163">
          <cell r="C163" t="str">
            <v>COÄNG III</v>
          </cell>
          <cell r="D163" t="str">
            <v/>
          </cell>
          <cell r="E163">
            <v>132.61302084999946</v>
          </cell>
          <cell r="F163">
            <v>0</v>
          </cell>
        </row>
        <row r="164">
          <cell r="C164" t="str">
            <v>IV. MOÙNG MBA LÖÏC</v>
          </cell>
          <cell r="D164" t="str">
            <v/>
          </cell>
          <cell r="E164">
            <v>10.706702084916989</v>
          </cell>
          <cell r="F164">
            <v>0</v>
          </cell>
        </row>
        <row r="165">
          <cell r="B165" t="str">
            <v>031-322</v>
          </cell>
          <cell r="C165" t="str">
            <v>Ñaøo ñaát C2 moùng MBA löïc</v>
          </cell>
          <cell r="D165" t="str">
            <v>m3</v>
          </cell>
          <cell r="E165">
            <v>143.31972293491646</v>
          </cell>
          <cell r="F165">
            <v>0</v>
          </cell>
        </row>
        <row r="166">
          <cell r="B166" t="str">
            <v>221-511</v>
          </cell>
          <cell r="C166" t="str">
            <v>Moùng MBA löïïc
=1/3*1,6*(9,8*7+11,4*8,6+SQRT(9,8*7*11,4*8,6))</v>
          </cell>
          <cell r="D166" t="str">
            <v>m3</v>
          </cell>
          <cell r="E166">
            <v>132.61302084999946</v>
          </cell>
          <cell r="F166">
            <v>0</v>
          </cell>
        </row>
        <row r="167">
          <cell r="C167" t="str">
            <v>Hoá ga MBA löïïc
=1/3*1,6*(1,9*1,6+3,5*3,2+SQRT(1,9*1,6*3,5*3,2))</v>
          </cell>
          <cell r="D167" t="str">
            <v>m3</v>
          </cell>
          <cell r="E167">
            <v>10.706702084916989</v>
          </cell>
          <cell r="F167">
            <v>0</v>
          </cell>
        </row>
        <row r="168">
          <cell r="B168" t="str">
            <v>B3-13e/CÑ79/57C</v>
          </cell>
          <cell r="C168" t="str">
            <v>Ñaép ñaù 5x7 cheøn caùt: =(9,2*6,4+1,7*0,9)*0,15</v>
          </cell>
          <cell r="D168" t="str">
            <v>100m3</v>
          </cell>
          <cell r="E168">
            <v>9.0614999999999987E-2</v>
          </cell>
          <cell r="F168">
            <v>16752000</v>
          </cell>
        </row>
        <row r="169">
          <cell r="B169" t="str">
            <v>221-511</v>
          </cell>
          <cell r="C169" t="str">
            <v>Beùton loùt ñaù 1x2 M100  moùng MBA</v>
          </cell>
          <cell r="D169" t="str">
            <v>m3</v>
          </cell>
          <cell r="E169">
            <v>2.6985000000000006</v>
          </cell>
          <cell r="F169">
            <v>360390</v>
          </cell>
        </row>
        <row r="170">
          <cell r="C170" t="str">
            <v>Moùng MBA löïïc
=(8,8*6+1,3*0,9)*0,05</v>
          </cell>
          <cell r="D170" t="str">
            <v>m3</v>
          </cell>
          <cell r="E170">
            <v>2.6985000000000006</v>
          </cell>
          <cell r="F170">
            <v>0</v>
          </cell>
        </row>
        <row r="171">
          <cell r="B171" t="str">
            <v>221-223</v>
          </cell>
          <cell r="C171" t="str">
            <v>Beùton moùng M250 ñaù 1x2: =(8,6*5,8*0,2+1,1*0,9*0,15)</v>
          </cell>
          <cell r="D171" t="str">
            <v>m3</v>
          </cell>
          <cell r="E171">
            <v>10.124499999999999</v>
          </cell>
          <cell r="F171">
            <v>549409</v>
          </cell>
        </row>
        <row r="172">
          <cell r="B172" t="str">
            <v>224-113</v>
          </cell>
          <cell r="C172" t="str">
            <v>Beùton ñaø M250 ñaù 1x2:</v>
          </cell>
          <cell r="D172" t="str">
            <v>m3</v>
          </cell>
          <cell r="E172">
            <v>6.0019999999999998</v>
          </cell>
          <cell r="F172">
            <v>676342</v>
          </cell>
        </row>
        <row r="173">
          <cell r="C173" t="str">
            <v>2D1: =2*(0,2*0,3*5,5)</v>
          </cell>
          <cell r="D173" t="str">
            <v>m3</v>
          </cell>
          <cell r="E173">
            <v>0.65999999999999992</v>
          </cell>
          <cell r="F173">
            <v>0</v>
          </cell>
        </row>
        <row r="174">
          <cell r="C174" t="str">
            <v>3D2: =3*(0,2*0,3*1,5)</v>
          </cell>
          <cell r="D174" t="str">
            <v>m3</v>
          </cell>
          <cell r="E174">
            <v>0.27</v>
          </cell>
          <cell r="F174">
            <v>0</v>
          </cell>
        </row>
        <row r="175">
          <cell r="C175" t="str">
            <v>2D3: =2*(0,2*0,2*7,7)</v>
          </cell>
          <cell r="D175" t="str">
            <v>m3</v>
          </cell>
          <cell r="E175">
            <v>0.6160000000000001</v>
          </cell>
          <cell r="F175">
            <v>0</v>
          </cell>
        </row>
        <row r="176">
          <cell r="C176" t="str">
            <v>2D4: =2*(0,2*0,2*4,8)</v>
          </cell>
          <cell r="D176" t="str">
            <v>m3</v>
          </cell>
          <cell r="E176">
            <v>0.38400000000000006</v>
          </cell>
          <cell r="F176">
            <v>0</v>
          </cell>
        </row>
        <row r="177">
          <cell r="B177" t="str">
            <v>222-413</v>
          </cell>
          <cell r="C177" t="str">
            <v>2D5: =2*(0,3*0,3*8,6)</v>
          </cell>
          <cell r="D177" t="str">
            <v>m3</v>
          </cell>
          <cell r="E177">
            <v>1.5479999999999998</v>
          </cell>
          <cell r="F177">
            <v>0</v>
          </cell>
        </row>
        <row r="178">
          <cell r="C178" t="str">
            <v>3D6: =3*(0,3*0,3*5,2)</v>
          </cell>
          <cell r="D178" t="str">
            <v>m3</v>
          </cell>
          <cell r="E178">
            <v>1.4039999999999999</v>
          </cell>
          <cell r="F178">
            <v>0</v>
          </cell>
        </row>
        <row r="179">
          <cell r="C179" t="str">
            <v>G1: =0,2*0,2*(5,6+8,4)*2</v>
          </cell>
          <cell r="D179" t="str">
            <v>m3</v>
          </cell>
          <cell r="E179">
            <v>1.1200000000000001</v>
          </cell>
          <cell r="F179">
            <v>0</v>
          </cell>
        </row>
        <row r="180">
          <cell r="B180" t="str">
            <v>222-413</v>
          </cell>
          <cell r="C180" t="str">
            <v>Beùton coät M250 ñaù 1x2</v>
          </cell>
          <cell r="D180" t="str">
            <v>m3</v>
          </cell>
          <cell r="E180">
            <v>0.56000000000000005</v>
          </cell>
          <cell r="F180">
            <v>709860</v>
          </cell>
        </row>
        <row r="181">
          <cell r="B181" t="str">
            <v>240-110</v>
          </cell>
          <cell r="C181" t="str">
            <v>6C1: =6*(0,3*0,3*1)</v>
          </cell>
          <cell r="D181" t="str">
            <v>m3</v>
          </cell>
          <cell r="E181">
            <v>0.54</v>
          </cell>
          <cell r="F181">
            <v>0</v>
          </cell>
        </row>
        <row r="182">
          <cell r="B182" t="str">
            <v>240-511</v>
          </cell>
          <cell r="C182" t="str">
            <v>14C2: =14*(0,2*0,2*1,2)</v>
          </cell>
          <cell r="D182" t="str">
            <v>m3</v>
          </cell>
          <cell r="E182">
            <v>0.67200000000000015</v>
          </cell>
          <cell r="F182">
            <v>0</v>
          </cell>
        </row>
        <row r="183">
          <cell r="B183" t="str">
            <v>225-113</v>
          </cell>
          <cell r="C183" t="str">
            <v>Beùton saøn MBA M250 ñaù 1x2: =2,1*5,5*0,2</v>
          </cell>
          <cell r="D183" t="str">
            <v>m3</v>
          </cell>
          <cell r="E183">
            <v>2.31</v>
          </cell>
          <cell r="F183">
            <v>646225</v>
          </cell>
        </row>
        <row r="184">
          <cell r="B184" t="str">
            <v>240-110</v>
          </cell>
          <cell r="C184" t="str">
            <v>Gia coâng laép ñaët saét troøn d=&lt;10 cho moùng + baûn ñôû: 37,4kg</v>
          </cell>
          <cell r="D184" t="str">
            <v>Taán</v>
          </cell>
          <cell r="E184">
            <v>3.7400000000000003E-2</v>
          </cell>
          <cell r="F184">
            <v>3995100</v>
          </cell>
        </row>
        <row r="185">
          <cell r="B185" t="str">
            <v>240-511</v>
          </cell>
          <cell r="C185" t="str">
            <v>Gia coâng laép ñaët saét troøn d=&lt;10 cho ñaø 259,3kg</v>
          </cell>
          <cell r="D185" t="str">
            <v>Taán</v>
          </cell>
          <cell r="E185">
            <v>0.25929999999999997</v>
          </cell>
          <cell r="F185">
            <v>3995100</v>
          </cell>
        </row>
        <row r="186">
          <cell r="B186" t="str">
            <v>240-411</v>
          </cell>
          <cell r="C186" t="str">
            <v>Gia coâng laép ñaët saét troøn d=&lt;10 cho coät: 20,51kg</v>
          </cell>
          <cell r="D186" t="str">
            <v>Taán</v>
          </cell>
          <cell r="E186">
            <v>2.051E-2</v>
          </cell>
          <cell r="F186">
            <v>3995100</v>
          </cell>
        </row>
        <row r="187">
          <cell r="B187" t="str">
            <v>240-120</v>
          </cell>
          <cell r="C187" t="str">
            <v>Gia coâng laép ñaët saét troøn d=&lt;18 cho moùng + baûn ñôû: 1151kg</v>
          </cell>
          <cell r="D187" t="str">
            <v>Taán</v>
          </cell>
          <cell r="E187">
            <v>1.151</v>
          </cell>
          <cell r="F187">
            <v>3938460</v>
          </cell>
        </row>
        <row r="188">
          <cell r="B188" t="str">
            <v>240-521</v>
          </cell>
          <cell r="C188" t="str">
            <v>Gia coâng laép ñaët saét troøn d=&lt;18 cho ñaø 525,46kg</v>
          </cell>
          <cell r="D188" t="str">
            <v>Taán</v>
          </cell>
          <cell r="E188">
            <v>0.52546000000000004</v>
          </cell>
          <cell r="F188">
            <v>3939900</v>
          </cell>
        </row>
        <row r="189">
          <cell r="B189" t="str">
            <v>240-421</v>
          </cell>
          <cell r="C189" t="str">
            <v>Gia coâng laép ñaët saét troøn d=&lt;18 cho coät: 222,73kg</v>
          </cell>
          <cell r="D189" t="str">
            <v>Taán</v>
          </cell>
          <cell r="E189">
            <v>0.22273000000000001</v>
          </cell>
          <cell r="F189">
            <v>3940620</v>
          </cell>
        </row>
        <row r="190">
          <cell r="A190" t="str">
            <v>CKSH</v>
          </cell>
          <cell r="B190" t="str">
            <v>240-531</v>
          </cell>
          <cell r="C190" t="str">
            <v>Gia coâng laép ñaët saét troøn d&gt;18 cho ñaø 402kg</v>
          </cell>
          <cell r="D190" t="str">
            <v>Taán</v>
          </cell>
          <cell r="E190">
            <v>0.40200000000000002</v>
          </cell>
          <cell r="F190">
            <v>3947952</v>
          </cell>
        </row>
        <row r="191">
          <cell r="B191" t="str">
            <v>208-232</v>
          </cell>
          <cell r="C191" t="str">
            <v>Xaây töôøng 20 vuõa M75 gaïch theû: =25,2*1,2+2,5*1,6</v>
          </cell>
          <cell r="D191" t="str">
            <v>m2</v>
          </cell>
          <cell r="E191">
            <v>34.239999999999995</v>
          </cell>
          <cell r="F191">
            <v>52584</v>
          </cell>
        </row>
        <row r="192">
          <cell r="A192" t="str">
            <v>STP-MBA</v>
          </cell>
          <cell r="B192" t="str">
            <v>ÑM-3285</v>
          </cell>
          <cell r="C192" t="str">
            <v>Gia coâng, maï  keõm caáu kieän saét hình MBA : 1271kg</v>
          </cell>
          <cell r="D192" t="str">
            <v>Taán</v>
          </cell>
          <cell r="E192">
            <v>1.2709999999999999</v>
          </cell>
          <cell r="F192">
            <v>10500000</v>
          </cell>
        </row>
        <row r="193">
          <cell r="A193" t="str">
            <v>CKSH</v>
          </cell>
          <cell r="B193" t="str">
            <v>505-810</v>
          </cell>
          <cell r="C193" t="str">
            <v>Laép ñaët caáu kieän saét hình MBA: 1271kg</v>
          </cell>
          <cell r="D193" t="str">
            <v>Taán</v>
          </cell>
          <cell r="E193">
            <v>1.2709999999999999</v>
          </cell>
          <cell r="F193">
            <v>705600</v>
          </cell>
        </row>
        <row r="194">
          <cell r="B194" t="str">
            <v>672-122</v>
          </cell>
          <cell r="C194" t="str">
            <v xml:space="preserve">Laùng vöõa M100 daøy 2cm </v>
          </cell>
          <cell r="D194" t="str">
            <v>m2</v>
          </cell>
          <cell r="E194">
            <v>150.43</v>
          </cell>
          <cell r="F194">
            <v>7171</v>
          </cell>
        </row>
        <row r="195">
          <cell r="C195" t="str">
            <v>Vaùch : =2*(5,6+8,4)*1,8*2 maët+3*0,9*1,8</v>
          </cell>
          <cell r="D195" t="str">
            <v>m2</v>
          </cell>
          <cell r="E195">
            <v>105.66</v>
          </cell>
          <cell r="F195">
            <v>0</v>
          </cell>
        </row>
        <row r="196">
          <cell r="A196" t="str">
            <v>BDC12-100</v>
          </cell>
          <cell r="B196" t="str">
            <v>TT</v>
          </cell>
          <cell r="C196" t="str">
            <v>Ñaùy : =5,4*8,2+0,7*0,7</v>
          </cell>
          <cell r="D196" t="str">
            <v>m2</v>
          </cell>
          <cell r="E196">
            <v>44.77</v>
          </cell>
          <cell r="F196">
            <v>0</v>
          </cell>
        </row>
        <row r="197">
          <cell r="A197" t="str">
            <v>BDC12-100</v>
          </cell>
          <cell r="B197" t="str">
            <v>TT</v>
          </cell>
          <cell r="C197" t="str">
            <v>Saûn xuaát laép ñaët caùc phuï kieän cho löôùi loïc MBA :Bulong daõn chaân (Hieti HLC) d12-100</v>
          </cell>
          <cell r="D197" t="str">
            <v>boä</v>
          </cell>
          <cell r="E197">
            <v>10</v>
          </cell>
          <cell r="F197">
            <v>15000</v>
          </cell>
        </row>
        <row r="198">
          <cell r="A198" t="str">
            <v>BÑC12-80</v>
          </cell>
          <cell r="B198" t="str">
            <v>TT</v>
          </cell>
          <cell r="C198" t="str">
            <v>Saûn xuaát laép ñaët caùc phuï kieän cho löôùi loïc MBA :Bulong ñuoâi caù d12-80</v>
          </cell>
          <cell r="D198" t="str">
            <v>boä</v>
          </cell>
          <cell r="E198">
            <v>12</v>
          </cell>
          <cell r="F198">
            <v>4000</v>
          </cell>
        </row>
        <row r="199">
          <cell r="A199" t="str">
            <v>STK140</v>
          </cell>
          <cell r="B199" t="str">
            <v>K1-051x3SR</v>
          </cell>
          <cell r="C199" t="str">
            <v>Saûn xuaát laép ñaët oáng STK D140 noái MBA vaø Beå daàu söï coá</v>
          </cell>
          <cell r="D199" t="str">
            <v>m</v>
          </cell>
          <cell r="E199">
            <v>10</v>
          </cell>
          <cell r="F199">
            <v>139293</v>
          </cell>
        </row>
        <row r="200">
          <cell r="A200" t="str">
            <v>Ma-STK140</v>
          </cell>
          <cell r="B200" t="str">
            <v>K2-451SR3</v>
          </cell>
          <cell r="C200" t="str">
            <v xml:space="preserve">Saûn xuaát laép ñaët oáng manchon STK D140 </v>
          </cell>
          <cell r="D200" t="str">
            <v>Caùi</v>
          </cell>
          <cell r="E200">
            <v>1</v>
          </cell>
          <cell r="F200">
            <v>18297</v>
          </cell>
        </row>
        <row r="201">
          <cell r="B201" t="str">
            <v>041-112</v>
          </cell>
          <cell r="C201" t="str">
            <v>Ñaát ñaát C2 moùng MBA</v>
          </cell>
          <cell r="D201" t="str">
            <v>m3</v>
          </cell>
          <cell r="E201">
            <v>63.511722934916463</v>
          </cell>
          <cell r="F201">
            <v>0</v>
          </cell>
        </row>
        <row r="202">
          <cell r="B202" t="str">
            <v>VC-03B</v>
          </cell>
          <cell r="C202" t="str">
            <v>Boác xuùc ñaát thöøa leân xuoáng ,tôi x1.3</v>
          </cell>
          <cell r="D202" t="str">
            <v>m3</v>
          </cell>
          <cell r="E202">
            <v>103.7504</v>
          </cell>
          <cell r="F202">
            <v>0</v>
          </cell>
        </row>
        <row r="203">
          <cell r="B203" t="str">
            <v>VC-03C</v>
          </cell>
          <cell r="C203" t="str">
            <v>Chuyeån  ñaát thöøa baèng xe cuùtkít cly 200m</v>
          </cell>
          <cell r="D203" t="str">
            <v>m3</v>
          </cell>
          <cell r="E203">
            <v>103.75</v>
          </cell>
          <cell r="F203">
            <v>0</v>
          </cell>
        </row>
        <row r="204">
          <cell r="B204" t="str">
            <v>B13-4/CÑ79/57</v>
          </cell>
          <cell r="C204" t="str">
            <v>Xeáp ñaù 5x7 choáng chaùy cho MBA löïc</v>
          </cell>
          <cell r="D204" t="str">
            <v>m3</v>
          </cell>
          <cell r="E204">
            <v>8.19</v>
          </cell>
          <cell r="F204">
            <v>121800</v>
          </cell>
        </row>
        <row r="205">
          <cell r="C205" t="str">
            <v>COÄNG IV</v>
          </cell>
          <cell r="D205" t="str">
            <v/>
          </cell>
          <cell r="F205">
            <v>0</v>
          </cell>
        </row>
        <row r="206">
          <cell r="B206" t="str">
            <v>031-322</v>
          </cell>
          <cell r="C206" t="str">
            <v>V. MOÙNG BEÅ DAÀU SÖÏ COÁ</v>
          </cell>
          <cell r="D206" t="str">
            <v/>
          </cell>
          <cell r="E206">
            <v>141.74470491867743</v>
          </cell>
          <cell r="F206">
            <v>0</v>
          </cell>
        </row>
        <row r="207">
          <cell r="B207" t="str">
            <v>031-322</v>
          </cell>
          <cell r="C207" t="str">
            <v>Ñaøo ñaát C2 moùng BDSC: =1/3*2,5*(7,2*5,4+9,7*7,9+SQRT(7,2*5,4*9,7*7,9))</v>
          </cell>
          <cell r="D207" t="str">
            <v>m3</v>
          </cell>
          <cell r="E207">
            <v>141.74470491867743</v>
          </cell>
          <cell r="F207">
            <v>0</v>
          </cell>
        </row>
        <row r="208">
          <cell r="B208" t="str">
            <v>221-511</v>
          </cell>
          <cell r="C208" t="str">
            <v xml:space="preserve">Beùton loùt ñaù 1x2 M100: =6,6*4,8*0,05 </v>
          </cell>
          <cell r="D208" t="str">
            <v>m3</v>
          </cell>
          <cell r="E208">
            <v>1.5839999999999999</v>
          </cell>
          <cell r="F208">
            <v>360390</v>
          </cell>
        </row>
        <row r="209">
          <cell r="B209" t="str">
            <v>221-222</v>
          </cell>
          <cell r="C209" t="str">
            <v>Beùton moùng M200 ñaù 1x2: =4,6*6,4*0,2+(0,2+0,4)/2*0,2*4*0,5</v>
          </cell>
          <cell r="D209" t="str">
            <v>m3</v>
          </cell>
          <cell r="E209">
            <v>6.008</v>
          </cell>
          <cell r="F209">
            <v>499457</v>
          </cell>
        </row>
        <row r="210">
          <cell r="B210" t="str">
            <v>222-412</v>
          </cell>
          <cell r="C210" t="str">
            <v>Beùton coät M200 ñaù 1x2: =12coät*(0,2*0,3*1,8)</v>
          </cell>
          <cell r="D210" t="str">
            <v>m3</v>
          </cell>
          <cell r="E210">
            <v>1.296</v>
          </cell>
          <cell r="F210">
            <v>659908</v>
          </cell>
        </row>
        <row r="211">
          <cell r="B211" t="str">
            <v>224-112</v>
          </cell>
          <cell r="C211" t="str">
            <v>Beùton ñaø giaèng M200 ñaù 1x2 BDSC</v>
          </cell>
          <cell r="D211" t="str">
            <v>m3</v>
          </cell>
          <cell r="E211">
            <v>2.6620000000000004</v>
          </cell>
          <cell r="F211">
            <v>626389</v>
          </cell>
        </row>
        <row r="212">
          <cell r="C212" t="str">
            <v>Ñaø giaèng giöõa beå daàu söï coá
=2*(0.2*0.2)*(6+4.2)</v>
          </cell>
          <cell r="D212" t="str">
            <v>m3</v>
          </cell>
          <cell r="E212">
            <v>0.81600000000000006</v>
          </cell>
          <cell r="F212">
            <v>0</v>
          </cell>
        </row>
        <row r="213">
          <cell r="C213" t="str">
            <v>Ñaø giaèng treân beå daàu söï coá
=2*(0.2*0.25+0.1*0.1)*(6+4.2)</v>
          </cell>
          <cell r="D213" t="str">
            <v>m3</v>
          </cell>
          <cell r="E213">
            <v>1.224</v>
          </cell>
          <cell r="F213">
            <v>0</v>
          </cell>
        </row>
        <row r="214">
          <cell r="C214" t="str">
            <v>Ñaø giaèng treân beå daàu söï coá
=3*(0.2*0.25*3,8)</v>
          </cell>
          <cell r="D214" t="str">
            <v>m3</v>
          </cell>
          <cell r="E214">
            <v>0.57000000000000006</v>
          </cell>
          <cell r="F214">
            <v>0</v>
          </cell>
        </row>
        <row r="215">
          <cell r="B215" t="str">
            <v>240-110</v>
          </cell>
          <cell r="C215" t="str">
            <v>Ñaø giaèng treân beå daàu söï coá
=1*(0.2*0.2*1.3)</v>
          </cell>
          <cell r="D215" t="str">
            <v>m3</v>
          </cell>
          <cell r="E215">
            <v>5.2000000000000011E-2</v>
          </cell>
          <cell r="F215">
            <v>0</v>
          </cell>
        </row>
        <row r="216">
          <cell r="B216" t="str">
            <v>240-110</v>
          </cell>
          <cell r="C216" t="str">
            <v>Gia coâng laép ñaët saét troøn d=&lt;10 cho moùng: 329kg</v>
          </cell>
          <cell r="D216" t="str">
            <v>Taán</v>
          </cell>
          <cell r="E216">
            <v>0.32900000000000001</v>
          </cell>
          <cell r="F216">
            <v>3995100</v>
          </cell>
        </row>
        <row r="217">
          <cell r="B217" t="str">
            <v>240-120</v>
          </cell>
          <cell r="C217" t="str">
            <v>Gia coâng laép ñaët saét troøn d=&lt;18 cho moùng: 1079kg</v>
          </cell>
          <cell r="D217" t="str">
            <v>Taán</v>
          </cell>
          <cell r="E217">
            <v>1.079</v>
          </cell>
          <cell r="F217">
            <v>3938460</v>
          </cell>
        </row>
        <row r="218">
          <cell r="B218" t="str">
            <v>300-512</v>
          </cell>
          <cell r="C218" t="str">
            <v>Beùton M200 ñan ñuùc saün ñaù 1x2: =38caùi*(0,415*1,495*0,09)</v>
          </cell>
          <cell r="D218" t="str">
            <v>m3</v>
          </cell>
          <cell r="E218">
            <v>2.1218534999999998</v>
          </cell>
          <cell r="F218">
            <v>442960</v>
          </cell>
        </row>
        <row r="219">
          <cell r="B219" t="str">
            <v>09-09</v>
          </cell>
          <cell r="C219" t="str">
            <v>Laép ñaët taám ñan Beùton coát theùp cho BDSC</v>
          </cell>
          <cell r="D219" t="str">
            <v>Caùi</v>
          </cell>
          <cell r="E219">
            <v>38</v>
          </cell>
          <cell r="F219">
            <v>0</v>
          </cell>
        </row>
        <row r="220">
          <cell r="A220" t="str">
            <v>CKSH</v>
          </cell>
          <cell r="B220" t="str">
            <v>500-521</v>
          </cell>
          <cell r="C220" t="str">
            <v>Gia coâng caáu kieän saét hình BDSC: 104,1kg</v>
          </cell>
          <cell r="D220" t="str">
            <v>Taán</v>
          </cell>
          <cell r="E220">
            <v>0.104</v>
          </cell>
          <cell r="F220">
            <v>5229740</v>
          </cell>
        </row>
        <row r="221">
          <cell r="A221" t="str">
            <v>CKSH</v>
          </cell>
          <cell r="B221" t="str">
            <v>505-810</v>
          </cell>
          <cell r="C221" t="str">
            <v>Laép ñaët caáu kieän saét hình BDSC</v>
          </cell>
          <cell r="D221" t="str">
            <v>Taán</v>
          </cell>
          <cell r="E221">
            <v>0.104</v>
          </cell>
          <cell r="F221">
            <v>705600</v>
          </cell>
        </row>
        <row r="222">
          <cell r="B222" t="str">
            <v>703-430</v>
          </cell>
          <cell r="C222" t="str">
            <v>Sôn choáng ró 2 lôùp cho caáu kieän saét hình beå daàu söï coá</v>
          </cell>
          <cell r="D222" t="str">
            <v>m2</v>
          </cell>
          <cell r="E222">
            <v>5</v>
          </cell>
          <cell r="F222">
            <v>4974</v>
          </cell>
        </row>
        <row r="223">
          <cell r="B223" t="str">
            <v>703-430</v>
          </cell>
          <cell r="C223" t="str">
            <v>Sôn daàu 2 lôùp cho caáu kieän saét hình beå daàu söï coá</v>
          </cell>
          <cell r="D223" t="str">
            <v>m2</v>
          </cell>
          <cell r="E223">
            <v>5</v>
          </cell>
          <cell r="F223">
            <v>4974</v>
          </cell>
        </row>
        <row r="224">
          <cell r="B224" t="str">
            <v>208-232</v>
          </cell>
          <cell r="C224" t="str">
            <v>Xaây töôøng 20 vuõa M75 gaïch theû BDSC: =2*(4,2+6)*1,8</v>
          </cell>
          <cell r="D224" t="str">
            <v>m2</v>
          </cell>
          <cell r="E224">
            <v>36.72</v>
          </cell>
          <cell r="F224">
            <v>52584</v>
          </cell>
        </row>
        <row r="225">
          <cell r="B225" t="str">
            <v>672-122</v>
          </cell>
          <cell r="C225" t="str">
            <v xml:space="preserve">Laùng vöõa M100 daøy 2cm </v>
          </cell>
          <cell r="D225" t="str">
            <v>m2</v>
          </cell>
          <cell r="E225">
            <v>125.2</v>
          </cell>
          <cell r="F225">
            <v>7171</v>
          </cell>
        </row>
        <row r="226">
          <cell r="C226" t="str">
            <v>Vaùch : =2*2*(4,2+6)*2,5</v>
          </cell>
          <cell r="D226" t="str">
            <v>m2</v>
          </cell>
          <cell r="E226">
            <v>102</v>
          </cell>
          <cell r="F226">
            <v>0</v>
          </cell>
        </row>
        <row r="227">
          <cell r="A227" t="str">
            <v>PUMP2</v>
          </cell>
          <cell r="B227" t="str">
            <v>TT</v>
          </cell>
          <cell r="C227" t="str">
            <v>Ñaùy : =4*5,8</v>
          </cell>
          <cell r="D227" t="str">
            <v>m2</v>
          </cell>
          <cell r="E227">
            <v>23.2</v>
          </cell>
          <cell r="F227">
            <v>0</v>
          </cell>
        </row>
        <row r="228">
          <cell r="A228" t="str">
            <v>PUMP2</v>
          </cell>
          <cell r="B228" t="str">
            <v>TT</v>
          </cell>
          <cell r="C228" t="str">
            <v>Laép ñaët maùt bôm 2HP cho Beå daàu söï coá (B caáp)</v>
          </cell>
          <cell r="D228" t="str">
            <v>boä</v>
          </cell>
          <cell r="E228">
            <v>1</v>
          </cell>
          <cell r="F228">
            <v>2000000</v>
          </cell>
        </row>
        <row r="229">
          <cell r="B229" t="str">
            <v>041-112</v>
          </cell>
          <cell r="C229" t="str">
            <v>Ñaát ñaát C2 moùng BDSC: =KL ñaøo-4,6*6,2*2,5</v>
          </cell>
          <cell r="D229" t="str">
            <v>m3</v>
          </cell>
          <cell r="E229">
            <v>70.444704918677431</v>
          </cell>
          <cell r="F229">
            <v>0</v>
          </cell>
        </row>
        <row r="230">
          <cell r="B230" t="str">
            <v>VC-03B</v>
          </cell>
          <cell r="C230" t="str">
            <v>Boác xuùc ñaát thöøa leân xuoáng ,tôi x1.3</v>
          </cell>
          <cell r="D230" t="str">
            <v>m3</v>
          </cell>
          <cell r="E230">
            <v>92.69</v>
          </cell>
          <cell r="F230">
            <v>0</v>
          </cell>
        </row>
        <row r="231">
          <cell r="B231" t="str">
            <v>VC-03C</v>
          </cell>
          <cell r="C231" t="str">
            <v>Chuyeån  ñaát thöøa baèng xe cuùt-kít cly 200m</v>
          </cell>
          <cell r="D231" t="str">
            <v>m3</v>
          </cell>
          <cell r="E231">
            <v>92.69</v>
          </cell>
          <cell r="F231">
            <v>0</v>
          </cell>
        </row>
        <row r="232">
          <cell r="C232" t="str">
            <v>COÄNG IV</v>
          </cell>
          <cell r="D232" t="str">
            <v/>
          </cell>
          <cell r="F232">
            <v>0</v>
          </cell>
        </row>
        <row r="233">
          <cell r="B233" t="str">
            <v>031-732</v>
          </cell>
          <cell r="C233" t="str">
            <v xml:space="preserve">V. ÑÖÔØNG GIAO THOÂNG </v>
          </cell>
          <cell r="D233" t="str">
            <v/>
          </cell>
          <cell r="E233">
            <v>508.55259000000001</v>
          </cell>
          <cell r="F233">
            <v>0</v>
          </cell>
        </row>
        <row r="234">
          <cell r="B234" t="str">
            <v>031-732</v>
          </cell>
          <cell r="C234" t="str">
            <v>Ñaøo neàn ñöôøng ñaát C2</v>
          </cell>
          <cell r="D234" t="str">
            <v>m3</v>
          </cell>
          <cell r="E234">
            <v>508.55259000000001</v>
          </cell>
          <cell r="F234">
            <v>0</v>
          </cell>
        </row>
        <row r="235">
          <cell r="C235" t="str">
            <v>Ñöôøng ñaù daêm</v>
          </cell>
          <cell r="D235" t="str">
            <v/>
          </cell>
          <cell r="E235">
            <v>46.199999999999996</v>
          </cell>
          <cell r="F235">
            <v>0</v>
          </cell>
        </row>
        <row r="236">
          <cell r="C236" t="str">
            <v>Ñoaïn thaúng : =33*4*0.35</v>
          </cell>
          <cell r="D236" t="str">
            <v/>
          </cell>
          <cell r="E236">
            <v>46.199999999999996</v>
          </cell>
          <cell r="F236">
            <v>0</v>
          </cell>
        </row>
        <row r="237">
          <cell r="C237" t="str">
            <v>2 Ñoaïn cua : =2*(6*6-3.14*6*6/4)*0.35</v>
          </cell>
          <cell r="D237" t="str">
            <v/>
          </cell>
          <cell r="E237">
            <v>5.418000000000001</v>
          </cell>
          <cell r="F237">
            <v>0</v>
          </cell>
        </row>
        <row r="238">
          <cell r="C238" t="str">
            <v>Ñoaïn coång : =(3+4,5)/2*1,5*0,35</v>
          </cell>
          <cell r="D238" t="str">
            <v/>
          </cell>
          <cell r="E238">
            <v>1.9687499999999998</v>
          </cell>
          <cell r="F238">
            <v>0</v>
          </cell>
        </row>
        <row r="239">
          <cell r="C239" t="str">
            <v>Ñöôøng beùton:</v>
          </cell>
          <cell r="D239" t="str">
            <v/>
          </cell>
          <cell r="E239">
            <v>155.1</v>
          </cell>
          <cell r="F239">
            <v>0</v>
          </cell>
        </row>
        <row r="240">
          <cell r="C240" t="str">
            <v>Ñöôøng 4m: =(24+31)*4,7*0,6</v>
          </cell>
          <cell r="D240" t="str">
            <v/>
          </cell>
          <cell r="E240">
            <v>155.1</v>
          </cell>
          <cell r="F240">
            <v>0</v>
          </cell>
        </row>
        <row r="241">
          <cell r="C241" t="str">
            <v>Ñöôøng 3,5m: =(2*31+28)*4,2*0,6</v>
          </cell>
          <cell r="D241" t="str">
            <v/>
          </cell>
          <cell r="E241">
            <v>226.79999999999998</v>
          </cell>
          <cell r="F241">
            <v>0</v>
          </cell>
        </row>
        <row r="242">
          <cell r="C242" t="str">
            <v>3 cong: =3*3,14*5,2/2*4,2*0,6</v>
          </cell>
          <cell r="D242" t="str">
            <v/>
          </cell>
          <cell r="E242">
            <v>61.719840000000005</v>
          </cell>
          <cell r="F242">
            <v>0</v>
          </cell>
        </row>
        <row r="243">
          <cell r="C243" t="str">
            <v>2 cua: =2*(3,5*3,5/2*0,6</v>
          </cell>
          <cell r="E243">
            <v>7.35</v>
          </cell>
        </row>
        <row r="244">
          <cell r="B244" t="str">
            <v>B3-3/CÑ79</v>
          </cell>
          <cell r="C244" t="str">
            <v>Coång: =(2,85+4,35)/2*1,85*0,6</v>
          </cell>
          <cell r="D244" t="str">
            <v>100m2</v>
          </cell>
          <cell r="E244">
            <v>3.9959999999999996</v>
          </cell>
          <cell r="F244">
            <v>0</v>
          </cell>
        </row>
        <row r="245">
          <cell r="B245" t="str">
            <v>B3-3/CÑ79</v>
          </cell>
          <cell r="C245" t="str">
            <v>Caùn nguyeân thoå</v>
          </cell>
          <cell r="D245" t="str">
            <v>100m2</v>
          </cell>
          <cell r="E245">
            <v>9.1</v>
          </cell>
          <cell r="F245">
            <v>0</v>
          </cell>
        </row>
        <row r="246">
          <cell r="B246" t="str">
            <v>B3-13e/CÑ79/57P</v>
          </cell>
          <cell r="C246" t="str">
            <v>Ñöôøng ñaù daêm</v>
          </cell>
          <cell r="D246" t="str">
            <v/>
          </cell>
          <cell r="E246">
            <v>0.3</v>
          </cell>
          <cell r="F246">
            <v>0</v>
          </cell>
        </row>
        <row r="247">
          <cell r="B247" t="str">
            <v>B3-13e/CÑ79/57P</v>
          </cell>
          <cell r="C247" t="str">
            <v>Laøm moùng ñöôøng ñaù 5x7 cheøn phuùn daøy 0,2m: =150m2*0,2</v>
          </cell>
          <cell r="D247" t="str">
            <v>100m3</v>
          </cell>
          <cell r="E247">
            <v>0.3</v>
          </cell>
          <cell r="F247">
            <v>16752000</v>
          </cell>
        </row>
        <row r="248">
          <cell r="B248" t="str">
            <v>114-213</v>
          </cell>
          <cell r="C248" t="str">
            <v>Laøm maët ñöôøng ñaù 1x2 cheøn phuùn daày10cm</v>
          </cell>
          <cell r="D248" t="str">
            <v>100m2</v>
          </cell>
          <cell r="E248">
            <v>1.5</v>
          </cell>
          <cell r="F248">
            <v>241620</v>
          </cell>
        </row>
        <row r="249">
          <cell r="B249" t="str">
            <v>B3-14eù/CÑ79</v>
          </cell>
          <cell r="C249" t="str">
            <v>Traõi caùn ñaù mi 25l/m2 ; =1,5*0,025</v>
          </cell>
          <cell r="D249" t="str">
            <v>100m3</v>
          </cell>
          <cell r="E249">
            <v>4.0000000000000002E-4</v>
          </cell>
          <cell r="F249">
            <v>15828000</v>
          </cell>
        </row>
        <row r="250">
          <cell r="B250" t="str">
            <v>B3-13e/CÑ79/46C</v>
          </cell>
          <cell r="C250" t="str">
            <v>Ñöôøng beùton</v>
          </cell>
          <cell r="D250" t="str">
            <v/>
          </cell>
          <cell r="E250">
            <v>1.2617290000000001</v>
          </cell>
          <cell r="F250">
            <v>0</v>
          </cell>
        </row>
        <row r="251">
          <cell r="B251" t="str">
            <v>B3-13e/CÑ79/46C</v>
          </cell>
          <cell r="C251" t="str">
            <v>Laøm moùng ñaù 4x6 keïp caùt daøy 0,2m</v>
          </cell>
          <cell r="D251" t="str">
            <v>100m3</v>
          </cell>
          <cell r="E251">
            <v>1.2617290000000001</v>
          </cell>
          <cell r="F251">
            <v>16752000</v>
          </cell>
        </row>
        <row r="252">
          <cell r="C252" t="str">
            <v>Ñöôøng 4m: =(24+31)*4*0,2</v>
          </cell>
          <cell r="D252" t="str">
            <v>100m3</v>
          </cell>
          <cell r="E252">
            <v>44</v>
          </cell>
          <cell r="F252">
            <v>0</v>
          </cell>
        </row>
        <row r="253">
          <cell r="C253" t="str">
            <v>Ñoaïn coång: =(2,5+4)/2*1,5*0,2</v>
          </cell>
          <cell r="D253" t="str">
            <v>100m3</v>
          </cell>
          <cell r="E253">
            <v>0.97500000000000009</v>
          </cell>
          <cell r="F253">
            <v>0</v>
          </cell>
        </row>
        <row r="254">
          <cell r="C254" t="str">
            <v>Ñoaïn cua : =2*(3,5*3,5-3,14*3,5*3,5/4)*0,2</v>
          </cell>
          <cell r="D254" t="str">
            <v>100m3</v>
          </cell>
          <cell r="E254">
            <v>1.0534999999999997</v>
          </cell>
          <cell r="F254">
            <v>0</v>
          </cell>
        </row>
        <row r="255">
          <cell r="C255" t="str">
            <v>Ñöôøng 3,5m : =90*3,5*0,2</v>
          </cell>
          <cell r="D255" t="str">
            <v>100m3</v>
          </cell>
          <cell r="E255">
            <v>63</v>
          </cell>
          <cell r="F255">
            <v>0</v>
          </cell>
        </row>
        <row r="256">
          <cell r="B256" t="str">
            <v>B3-13/CÑ79</v>
          </cell>
          <cell r="C256" t="str">
            <v>Ñoaïn cong: =3*3,14*5,2/2*3,5*0,2</v>
          </cell>
          <cell r="D256" t="str">
            <v>100m3</v>
          </cell>
          <cell r="E256">
            <v>17.144400000000001</v>
          </cell>
          <cell r="F256">
            <v>0</v>
          </cell>
        </row>
        <row r="257">
          <cell r="B257" t="str">
            <v>B3-13/CÑ79</v>
          </cell>
          <cell r="C257" t="str">
            <v>Laøm laêng truï thoaùt nöôùc (ñaù 4x6,1x2 )</v>
          </cell>
          <cell r="D257" t="str">
            <v>100m3</v>
          </cell>
          <cell r="E257">
            <v>0.23271149999999999</v>
          </cell>
          <cell r="F257">
            <v>18384400</v>
          </cell>
        </row>
        <row r="258">
          <cell r="C258" t="str">
            <v>Vaønh trong: =(31*2+28*2+3,14*3,5/2*4)*0,2*0,35</v>
          </cell>
          <cell r="D258" t="str">
            <v>m3</v>
          </cell>
          <cell r="E258">
            <v>9.7985999999999986</v>
          </cell>
          <cell r="F258">
            <v>0</v>
          </cell>
        </row>
        <row r="259">
          <cell r="B259" t="str">
            <v>221-511</v>
          </cell>
          <cell r="C259" t="str">
            <v>Vaønh ngoaøi: =(24+116+3*3,14*7/2+3,14*3,5/2+14)*0,2*0,35</v>
          </cell>
          <cell r="D259" t="str">
            <v>m3</v>
          </cell>
          <cell r="E259">
            <v>13.47255</v>
          </cell>
          <cell r="F259">
            <v>0</v>
          </cell>
        </row>
        <row r="260">
          <cell r="B260" t="str">
            <v>221-511</v>
          </cell>
          <cell r="C260" t="str">
            <v xml:space="preserve">Beùton loùt ñaù 1x2 M100  ñöôøng giao thoâng </v>
          </cell>
          <cell r="D260" t="str">
            <v>m3</v>
          </cell>
          <cell r="E260">
            <v>34.108104999999995</v>
          </cell>
          <cell r="F260">
            <v>360390</v>
          </cell>
        </row>
        <row r="261">
          <cell r="C261" t="str">
            <v>Ñöôøng 4m + ñoaïn coång:
=((24+31)*4,3+(2,8+4,3)/2*1,5)*0,05</v>
          </cell>
          <cell r="D261" t="str">
            <v>m3</v>
          </cell>
          <cell r="E261">
            <v>12.09125</v>
          </cell>
          <cell r="F261">
            <v>0</v>
          </cell>
        </row>
        <row r="262">
          <cell r="C262" t="str">
            <v>Ñöôøng 3,5m + 3 ñoaïn cong
=((2*31+28)*3,8+3*3,14*5,2/2*3,8)*0,05</v>
          </cell>
          <cell r="D262" t="str">
            <v>m3</v>
          </cell>
          <cell r="E262">
            <v>21.75348</v>
          </cell>
          <cell r="F262">
            <v>0</v>
          </cell>
        </row>
        <row r="263">
          <cell r="B263" t="str">
            <v>221-513SR</v>
          </cell>
          <cell r="C263" t="str">
            <v>2 cua: =2*(3,5*3,5-3,14*3,5*3,5/4)*0,05</v>
          </cell>
          <cell r="D263" t="str">
            <v>m3</v>
          </cell>
          <cell r="E263">
            <v>0.26337499999999991</v>
          </cell>
          <cell r="F263">
            <v>0</v>
          </cell>
        </row>
        <row r="264">
          <cell r="B264" t="str">
            <v>221-513SR</v>
          </cell>
          <cell r="C264" t="str">
            <v>Beùton M250 ñaù 1x2 neàn ñöôøng</v>
          </cell>
          <cell r="D264" t="str">
            <v>m3</v>
          </cell>
          <cell r="E264">
            <v>143.92400000000001</v>
          </cell>
          <cell r="F264">
            <v>476899</v>
          </cell>
        </row>
        <row r="265">
          <cell r="C265" t="str">
            <v>Ñöôøng 4m + ñoaïn coång:
=242*0,2</v>
          </cell>
          <cell r="D265" t="str">
            <v>m3</v>
          </cell>
          <cell r="E265">
            <v>48.400000000000006</v>
          </cell>
          <cell r="F265">
            <v>0</v>
          </cell>
        </row>
        <row r="266">
          <cell r="C266" t="str">
            <v>Ñöôøng 3,5m + 3 ñoaïn cong
=435m2*0.2</v>
          </cell>
          <cell r="D266" t="str">
            <v>m3</v>
          </cell>
          <cell r="E266">
            <v>87</v>
          </cell>
          <cell r="F266">
            <v>0</v>
          </cell>
        </row>
        <row r="267">
          <cell r="C267" t="str">
            <v>2 cua: =5,27*0,2</v>
          </cell>
          <cell r="D267" t="str">
            <v>m3</v>
          </cell>
          <cell r="E267">
            <v>1.054</v>
          </cell>
          <cell r="F267">
            <v>0</v>
          </cell>
        </row>
        <row r="268">
          <cell r="B268" t="str">
            <v>240-110</v>
          </cell>
          <cell r="C268" t="str">
            <v>Leà ñöôøng
=332*0,15*0,15</v>
          </cell>
          <cell r="D268" t="str">
            <v>m3</v>
          </cell>
          <cell r="E268">
            <v>7.4699999999999989</v>
          </cell>
          <cell r="F268">
            <v>0</v>
          </cell>
        </row>
        <row r="269">
          <cell r="B269" t="str">
            <v>240-110</v>
          </cell>
          <cell r="C269" t="str">
            <v>Gia coâng laép ñaët saét troøn d=&lt;10 cho  beùton neàn ñöôøng</v>
          </cell>
          <cell r="D269" t="str">
            <v>Taán</v>
          </cell>
          <cell r="E269">
            <v>1.1299999999999999</v>
          </cell>
          <cell r="F269">
            <v>3995100</v>
          </cell>
        </row>
        <row r="270">
          <cell r="B270" t="str">
            <v>240-130</v>
          </cell>
          <cell r="C270" t="str">
            <v>Gia coâng laép ñaët saét troøn d&gt; 18 cho  beùton neàn ñöôøng</v>
          </cell>
          <cell r="D270" t="str">
            <v>Taán</v>
          </cell>
          <cell r="E270">
            <v>0.1</v>
          </cell>
          <cell r="F270">
            <v>3943500</v>
          </cell>
        </row>
        <row r="271">
          <cell r="A271" t="str">
            <v>CRCN5</v>
          </cell>
          <cell r="B271" t="str">
            <v>704-320</v>
          </cell>
          <cell r="C271" t="str">
            <v>Cheøn nhöïa loûng: =4*3,8*0,2</v>
          </cell>
          <cell r="D271" t="str">
            <v>m2</v>
          </cell>
          <cell r="E271">
            <v>3.04</v>
          </cell>
          <cell r="F271">
            <v>23109</v>
          </cell>
        </row>
        <row r="272">
          <cell r="B272" t="str">
            <v>TT</v>
          </cell>
          <cell r="C272" t="str">
            <v>Cöa raõnh +cheøn nhöïa saâu 5cm</v>
          </cell>
          <cell r="D272" t="str">
            <v>m</v>
          </cell>
          <cell r="E272">
            <v>100</v>
          </cell>
          <cell r="F272">
            <v>35000</v>
          </cell>
        </row>
        <row r="273">
          <cell r="B273" t="str">
            <v>041-112</v>
          </cell>
          <cell r="C273" t="str">
            <v>Ñaép  ñaát C2 ñöôøng</v>
          </cell>
          <cell r="D273" t="str">
            <v>m3</v>
          </cell>
          <cell r="E273">
            <v>30</v>
          </cell>
          <cell r="F273">
            <v>0</v>
          </cell>
        </row>
        <row r="274">
          <cell r="B274" t="str">
            <v>VC-03B</v>
          </cell>
          <cell r="C274" t="str">
            <v>Boác xuùc ñaát thöøa leân xuoáng ,tôi x1.3</v>
          </cell>
          <cell r="D274" t="str">
            <v>m3</v>
          </cell>
          <cell r="E274">
            <v>622.11836700000003</v>
          </cell>
          <cell r="F274">
            <v>0</v>
          </cell>
        </row>
        <row r="275">
          <cell r="A275" t="str">
            <v>STK26</v>
          </cell>
          <cell r="B275" t="str">
            <v>VC-03C</v>
          </cell>
          <cell r="C275" t="str">
            <v>Chuyeån  ñaát thöøa baèng xe cuùtkít cly 200m</v>
          </cell>
          <cell r="D275" t="str">
            <v>m3</v>
          </cell>
          <cell r="E275">
            <v>622.12</v>
          </cell>
          <cell r="F275">
            <v>0</v>
          </cell>
        </row>
        <row r="276">
          <cell r="A276" t="str">
            <v>STK26</v>
          </cell>
          <cell r="B276" t="str">
            <v>K1-021</v>
          </cell>
          <cell r="C276" t="str">
            <v>Saûn xuaát laép ñaët oáng STK D26/34</v>
          </cell>
          <cell r="D276" t="str">
            <v>m</v>
          </cell>
          <cell r="E276">
            <v>3.7</v>
          </cell>
          <cell r="F276">
            <v>24122</v>
          </cell>
        </row>
        <row r="277">
          <cell r="A277" t="str">
            <v>PVC50</v>
          </cell>
          <cell r="B277" t="str">
            <v>K1-151</v>
          </cell>
          <cell r="C277" t="str">
            <v>Saûn xuaát laép ñaët oáng PVC D50 ( thoaùt aåm )</v>
          </cell>
          <cell r="D277" t="str">
            <v>m</v>
          </cell>
          <cell r="E277">
            <v>8</v>
          </cell>
          <cell r="F277">
            <v>10553</v>
          </cell>
        </row>
        <row r="278">
          <cell r="C278" t="str">
            <v>COÄNG V</v>
          </cell>
          <cell r="D278" t="str">
            <v/>
          </cell>
          <cell r="F278">
            <v>0</v>
          </cell>
        </row>
        <row r="279">
          <cell r="C279" t="str">
            <v>VI. HEÄ THOÁNG THOAÙT NÖÔÙC</v>
          </cell>
          <cell r="D279" t="str">
            <v/>
          </cell>
          <cell r="F279">
            <v>0</v>
          </cell>
        </row>
        <row r="280">
          <cell r="B280" t="str">
            <v>031-442</v>
          </cell>
          <cell r="C280" t="str">
            <v>1. 9 HOÁ GA</v>
          </cell>
          <cell r="D280" t="str">
            <v/>
          </cell>
          <cell r="E280">
            <v>48.359999999999992</v>
          </cell>
          <cell r="F280">
            <v>0</v>
          </cell>
        </row>
        <row r="281">
          <cell r="B281" t="str">
            <v>031-442</v>
          </cell>
          <cell r="C281" t="str">
            <v>Ñaøo ñaát C2 moùng hoá ga</v>
          </cell>
          <cell r="D281" t="str">
            <v>m3</v>
          </cell>
          <cell r="E281">
            <v>48.359999999999992</v>
          </cell>
          <cell r="F281">
            <v>0</v>
          </cell>
        </row>
        <row r="282">
          <cell r="B282" t="str">
            <v>221-511</v>
          </cell>
          <cell r="C282" t="str">
            <v>=9*1*1/3*(1.8*1.8+2.8*2.8+1.8*2.8)</v>
          </cell>
          <cell r="D282" t="str">
            <v>m3</v>
          </cell>
          <cell r="E282">
            <v>48.359999999999992</v>
          </cell>
          <cell r="F282">
            <v>0</v>
          </cell>
        </row>
        <row r="283">
          <cell r="B283" t="str">
            <v>221-511</v>
          </cell>
          <cell r="C283" t="str">
            <v>Beùton loùt ñaù 1x2 M100  hoá ga: =9*(1,2*1,2*0,1)</v>
          </cell>
          <cell r="D283" t="str">
            <v>m3</v>
          </cell>
          <cell r="E283">
            <v>1.2959999999999998</v>
          </cell>
          <cell r="F283">
            <v>360390</v>
          </cell>
        </row>
        <row r="284">
          <cell r="B284" t="str">
            <v>208-232</v>
          </cell>
          <cell r="C284" t="str">
            <v>Xaây töôøng 20 vuõa M75 gaïch theû hoá ga: =9*4*(0,8*1)</v>
          </cell>
          <cell r="D284" t="str">
            <v>m2</v>
          </cell>
          <cell r="E284">
            <v>28.8</v>
          </cell>
          <cell r="F284">
            <v>52584</v>
          </cell>
        </row>
        <row r="285">
          <cell r="B285" t="str">
            <v>300-512</v>
          </cell>
          <cell r="C285" t="str">
            <v>Beùton M200 ñuùc saün ñaù 1x2 hoá ga</v>
          </cell>
          <cell r="D285" t="str">
            <v>m3</v>
          </cell>
          <cell r="E285">
            <v>0.84168000000000021</v>
          </cell>
          <cell r="F285">
            <v>442960</v>
          </cell>
        </row>
        <row r="286">
          <cell r="C286" t="str">
            <v>Giaèng mieäng: =9*(0.2*0.1+0.1*0.1)*0.8</v>
          </cell>
          <cell r="D286" t="str">
            <v>m3</v>
          </cell>
          <cell r="E286">
            <v>0.21600000000000008</v>
          </cell>
          <cell r="F286">
            <v>0</v>
          </cell>
        </row>
        <row r="287">
          <cell r="B287" t="str">
            <v>301-421</v>
          </cell>
          <cell r="C287" t="str">
            <v>Ñan naép: =9*2*(0.79*0.44*0.1)</v>
          </cell>
          <cell r="D287" t="str">
            <v>m3</v>
          </cell>
          <cell r="E287">
            <v>0.62568000000000012</v>
          </cell>
          <cell r="F287">
            <v>0</v>
          </cell>
        </row>
        <row r="288">
          <cell r="B288" t="str">
            <v>301-421</v>
          </cell>
          <cell r="C288" t="str">
            <v>Gia coâng laép döïng saét troøn d=&lt;10 cho beùton ñuùc saün</v>
          </cell>
          <cell r="D288" t="str">
            <v>Taán</v>
          </cell>
          <cell r="E288">
            <v>0.14000000000000001</v>
          </cell>
          <cell r="F288">
            <v>3995100</v>
          </cell>
        </row>
        <row r="289">
          <cell r="B289" t="str">
            <v>09-09</v>
          </cell>
          <cell r="C289" t="str">
            <v>Laép ñaët taám ñan beùton coát theùp hoá ga</v>
          </cell>
          <cell r="D289" t="str">
            <v>Caùi</v>
          </cell>
          <cell r="E289">
            <v>27</v>
          </cell>
          <cell r="F289">
            <v>0</v>
          </cell>
        </row>
        <row r="290">
          <cell r="B290" t="str">
            <v>672-122</v>
          </cell>
          <cell r="C290" t="str">
            <v xml:space="preserve">Laùng vöõa M100 daøy 2cm </v>
          </cell>
          <cell r="D290" t="str">
            <v>m2</v>
          </cell>
          <cell r="E290">
            <v>46.44</v>
          </cell>
          <cell r="F290">
            <v>7171</v>
          </cell>
        </row>
        <row r="291">
          <cell r="C291" t="str">
            <v>Ñaùùy : =9*(0.6*0.6)</v>
          </cell>
          <cell r="D291" t="str">
            <v>m2</v>
          </cell>
          <cell r="E291">
            <v>3.2399999999999998</v>
          </cell>
          <cell r="F291">
            <v>0</v>
          </cell>
        </row>
        <row r="292">
          <cell r="B292" t="str">
            <v>041-112</v>
          </cell>
          <cell r="C292" t="str">
            <v>Thaønh: =9*4*(0.6*1)2maët</v>
          </cell>
          <cell r="D292" t="str">
            <v>m2</v>
          </cell>
          <cell r="E292">
            <v>43.199999999999996</v>
          </cell>
          <cell r="F292">
            <v>0</v>
          </cell>
        </row>
        <row r="293">
          <cell r="B293" t="str">
            <v>041-112</v>
          </cell>
          <cell r="C293" t="str">
            <v>Ñaép ñaát C2 thaønh moùng hoá ga</v>
          </cell>
          <cell r="D293" t="str">
            <v>m3</v>
          </cell>
          <cell r="E293">
            <v>36</v>
          </cell>
          <cell r="F293">
            <v>0</v>
          </cell>
        </row>
        <row r="294">
          <cell r="B294" t="str">
            <v>VC-03B</v>
          </cell>
          <cell r="C294" t="str">
            <v>Boác xuùc ñaát thöøa leân xuoáng ,tôi x1.3</v>
          </cell>
          <cell r="D294" t="str">
            <v>m3</v>
          </cell>
          <cell r="E294">
            <v>16.067999999999991</v>
          </cell>
          <cell r="F294">
            <v>0</v>
          </cell>
        </row>
        <row r="295">
          <cell r="B295" t="str">
            <v>VC-03C</v>
          </cell>
          <cell r="C295" t="str">
            <v>Chuyeån  ñaát thöøa baèng xe cuùtkít cly 200m</v>
          </cell>
          <cell r="D295" t="str">
            <v>m3</v>
          </cell>
          <cell r="E295">
            <v>16.07</v>
          </cell>
          <cell r="F295">
            <v>0</v>
          </cell>
        </row>
        <row r="296">
          <cell r="C296" t="str">
            <v>COÄNG VI</v>
          </cell>
          <cell r="D296" t="str">
            <v/>
          </cell>
          <cell r="F296">
            <v>0</v>
          </cell>
        </row>
        <row r="297">
          <cell r="B297" t="str">
            <v>031-314</v>
          </cell>
          <cell r="C297" t="str">
            <v>VII. COÁNG NGAÀM BTCT D200,L=140m</v>
          </cell>
          <cell r="D297" t="str">
            <v/>
          </cell>
          <cell r="E297">
            <v>140</v>
          </cell>
          <cell r="F297">
            <v>0</v>
          </cell>
        </row>
        <row r="298">
          <cell r="A298" t="str">
            <v>OBT-200</v>
          </cell>
          <cell r="B298" t="str">
            <v>031-314</v>
          </cell>
          <cell r="C298" t="str">
            <v>Ñaøo ñaát C4 choân coáng: =140*1*tb1</v>
          </cell>
          <cell r="D298" t="str">
            <v>m3</v>
          </cell>
          <cell r="E298">
            <v>140</v>
          </cell>
          <cell r="F298">
            <v>0</v>
          </cell>
        </row>
        <row r="299">
          <cell r="A299" t="str">
            <v>OBT-200</v>
          </cell>
          <cell r="B299" t="str">
            <v>119-963SR</v>
          </cell>
          <cell r="C299" t="str">
            <v>Saûn xuaát, laép ñaët coáng BTCT D200</v>
          </cell>
          <cell r="D299" t="str">
            <v>m</v>
          </cell>
          <cell r="E299">
            <v>140</v>
          </cell>
          <cell r="F299">
            <v>30000</v>
          </cell>
        </row>
        <row r="300">
          <cell r="B300" t="str">
            <v>119-944</v>
          </cell>
          <cell r="C300" t="str">
            <v>Traùt moái noái coáng vöõa M100 daày 2cm: =40*(3,14*0,32)*0,1</v>
          </cell>
          <cell r="D300" t="str">
            <v>m2</v>
          </cell>
          <cell r="E300">
            <v>14.067200000000003</v>
          </cell>
          <cell r="F300">
            <v>7583</v>
          </cell>
        </row>
        <row r="301">
          <cell r="B301" t="str">
            <v>041-112</v>
          </cell>
          <cell r="C301" t="str">
            <v>Ñaép ñaát C2 choân coáng</v>
          </cell>
          <cell r="D301" t="str">
            <v>m3</v>
          </cell>
          <cell r="E301">
            <v>140</v>
          </cell>
          <cell r="F301">
            <v>0</v>
          </cell>
        </row>
        <row r="302">
          <cell r="C302" t="str">
            <v>COÄNG VII</v>
          </cell>
          <cell r="D302" t="str">
            <v/>
          </cell>
          <cell r="F302">
            <v>0</v>
          </cell>
        </row>
        <row r="303">
          <cell r="B303" t="str">
            <v>031-322</v>
          </cell>
          <cell r="C303" t="str">
            <v>VIII. MÖÔNG CAÙP</v>
          </cell>
          <cell r="D303" t="str">
            <v/>
          </cell>
          <cell r="E303">
            <v>340.96489999999994</v>
          </cell>
          <cell r="F303">
            <v>0</v>
          </cell>
        </row>
        <row r="304">
          <cell r="B304" t="str">
            <v>031-322</v>
          </cell>
          <cell r="C304" t="str">
            <v>Ñaøo ñaát C2 möông caùp</v>
          </cell>
          <cell r="D304" t="str">
            <v>m3</v>
          </cell>
          <cell r="E304">
            <v>340.96489999999994</v>
          </cell>
          <cell r="F304">
            <v>0</v>
          </cell>
        </row>
        <row r="305">
          <cell r="C305" t="str">
            <v>M1 =(1.84+2.94)/2*tb1,1*17 ( keã caû ñoaïn noái voâ nhaø)</v>
          </cell>
          <cell r="D305" t="str">
            <v>m3</v>
          </cell>
          <cell r="E305">
            <v>44.693000000000005</v>
          </cell>
          <cell r="F305">
            <v>0</v>
          </cell>
        </row>
        <row r="306">
          <cell r="C306" t="str">
            <v>M2 =(1.44+2.14)/2*tb0.7*72 (keå caû ñoaïn sau nhaø)</v>
          </cell>
          <cell r="D306" t="str">
            <v>m3</v>
          </cell>
          <cell r="E306">
            <v>90.215999999999994</v>
          </cell>
          <cell r="F306">
            <v>0</v>
          </cell>
        </row>
        <row r="307">
          <cell r="C307" t="str">
            <v>M3 =(1.14+1.64)/2*tb0.5*40</v>
          </cell>
          <cell r="D307" t="str">
            <v>m3</v>
          </cell>
          <cell r="E307">
            <v>27.799999999999997</v>
          </cell>
          <cell r="F307">
            <v>0</v>
          </cell>
        </row>
        <row r="308">
          <cell r="C308" t="str">
            <v>M4 =(2+2.7)/2*tb0.7*4.3</v>
          </cell>
          <cell r="D308" t="str">
            <v>m3</v>
          </cell>
          <cell r="E308">
            <v>7.0735000000000001</v>
          </cell>
          <cell r="F308">
            <v>0</v>
          </cell>
        </row>
        <row r="309">
          <cell r="C309" t="str">
            <v>M5 =(1.6+2.3)/2*tb0.7*6</v>
          </cell>
          <cell r="D309" t="str">
            <v>m3</v>
          </cell>
          <cell r="E309">
            <v>8.19</v>
          </cell>
          <cell r="F309">
            <v>0</v>
          </cell>
        </row>
        <row r="310">
          <cell r="C310" t="str">
            <v>Möông trong nha Ma =(1.44+2.04)/2*tb0.6*8</v>
          </cell>
          <cell r="D310" t="str">
            <v>m3</v>
          </cell>
          <cell r="E310">
            <v>8.3520000000000003</v>
          </cell>
          <cell r="F310">
            <v>0</v>
          </cell>
        </row>
        <row r="311">
          <cell r="C311" t="str">
            <v>Möông trong nhaøMb 
=(1.28+1.88)/2*tb0.6*7.3</v>
          </cell>
          <cell r="D311" t="str">
            <v>m3</v>
          </cell>
          <cell r="E311">
            <v>6.9203999999999999</v>
          </cell>
          <cell r="F311">
            <v>0</v>
          </cell>
        </row>
        <row r="312">
          <cell r="C312" t="str">
            <v>Möông trong nhaøMc
=(1.24+1.84)/2*tb0.6*15</v>
          </cell>
          <cell r="D312" t="str">
            <v>m3</v>
          </cell>
          <cell r="E312">
            <v>13.86</v>
          </cell>
          <cell r="F312">
            <v>0</v>
          </cell>
        </row>
        <row r="313">
          <cell r="C313" t="str">
            <v>Möông lôùn
=(2.92+4.42)/2*1.5*20</v>
          </cell>
          <cell r="D313" t="str">
            <v>m3</v>
          </cell>
          <cell r="E313">
            <v>110.1</v>
          </cell>
          <cell r="F313">
            <v>0</v>
          </cell>
        </row>
        <row r="314">
          <cell r="C314" t="str">
            <v>Oáng PVC D114
=16*0.6*0.6</v>
          </cell>
          <cell r="D314" t="str">
            <v>m3</v>
          </cell>
          <cell r="E314">
            <v>5.76</v>
          </cell>
          <cell r="F314">
            <v>0</v>
          </cell>
        </row>
        <row r="315">
          <cell r="B315" t="str">
            <v>221-511</v>
          </cell>
          <cell r="C315" t="str">
            <v>Oáng PVC D220
=6haøng*5m*0.6*tb1</v>
          </cell>
          <cell r="D315" t="str">
            <v>m3</v>
          </cell>
          <cell r="E315">
            <v>18</v>
          </cell>
          <cell r="F315">
            <v>0</v>
          </cell>
        </row>
        <row r="316">
          <cell r="B316" t="str">
            <v>221-511</v>
          </cell>
          <cell r="C316" t="str">
            <v>Beùton loùt ñaù 1x2 M100  möông caùp</v>
          </cell>
          <cell r="D316" t="str">
            <v>m3</v>
          </cell>
          <cell r="E316">
            <v>11.039200000000001</v>
          </cell>
          <cell r="F316">
            <v>360390</v>
          </cell>
        </row>
        <row r="317">
          <cell r="C317" t="str">
            <v>M1 =1.44*0.05*17</v>
          </cell>
          <cell r="D317" t="str">
            <v>m3</v>
          </cell>
          <cell r="E317">
            <v>1.224</v>
          </cell>
          <cell r="F317">
            <v>0</v>
          </cell>
        </row>
        <row r="318">
          <cell r="C318" t="str">
            <v>M2 =(1.04*0.05*72)</v>
          </cell>
          <cell r="D318" t="str">
            <v>m3</v>
          </cell>
          <cell r="E318">
            <v>3.7440000000000002</v>
          </cell>
          <cell r="F318">
            <v>0</v>
          </cell>
        </row>
        <row r="319">
          <cell r="C319" t="str">
            <v>M3 =0.74*0.05*40</v>
          </cell>
          <cell r="D319" t="str">
            <v>m3</v>
          </cell>
          <cell r="E319">
            <v>1.48</v>
          </cell>
          <cell r="F319">
            <v>0</v>
          </cell>
        </row>
        <row r="320">
          <cell r="C320" t="str">
            <v>M4 =1.6*0.05*4.3</v>
          </cell>
          <cell r="D320" t="str">
            <v>m3</v>
          </cell>
          <cell r="E320">
            <v>0.34400000000000003</v>
          </cell>
          <cell r="F320">
            <v>0</v>
          </cell>
        </row>
        <row r="321">
          <cell r="C321" t="str">
            <v>M5 =1.2*0.05*6</v>
          </cell>
          <cell r="D321" t="str">
            <v>m3</v>
          </cell>
          <cell r="E321">
            <v>0.36</v>
          </cell>
          <cell r="F321">
            <v>0</v>
          </cell>
        </row>
        <row r="322">
          <cell r="C322" t="str">
            <v>Möông trong nha øMa
 =1.04*0.05*8</v>
          </cell>
          <cell r="D322" t="str">
            <v>m3</v>
          </cell>
          <cell r="E322">
            <v>0.41600000000000004</v>
          </cell>
          <cell r="F322">
            <v>0</v>
          </cell>
        </row>
        <row r="323">
          <cell r="C323" t="str">
            <v>Möông trong nha øMb
 =0.88*0.05*7.3</v>
          </cell>
          <cell r="D323" t="str">
            <v>m3</v>
          </cell>
          <cell r="E323">
            <v>0.32120000000000004</v>
          </cell>
          <cell r="F323">
            <v>0</v>
          </cell>
        </row>
        <row r="324">
          <cell r="C324" t="str">
            <v>Möông trong nha øMc
=0.84*0.05*15</v>
          </cell>
          <cell r="D324" t="str">
            <v>m3</v>
          </cell>
          <cell r="E324">
            <v>0.63</v>
          </cell>
          <cell r="F324">
            <v>0</v>
          </cell>
        </row>
        <row r="325">
          <cell r="B325" t="str">
            <v>227-122</v>
          </cell>
          <cell r="C325" t="str">
            <v>Möông lôùn
=2.52*0.05*20</v>
          </cell>
          <cell r="D325" t="str">
            <v>m3</v>
          </cell>
          <cell r="E325">
            <v>2.52</v>
          </cell>
          <cell r="F325">
            <v>0</v>
          </cell>
        </row>
        <row r="326">
          <cell r="B326" t="str">
            <v>227-122</v>
          </cell>
          <cell r="C326" t="str">
            <v>Beùton ñaù 1x2 M200 möông caùp</v>
          </cell>
          <cell r="D326" t="str">
            <v>m3</v>
          </cell>
          <cell r="E326">
            <v>65.776039999999995</v>
          </cell>
          <cell r="F326">
            <v>517227</v>
          </cell>
        </row>
        <row r="327">
          <cell r="C327" t="str">
            <v>M1 =(1,24*0,15+2*tb1,1*0,12)*17</v>
          </cell>
          <cell r="D327" t="str">
            <v>m3</v>
          </cell>
          <cell r="E327">
            <v>7.65</v>
          </cell>
          <cell r="F327">
            <v>0</v>
          </cell>
        </row>
        <row r="328">
          <cell r="C328" t="str">
            <v>M2 =(0,84*0,15+2*tb0,70*0,12)*72</v>
          </cell>
          <cell r="D328" t="str">
            <v>m3</v>
          </cell>
          <cell r="E328">
            <v>21.167999999999999</v>
          </cell>
          <cell r="F328">
            <v>0</v>
          </cell>
        </row>
        <row r="329">
          <cell r="C329" t="str">
            <v>M3 =(0,54+2*tb0,5)*0,12*40</v>
          </cell>
          <cell r="D329" t="str">
            <v>m3</v>
          </cell>
          <cell r="E329">
            <v>7.3919999999999995</v>
          </cell>
          <cell r="F329">
            <v>0</v>
          </cell>
        </row>
        <row r="330">
          <cell r="C330" t="str">
            <v>M4 =(1+2*tb1,5)*0,2*4,3</v>
          </cell>
          <cell r="D330" t="str">
            <v>m3</v>
          </cell>
          <cell r="E330">
            <v>3.44</v>
          </cell>
          <cell r="F330">
            <v>0</v>
          </cell>
        </row>
        <row r="331">
          <cell r="C331" t="str">
            <v>M5 =(0,6+2*tb1,1)*0,2*6</v>
          </cell>
          <cell r="D331" t="str">
            <v>m3</v>
          </cell>
          <cell r="E331">
            <v>3.3600000000000003</v>
          </cell>
          <cell r="F331">
            <v>0</v>
          </cell>
        </row>
        <row r="332">
          <cell r="C332" t="str">
            <v>Möông trong nha øMa
 =(0,6+2*0,55)*0,12*8</v>
          </cell>
          <cell r="D332" t="str">
            <v>m3</v>
          </cell>
          <cell r="E332">
            <v>1.6320000000000001</v>
          </cell>
          <cell r="F332">
            <v>0</v>
          </cell>
        </row>
        <row r="333">
          <cell r="C333" t="str">
            <v>Möông trong nha øMb
 =(0,44+2*0,55)*0,12*7,3</v>
          </cell>
          <cell r="D333" t="str">
            <v>m3</v>
          </cell>
          <cell r="E333">
            <v>1.34904</v>
          </cell>
          <cell r="F333">
            <v>0</v>
          </cell>
        </row>
        <row r="334">
          <cell r="C334" t="str">
            <v>Möông trong nha øMc
=(0,4+2*0,55)*0,12*15</v>
          </cell>
          <cell r="D334" t="str">
            <v>m3</v>
          </cell>
          <cell r="E334">
            <v>2.6999999999999997</v>
          </cell>
          <cell r="F334">
            <v>0</v>
          </cell>
        </row>
        <row r="335">
          <cell r="C335" t="str">
            <v>Möông lôùn
=(2,015+2*1,45)*0,15*20</v>
          </cell>
          <cell r="D335" t="str">
            <v>m3</v>
          </cell>
          <cell r="E335">
            <v>14.744999999999999</v>
          </cell>
          <cell r="F335">
            <v>0</v>
          </cell>
        </row>
        <row r="336">
          <cell r="C336" t="str">
            <v>Möông lôùn
=2*0,15*0,3*20</v>
          </cell>
          <cell r="D336" t="str">
            <v>m3</v>
          </cell>
          <cell r="E336">
            <v>1.7999999999999998</v>
          </cell>
          <cell r="F336">
            <v>0</v>
          </cell>
        </row>
        <row r="337">
          <cell r="B337" t="str">
            <v>300-512</v>
          </cell>
          <cell r="C337" t="str">
            <v>Möông lôùn
=24*0,15*0,15*1</v>
          </cell>
          <cell r="D337" t="str">
            <v>m3</v>
          </cell>
          <cell r="E337">
            <v>0.53999999999999992</v>
          </cell>
          <cell r="F337">
            <v>0</v>
          </cell>
        </row>
        <row r="338">
          <cell r="B338" t="str">
            <v>300-512</v>
          </cell>
          <cell r="C338" t="str">
            <v>Beùton M200 ñuùc saün ñaù 1x2 ñan möông caùp</v>
          </cell>
          <cell r="D338" t="str">
            <v>m3</v>
          </cell>
          <cell r="E338">
            <v>7.4268080000000021</v>
          </cell>
          <cell r="F338">
            <v>442960</v>
          </cell>
        </row>
        <row r="339">
          <cell r="C339" t="str">
            <v>Ñ1: =44c*0.4*1.09*0.07 ( keã caû ñoaïn noái voâ nhaø)</v>
          </cell>
          <cell r="D339" t="str">
            <v>m3</v>
          </cell>
          <cell r="E339">
            <v>1.3428800000000005</v>
          </cell>
          <cell r="F339">
            <v>0</v>
          </cell>
        </row>
        <row r="340">
          <cell r="C340" t="str">
            <v>Ñ2: =240c*0.39*0.69*0.07 (keå caû ñoaïn sau nhaø)</v>
          </cell>
          <cell r="D340" t="str">
            <v>m3</v>
          </cell>
          <cell r="E340">
            <v>4.5208800000000009</v>
          </cell>
          <cell r="F340">
            <v>0</v>
          </cell>
        </row>
        <row r="341">
          <cell r="C341" t="str">
            <v>Ñ3: =8c*0.395*1.19*0.16</v>
          </cell>
          <cell r="D341" t="str">
            <v>m3</v>
          </cell>
          <cell r="E341">
            <v>0.60166400000000009</v>
          </cell>
          <cell r="F341">
            <v>0</v>
          </cell>
        </row>
        <row r="342">
          <cell r="C342" t="str">
            <v>Ñ4: =2c*(0.55*0.16+0.15*0.1)*1.19</v>
          </cell>
          <cell r="D342" t="str">
            <v>m3</v>
          </cell>
          <cell r="E342">
            <v>0.24514</v>
          </cell>
          <cell r="F342">
            <v>0</v>
          </cell>
        </row>
        <row r="343">
          <cell r="C343" t="str">
            <v>Ñ5: =12c*0.395*0.79*0.14</v>
          </cell>
          <cell r="D343" t="str">
            <v>m3</v>
          </cell>
          <cell r="E343">
            <v>0.52424400000000004</v>
          </cell>
          <cell r="F343">
            <v>0</v>
          </cell>
        </row>
        <row r="344">
          <cell r="B344" t="str">
            <v>09-09</v>
          </cell>
          <cell r="C344" t="str">
            <v>Ñ6: =2c*(tb0.75*tb0.8*0.14+tb0.8*0.1*0.15)</v>
          </cell>
          <cell r="D344" t="str">
            <v>m3</v>
          </cell>
          <cell r="E344">
            <v>0.19200000000000003</v>
          </cell>
          <cell r="F344">
            <v>0</v>
          </cell>
        </row>
        <row r="345">
          <cell r="B345" t="str">
            <v>09-09</v>
          </cell>
          <cell r="C345" t="str">
            <v>Laép ñaët taám ñan beùton coát theùp möông caùp</v>
          </cell>
          <cell r="D345" t="str">
            <v>Caùi</v>
          </cell>
          <cell r="E345">
            <v>308</v>
          </cell>
          <cell r="F345">
            <v>0</v>
          </cell>
        </row>
        <row r="346">
          <cell r="B346" t="str">
            <v>240-821</v>
          </cell>
          <cell r="C346" t="str">
            <v>Gia coâng laép ñaët saét troøn d&lt;=10, ñan + möông caùp: =1516+146+177+612+108 (kg)</v>
          </cell>
          <cell r="D346" t="str">
            <v>Taán</v>
          </cell>
          <cell r="E346">
            <v>2.5590000000000002</v>
          </cell>
          <cell r="F346">
            <v>3995100</v>
          </cell>
        </row>
        <row r="347">
          <cell r="B347" t="str">
            <v>240-822</v>
          </cell>
          <cell r="C347" t="str">
            <v>Gia coâng laép ñaët saét troøn d&lt;=18 ñan + möông caùp: =36,23+374+356+708 (kg)</v>
          </cell>
          <cell r="D347" t="str">
            <v>Taán</v>
          </cell>
          <cell r="E347">
            <v>1.4742299999999999</v>
          </cell>
          <cell r="F347">
            <v>3943500</v>
          </cell>
        </row>
        <row r="348">
          <cell r="B348" t="str">
            <v>500-521</v>
          </cell>
          <cell r="C348" t="str">
            <v>Gia coâng caáu kieän saét hình cho giaù ñôõ caùp, neïp ñan möông caùp</v>
          </cell>
          <cell r="D348" t="str">
            <v>Taán</v>
          </cell>
          <cell r="E348">
            <v>6.22</v>
          </cell>
          <cell r="F348">
            <v>5229740</v>
          </cell>
        </row>
        <row r="349">
          <cell r="A349" t="str">
            <v>BDC10-80</v>
          </cell>
          <cell r="B349" t="str">
            <v>505-810</v>
          </cell>
          <cell r="C349" t="str">
            <v>Laép ñaët caáu kieän saét hình möông caùp</v>
          </cell>
          <cell r="D349" t="str">
            <v>Taán</v>
          </cell>
          <cell r="E349">
            <v>6.22</v>
          </cell>
          <cell r="F349">
            <v>705600</v>
          </cell>
        </row>
        <row r="350">
          <cell r="A350" t="str">
            <v>BDC10-80</v>
          </cell>
          <cell r="B350" t="str">
            <v>TT</v>
          </cell>
          <cell r="C350" t="str">
            <v>Saûn xuaát laép ñaët bulon daõn chaân M10x80</v>
          </cell>
          <cell r="D350" t="str">
            <v>boä</v>
          </cell>
          <cell r="E350">
            <v>2374</v>
          </cell>
          <cell r="F350">
            <v>10000</v>
          </cell>
        </row>
        <row r="351">
          <cell r="B351" t="str">
            <v>703-430</v>
          </cell>
          <cell r="C351" t="str">
            <v>Sôn choáng ró 2 lôùp cho caáu kieän saét hình</v>
          </cell>
          <cell r="D351" t="str">
            <v>m2</v>
          </cell>
          <cell r="E351">
            <v>320</v>
          </cell>
          <cell r="F351">
            <v>4974</v>
          </cell>
        </row>
        <row r="352">
          <cell r="B352" t="str">
            <v>703-430</v>
          </cell>
          <cell r="C352" t="str">
            <v>Sôn daàu 2 lôùp cho caáu kieän saét hình</v>
          </cell>
          <cell r="D352" t="str">
            <v>m2</v>
          </cell>
          <cell r="E352">
            <v>320</v>
          </cell>
          <cell r="F352">
            <v>4974</v>
          </cell>
        </row>
        <row r="353">
          <cell r="B353" t="str">
            <v>672-122</v>
          </cell>
          <cell r="C353" t="str">
            <v xml:space="preserve">Laùng vöõa M100 daøy 2cm </v>
          </cell>
          <cell r="D353" t="str">
            <v>m2</v>
          </cell>
          <cell r="E353">
            <v>461.73799999999994</v>
          </cell>
          <cell r="F353">
            <v>7171</v>
          </cell>
        </row>
        <row r="354">
          <cell r="C354" t="str">
            <v>M1: =3.24*17</v>
          </cell>
          <cell r="D354" t="str">
            <v>m2</v>
          </cell>
          <cell r="E354">
            <v>55.080000000000005</v>
          </cell>
          <cell r="F354">
            <v>0</v>
          </cell>
        </row>
        <row r="355">
          <cell r="C355" t="str">
            <v>M2 =2.34*72</v>
          </cell>
          <cell r="D355" t="str">
            <v>m2</v>
          </cell>
          <cell r="E355">
            <v>168.48</v>
          </cell>
          <cell r="F355">
            <v>0</v>
          </cell>
        </row>
        <row r="356">
          <cell r="C356" t="str">
            <v>M3 =1.74*40</v>
          </cell>
          <cell r="D356" t="str">
            <v>m2</v>
          </cell>
          <cell r="E356">
            <v>69.599999999999994</v>
          </cell>
          <cell r="F356">
            <v>0</v>
          </cell>
        </row>
        <row r="357">
          <cell r="C357" t="str">
            <v>M4 =2.92*4.3</v>
          </cell>
          <cell r="D357" t="str">
            <v>m2</v>
          </cell>
          <cell r="E357">
            <v>12.555999999999999</v>
          </cell>
          <cell r="F357">
            <v>0</v>
          </cell>
        </row>
        <row r="358">
          <cell r="C358" t="str">
            <v>M5 =2.48*6</v>
          </cell>
          <cell r="D358" t="str">
            <v>m2</v>
          </cell>
          <cell r="E358">
            <v>14.879999999999999</v>
          </cell>
          <cell r="F358">
            <v>0</v>
          </cell>
        </row>
        <row r="359">
          <cell r="C359" t="str">
            <v>Möông trong nha øMa =1.1*8</v>
          </cell>
          <cell r="D359" t="str">
            <v>m2</v>
          </cell>
          <cell r="E359">
            <v>8.8000000000000007</v>
          </cell>
          <cell r="F359">
            <v>0</v>
          </cell>
        </row>
        <row r="360">
          <cell r="C360" t="str">
            <v>Möông trong nha øMb =1.54*7.3</v>
          </cell>
          <cell r="D360" t="str">
            <v>m2</v>
          </cell>
          <cell r="E360">
            <v>11.241999999999999</v>
          </cell>
          <cell r="F360">
            <v>0</v>
          </cell>
        </row>
        <row r="361">
          <cell r="C361" t="str">
            <v>Möông trong nha øMc=1.5*15</v>
          </cell>
          <cell r="D361" t="str">
            <v>m2</v>
          </cell>
          <cell r="E361">
            <v>22.5</v>
          </cell>
          <cell r="F361">
            <v>0</v>
          </cell>
        </row>
        <row r="362">
          <cell r="B362" t="str">
            <v>041-112</v>
          </cell>
          <cell r="C362" t="str">
            <v>Möông lôùn =4.93*20</v>
          </cell>
          <cell r="D362" t="str">
            <v>m2</v>
          </cell>
          <cell r="E362">
            <v>98.6</v>
          </cell>
          <cell r="F362">
            <v>0</v>
          </cell>
        </row>
        <row r="363">
          <cell r="B363" t="str">
            <v>041-112</v>
          </cell>
          <cell r="C363" t="str">
            <v>Ñaép ñaát C2 thaønh möông</v>
          </cell>
          <cell r="D363" t="str">
            <v>m3</v>
          </cell>
          <cell r="E363">
            <v>180</v>
          </cell>
          <cell r="F363">
            <v>0</v>
          </cell>
        </row>
        <row r="364">
          <cell r="B364" t="str">
            <v>VC-03B</v>
          </cell>
          <cell r="C364" t="str">
            <v>Boác xuùc ñaát thöøa leân xuoáng ,tôi x1.3</v>
          </cell>
          <cell r="D364" t="str">
            <v>m3</v>
          </cell>
          <cell r="E364">
            <v>209.25436999999994</v>
          </cell>
          <cell r="F364">
            <v>0</v>
          </cell>
        </row>
        <row r="365">
          <cell r="A365" t="str">
            <v>PVC220</v>
          </cell>
          <cell r="B365" t="str">
            <v>VC-03C</v>
          </cell>
          <cell r="C365" t="str">
            <v>Chuyeån  ñaát thöøa baèng xe cuùtkít cly 200m</v>
          </cell>
          <cell r="D365" t="str">
            <v>m3</v>
          </cell>
          <cell r="E365">
            <v>209.25</v>
          </cell>
          <cell r="F365">
            <v>0</v>
          </cell>
        </row>
        <row r="366">
          <cell r="A366" t="str">
            <v>PVC220</v>
          </cell>
          <cell r="B366" t="str">
            <v>K1-151SR4</v>
          </cell>
          <cell r="C366" t="str">
            <v>Saûn xuaát laép ñaët oáng PVC D220</v>
          </cell>
          <cell r="D366" t="str">
            <v>m</v>
          </cell>
          <cell r="E366">
            <v>60</v>
          </cell>
          <cell r="F366">
            <v>42212</v>
          </cell>
        </row>
        <row r="367">
          <cell r="A367" t="str">
            <v>PVC114</v>
          </cell>
          <cell r="B367" t="str">
            <v>K1-151SR2</v>
          </cell>
          <cell r="C367" t="str">
            <v>Saûn xuaát laép ñaët oáng PVC D114</v>
          </cell>
          <cell r="D367" t="str">
            <v>m</v>
          </cell>
          <cell r="E367">
            <v>16</v>
          </cell>
          <cell r="F367">
            <v>21106</v>
          </cell>
        </row>
        <row r="368">
          <cell r="C368" t="str">
            <v>COÄNG VIII</v>
          </cell>
          <cell r="D368" t="str">
            <v/>
          </cell>
          <cell r="F368">
            <v>0</v>
          </cell>
        </row>
        <row r="369">
          <cell r="B369" t="str">
            <v>031-442</v>
          </cell>
          <cell r="C369" t="str">
            <v>IX. NHAØ ÑIEÀU HAØNH</v>
          </cell>
          <cell r="D369" t="str">
            <v/>
          </cell>
          <cell r="E369">
            <v>697.81061433281457</v>
          </cell>
          <cell r="F369">
            <v>0</v>
          </cell>
        </row>
        <row r="370">
          <cell r="B370" t="str">
            <v>031-442</v>
          </cell>
          <cell r="C370" t="str">
            <v>Ñaøo ñaát C2 caùc moùng nhaø ñieàu haønh</v>
          </cell>
          <cell r="D370" t="str">
            <v>m3</v>
          </cell>
          <cell r="E370">
            <v>697.81061433281457</v>
          </cell>
          <cell r="F370">
            <v>0</v>
          </cell>
        </row>
        <row r="371">
          <cell r="C371" t="str">
            <v>3M1: =3*1/3*2,2*(1,7*1,7+3,9*3,9+1,7*3,9)</v>
          </cell>
          <cell r="D371" t="str">
            <v>m3</v>
          </cell>
          <cell r="E371">
            <v>54.405999999999999</v>
          </cell>
          <cell r="F371">
            <v>0</v>
          </cell>
        </row>
        <row r="372">
          <cell r="C372" t="str">
            <v>12M2+2M4: =14*1/3*2,2*(1,9*1,9+4,1*4,1+1,9*4,1))</v>
          </cell>
          <cell r="D372" t="str">
            <v>m3</v>
          </cell>
          <cell r="E372">
            <v>289.62266666666665</v>
          </cell>
          <cell r="F372">
            <v>0</v>
          </cell>
        </row>
        <row r="373">
          <cell r="C373" t="str">
            <v>1M3+3M5+4M6 : =8*1/3*2,2*(2,1*2,1+4,3*4,3+2,1*4,3)</v>
          </cell>
          <cell r="D373" t="str">
            <v>m3</v>
          </cell>
          <cell r="E373">
            <v>187.32266666666669</v>
          </cell>
          <cell r="F373">
            <v>0</v>
          </cell>
        </row>
        <row r="374">
          <cell r="C374" t="str">
            <v>5M7: =5*1/3*2,2*(2,1*2,3+SQRT(2,1*2,3*4,3*4,5)+4,3*4,5)</v>
          </cell>
          <cell r="D374" t="str">
            <v>m3</v>
          </cell>
          <cell r="E374">
            <v>124.10748933281454</v>
          </cell>
          <cell r="F374">
            <v>0</v>
          </cell>
        </row>
        <row r="375">
          <cell r="C375" t="str">
            <v>Haàm phaân: =1/3*2,15*(2,8*2,8+4,95*4,95+2,8*4,95))</v>
          </cell>
          <cell r="D375" t="str">
            <v>m3</v>
          </cell>
          <cell r="E375">
            <v>33.111791666666662</v>
          </cell>
          <cell r="F375">
            <v>0</v>
          </cell>
        </row>
        <row r="376">
          <cell r="B376" t="str">
            <v>B3-13e/CÑ79/57C</v>
          </cell>
          <cell r="C376" t="str">
            <v>Boù heø: =(23.6+14.9)*2*0.4*0.3</v>
          </cell>
          <cell r="D376" t="str">
            <v>m3</v>
          </cell>
          <cell r="E376">
            <v>9.24</v>
          </cell>
          <cell r="F376">
            <v>0</v>
          </cell>
        </row>
        <row r="377">
          <cell r="B377" t="str">
            <v>B3-13e/CÑ79/57C</v>
          </cell>
          <cell r="C377" t="str">
            <v>Ñaép ñaù 5x7 cheøn caùt</v>
          </cell>
          <cell r="D377" t="str">
            <v>100m3</v>
          </cell>
          <cell r="E377">
            <v>0.11376</v>
          </cell>
          <cell r="F377">
            <v>16752000</v>
          </cell>
        </row>
        <row r="378">
          <cell r="C378" t="str">
            <v>3M1: =3*(1,3*1,3*0,15)</v>
          </cell>
          <cell r="D378" t="str">
            <v>100m3</v>
          </cell>
          <cell r="E378">
            <v>0.76049999999999995</v>
          </cell>
          <cell r="F378">
            <v>0</v>
          </cell>
        </row>
        <row r="379">
          <cell r="C379" t="str">
            <v>12M2+2M4: =14*(1,5*1,5*0,15)</v>
          </cell>
          <cell r="D379" t="str">
            <v>100m3</v>
          </cell>
          <cell r="E379">
            <v>4.7249999999999996</v>
          </cell>
          <cell r="F379">
            <v>0</v>
          </cell>
        </row>
        <row r="380">
          <cell r="C380" t="str">
            <v>1M3+3M5+4M6 : =8*(1,7*1,7*0,15)</v>
          </cell>
          <cell r="D380" t="str">
            <v>100m3</v>
          </cell>
          <cell r="E380">
            <v>3.4679999999999995</v>
          </cell>
          <cell r="F380">
            <v>0</v>
          </cell>
        </row>
        <row r="381">
          <cell r="B381" t="str">
            <v>221-112</v>
          </cell>
          <cell r="C381" t="str">
            <v>5M7: =5*(1,7*1,9*0,15)</v>
          </cell>
          <cell r="D381" t="str">
            <v>100m3</v>
          </cell>
          <cell r="E381">
            <v>2.4224999999999999</v>
          </cell>
          <cell r="F381">
            <v>0</v>
          </cell>
        </row>
        <row r="382">
          <cell r="B382" t="str">
            <v>221-112</v>
          </cell>
          <cell r="C382" t="str">
            <v>Beùton M100 loùt moùng ñaù 4x6 nhaø ñieàu haønh</v>
          </cell>
          <cell r="D382" t="str">
            <v>m3</v>
          </cell>
          <cell r="E382">
            <v>25.984000000000009</v>
          </cell>
          <cell r="F382">
            <v>301180</v>
          </cell>
        </row>
        <row r="383">
          <cell r="C383" t="str">
            <v>Neàn : =(23.6*14.9)*0.1</v>
          </cell>
          <cell r="D383" t="str">
            <v>m3</v>
          </cell>
          <cell r="E383">
            <v>35.164000000000009</v>
          </cell>
          <cell r="F383">
            <v>0</v>
          </cell>
        </row>
        <row r="384">
          <cell r="C384" t="str">
            <v>Tröø ñi: =-(3*10.6*0.1)</v>
          </cell>
          <cell r="D384" t="str">
            <v>m3</v>
          </cell>
          <cell r="E384">
            <v>-3.1799999999999997</v>
          </cell>
          <cell r="F384">
            <v>0</v>
          </cell>
        </row>
        <row r="385">
          <cell r="B385" t="str">
            <v>221-511</v>
          </cell>
          <cell r="C385" t="str">
            <v>Tröø ñi möông caùp =-60*0.1</v>
          </cell>
          <cell r="D385" t="str">
            <v>m3</v>
          </cell>
          <cell r="E385">
            <v>-6</v>
          </cell>
          <cell r="F385">
            <v>0</v>
          </cell>
        </row>
        <row r="386">
          <cell r="B386" t="str">
            <v>221-511</v>
          </cell>
          <cell r="C386" t="str">
            <v>Beùton loùt ñaù 1x2 M100  moùng nhaø ñieàu haønh</v>
          </cell>
          <cell r="D386" t="str">
            <v>m3</v>
          </cell>
          <cell r="E386">
            <v>5.3620000000000001</v>
          </cell>
          <cell r="F386">
            <v>360390</v>
          </cell>
        </row>
        <row r="387">
          <cell r="C387" t="str">
            <v>3M1: =0.12</v>
          </cell>
          <cell r="D387" t="str">
            <v>m3</v>
          </cell>
          <cell r="E387">
            <v>0.12</v>
          </cell>
          <cell r="F387">
            <v>0</v>
          </cell>
        </row>
        <row r="388">
          <cell r="C388" t="str">
            <v>12M2 :=0.72</v>
          </cell>
          <cell r="D388" t="str">
            <v>m3</v>
          </cell>
          <cell r="E388">
            <v>0.72</v>
          </cell>
          <cell r="F388">
            <v>0</v>
          </cell>
        </row>
        <row r="389">
          <cell r="C389" t="str">
            <v>1M3 :=0.08</v>
          </cell>
          <cell r="D389" t="str">
            <v>m3</v>
          </cell>
          <cell r="E389">
            <v>0.08</v>
          </cell>
          <cell r="F389">
            <v>0</v>
          </cell>
        </row>
        <row r="390">
          <cell r="C390" t="str">
            <v>2M4: =0.12</v>
          </cell>
          <cell r="D390" t="str">
            <v>m3</v>
          </cell>
          <cell r="E390">
            <v>0.12</v>
          </cell>
          <cell r="F390">
            <v>0</v>
          </cell>
        </row>
        <row r="391">
          <cell r="C391" t="str">
            <v>3m5: =0.25</v>
          </cell>
          <cell r="D391" t="str">
            <v>m3</v>
          </cell>
          <cell r="E391">
            <v>0.25</v>
          </cell>
          <cell r="F391">
            <v>0</v>
          </cell>
        </row>
        <row r="392">
          <cell r="C392" t="str">
            <v>4M6:=0.34</v>
          </cell>
          <cell r="D392" t="str">
            <v>m3</v>
          </cell>
          <cell r="E392">
            <v>0.34</v>
          </cell>
          <cell r="F392">
            <v>0</v>
          </cell>
        </row>
        <row r="393">
          <cell r="C393" t="str">
            <v>5M7 =0.48</v>
          </cell>
          <cell r="D393" t="str">
            <v>m3</v>
          </cell>
          <cell r="E393">
            <v>0.48</v>
          </cell>
          <cell r="F393">
            <v>0</v>
          </cell>
        </row>
        <row r="394">
          <cell r="C394" t="str">
            <v>Haàm phaân: =(2,4*2,4+0,8*1,1)*0.05</v>
          </cell>
          <cell r="D394" t="str">
            <v>m3</v>
          </cell>
          <cell r="E394">
            <v>0.33200000000000002</v>
          </cell>
          <cell r="F394">
            <v>0</v>
          </cell>
        </row>
        <row r="395">
          <cell r="C395" t="str">
            <v>Boù heø: =2*(14.9+23.6)*0.4*0.05</v>
          </cell>
          <cell r="D395" t="str">
            <v>m3</v>
          </cell>
          <cell r="E395">
            <v>1.54</v>
          </cell>
          <cell r="F395">
            <v>0</v>
          </cell>
        </row>
        <row r="396">
          <cell r="B396" t="str">
            <v>221-312</v>
          </cell>
          <cell r="C396" t="str">
            <v>Ñaø kieàng bao: =2*(12.9+21.6)*0.4*0.05</v>
          </cell>
          <cell r="D396" t="str">
            <v>m3</v>
          </cell>
          <cell r="E396">
            <v>1.3800000000000001</v>
          </cell>
          <cell r="F396">
            <v>0</v>
          </cell>
        </row>
        <row r="397">
          <cell r="B397" t="str">
            <v>221-312</v>
          </cell>
          <cell r="C397" t="str">
            <v xml:space="preserve">Beùton M200 ñaù 1x2 moùng </v>
          </cell>
          <cell r="D397" t="str">
            <v>m3</v>
          </cell>
          <cell r="E397">
            <v>10.450000000000001</v>
          </cell>
          <cell r="F397">
            <v>541847</v>
          </cell>
        </row>
        <row r="398">
          <cell r="C398" t="str">
            <v>3M1 =0,73</v>
          </cell>
          <cell r="D398" t="str">
            <v>m3</v>
          </cell>
          <cell r="E398">
            <v>0.73</v>
          </cell>
          <cell r="F398">
            <v>0</v>
          </cell>
        </row>
        <row r="399">
          <cell r="C399" t="str">
            <v>12M2 =2,89</v>
          </cell>
          <cell r="D399" t="str">
            <v>m3</v>
          </cell>
          <cell r="E399">
            <v>2.89</v>
          </cell>
          <cell r="F399">
            <v>0</v>
          </cell>
        </row>
        <row r="400">
          <cell r="C400" t="str">
            <v>1M3 =0,33</v>
          </cell>
          <cell r="D400" t="str">
            <v>m3</v>
          </cell>
          <cell r="E400">
            <v>0.33</v>
          </cell>
          <cell r="F400">
            <v>0</v>
          </cell>
        </row>
        <row r="401">
          <cell r="C401" t="str">
            <v>2M4 =0,62</v>
          </cell>
          <cell r="D401" t="str">
            <v>m3</v>
          </cell>
          <cell r="E401">
            <v>0.62</v>
          </cell>
          <cell r="F401">
            <v>0</v>
          </cell>
        </row>
        <row r="402">
          <cell r="C402" t="str">
            <v>3M5 =1,12</v>
          </cell>
          <cell r="D402" t="str">
            <v>m3</v>
          </cell>
          <cell r="E402">
            <v>1.1200000000000001</v>
          </cell>
          <cell r="F402">
            <v>0</v>
          </cell>
        </row>
        <row r="403">
          <cell r="C403" t="str">
            <v>4M6 =1,82</v>
          </cell>
          <cell r="D403" t="str">
            <v>m3</v>
          </cell>
          <cell r="E403">
            <v>1.82</v>
          </cell>
          <cell r="F403">
            <v>0</v>
          </cell>
        </row>
        <row r="404">
          <cell r="B404" t="str">
            <v>222-412</v>
          </cell>
          <cell r="C404" t="str">
            <v>5M7 = 2,94</v>
          </cell>
          <cell r="D404" t="str">
            <v>m3</v>
          </cell>
          <cell r="E404">
            <v>2.94</v>
          </cell>
          <cell r="F404">
            <v>0</v>
          </cell>
        </row>
        <row r="405">
          <cell r="B405" t="str">
            <v>222-412</v>
          </cell>
          <cell r="C405" t="str">
            <v>Beùton coät M200 ñaù 1x2 nhaø ñieàu haønh</v>
          </cell>
          <cell r="D405" t="str">
            <v>m3</v>
          </cell>
          <cell r="E405">
            <v>6.2139999999999995</v>
          </cell>
          <cell r="F405">
            <v>659908</v>
          </cell>
        </row>
        <row r="406">
          <cell r="C406" t="str">
            <v>3C1 =0.71</v>
          </cell>
          <cell r="D406" t="str">
            <v>m3</v>
          </cell>
          <cell r="E406">
            <v>0.71</v>
          </cell>
          <cell r="F406">
            <v>0</v>
          </cell>
        </row>
        <row r="407">
          <cell r="C407" t="str">
            <v>1C2 =0.114</v>
          </cell>
          <cell r="D407" t="str">
            <v>m3</v>
          </cell>
          <cell r="E407">
            <v>0.114</v>
          </cell>
          <cell r="F407">
            <v>0</v>
          </cell>
        </row>
        <row r="408">
          <cell r="C408" t="str">
            <v>2C2a =0.318</v>
          </cell>
          <cell r="D408" t="str">
            <v>m3</v>
          </cell>
          <cell r="E408">
            <v>0.318</v>
          </cell>
          <cell r="F408">
            <v>0</v>
          </cell>
        </row>
        <row r="409">
          <cell r="C409" t="str">
            <v>2C3 =0.308</v>
          </cell>
          <cell r="D409" t="str">
            <v>m3</v>
          </cell>
          <cell r="E409">
            <v>0.308</v>
          </cell>
          <cell r="F409">
            <v>0</v>
          </cell>
        </row>
        <row r="410">
          <cell r="C410" t="str">
            <v>6C3a =0.945</v>
          </cell>
          <cell r="D410" t="str">
            <v>m3</v>
          </cell>
          <cell r="E410">
            <v>0.94499999999999995</v>
          </cell>
          <cell r="F410">
            <v>0</v>
          </cell>
        </row>
        <row r="411">
          <cell r="C411" t="str">
            <v>2C3b =0.324</v>
          </cell>
          <cell r="D411" t="str">
            <v>m3</v>
          </cell>
          <cell r="E411">
            <v>0.32400000000000001</v>
          </cell>
          <cell r="F411">
            <v>0</v>
          </cell>
        </row>
        <row r="412">
          <cell r="C412" t="str">
            <v>5C4 =1.115</v>
          </cell>
          <cell r="D412" t="str">
            <v>m3</v>
          </cell>
          <cell r="E412">
            <v>1.115</v>
          </cell>
          <cell r="F412">
            <v>0</v>
          </cell>
        </row>
        <row r="413">
          <cell r="C413" t="str">
            <v>5C5 =1.265</v>
          </cell>
          <cell r="D413" t="str">
            <v>m3</v>
          </cell>
          <cell r="E413">
            <v>1.2649999999999999</v>
          </cell>
          <cell r="F413">
            <v>0</v>
          </cell>
        </row>
        <row r="414">
          <cell r="B414" t="str">
            <v>224-112</v>
          </cell>
          <cell r="C414" t="str">
            <v>4C6 =1.115</v>
          </cell>
          <cell r="D414" t="str">
            <v>m3</v>
          </cell>
          <cell r="E414">
            <v>1.115</v>
          </cell>
          <cell r="F414">
            <v>0</v>
          </cell>
        </row>
        <row r="415">
          <cell r="B415" t="str">
            <v>224-112</v>
          </cell>
          <cell r="C415" t="str">
            <v>Beùton ñaø M200 ñaù 1x2 nhaø ñieàu haønh</v>
          </cell>
          <cell r="D415" t="str">
            <v>m3</v>
          </cell>
          <cell r="E415">
            <v>19.388000000000002</v>
          </cell>
          <cell r="F415">
            <v>626389</v>
          </cell>
        </row>
        <row r="416">
          <cell r="C416" t="str">
            <v>a. Ñaø kieàng :</v>
          </cell>
          <cell r="D416" t="str">
            <v>m3</v>
          </cell>
          <cell r="E416">
            <v>6.8129999999999997</v>
          </cell>
          <cell r="F416">
            <v>0</v>
          </cell>
        </row>
        <row r="417">
          <cell r="C417" t="str">
            <v>1K1 =0.556</v>
          </cell>
          <cell r="D417" t="str">
            <v>m3</v>
          </cell>
          <cell r="E417">
            <v>0.55600000000000005</v>
          </cell>
          <cell r="F417">
            <v>0</v>
          </cell>
        </row>
        <row r="418">
          <cell r="C418" t="str">
            <v>1K2 =0.222</v>
          </cell>
          <cell r="D418" t="str">
            <v>m3</v>
          </cell>
          <cell r="E418">
            <v>0.222</v>
          </cell>
          <cell r="F418">
            <v>0</v>
          </cell>
        </row>
        <row r="419">
          <cell r="C419" t="str">
            <v>1K3</v>
          </cell>
          <cell r="D419" t="str">
            <v>m3</v>
          </cell>
          <cell r="E419">
            <v>0.222</v>
          </cell>
          <cell r="F419">
            <v>0</v>
          </cell>
        </row>
        <row r="420">
          <cell r="C420" t="str">
            <v>1K4</v>
          </cell>
          <cell r="D420" t="str">
            <v>m3</v>
          </cell>
          <cell r="E420">
            <v>0.378</v>
          </cell>
          <cell r="F420">
            <v>0</v>
          </cell>
        </row>
        <row r="421">
          <cell r="C421" t="str">
            <v>1K5</v>
          </cell>
          <cell r="D421" t="str">
            <v>m3</v>
          </cell>
          <cell r="E421">
            <v>0.39</v>
          </cell>
          <cell r="F421">
            <v>0</v>
          </cell>
        </row>
        <row r="422">
          <cell r="C422" t="str">
            <v>1K6</v>
          </cell>
          <cell r="D422" t="str">
            <v>m3</v>
          </cell>
          <cell r="E422">
            <v>0.72399999999999998</v>
          </cell>
          <cell r="F422">
            <v>0</v>
          </cell>
        </row>
        <row r="423">
          <cell r="C423" t="str">
            <v>1K7</v>
          </cell>
          <cell r="D423" t="str">
            <v>m3</v>
          </cell>
          <cell r="E423">
            <v>1.2</v>
          </cell>
          <cell r="F423">
            <v>0</v>
          </cell>
        </row>
        <row r="424">
          <cell r="C424" t="str">
            <v>1K8</v>
          </cell>
          <cell r="D424" t="str">
            <v>m3</v>
          </cell>
          <cell r="E424">
            <v>1.2</v>
          </cell>
          <cell r="F424">
            <v>0</v>
          </cell>
        </row>
        <row r="425">
          <cell r="C425" t="str">
            <v>1K9</v>
          </cell>
          <cell r="D425" t="str">
            <v>m3</v>
          </cell>
          <cell r="E425">
            <v>0.13200000000000001</v>
          </cell>
          <cell r="F425">
            <v>0</v>
          </cell>
        </row>
        <row r="426">
          <cell r="C426" t="str">
            <v>1K10</v>
          </cell>
          <cell r="D426" t="str">
            <v>m3</v>
          </cell>
          <cell r="E426">
            <v>0.67200000000000004</v>
          </cell>
          <cell r="F426">
            <v>0</v>
          </cell>
        </row>
        <row r="427">
          <cell r="C427" t="str">
            <v>1K11</v>
          </cell>
          <cell r="D427" t="str">
            <v>m3</v>
          </cell>
          <cell r="E427">
            <v>0.27200000000000002</v>
          </cell>
          <cell r="F427">
            <v>0</v>
          </cell>
        </row>
        <row r="428">
          <cell r="C428" t="str">
            <v>1K12</v>
          </cell>
          <cell r="D428" t="str">
            <v>m3</v>
          </cell>
          <cell r="E428">
            <v>0.65600000000000003</v>
          </cell>
          <cell r="F428">
            <v>0</v>
          </cell>
        </row>
        <row r="429">
          <cell r="C429" t="str">
            <v>3K3</v>
          </cell>
          <cell r="D429" t="str">
            <v>m3</v>
          </cell>
          <cell r="E429">
            <v>0.189</v>
          </cell>
          <cell r="F429">
            <v>0</v>
          </cell>
        </row>
        <row r="430">
          <cell r="C430" t="str">
            <v>b. Ñaø saûnh , lanh toâ :</v>
          </cell>
          <cell r="D430" t="str">
            <v>m3</v>
          </cell>
          <cell r="E430">
            <v>3.9450000000000007</v>
          </cell>
          <cell r="F430">
            <v>0</v>
          </cell>
        </row>
        <row r="431">
          <cell r="C431" t="str">
            <v>DMÑ1</v>
          </cell>
          <cell r="D431" t="str">
            <v>m3</v>
          </cell>
          <cell r="E431">
            <v>0.69599999999999995</v>
          </cell>
          <cell r="F431">
            <v>0</v>
          </cell>
        </row>
        <row r="432">
          <cell r="C432" t="str">
            <v>DMÑ2</v>
          </cell>
          <cell r="D432" t="str">
            <v>m3</v>
          </cell>
          <cell r="E432">
            <v>0.52800000000000002</v>
          </cell>
          <cell r="F432">
            <v>0</v>
          </cell>
        </row>
        <row r="433">
          <cell r="C433" t="str">
            <v>DMÑ3</v>
          </cell>
          <cell r="D433" t="str">
            <v>m3</v>
          </cell>
          <cell r="E433">
            <v>0.246</v>
          </cell>
          <cell r="F433">
            <v>0</v>
          </cell>
        </row>
        <row r="434">
          <cell r="C434" t="str">
            <v>DMÑ4</v>
          </cell>
          <cell r="D434" t="str">
            <v>m3</v>
          </cell>
          <cell r="E434">
            <v>0.39200000000000002</v>
          </cell>
          <cell r="F434">
            <v>0</v>
          </cell>
        </row>
        <row r="435">
          <cell r="C435" t="str">
            <v>DMÑ5</v>
          </cell>
          <cell r="D435" t="str">
            <v>m3</v>
          </cell>
          <cell r="E435">
            <v>0.26400000000000001</v>
          </cell>
          <cell r="F435">
            <v>0</v>
          </cell>
        </row>
        <row r="436">
          <cell r="C436" t="str">
            <v>DMÑ6</v>
          </cell>
          <cell r="D436" t="str">
            <v>m3</v>
          </cell>
          <cell r="E436">
            <v>0.249</v>
          </cell>
          <cell r="F436">
            <v>0</v>
          </cell>
        </row>
        <row r="437">
          <cell r="C437" t="str">
            <v>DMÑ7</v>
          </cell>
          <cell r="D437" t="str">
            <v>m3</v>
          </cell>
          <cell r="E437">
            <v>0.108</v>
          </cell>
          <cell r="F437">
            <v>0</v>
          </cell>
        </row>
        <row r="438">
          <cell r="C438" t="str">
            <v>LT1</v>
          </cell>
          <cell r="D438" t="str">
            <v>m3</v>
          </cell>
          <cell r="E438">
            <v>0.33200000000000002</v>
          </cell>
          <cell r="F438">
            <v>0</v>
          </cell>
        </row>
        <row r="439">
          <cell r="C439" t="str">
            <v>LT2</v>
          </cell>
          <cell r="D439" t="str">
            <v>m3</v>
          </cell>
          <cell r="E439">
            <v>0.317</v>
          </cell>
          <cell r="F439">
            <v>0</v>
          </cell>
        </row>
        <row r="440">
          <cell r="C440" t="str">
            <v>LT3</v>
          </cell>
          <cell r="D440" t="str">
            <v>m3</v>
          </cell>
          <cell r="E440">
            <v>0.39800000000000002</v>
          </cell>
          <cell r="F440">
            <v>0</v>
          </cell>
        </row>
        <row r="441">
          <cell r="C441" t="str">
            <v>LT4</v>
          </cell>
          <cell r="D441" t="str">
            <v>m3</v>
          </cell>
          <cell r="E441">
            <v>0.20100000000000001</v>
          </cell>
          <cell r="F441">
            <v>0</v>
          </cell>
        </row>
        <row r="442">
          <cell r="C442" t="str">
            <v>LT5</v>
          </cell>
          <cell r="D442" t="str">
            <v>m3</v>
          </cell>
          <cell r="E442">
            <v>5.8000000000000003E-2</v>
          </cell>
          <cell r="F442">
            <v>0</v>
          </cell>
        </row>
        <row r="443">
          <cell r="C443" t="str">
            <v>LT6</v>
          </cell>
          <cell r="D443" t="str">
            <v>m3</v>
          </cell>
          <cell r="E443">
            <v>0.156</v>
          </cell>
          <cell r="F443">
            <v>0</v>
          </cell>
        </row>
        <row r="444">
          <cell r="C444" t="str">
            <v>c. Ñaø maùi</v>
          </cell>
          <cell r="D444" t="str">
            <v>m3</v>
          </cell>
          <cell r="E444">
            <v>8.6300000000000008</v>
          </cell>
          <cell r="F444">
            <v>0</v>
          </cell>
        </row>
        <row r="445">
          <cell r="C445" t="str">
            <v>1D1</v>
          </cell>
          <cell r="D445" t="str">
            <v>m3</v>
          </cell>
          <cell r="E445">
            <v>1.206</v>
          </cell>
          <cell r="F445">
            <v>0</v>
          </cell>
        </row>
        <row r="446">
          <cell r="C446" t="str">
            <v>1D2</v>
          </cell>
          <cell r="D446" t="str">
            <v>m3</v>
          </cell>
          <cell r="E446">
            <v>1.206</v>
          </cell>
          <cell r="F446">
            <v>0</v>
          </cell>
        </row>
        <row r="447">
          <cell r="C447" t="str">
            <v>1D3</v>
          </cell>
          <cell r="D447" t="str">
            <v>m3</v>
          </cell>
          <cell r="E447">
            <v>1.5680000000000001</v>
          </cell>
          <cell r="F447">
            <v>0</v>
          </cell>
        </row>
        <row r="448">
          <cell r="C448" t="str">
            <v>1D4</v>
          </cell>
          <cell r="D448" t="str">
            <v>m3</v>
          </cell>
          <cell r="E448">
            <v>1.206</v>
          </cell>
          <cell r="F448">
            <v>0</v>
          </cell>
        </row>
        <row r="449">
          <cell r="C449" t="str">
            <v>1D5</v>
          </cell>
          <cell r="D449" t="str">
            <v>m3</v>
          </cell>
          <cell r="E449">
            <v>0.76700000000000002</v>
          </cell>
          <cell r="F449">
            <v>0</v>
          </cell>
        </row>
        <row r="450">
          <cell r="C450" t="str">
            <v>1D6</v>
          </cell>
          <cell r="D450" t="str">
            <v>m3</v>
          </cell>
          <cell r="E450">
            <v>2.4870000000000001</v>
          </cell>
          <cell r="F450">
            <v>0</v>
          </cell>
        </row>
        <row r="451">
          <cell r="B451" t="str">
            <v>240-110</v>
          </cell>
          <cell r="C451" t="str">
            <v>1D7</v>
          </cell>
          <cell r="D451" t="str">
            <v>m3</v>
          </cell>
          <cell r="E451">
            <v>0.19</v>
          </cell>
          <cell r="F451">
            <v>0</v>
          </cell>
        </row>
        <row r="452">
          <cell r="B452" t="str">
            <v>240-110</v>
          </cell>
          <cell r="C452" t="str">
            <v>Gia coâng laép ñaët saét troøn d=&lt;10 cho moùng</v>
          </cell>
          <cell r="D452" t="str">
            <v>Taán</v>
          </cell>
          <cell r="E452">
            <v>0.19</v>
          </cell>
          <cell r="F452">
            <v>3995100</v>
          </cell>
        </row>
        <row r="453">
          <cell r="B453" t="str">
            <v>240-120</v>
          </cell>
          <cell r="C453" t="str">
            <v>Gia coâng laép ñaët saét troøn d=&lt;18 cho moùng</v>
          </cell>
          <cell r="D453" t="str">
            <v>Taán</v>
          </cell>
          <cell r="E453">
            <v>0.9</v>
          </cell>
          <cell r="F453">
            <v>3938460</v>
          </cell>
        </row>
        <row r="454">
          <cell r="B454" t="str">
            <v>240-130</v>
          </cell>
          <cell r="C454" t="str">
            <v>Gia coâng laép ñaët saét troøn d&gt;18 cho moùng</v>
          </cell>
          <cell r="D454" t="str">
            <v>Taán</v>
          </cell>
          <cell r="E454">
            <v>0.04</v>
          </cell>
          <cell r="F454">
            <v>3943500</v>
          </cell>
        </row>
        <row r="455">
          <cell r="B455" t="str">
            <v>240-411</v>
          </cell>
          <cell r="C455" t="str">
            <v>Gia coâng laép ñaët saét troøn d=&lt;10 cho coät</v>
          </cell>
          <cell r="D455" t="str">
            <v>Taán</v>
          </cell>
          <cell r="E455">
            <v>0.23100000000000001</v>
          </cell>
          <cell r="F455">
            <v>3995100</v>
          </cell>
        </row>
        <row r="456">
          <cell r="A456" t="str">
            <v>SATO-168/4</v>
          </cell>
          <cell r="B456" t="str">
            <v>240-421</v>
          </cell>
          <cell r="C456" t="str">
            <v>Gia coâng laép ñaët saét troøn d=&lt;18 cho coät</v>
          </cell>
          <cell r="D456" t="str">
            <v>Taán</v>
          </cell>
          <cell r="E456">
            <v>0.84199999999999997</v>
          </cell>
          <cell r="F456">
            <v>3940620</v>
          </cell>
        </row>
        <row r="457">
          <cell r="A457" t="str">
            <v>SATO-168/4</v>
          </cell>
          <cell r="B457" t="str">
            <v>K1-051SR</v>
          </cell>
          <cell r="C457" t="str">
            <v>Saûn xuaát laép ñaët oáng theùp D168/4mm coät</v>
          </cell>
          <cell r="D457" t="str">
            <v>m</v>
          </cell>
          <cell r="E457">
            <v>9.15</v>
          </cell>
          <cell r="F457">
            <v>180000</v>
          </cell>
        </row>
        <row r="458">
          <cell r="B458" t="str">
            <v>240-511</v>
          </cell>
          <cell r="C458" t="str">
            <v>Gia coâng laép ñaët saét troøn d=&lt;10 cho ñaø: =221,88+402,73+1192</v>
          </cell>
          <cell r="D458" t="str">
            <v>Taán</v>
          </cell>
          <cell r="E458">
            <v>0.54986000000000002</v>
          </cell>
          <cell r="F458">
            <v>3995100</v>
          </cell>
        </row>
        <row r="459">
          <cell r="B459" t="str">
            <v>240-521</v>
          </cell>
          <cell r="C459" t="str">
            <v>Gia coâng laép ñaët saét troøn d=&lt;18 cho ñaø: =712,39+402,73+1192</v>
          </cell>
          <cell r="D459" t="str">
            <v>Taán</v>
          </cell>
          <cell r="E459">
            <v>2.3071199999999998</v>
          </cell>
          <cell r="F459">
            <v>3939900</v>
          </cell>
        </row>
        <row r="460">
          <cell r="B460" t="str">
            <v>240-531</v>
          </cell>
          <cell r="C460" t="str">
            <v>Gia coâng laép ñaët saét troøn d&gt;18 cho ñaø: =29,1+20,75 (kg)</v>
          </cell>
          <cell r="D460" t="str">
            <v>Taán</v>
          </cell>
          <cell r="E460">
            <v>4.9849999999999998E-2</v>
          </cell>
          <cell r="F460">
            <v>3947952</v>
          </cell>
        </row>
        <row r="461">
          <cell r="B461" t="str">
            <v>240-621</v>
          </cell>
          <cell r="C461" t="str">
            <v>Gia coâng laép ñaët saét troøn d=&lt;10 cho saøn, maùi,haàm phaânø: =2341+287+91 (kg)</v>
          </cell>
          <cell r="D461" t="str">
            <v>Taán</v>
          </cell>
          <cell r="E461">
            <v>2.7189999999999999</v>
          </cell>
          <cell r="F461">
            <v>3995100</v>
          </cell>
        </row>
        <row r="462">
          <cell r="B462" t="str">
            <v>225-212</v>
          </cell>
          <cell r="C462" t="str">
            <v>Beùton ñaù 1x2 M200 haàm phaân</v>
          </cell>
          <cell r="D462" t="str">
            <v>m3</v>
          </cell>
          <cell r="E462">
            <v>1.9683400000000004</v>
          </cell>
          <cell r="F462">
            <v>596272</v>
          </cell>
        </row>
        <row r="463">
          <cell r="C463" t="str">
            <v>Ñaùy: =2,2*2,2*0,2+0,7*0,9*0,15</v>
          </cell>
          <cell r="D463" t="str">
            <v>m3</v>
          </cell>
          <cell r="E463">
            <v>1.0625000000000002</v>
          </cell>
          <cell r="F463">
            <v>0</v>
          </cell>
        </row>
        <row r="464">
          <cell r="C464" t="str">
            <v>Ñan naép: =12*(1*0,33*0,1)+0,7*0,7*0,1</v>
          </cell>
          <cell r="D464" t="str">
            <v>m3</v>
          </cell>
          <cell r="E464">
            <v>0.44500000000000001</v>
          </cell>
          <cell r="F464">
            <v>0</v>
          </cell>
        </row>
        <row r="465">
          <cell r="C465" t="str">
            <v>Ñan loïc: =0,78*0,78*0,1</v>
          </cell>
          <cell r="D465" t="str">
            <v>m3</v>
          </cell>
          <cell r="E465">
            <v>6.0840000000000005E-2</v>
          </cell>
          <cell r="F465">
            <v>0</v>
          </cell>
        </row>
        <row r="466">
          <cell r="B466" t="str">
            <v>225-112</v>
          </cell>
          <cell r="C466" t="str">
            <v>Ñaø giaèng: =(0,15*0,2+0,1*0,1)*10</v>
          </cell>
          <cell r="D466" t="str">
            <v>m3</v>
          </cell>
          <cell r="E466">
            <v>0.4</v>
          </cell>
          <cell r="F466">
            <v>0</v>
          </cell>
        </row>
        <row r="467">
          <cell r="B467" t="str">
            <v>225-112</v>
          </cell>
          <cell r="C467" t="str">
            <v>Beùton ñaù 1x2 M200 saøn maùi, seânoâ, saøn saûnh</v>
          </cell>
          <cell r="D467" t="str">
            <v>m3</v>
          </cell>
          <cell r="E467">
            <v>39.93</v>
          </cell>
          <cell r="F467">
            <v>596272</v>
          </cell>
        </row>
        <row r="468">
          <cell r="C468" t="str">
            <v>Saøn maùi, seânoâ :</v>
          </cell>
          <cell r="D468" t="str">
            <v>m3</v>
          </cell>
          <cell r="E468">
            <v>36.630000000000003</v>
          </cell>
          <cell r="F468">
            <v>0</v>
          </cell>
        </row>
        <row r="469">
          <cell r="A469" t="str">
            <v>ÑI-AL</v>
          </cell>
          <cell r="B469" t="str">
            <v>402-330D1</v>
          </cell>
          <cell r="C469" t="str">
            <v>Saøn saûnh :</v>
          </cell>
          <cell r="D469" t="str">
            <v>m3</v>
          </cell>
          <cell r="E469">
            <v>3.3</v>
          </cell>
          <cell r="F469">
            <v>0</v>
          </cell>
        </row>
        <row r="470">
          <cell r="A470" t="str">
            <v>ÑI-AL</v>
          </cell>
          <cell r="B470" t="str">
            <v>402-330D1</v>
          </cell>
          <cell r="C470" t="str">
            <v>Gia coâng laép ñaët cöûa ñi kieáng khung nhoâm Ñaøi Loan ( troïn boä caû khoùa, khuyûu aùp löïc)</v>
          </cell>
          <cell r="D470" t="str">
            <v>m2</v>
          </cell>
          <cell r="E470">
            <v>24</v>
          </cell>
          <cell r="F470">
            <v>750000</v>
          </cell>
        </row>
        <row r="471">
          <cell r="C471" t="str">
            <v>Cöûa ñi 4Ñ1 =4*(1.6*2.5)</v>
          </cell>
          <cell r="D471" t="str">
            <v>m2</v>
          </cell>
          <cell r="E471">
            <v>16</v>
          </cell>
          <cell r="F471">
            <v>0</v>
          </cell>
        </row>
        <row r="472">
          <cell r="A472" t="str">
            <v>SO-AL</v>
          </cell>
          <cell r="B472" t="str">
            <v>402-330S</v>
          </cell>
          <cell r="C472" t="str">
            <v>Cöûa ñi 4Ñ2 =4*(0.8*2.5)</v>
          </cell>
          <cell r="D472" t="str">
            <v>m2</v>
          </cell>
          <cell r="E472">
            <v>8</v>
          </cell>
          <cell r="F472">
            <v>0</v>
          </cell>
        </row>
        <row r="473">
          <cell r="A473" t="str">
            <v>SO-AL</v>
          </cell>
          <cell r="B473" t="str">
            <v>402-330S</v>
          </cell>
          <cell r="C473" t="str">
            <v>Gia coâng laép ñaët cöûa soå kieáng khung nhoâm Ñaøi Loan ( troïn boä caû khoùa, khuyûu aùp löïc)</v>
          </cell>
          <cell r="D473" t="str">
            <v>m2</v>
          </cell>
          <cell r="E473">
            <v>24.800000000000004</v>
          </cell>
          <cell r="F473">
            <v>555000</v>
          </cell>
        </row>
        <row r="474">
          <cell r="C474" t="str">
            <v>Cöûa soå 4S1 =4*(3.2*1.5)</v>
          </cell>
          <cell r="D474" t="str">
            <v>m2</v>
          </cell>
          <cell r="E474">
            <v>19.200000000000003</v>
          </cell>
          <cell r="F474">
            <v>0</v>
          </cell>
        </row>
        <row r="475">
          <cell r="C475" t="str">
            <v>Cöûa soå 2S2 =2*(1.6*1.5)</v>
          </cell>
          <cell r="D475" t="str">
            <v>m2</v>
          </cell>
          <cell r="E475">
            <v>4.8000000000000007</v>
          </cell>
          <cell r="F475">
            <v>0</v>
          </cell>
        </row>
        <row r="476">
          <cell r="A476" t="str">
            <v>ÑI-NH</v>
          </cell>
          <cell r="B476" t="str">
            <v>402-330D2</v>
          </cell>
          <cell r="C476" t="str">
            <v>Cöûa soå 1S2 =1*(1.6*0.5)</v>
          </cell>
          <cell r="D476" t="str">
            <v>m2</v>
          </cell>
          <cell r="E476">
            <v>0.8</v>
          </cell>
          <cell r="F476">
            <v>0</v>
          </cell>
        </row>
        <row r="477">
          <cell r="A477" t="str">
            <v>ÑI-NH</v>
          </cell>
          <cell r="B477" t="str">
            <v>402-330D2</v>
          </cell>
          <cell r="C477" t="str">
            <v>Gia coâng laép ñaët cöûa ñi nhöïa Ñaøi Loan ( troïn boä caû khoùa, khuyûu aùp löïc): =1*(0,7*2)</v>
          </cell>
          <cell r="D477" t="str">
            <v>m2</v>
          </cell>
          <cell r="E477">
            <v>1.4</v>
          </cell>
          <cell r="F477">
            <v>650000</v>
          </cell>
        </row>
        <row r="478">
          <cell r="B478" t="str">
            <v>209-102</v>
          </cell>
          <cell r="C478" t="str">
            <v>Xaây töôøng 10 vuõa M75 gaïch oáng Goái baøn beáp =3*(0.6*0.7)</v>
          </cell>
          <cell r="D478" t="str">
            <v>m2</v>
          </cell>
          <cell r="E478">
            <v>1.26</v>
          </cell>
          <cell r="F478">
            <v>14197</v>
          </cell>
        </row>
        <row r="479">
          <cell r="B479" t="str">
            <v>209-312</v>
          </cell>
          <cell r="C479" t="str">
            <v>Xaây töôøng 20 vuõa M75 gaïch oáng caâu gaïch theû</v>
          </cell>
          <cell r="D479" t="str">
            <v>m2</v>
          </cell>
          <cell r="E479">
            <v>268.65000000000003</v>
          </cell>
          <cell r="F479">
            <v>38179</v>
          </cell>
        </row>
        <row r="480">
          <cell r="C480" t="str">
            <v>Truïc 1 =12.1*3.5</v>
          </cell>
          <cell r="D480" t="str">
            <v>m2</v>
          </cell>
          <cell r="E480">
            <v>42.35</v>
          </cell>
          <cell r="F480">
            <v>0</v>
          </cell>
        </row>
        <row r="481">
          <cell r="C481" t="str">
            <v>Truïc 3a =6.1*3.5</v>
          </cell>
          <cell r="D481" t="str">
            <v>m2</v>
          </cell>
          <cell r="E481">
            <v>21.349999999999998</v>
          </cell>
          <cell r="F481">
            <v>0</v>
          </cell>
        </row>
        <row r="482">
          <cell r="C482" t="str">
            <v>Truïc 4a, 5b =(3.5*3.5)*3</v>
          </cell>
          <cell r="D482" t="str">
            <v>m2</v>
          </cell>
          <cell r="E482">
            <v>36.75</v>
          </cell>
          <cell r="F482">
            <v>0</v>
          </cell>
        </row>
        <row r="483">
          <cell r="C483" t="str">
            <v>Truïc 7' =9.3*3.5</v>
          </cell>
          <cell r="D483" t="str">
            <v>m2</v>
          </cell>
          <cell r="E483">
            <v>32.550000000000004</v>
          </cell>
          <cell r="F483">
            <v>0</v>
          </cell>
        </row>
        <row r="484">
          <cell r="C484" t="str">
            <v>Truïc D-C =2*(20.3*3.5)</v>
          </cell>
          <cell r="D484" t="str">
            <v>m2</v>
          </cell>
          <cell r="E484">
            <v>142.1</v>
          </cell>
          <cell r="F484">
            <v>0</v>
          </cell>
        </row>
        <row r="485">
          <cell r="C485" t="str">
            <v>Vaùch kho+WC =2.6*3.5</v>
          </cell>
          <cell r="D485" t="str">
            <v>m2</v>
          </cell>
          <cell r="E485">
            <v>9.1</v>
          </cell>
          <cell r="F485">
            <v>0</v>
          </cell>
        </row>
        <row r="486">
          <cell r="C486" t="str">
            <v>Truïc B =9.9*3.5</v>
          </cell>
          <cell r="D486" t="str">
            <v>m2</v>
          </cell>
          <cell r="E486">
            <v>34.65</v>
          </cell>
          <cell r="F486">
            <v>0</v>
          </cell>
        </row>
        <row r="487">
          <cell r="B487" t="str">
            <v>208-232</v>
          </cell>
          <cell r="C487" t="str">
            <v>Tröø cöûa =-50.2</v>
          </cell>
          <cell r="D487" t="str">
            <v>m2</v>
          </cell>
          <cell r="E487">
            <v>-50.2</v>
          </cell>
          <cell r="F487">
            <v>0</v>
          </cell>
        </row>
        <row r="488">
          <cell r="B488" t="str">
            <v>208-232</v>
          </cell>
          <cell r="C488" t="str">
            <v>Xaây töôøng 20 vuõa M75 gaïch theûboù heø, haàm phaân ...</v>
          </cell>
          <cell r="D488" t="str">
            <v>m2</v>
          </cell>
          <cell r="E488">
            <v>77.423399999999987</v>
          </cell>
          <cell r="F488">
            <v>52584</v>
          </cell>
        </row>
        <row r="489">
          <cell r="C489" t="str">
            <v>Boù heø =2*(14.9+23.6)*0.35</v>
          </cell>
          <cell r="D489" t="str">
            <v>m2</v>
          </cell>
          <cell r="E489">
            <v>26.95</v>
          </cell>
          <cell r="F489">
            <v>0</v>
          </cell>
        </row>
        <row r="490">
          <cell r="C490" t="str">
            <v>Ñaø kieàng bieân =(12.9+21.6)*2*0.35</v>
          </cell>
          <cell r="D490" t="str">
            <v>m2</v>
          </cell>
          <cell r="E490">
            <v>24.15</v>
          </cell>
          <cell r="F490">
            <v>0</v>
          </cell>
        </row>
        <row r="491">
          <cell r="C491" t="str">
            <v>Baät theàm theâm 2 baäc ngoaøi boù heø =tb44.4*0.3</v>
          </cell>
          <cell r="D491" t="str">
            <v>m2</v>
          </cell>
          <cell r="E491">
            <v>13.319999999999999</v>
          </cell>
          <cell r="F491">
            <v>0</v>
          </cell>
        </row>
        <row r="492">
          <cell r="B492" t="str">
            <v>651-132</v>
          </cell>
          <cell r="C492" t="str">
            <v>Haàm phaân: =(2*2,2+3,18+0,18)*1,59+1,9*0,35</v>
          </cell>
          <cell r="D492" t="str">
            <v>m2</v>
          </cell>
          <cell r="E492">
            <v>13.003399999999999</v>
          </cell>
          <cell r="F492">
            <v>0</v>
          </cell>
        </row>
        <row r="493">
          <cell r="B493" t="str">
            <v>651-132</v>
          </cell>
          <cell r="C493" t="str">
            <v>Traùt töôøng VM75 daøy 1,5 cm</v>
          </cell>
          <cell r="D493" t="str">
            <v>m2</v>
          </cell>
          <cell r="E493">
            <v>690.82</v>
          </cell>
          <cell r="F493">
            <v>4813</v>
          </cell>
        </row>
        <row r="494">
          <cell r="B494" t="str">
            <v>651-312</v>
          </cell>
          <cell r="C494" t="str">
            <v>Traùt VM75 daøy 1cm keå caû lôùp baùm dính (VLx1,25, NCx1,1)</v>
          </cell>
          <cell r="D494" t="str">
            <v>m2</v>
          </cell>
          <cell r="E494">
            <v>587.6</v>
          </cell>
          <cell r="F494">
            <v>4609</v>
          </cell>
        </row>
        <row r="495">
          <cell r="C495" t="str">
            <v>Caïnh coät =27*3.5*tb0.6</v>
          </cell>
          <cell r="D495" t="str">
            <v>m2</v>
          </cell>
          <cell r="E495">
            <v>56.699999999999996</v>
          </cell>
          <cell r="F495">
            <v>0</v>
          </cell>
        </row>
        <row r="496">
          <cell r="C496" t="str">
            <v>Caïnh ñaø =7*12.9*tb1</v>
          </cell>
          <cell r="D496" t="str">
            <v>m2</v>
          </cell>
          <cell r="E496">
            <v>90.3</v>
          </cell>
          <cell r="F496">
            <v>0</v>
          </cell>
        </row>
        <row r="497">
          <cell r="C497" t="str">
            <v>Caïnh ñaø =3*21.6*tb0.6</v>
          </cell>
          <cell r="D497" t="str">
            <v>m2</v>
          </cell>
          <cell r="E497">
            <v>38.880000000000003</v>
          </cell>
          <cell r="F497">
            <v>0</v>
          </cell>
        </row>
        <row r="498">
          <cell r="C498" t="str">
            <v>Traàn maùi + traàn saûnh =(9.5*20.4+2.8*8.4)+(2.5*12.6)+2*4</v>
          </cell>
          <cell r="D498" t="str">
            <v>m2</v>
          </cell>
          <cell r="E498">
            <v>256.82</v>
          </cell>
          <cell r="F498">
            <v>0</v>
          </cell>
        </row>
        <row r="499">
          <cell r="C499" t="str">
            <v>Daï döôùi + ngoaøi seânoâ =1.6*(23.6+14.9)*2</v>
          </cell>
          <cell r="D499" t="str">
            <v>m2</v>
          </cell>
          <cell r="E499">
            <v>123.2</v>
          </cell>
          <cell r="F499">
            <v>0</v>
          </cell>
        </row>
        <row r="500">
          <cell r="B500" t="str">
            <v>662-110</v>
          </cell>
          <cell r="C500" t="str">
            <v>Caïnh cöûa =dieän tích khung bao cöûa =108.5*0.2</v>
          </cell>
          <cell r="D500" t="str">
            <v>m2</v>
          </cell>
          <cell r="E500">
            <v>21.700000000000003</v>
          </cell>
          <cell r="F500">
            <v>0</v>
          </cell>
        </row>
        <row r="501">
          <cell r="B501" t="str">
            <v>651-422</v>
          </cell>
          <cell r="C501" t="str">
            <v>Traùt gôø chæ vöûa M75</v>
          </cell>
          <cell r="D501" t="str">
            <v>m</v>
          </cell>
          <cell r="E501">
            <v>120</v>
          </cell>
          <cell r="F501">
            <v>1152</v>
          </cell>
        </row>
        <row r="502">
          <cell r="B502" t="str">
            <v>662-110</v>
          </cell>
          <cell r="C502" t="str">
            <v xml:space="preserve">Oáp gaïch men 15x15 </v>
          </cell>
          <cell r="D502" t="str">
            <v>m2</v>
          </cell>
          <cell r="E502">
            <v>33.61</v>
          </cell>
          <cell r="F502">
            <v>48300</v>
          </cell>
        </row>
        <row r="503">
          <cell r="C503" t="str">
            <v>Veä sinh =1.5*(2*(1.9+2.2)-0.7)</v>
          </cell>
          <cell r="D503" t="str">
            <v>m2</v>
          </cell>
          <cell r="E503">
            <v>11.249999999999998</v>
          </cell>
          <cell r="F503">
            <v>0</v>
          </cell>
        </row>
        <row r="504">
          <cell r="B504" t="str">
            <v>672-122</v>
          </cell>
          <cell r="C504" t="str">
            <v>Accu =1.5*(2*(2.8+3.7)-0.8)</v>
          </cell>
          <cell r="D504" t="str">
            <v>m2</v>
          </cell>
          <cell r="E504">
            <v>18.299999999999997</v>
          </cell>
          <cell r="F504">
            <v>0</v>
          </cell>
        </row>
        <row r="505">
          <cell r="C505" t="str">
            <v>Baøn beáp + töôøng beáp =2.1*1.7+0.7*0.7</v>
          </cell>
          <cell r="D505" t="str">
            <v>m2</v>
          </cell>
          <cell r="E505">
            <v>4.0599999999999996</v>
          </cell>
          <cell r="F505">
            <v>0</v>
          </cell>
        </row>
        <row r="506">
          <cell r="B506" t="str">
            <v>672-122</v>
          </cell>
          <cell r="C506" t="str">
            <v xml:space="preserve">Laùng vöõa M100 daøy 2cm </v>
          </cell>
          <cell r="D506" t="str">
            <v>m2</v>
          </cell>
          <cell r="E506">
            <v>403.54</v>
          </cell>
          <cell r="F506">
            <v>7171</v>
          </cell>
        </row>
        <row r="507">
          <cell r="C507" t="str">
            <v>Choáng thaám</v>
          </cell>
          <cell r="D507" t="str">
            <v/>
          </cell>
          <cell r="E507">
            <v>39.5</v>
          </cell>
          <cell r="F507">
            <v>0</v>
          </cell>
        </row>
        <row r="508">
          <cell r="C508" t="str">
            <v>Maùi =9.9*21.6+3*9</v>
          </cell>
          <cell r="D508" t="str">
            <v/>
          </cell>
          <cell r="E508">
            <v>240.84000000000003</v>
          </cell>
          <cell r="F508">
            <v>0</v>
          </cell>
        </row>
        <row r="509">
          <cell r="B509" t="str">
            <v>704-220SR</v>
          </cell>
          <cell r="C509" t="str">
            <v>Saûnh =2.5*12.6+2*4</v>
          </cell>
          <cell r="D509" t="str">
            <v/>
          </cell>
          <cell r="E509">
            <v>39.5</v>
          </cell>
          <cell r="F509">
            <v>0</v>
          </cell>
        </row>
        <row r="510">
          <cell r="B510" t="str">
            <v>702-400</v>
          </cell>
          <cell r="C510" t="str">
            <v>Seânoâ =(23.6+14.9)*2*1.6</v>
          </cell>
          <cell r="D510" t="str">
            <v/>
          </cell>
          <cell r="E510">
            <v>123.2</v>
          </cell>
          <cell r="F510">
            <v>0</v>
          </cell>
        </row>
        <row r="511">
          <cell r="B511" t="str">
            <v>704-220SR</v>
          </cell>
          <cell r="C511" t="str">
            <v>Queùt Flinkote 2 nöôùc+2 lôùp giaáy daàu cho maùi vaø saûnh</v>
          </cell>
          <cell r="D511" t="str">
            <v>m2</v>
          </cell>
          <cell r="E511">
            <v>280.33999999999997</v>
          </cell>
          <cell r="F511">
            <v>18678</v>
          </cell>
        </row>
        <row r="512">
          <cell r="B512" t="str">
            <v>702-400</v>
          </cell>
          <cell r="C512" t="str">
            <v>Queùt Flinkote 3 nöôùc cho senoâ</v>
          </cell>
          <cell r="D512" t="str">
            <v>m2</v>
          </cell>
          <cell r="E512">
            <v>123.2</v>
          </cell>
          <cell r="F512">
            <v>11813</v>
          </cell>
        </row>
        <row r="513">
          <cell r="B513" t="str">
            <v>684-112</v>
          </cell>
          <cell r="C513" t="str">
            <v>Laùt gach nung maùi vaø saûnh</v>
          </cell>
          <cell r="D513" t="str">
            <v>m2</v>
          </cell>
          <cell r="E513">
            <v>280.33999999999997</v>
          </cell>
          <cell r="F513">
            <v>30653</v>
          </cell>
        </row>
        <row r="514">
          <cell r="B514" t="str">
            <v>685-210</v>
          </cell>
          <cell r="C514" t="str">
            <v>Laùt gach ceramic neàn</v>
          </cell>
          <cell r="D514" t="str">
            <v>m2</v>
          </cell>
          <cell r="E514">
            <v>165.09</v>
          </cell>
          <cell r="F514">
            <v>116241</v>
          </cell>
        </row>
        <row r="515">
          <cell r="C515" t="str">
            <v>P trung theá : =5.8*21.4</v>
          </cell>
          <cell r="D515" t="str">
            <v>m2</v>
          </cell>
          <cell r="E515">
            <v>124.11999999999999</v>
          </cell>
          <cell r="F515">
            <v>0</v>
          </cell>
        </row>
        <row r="516">
          <cell r="C516" t="str">
            <v>P ñieàu khieån =8.8*6.7</v>
          </cell>
          <cell r="D516" t="str">
            <v>m2</v>
          </cell>
          <cell r="E516">
            <v>58.960000000000008</v>
          </cell>
          <cell r="F516">
            <v>0</v>
          </cell>
        </row>
        <row r="517">
          <cell r="C517" t="str">
            <v>P. Accu =2.8*3.7</v>
          </cell>
          <cell r="D517" t="str">
            <v>m2</v>
          </cell>
          <cell r="E517">
            <v>10.36</v>
          </cell>
          <cell r="F517">
            <v>0</v>
          </cell>
        </row>
        <row r="518">
          <cell r="C518" t="str">
            <v>P. kho =2.2*1.6</v>
          </cell>
          <cell r="D518" t="str">
            <v>m2</v>
          </cell>
          <cell r="E518">
            <v>3.5200000000000005</v>
          </cell>
          <cell r="F518">
            <v>0</v>
          </cell>
        </row>
        <row r="519">
          <cell r="B519" t="str">
            <v>684-112</v>
          </cell>
          <cell r="C519" t="str">
            <v>P. tröïc =4.9*3.7</v>
          </cell>
          <cell r="D519" t="str">
            <v>m2</v>
          </cell>
          <cell r="E519">
            <v>18.130000000000003</v>
          </cell>
          <cell r="F519">
            <v>0</v>
          </cell>
        </row>
        <row r="520">
          <cell r="B520" t="str">
            <v>653-420</v>
          </cell>
          <cell r="C520" t="str">
            <v>Tröû möông caùp =-50</v>
          </cell>
          <cell r="D520" t="str">
            <v>m2</v>
          </cell>
          <cell r="E520">
            <v>-50</v>
          </cell>
          <cell r="F520">
            <v>0</v>
          </cell>
        </row>
        <row r="521">
          <cell r="B521" t="str">
            <v>684-112</v>
          </cell>
          <cell r="C521" t="str">
            <v>Laùt gach ñaát nung cho vóa heø: =50*0,9</v>
          </cell>
          <cell r="D521" t="str">
            <v>m2</v>
          </cell>
          <cell r="E521">
            <v>45</v>
          </cell>
          <cell r="F521">
            <v>30653</v>
          </cell>
        </row>
        <row r="522">
          <cell r="B522" t="str">
            <v>653-420</v>
          </cell>
          <cell r="C522" t="str">
            <v>Laùng ñaù maøi baät tam caáp vaø saûnh</v>
          </cell>
          <cell r="D522" t="str">
            <v>m2</v>
          </cell>
          <cell r="E522">
            <v>45.419999999999995</v>
          </cell>
          <cell r="F522">
            <v>33128</v>
          </cell>
        </row>
        <row r="523">
          <cell r="C523" t="str">
            <v>Tam caáp truïc 1 &amp; 7 =2*(4*1.8)</v>
          </cell>
          <cell r="D523" t="str">
            <v>m2</v>
          </cell>
          <cell r="E523">
            <v>14.4</v>
          </cell>
          <cell r="F523">
            <v>0</v>
          </cell>
        </row>
        <row r="524">
          <cell r="B524" t="str">
            <v>702-310</v>
          </cell>
          <cell r="C524" t="str">
            <v>Tam caáp truïc A&amp; B =1.8*(3.8+3.9)</v>
          </cell>
          <cell r="D524" t="str">
            <v>m2</v>
          </cell>
          <cell r="E524">
            <v>13.86</v>
          </cell>
          <cell r="F524">
            <v>0</v>
          </cell>
        </row>
        <row r="525">
          <cell r="B525" t="str">
            <v>703-510</v>
          </cell>
          <cell r="C525" t="str">
            <v>Saûnh =(3*2.8+1.5*0.9+1.9*3.9)</v>
          </cell>
          <cell r="D525" t="str">
            <v>m2</v>
          </cell>
          <cell r="E525">
            <v>17.159999999999997</v>
          </cell>
          <cell r="F525">
            <v>0</v>
          </cell>
        </row>
        <row r="526">
          <cell r="B526" t="str">
            <v>702-310</v>
          </cell>
          <cell r="C526" t="str">
            <v xml:space="preserve"> Baû mactit töôøng , coät maët trong vaø maët ngoaøi</v>
          </cell>
          <cell r="D526" t="str">
            <v>m2</v>
          </cell>
          <cell r="E526">
            <v>1278</v>
          </cell>
          <cell r="F526">
            <v>3460</v>
          </cell>
        </row>
        <row r="527">
          <cell r="B527" t="str">
            <v>703-510</v>
          </cell>
          <cell r="C527" t="str">
            <v xml:space="preserve"> Sôn nöôùc töôøng , coät maët trong vaø ngoaøi</v>
          </cell>
          <cell r="D527" t="str">
            <v>m2</v>
          </cell>
          <cell r="E527">
            <v>1278</v>
          </cell>
          <cell r="F527">
            <v>3384</v>
          </cell>
        </row>
        <row r="528">
          <cell r="B528" t="str">
            <v>041-113</v>
          </cell>
          <cell r="C528" t="str">
            <v>Ñaép ñaát vaø ban ñaát dö cho moùng = KL ñaøo</v>
          </cell>
          <cell r="D528" t="str">
            <v>m3</v>
          </cell>
          <cell r="E528">
            <v>697.81061433281457</v>
          </cell>
          <cell r="F528">
            <v>0</v>
          </cell>
        </row>
        <row r="529">
          <cell r="A529" t="str">
            <v>CAUB</v>
          </cell>
          <cell r="B529" t="str">
            <v>041-411</v>
          </cell>
          <cell r="C529" t="str">
            <v>Ñaép caùt neàn</v>
          </cell>
          <cell r="D529" t="str">
            <v>m3</v>
          </cell>
          <cell r="E529">
            <v>120</v>
          </cell>
          <cell r="F529">
            <v>39934</v>
          </cell>
        </row>
        <row r="530">
          <cell r="A530" t="str">
            <v>LAVB</v>
          </cell>
          <cell r="B530" t="str">
            <v>K0-001</v>
          </cell>
          <cell r="C530" t="str">
            <v>Laép ñaët heä thoùng caáp thoaùt nöôùc sinh hoaït</v>
          </cell>
          <cell r="D530" t="str">
            <v/>
          </cell>
          <cell r="E530">
            <v>1</v>
          </cell>
          <cell r="F530">
            <v>0</v>
          </cell>
        </row>
        <row r="531">
          <cell r="A531" t="str">
            <v>CAUB</v>
          </cell>
          <cell r="B531" t="str">
            <v>K0-201</v>
          </cell>
          <cell r="C531" t="str">
            <v>Laép ñaët baøn caàu beät Coto</v>
          </cell>
          <cell r="D531" t="str">
            <v>Boä</v>
          </cell>
          <cell r="E531">
            <v>1</v>
          </cell>
          <cell r="F531">
            <v>565369</v>
          </cell>
        </row>
        <row r="532">
          <cell r="A532" t="str">
            <v>LAVB</v>
          </cell>
          <cell r="B532" t="str">
            <v>K0-001</v>
          </cell>
          <cell r="C532" t="str">
            <v>Laép ñaët lavabo Coto</v>
          </cell>
          <cell r="D532" t="str">
            <v>Boä</v>
          </cell>
          <cell r="E532">
            <v>1</v>
          </cell>
          <cell r="F532">
            <v>278310</v>
          </cell>
        </row>
        <row r="533">
          <cell r="A533" t="str">
            <v>VSEN</v>
          </cell>
          <cell r="B533" t="str">
            <v>K0-501</v>
          </cell>
          <cell r="C533" t="str">
            <v>Laép voøi (1 voøi) taém hoa sen</v>
          </cell>
          <cell r="D533" t="str">
            <v>Boä</v>
          </cell>
          <cell r="E533">
            <v>1</v>
          </cell>
          <cell r="F533">
            <v>145642</v>
          </cell>
        </row>
        <row r="534">
          <cell r="A534" t="str">
            <v>HGVS</v>
          </cell>
          <cell r="B534" t="str">
            <v>K4-232</v>
          </cell>
          <cell r="C534" t="str">
            <v>Hoäp ñöïng giaáy veä sinh</v>
          </cell>
          <cell r="D534" t="str">
            <v>boä</v>
          </cell>
          <cell r="E534">
            <v>1</v>
          </cell>
          <cell r="F534">
            <v>5539</v>
          </cell>
        </row>
        <row r="535">
          <cell r="A535" t="str">
            <v>GUON</v>
          </cell>
          <cell r="B535" t="str">
            <v>K4-201</v>
          </cell>
          <cell r="C535" t="str">
            <v>Laép ñaët göông soi 60x40x5</v>
          </cell>
          <cell r="D535" t="str">
            <v>boä</v>
          </cell>
          <cell r="E535">
            <v>1</v>
          </cell>
          <cell r="F535">
            <v>60270</v>
          </cell>
        </row>
        <row r="536">
          <cell r="A536" t="str">
            <v>BON-500</v>
          </cell>
          <cell r="B536" t="str">
            <v>TT16</v>
          </cell>
          <cell r="C536" t="str">
            <v>Laép ñaët boàn nöôÙc TröôØng tuyeàn 500L</v>
          </cell>
          <cell r="D536" t="str">
            <v>Boä</v>
          </cell>
          <cell r="E536">
            <v>1</v>
          </cell>
          <cell r="F536">
            <v>3000000</v>
          </cell>
        </row>
        <row r="537">
          <cell r="A537" t="str">
            <v>GIENG</v>
          </cell>
          <cell r="B537" t="str">
            <v>TT17</v>
          </cell>
          <cell r="C537" t="str">
            <v>Ñoùng gieáng nöôÙc oáng PVC F42 ca bôm 1 ngöïa</v>
          </cell>
          <cell r="D537" t="str">
            <v>Boä</v>
          </cell>
          <cell r="E537">
            <v>1</v>
          </cell>
          <cell r="F537">
            <v>4000000</v>
          </cell>
        </row>
        <row r="538">
          <cell r="A538" t="str">
            <v>PVC21</v>
          </cell>
          <cell r="B538" t="str">
            <v>K1-111</v>
          </cell>
          <cell r="C538" t="str">
            <v xml:space="preserve">Laép ñaët oáng PVC D21                                  </v>
          </cell>
          <cell r="D538" t="str">
            <v>m</v>
          </cell>
          <cell r="E538">
            <v>14</v>
          </cell>
          <cell r="F538">
            <v>3859</v>
          </cell>
        </row>
        <row r="539">
          <cell r="A539" t="str">
            <v>Co-PVC21</v>
          </cell>
          <cell r="B539" t="str">
            <v>K2-702</v>
          </cell>
          <cell r="C539" t="str">
            <v>Laép ñaët co PVC D21</v>
          </cell>
          <cell r="D539" t="str">
            <v>Caùi</v>
          </cell>
          <cell r="E539">
            <v>11</v>
          </cell>
          <cell r="F539">
            <v>1042</v>
          </cell>
        </row>
        <row r="540">
          <cell r="A540" t="str">
            <v>Te-PVC21</v>
          </cell>
          <cell r="B540" t="str">
            <v>K2-902</v>
          </cell>
          <cell r="C540" t="str">
            <v>Laép ñaët Teâ PVC D21</v>
          </cell>
          <cell r="D540" t="str">
            <v>Caùi</v>
          </cell>
          <cell r="E540">
            <v>2</v>
          </cell>
          <cell r="F540">
            <v>1250</v>
          </cell>
        </row>
        <row r="541">
          <cell r="A541" t="str">
            <v>Va-PVC21</v>
          </cell>
          <cell r="B541" t="str">
            <v>TT18</v>
          </cell>
          <cell r="C541" t="str">
            <v>Laép ñaët van PVC D21</v>
          </cell>
          <cell r="D541" t="str">
            <v>caùi</v>
          </cell>
          <cell r="E541">
            <v>2</v>
          </cell>
          <cell r="F541">
            <v>10000</v>
          </cell>
        </row>
        <row r="542">
          <cell r="A542" t="str">
            <v>PVC60</v>
          </cell>
          <cell r="B542" t="str">
            <v>K1-151SR</v>
          </cell>
          <cell r="C542" t="str">
            <v xml:space="preserve">Laép oáng PVC D60                                       </v>
          </cell>
          <cell r="D542" t="str">
            <v>m</v>
          </cell>
          <cell r="E542">
            <v>10</v>
          </cell>
          <cell r="F542">
            <v>9919</v>
          </cell>
        </row>
        <row r="543">
          <cell r="A543" t="str">
            <v>Co-PVC60</v>
          </cell>
          <cell r="B543" t="str">
            <v>K2-706</v>
          </cell>
          <cell r="C543" t="str">
            <v xml:space="preserve">Laép ñaët co PVC D60  </v>
          </cell>
          <cell r="D543" t="str">
            <v>Caùi</v>
          </cell>
          <cell r="E543">
            <v>5</v>
          </cell>
          <cell r="F543">
            <v>4891</v>
          </cell>
        </row>
        <row r="544">
          <cell r="A544" t="str">
            <v>Ma-PVC60</v>
          </cell>
          <cell r="B544" t="str">
            <v>K2-806</v>
          </cell>
          <cell r="C544" t="str">
            <v>Laép ñaët manchon PVC D60</v>
          </cell>
          <cell r="D544" t="str">
            <v>Caùi</v>
          </cell>
          <cell r="E544">
            <v>2</v>
          </cell>
          <cell r="F544">
            <v>1605</v>
          </cell>
        </row>
        <row r="545">
          <cell r="A545" t="str">
            <v>PTHU</v>
          </cell>
          <cell r="B545" t="str">
            <v>K4-011</v>
          </cell>
          <cell r="C545" t="str">
            <v>Laép pheåu thu  nöôÙc baèng gang</v>
          </cell>
          <cell r="D545" t="str">
            <v>Caùi</v>
          </cell>
          <cell r="E545">
            <v>1</v>
          </cell>
          <cell r="F545">
            <v>10172</v>
          </cell>
        </row>
        <row r="546">
          <cell r="A546" t="str">
            <v>PVC114</v>
          </cell>
          <cell r="B546" t="str">
            <v>K1-151SR2</v>
          </cell>
          <cell r="C546" t="str">
            <v>Laép ñaët oáng PVC D114</v>
          </cell>
          <cell r="D546" t="str">
            <v>m</v>
          </cell>
          <cell r="E546">
            <v>44</v>
          </cell>
          <cell r="F546">
            <v>21106</v>
          </cell>
        </row>
        <row r="547">
          <cell r="A547" t="str">
            <v>Co-PVC100</v>
          </cell>
          <cell r="B547" t="str">
            <v>K2-706SR2</v>
          </cell>
          <cell r="C547" t="str">
            <v>Laép ñaët co PVC D100</v>
          </cell>
          <cell r="D547" t="str">
            <v>Caùi</v>
          </cell>
          <cell r="E547">
            <v>16</v>
          </cell>
          <cell r="F547">
            <v>9782</v>
          </cell>
        </row>
        <row r="548">
          <cell r="A548" t="str">
            <v>Te-PVC100</v>
          </cell>
          <cell r="B548" t="str">
            <v>K2-906SR2</v>
          </cell>
          <cell r="C548" t="str">
            <v>Laép ñaët Teâ PVC D100</v>
          </cell>
          <cell r="D548" t="str">
            <v>Caùi</v>
          </cell>
          <cell r="E548">
            <v>16</v>
          </cell>
          <cell r="F548">
            <v>15080</v>
          </cell>
        </row>
        <row r="549">
          <cell r="A549" t="str">
            <v>Ma-PVC114</v>
          </cell>
          <cell r="B549" t="str">
            <v>K2-806SR2</v>
          </cell>
          <cell r="C549" t="str">
            <v>Laép ñaët manchon PVC D114</v>
          </cell>
          <cell r="D549" t="str">
            <v>Caùi</v>
          </cell>
          <cell r="E549">
            <v>16</v>
          </cell>
          <cell r="F549">
            <v>3210</v>
          </cell>
        </row>
        <row r="550">
          <cell r="A550" t="str">
            <v>TBEP</v>
          </cell>
          <cell r="B550" t="str">
            <v>TT19</v>
          </cell>
          <cell r="C550" t="str">
            <v xml:space="preserve">Gia coâng laép ñaët Tuû beáp vaùn OÂ can ( 2 x0,5 )m </v>
          </cell>
          <cell r="D550" t="str">
            <v>caùi</v>
          </cell>
          <cell r="E550">
            <v>1</v>
          </cell>
          <cell r="F550">
            <v>1000000</v>
          </cell>
        </row>
        <row r="551">
          <cell r="A551" t="str">
            <v>CBEP</v>
          </cell>
          <cell r="B551" t="str">
            <v>402-330B</v>
          </cell>
          <cell r="C551" t="str">
            <v>Gia coâng laép ñaët cöûa hoäc beáp</v>
          </cell>
          <cell r="D551" t="str">
            <v>m2</v>
          </cell>
          <cell r="E551">
            <v>1</v>
          </cell>
          <cell r="F551">
            <v>300000</v>
          </cell>
        </row>
        <row r="552">
          <cell r="A552" t="str">
            <v>FILTER</v>
          </cell>
          <cell r="B552" t="str">
            <v>TT</v>
          </cell>
          <cell r="C552" t="str">
            <v>Laøm taàng loïc cho haàm phaân</v>
          </cell>
          <cell r="D552" t="str">
            <v>caùi</v>
          </cell>
          <cell r="E552">
            <v>1</v>
          </cell>
          <cell r="F552">
            <v>30000</v>
          </cell>
        </row>
        <row r="553">
          <cell r="A553" t="str">
            <v>STP-TG</v>
          </cell>
          <cell r="B553" t="str">
            <v>ÑM-3285/1</v>
          </cell>
          <cell r="C553" t="str">
            <v>COÄNG IX</v>
          </cell>
          <cell r="D553" t="str">
            <v/>
          </cell>
          <cell r="E553">
            <v>9.9785500000000003</v>
          </cell>
          <cell r="F553">
            <v>0</v>
          </cell>
        </row>
        <row r="554">
          <cell r="C554" t="str">
            <v>X GIA COÂNG SAÉT HÌNH THAØNH PHAÅM</v>
          </cell>
          <cell r="D554" t="str">
            <v/>
          </cell>
          <cell r="E554">
            <v>5397</v>
          </cell>
          <cell r="F554">
            <v>0</v>
          </cell>
        </row>
        <row r="555">
          <cell r="A555" t="str">
            <v>STP-TG</v>
          </cell>
          <cell r="B555" t="str">
            <v>ÑM-3285/1</v>
          </cell>
          <cell r="C555" t="str">
            <v>Saét hình thaønh phaåm cho truï vaø giaù ñôû 110kV</v>
          </cell>
          <cell r="D555" t="str">
            <v>Taán</v>
          </cell>
          <cell r="E555">
            <v>9.9785500000000003</v>
          </cell>
          <cell r="F555">
            <v>9726000</v>
          </cell>
        </row>
        <row r="556">
          <cell r="C556" t="str">
            <v>Truï coång 110kV (loaïi C1: 4 coät)</v>
          </cell>
          <cell r="D556" t="str">
            <v>kg</v>
          </cell>
          <cell r="E556">
            <v>5397</v>
          </cell>
          <cell r="F556">
            <v>0</v>
          </cell>
        </row>
        <row r="557">
          <cell r="C557" t="str">
            <v>Truï coång 110kV (loaïi C2: 2 coät)</v>
          </cell>
          <cell r="D557" t="str">
            <v>kg</v>
          </cell>
          <cell r="E557">
            <v>2101</v>
          </cell>
          <cell r="F557">
            <v>0</v>
          </cell>
        </row>
        <row r="558">
          <cell r="C558" t="str">
            <v>Chaân daøn tuï buø : 200,45 kgx1</v>
          </cell>
          <cell r="D558" t="str">
            <v>kg</v>
          </cell>
          <cell r="E558">
            <v>201</v>
          </cell>
          <cell r="F558">
            <v>0</v>
          </cell>
        </row>
        <row r="559">
          <cell r="C559" t="str">
            <v>Giaù ñôû MBA töï duøng: 138,42x1</v>
          </cell>
          <cell r="D559" t="str">
            <v>kg</v>
          </cell>
          <cell r="E559">
            <v>139</v>
          </cell>
          <cell r="F559">
            <v>0</v>
          </cell>
        </row>
        <row r="560">
          <cell r="C560" t="str">
            <v>Truï ñôû maùy bieán ñieän theá ( 3coät ): 145,09kgx3</v>
          </cell>
          <cell r="D560" t="str">
            <v>kg</v>
          </cell>
          <cell r="E560">
            <v>435.27</v>
          </cell>
          <cell r="F560">
            <v>0</v>
          </cell>
        </row>
        <row r="561">
          <cell r="C561" t="str">
            <v>Truï ñôû maùy bieán doøng ( 3coät): 145,09kgx3</v>
          </cell>
          <cell r="D561" t="str">
            <v>kg</v>
          </cell>
          <cell r="E561">
            <v>435.27</v>
          </cell>
          <cell r="F561">
            <v>0</v>
          </cell>
        </row>
        <row r="562">
          <cell r="C562" t="str">
            <v>Truï ñôû söù ( 2coät ): 145,09kgx2</v>
          </cell>
          <cell r="D562" t="str">
            <v>kg</v>
          </cell>
          <cell r="E562">
            <v>290.18</v>
          </cell>
          <cell r="F562">
            <v>0</v>
          </cell>
        </row>
        <row r="563">
          <cell r="A563" t="str">
            <v>STP-XA</v>
          </cell>
          <cell r="B563" t="str">
            <v>ÑM-3285/2</v>
          </cell>
          <cell r="C563" t="str">
            <v>Truï ñôû choáng seùt (loaïi 3,5m  3coät ): 189,47 kgx3</v>
          </cell>
          <cell r="D563" t="str">
            <v>kg</v>
          </cell>
          <cell r="E563">
            <v>568.41</v>
          </cell>
          <cell r="F563">
            <v>0</v>
          </cell>
        </row>
        <row r="564">
          <cell r="C564" t="str">
            <v>Truï ñôû choáng seùt (loaïi 2,5m  3coät): 137,14kgx3</v>
          </cell>
          <cell r="D564" t="str">
            <v>kg</v>
          </cell>
          <cell r="E564">
            <v>411.41999999999996</v>
          </cell>
          <cell r="F564">
            <v>0</v>
          </cell>
        </row>
        <row r="565">
          <cell r="A565" t="str">
            <v>STP-XA</v>
          </cell>
          <cell r="B565" t="str">
            <v>ÑM-3285/2</v>
          </cell>
          <cell r="C565" t="str">
            <v>Saét hình thaønh phaåm cho xaø daøn 110kV</v>
          </cell>
          <cell r="D565" t="str">
            <v>Taán</v>
          </cell>
          <cell r="E565">
            <v>5.52468</v>
          </cell>
          <cell r="F565">
            <v>10500000</v>
          </cell>
        </row>
        <row r="566">
          <cell r="C566" t="str">
            <v>-Daøn truï coång :</v>
          </cell>
          <cell r="D566" t="str">
            <v/>
          </cell>
          <cell r="E566">
            <v>562.79999999999995</v>
          </cell>
          <cell r="F566">
            <v>0</v>
          </cell>
        </row>
        <row r="567">
          <cell r="C567" t="str">
            <v>6 xaø X1: 3931kg</v>
          </cell>
          <cell r="D567" t="str">
            <v/>
          </cell>
          <cell r="E567">
            <v>3939</v>
          </cell>
          <cell r="F567">
            <v>0</v>
          </cell>
        </row>
        <row r="568">
          <cell r="C568" t="str">
            <v>8 moái noái NX1: 562,8kg</v>
          </cell>
          <cell r="D568" t="str">
            <v/>
          </cell>
          <cell r="E568">
            <v>562.79999999999995</v>
          </cell>
          <cell r="F568">
            <v>0</v>
          </cell>
        </row>
        <row r="569">
          <cell r="A569" t="str">
            <v>BM-TGX</v>
          </cell>
          <cell r="B569" t="str">
            <v>TT</v>
          </cell>
          <cell r="C569" t="str">
            <v>2 moái noái NX2: 168kg</v>
          </cell>
          <cell r="D569" t="str">
            <v/>
          </cell>
          <cell r="E569">
            <v>168</v>
          </cell>
          <cell r="F569">
            <v>0</v>
          </cell>
        </row>
        <row r="570">
          <cell r="C570" t="str">
            <v>- Daøn ñaët tuï buø: 284,96kgx3</v>
          </cell>
          <cell r="D570" t="str">
            <v/>
          </cell>
          <cell r="E570">
            <v>854.87999999999988</v>
          </cell>
          <cell r="F570">
            <v>0</v>
          </cell>
        </row>
        <row r="571">
          <cell r="A571" t="str">
            <v>BM-TGX</v>
          </cell>
          <cell r="B571" t="str">
            <v>TT</v>
          </cell>
          <cell r="C571" t="str">
            <v>Gia coâng Boulon</v>
          </cell>
          <cell r="D571" t="str">
            <v>Taán</v>
          </cell>
          <cell r="E571">
            <v>0.41955999999999999</v>
          </cell>
          <cell r="F571">
            <v>10500000</v>
          </cell>
        </row>
        <row r="572">
          <cell r="C572" t="str">
            <v>Boulon M12x40: 732boäx0,052kg</v>
          </cell>
          <cell r="D572" t="str">
            <v>kg</v>
          </cell>
          <cell r="E572">
            <v>18.3</v>
          </cell>
          <cell r="F572">
            <v>0</v>
          </cell>
        </row>
        <row r="573">
          <cell r="C573" t="str">
            <v>Boulon M16x40: 1832boäx0,1kg</v>
          </cell>
          <cell r="D573" t="str">
            <v>kg</v>
          </cell>
          <cell r="E573">
            <v>183.20000000000002</v>
          </cell>
          <cell r="F573">
            <v>0</v>
          </cell>
        </row>
        <row r="574">
          <cell r="C574" t="str">
            <v>Boulon M16x50: =84boäx0,11kg</v>
          </cell>
          <cell r="D574" t="str">
            <v>kg</v>
          </cell>
          <cell r="E574">
            <v>9.24</v>
          </cell>
          <cell r="F574">
            <v>0</v>
          </cell>
        </row>
        <row r="575">
          <cell r="C575" t="str">
            <v>Boulon M16x60: =144boäx0,13kg</v>
          </cell>
          <cell r="D575" t="str">
            <v>kg</v>
          </cell>
          <cell r="E575">
            <v>18.72</v>
          </cell>
          <cell r="F575">
            <v>0</v>
          </cell>
        </row>
        <row r="576">
          <cell r="C576" t="str">
            <v>Boulon M16x80: =56boäx0,16kg</v>
          </cell>
          <cell r="D576" t="str">
            <v>kg</v>
          </cell>
          <cell r="E576">
            <v>8.9600000000000009</v>
          </cell>
          <cell r="F576">
            <v>0</v>
          </cell>
        </row>
        <row r="577">
          <cell r="C577" t="str">
            <v>Boulon M16x100: =24boäx0,19kg</v>
          </cell>
          <cell r="D577" t="str">
            <v>kg</v>
          </cell>
          <cell r="E577">
            <v>4.5600000000000005</v>
          </cell>
          <cell r="F577">
            <v>0</v>
          </cell>
        </row>
        <row r="578">
          <cell r="C578" t="str">
            <v>Boulon M16x200: =228boäx0,35kg</v>
          </cell>
          <cell r="D578" t="str">
            <v>kg</v>
          </cell>
          <cell r="E578">
            <v>79.8</v>
          </cell>
          <cell r="F578">
            <v>0</v>
          </cell>
        </row>
        <row r="579">
          <cell r="C579" t="str">
            <v>Boulon M16x250: =4boäx0,45kg</v>
          </cell>
          <cell r="D579" t="str">
            <v>kg</v>
          </cell>
          <cell r="E579">
            <v>1.8</v>
          </cell>
          <cell r="F579">
            <v>0</v>
          </cell>
        </row>
        <row r="580">
          <cell r="C580" t="str">
            <v>Boulon M20x50: =480boäx0,19kg</v>
          </cell>
          <cell r="D580" t="str">
            <v>kg</v>
          </cell>
          <cell r="E580">
            <v>91.2</v>
          </cell>
          <cell r="F580">
            <v>0</v>
          </cell>
        </row>
        <row r="581">
          <cell r="B581" t="str">
            <v>050-511/3285</v>
          </cell>
          <cell r="C581" t="str">
            <v>Boulon M20x90: =12boäx0,19kg</v>
          </cell>
          <cell r="D581" t="str">
            <v>kg</v>
          </cell>
          <cell r="E581">
            <v>2.2800000000000002</v>
          </cell>
          <cell r="F581">
            <v>0</v>
          </cell>
        </row>
      </sheetData>
      <sheetData sheetId="1" refreshError="1">
        <row r="4">
          <cell r="G4" t="str">
            <v/>
          </cell>
          <cell r="I4">
            <v>6957.25</v>
          </cell>
        </row>
        <row r="5">
          <cell r="G5" t="str">
            <v>CATD</v>
          </cell>
          <cell r="I5">
            <v>8657.6018999999997</v>
          </cell>
        </row>
        <row r="6">
          <cell r="G6" t="str">
            <v>MAVL</v>
          </cell>
          <cell r="I6" t="str">
            <v>Soá löông</v>
          </cell>
        </row>
        <row r="7">
          <cell r="G7" t="str">
            <v/>
          </cell>
          <cell r="I7">
            <v>6957.25</v>
          </cell>
        </row>
        <row r="8">
          <cell r="G8" t="str">
            <v>CATD</v>
          </cell>
          <cell r="I8">
            <v>8657.6018999999997</v>
          </cell>
        </row>
        <row r="9">
          <cell r="G9" t="str">
            <v/>
          </cell>
          <cell r="I9">
            <v>2510</v>
          </cell>
        </row>
        <row r="10">
          <cell r="G10" t="str">
            <v>CTRAM</v>
          </cell>
          <cell r="I10">
            <v>542.91300000000001</v>
          </cell>
        </row>
        <row r="11">
          <cell r="G11" t="str">
            <v>CAYC</v>
          </cell>
          <cell r="I11">
            <v>44.725690000000007</v>
          </cell>
        </row>
        <row r="12">
          <cell r="G12" t="str">
            <v>GVAN</v>
          </cell>
          <cell r="I12">
            <v>0.31023600000000012</v>
          </cell>
        </row>
        <row r="13">
          <cell r="G13" t="str">
            <v>KEMB</v>
          </cell>
          <cell r="I13">
            <v>12.667970000000004</v>
          </cell>
        </row>
        <row r="14">
          <cell r="G14" t="str">
            <v/>
          </cell>
          <cell r="I14">
            <v>25.984000000000009</v>
          </cell>
        </row>
        <row r="15">
          <cell r="G15" t="str">
            <v/>
          </cell>
          <cell r="I15">
            <v>26.633600000000008</v>
          </cell>
        </row>
        <row r="16">
          <cell r="G16" t="str">
            <v>XM30</v>
          </cell>
          <cell r="I16">
            <v>5513.1552000000029</v>
          </cell>
        </row>
        <row r="17">
          <cell r="G17" t="str">
            <v>CATV</v>
          </cell>
          <cell r="I17">
            <v>13.370067200000006</v>
          </cell>
        </row>
        <row r="18">
          <cell r="G18" t="str">
            <v>DA46</v>
          </cell>
          <cell r="I18">
            <v>23.916972800000014</v>
          </cell>
        </row>
        <row r="19">
          <cell r="G19" t="str">
            <v/>
          </cell>
          <cell r="I19">
            <v>78.619114999999994</v>
          </cell>
        </row>
        <row r="20">
          <cell r="G20" t="str">
            <v/>
          </cell>
          <cell r="I20">
            <v>81.390438803749987</v>
          </cell>
        </row>
        <row r="21">
          <cell r="G21" t="str">
            <v>XM30</v>
          </cell>
          <cell r="I21">
            <v>18719.800924862499</v>
          </cell>
        </row>
        <row r="22">
          <cell r="G22" t="str">
            <v>CATV</v>
          </cell>
          <cell r="I22">
            <v>40.206601602150002</v>
          </cell>
        </row>
        <row r="23">
          <cell r="G23" t="str">
            <v>DA12</v>
          </cell>
          <cell r="I23">
            <v>73.495507275450009</v>
          </cell>
        </row>
        <row r="24">
          <cell r="G24" t="str">
            <v/>
          </cell>
          <cell r="I24">
            <v>110.91203999999999</v>
          </cell>
        </row>
        <row r="25">
          <cell r="G25" t="str">
            <v/>
          </cell>
          <cell r="I25">
            <v>114.82168940999999</v>
          </cell>
        </row>
        <row r="26">
          <cell r="G26" t="str">
            <v>XM30</v>
          </cell>
          <cell r="I26">
            <v>41450.629877010004</v>
          </cell>
        </row>
        <row r="27">
          <cell r="G27" t="str">
            <v>CATV</v>
          </cell>
          <cell r="I27">
            <v>51.66948295440001</v>
          </cell>
        </row>
        <row r="28">
          <cell r="G28" t="str">
            <v>DA12</v>
          </cell>
          <cell r="I28">
            <v>99.435971221200035</v>
          </cell>
        </row>
        <row r="29">
          <cell r="G29" t="str">
            <v/>
          </cell>
          <cell r="I29">
            <v>6.008</v>
          </cell>
        </row>
        <row r="30">
          <cell r="G30" t="str">
            <v/>
          </cell>
          <cell r="I30">
            <v>6.2197820000000004</v>
          </cell>
        </row>
        <row r="31">
          <cell r="G31" t="str">
            <v>XM30</v>
          </cell>
          <cell r="I31">
            <v>2245.3413020000003</v>
          </cell>
        </row>
        <row r="32">
          <cell r="G32" t="str">
            <v>CATV</v>
          </cell>
          <cell r="I32">
            <v>2.79888688</v>
          </cell>
        </row>
        <row r="33">
          <cell r="G33" t="str">
            <v>DA12</v>
          </cell>
          <cell r="I33">
            <v>5.3863522400000008</v>
          </cell>
        </row>
        <row r="34">
          <cell r="G34" t="str">
            <v>GCCT</v>
          </cell>
          <cell r="I34">
            <v>9.102120000000001E-2</v>
          </cell>
        </row>
        <row r="35">
          <cell r="G35" t="str">
            <v>DINH</v>
          </cell>
          <cell r="I35">
            <v>0.74030576000000003</v>
          </cell>
        </row>
        <row r="36">
          <cell r="G36" t="str">
            <v>DDIA</v>
          </cell>
          <cell r="I36">
            <v>3.6590522400000003</v>
          </cell>
        </row>
        <row r="37">
          <cell r="G37" t="str">
            <v/>
          </cell>
          <cell r="I37">
            <v>10.124499999999999</v>
          </cell>
        </row>
        <row r="38">
          <cell r="G38" t="str">
            <v/>
          </cell>
          <cell r="I38">
            <v>10.481388624999999</v>
          </cell>
        </row>
        <row r="39">
          <cell r="G39" t="str">
            <v>XM30</v>
          </cell>
          <cell r="I39">
            <v>4548.9226632499995</v>
          </cell>
        </row>
        <row r="40">
          <cell r="G40" t="str">
            <v>CATV</v>
          </cell>
          <cell r="I40">
            <v>4.3497889349999994</v>
          </cell>
        </row>
        <row r="41">
          <cell r="G41" t="str">
            <v>DA12</v>
          </cell>
          <cell r="I41">
            <v>8.9929858799999991</v>
          </cell>
        </row>
        <row r="42">
          <cell r="G42" t="str">
            <v>GCCT</v>
          </cell>
          <cell r="I42">
            <v>0.15338617499999999</v>
          </cell>
        </row>
        <row r="43">
          <cell r="G43" t="str">
            <v>DINH</v>
          </cell>
          <cell r="I43">
            <v>1.2475408899999998</v>
          </cell>
        </row>
        <row r="44">
          <cell r="G44" t="str">
            <v>DDIA</v>
          </cell>
          <cell r="I44">
            <v>6.166124234999999</v>
          </cell>
        </row>
        <row r="45">
          <cell r="G45" t="str">
            <v/>
          </cell>
          <cell r="I45">
            <v>43.567245</v>
          </cell>
        </row>
        <row r="46">
          <cell r="G46" t="str">
            <v/>
          </cell>
          <cell r="I46">
            <v>45.102990386249999</v>
          </cell>
        </row>
        <row r="47">
          <cell r="G47" t="str">
            <v>XM30</v>
          </cell>
          <cell r="I47">
            <v>16282.179529436251</v>
          </cell>
        </row>
        <row r="48">
          <cell r="G48" t="str">
            <v>CATV</v>
          </cell>
          <cell r="I48">
            <v>20.296236755700001</v>
          </cell>
        </row>
        <row r="49">
          <cell r="G49" t="str">
            <v>DA12</v>
          </cell>
          <cell r="I49">
            <v>39.059342159850004</v>
          </cell>
        </row>
        <row r="50">
          <cell r="G50" t="str">
            <v>GCCT</v>
          </cell>
          <cell r="I50">
            <v>0.88005834900000002</v>
          </cell>
        </row>
        <row r="51">
          <cell r="G51" t="str">
            <v>DINH</v>
          </cell>
          <cell r="I51">
            <v>2.1121400376000001</v>
          </cell>
        </row>
        <row r="52">
          <cell r="G52" t="str">
            <v>DDIA</v>
          </cell>
          <cell r="I52">
            <v>15.489026942400001</v>
          </cell>
        </row>
        <row r="53">
          <cell r="G53" t="str">
            <v/>
          </cell>
          <cell r="I53">
            <v>0.56000000000000005</v>
          </cell>
        </row>
        <row r="54">
          <cell r="G54" t="str">
            <v/>
          </cell>
          <cell r="I54">
            <v>0.57974000000000003</v>
          </cell>
        </row>
        <row r="55">
          <cell r="G55" t="str">
            <v>XM30</v>
          </cell>
          <cell r="I55">
            <v>251.60716000000002</v>
          </cell>
        </row>
        <row r="56">
          <cell r="G56" t="str">
            <v>CATV</v>
          </cell>
          <cell r="I56">
            <v>0.24059280000000005</v>
          </cell>
        </row>
        <row r="57">
          <cell r="G57" t="str">
            <v>DA12</v>
          </cell>
          <cell r="I57">
            <v>0.49741440000000009</v>
          </cell>
        </row>
        <row r="58">
          <cell r="G58" t="str">
            <v>GCCT</v>
          </cell>
          <cell r="I58">
            <v>1.1312000000000001E-2</v>
          </cell>
        </row>
        <row r="59">
          <cell r="G59" t="str">
            <v>DINH</v>
          </cell>
          <cell r="I59">
            <v>2.7148800000000004E-2</v>
          </cell>
        </row>
        <row r="60">
          <cell r="G60" t="str">
            <v>DDIA</v>
          </cell>
          <cell r="I60">
            <v>0.1990912</v>
          </cell>
        </row>
        <row r="61">
          <cell r="G61" t="str">
            <v/>
          </cell>
          <cell r="I61">
            <v>143.92400000000001</v>
          </cell>
        </row>
        <row r="62">
          <cell r="G62" t="str">
            <v/>
          </cell>
          <cell r="I62">
            <v>148.997321</v>
          </cell>
        </row>
        <row r="63">
          <cell r="G63" t="str">
            <v>XM30</v>
          </cell>
          <cell r="I63">
            <v>64664.837313999989</v>
          </cell>
        </row>
        <row r="64">
          <cell r="G64" t="str">
            <v>CATV</v>
          </cell>
          <cell r="I64">
            <v>61.834068119999998</v>
          </cell>
        </row>
        <row r="65">
          <cell r="G65" t="str">
            <v>DA12</v>
          </cell>
          <cell r="I65">
            <v>127.83905376</v>
          </cell>
        </row>
        <row r="66">
          <cell r="G66" t="str">
            <v/>
          </cell>
          <cell r="I66">
            <v>35.481999999999999</v>
          </cell>
        </row>
        <row r="67">
          <cell r="G67" t="str">
            <v/>
          </cell>
          <cell r="I67">
            <v>36.732740499999998</v>
          </cell>
        </row>
        <row r="68">
          <cell r="G68" t="str">
            <v>XM30</v>
          </cell>
          <cell r="I68">
            <v>13260.5193205</v>
          </cell>
        </row>
        <row r="69">
          <cell r="G69" t="str">
            <v>CATV</v>
          </cell>
          <cell r="I69">
            <v>16.529644519999998</v>
          </cell>
        </row>
        <row r="70">
          <cell r="G70" t="str">
            <v>DA12</v>
          </cell>
          <cell r="I70">
            <v>31.810677459999997</v>
          </cell>
        </row>
        <row r="71">
          <cell r="G71" t="str">
            <v/>
          </cell>
          <cell r="I71">
            <v>6.0019999999999998</v>
          </cell>
        </row>
        <row r="72">
          <cell r="G72" t="str">
            <v/>
          </cell>
          <cell r="I72">
            <v>6.2135704999999994</v>
          </cell>
        </row>
        <row r="73">
          <cell r="G73" t="str">
            <v>XM30</v>
          </cell>
          <cell r="I73">
            <v>2696.689597</v>
          </cell>
        </row>
        <row r="74">
          <cell r="G74" t="str">
            <v>CATV</v>
          </cell>
          <cell r="I74">
            <v>2.5786392600000001</v>
          </cell>
        </row>
        <row r="75">
          <cell r="G75" t="str">
            <v>DA12</v>
          </cell>
          <cell r="I75">
            <v>5.3312164800000001</v>
          </cell>
        </row>
        <row r="76">
          <cell r="G76" t="str">
            <v/>
          </cell>
          <cell r="I76">
            <v>1.9683400000000004</v>
          </cell>
        </row>
        <row r="77">
          <cell r="G77" t="str">
            <v/>
          </cell>
          <cell r="I77">
            <v>2.0377239850000004</v>
          </cell>
        </row>
        <row r="78">
          <cell r="G78" t="str">
            <v>XM30</v>
          </cell>
          <cell r="I78">
            <v>735.61835858500024</v>
          </cell>
        </row>
        <row r="79">
          <cell r="G79" t="str">
            <v>CATV</v>
          </cell>
          <cell r="I79">
            <v>0.91697087240000019</v>
          </cell>
        </row>
        <row r="80">
          <cell r="G80" t="str">
            <v>DA12</v>
          </cell>
          <cell r="I80">
            <v>1.7646758602000006</v>
          </cell>
        </row>
        <row r="81">
          <cell r="G81" t="str">
            <v/>
          </cell>
          <cell r="I81">
            <v>10.390341500000002</v>
          </cell>
        </row>
        <row r="82">
          <cell r="G82" t="str">
            <v/>
          </cell>
          <cell r="I82">
            <v>10.598979557320003</v>
          </cell>
        </row>
        <row r="83">
          <cell r="G83" t="str">
            <v>XM30</v>
          </cell>
          <cell r="I83">
            <v>3826.2129175778205</v>
          </cell>
        </row>
        <row r="84">
          <cell r="G84" t="str">
            <v>CATV</v>
          </cell>
          <cell r="I84">
            <v>4.7694784587450005</v>
          </cell>
        </row>
        <row r="85">
          <cell r="G85" t="str">
            <v>DA12</v>
          </cell>
          <cell r="I85">
            <v>9.1786198742700016</v>
          </cell>
        </row>
        <row r="86">
          <cell r="G86" t="str">
            <v/>
          </cell>
          <cell r="I86">
            <v>10.124499999999999</v>
          </cell>
        </row>
        <row r="87">
          <cell r="G87" t="str">
            <v/>
          </cell>
          <cell r="I87">
            <v>10.481388624999999</v>
          </cell>
        </row>
        <row r="88">
          <cell r="G88" t="str">
            <v>XM30</v>
          </cell>
          <cell r="I88">
            <v>4548.9226632499995</v>
          </cell>
        </row>
        <row r="89">
          <cell r="G89" t="str">
            <v>CATV</v>
          </cell>
          <cell r="I89">
            <v>4.3497889349999994</v>
          </cell>
        </row>
        <row r="90">
          <cell r="G90" t="str">
            <v>DA12</v>
          </cell>
          <cell r="I90">
            <v>8.9929858799999991</v>
          </cell>
        </row>
        <row r="91">
          <cell r="G91" t="str">
            <v>GCCT</v>
          </cell>
          <cell r="I91">
            <v>0.15338617499999999</v>
          </cell>
        </row>
        <row r="92">
          <cell r="G92" t="str">
            <v>DINH</v>
          </cell>
          <cell r="I92">
            <v>1.2475408899999998</v>
          </cell>
        </row>
        <row r="93">
          <cell r="G93" t="str">
            <v>DDIA</v>
          </cell>
          <cell r="I93">
            <v>6.166124234999999</v>
          </cell>
        </row>
        <row r="94">
          <cell r="G94" t="str">
            <v/>
          </cell>
          <cell r="I94">
            <v>0</v>
          </cell>
        </row>
        <row r="95">
          <cell r="G95" t="str">
            <v/>
          </cell>
          <cell r="I95">
            <v>0</v>
          </cell>
        </row>
        <row r="96">
          <cell r="G96" t="str">
            <v>XM30</v>
          </cell>
          <cell r="I96">
            <v>0</v>
          </cell>
        </row>
        <row r="97">
          <cell r="G97" t="str">
            <v>CATV</v>
          </cell>
          <cell r="I97">
            <v>0</v>
          </cell>
        </row>
        <row r="98">
          <cell r="G98" t="str">
            <v>DA12</v>
          </cell>
          <cell r="I98">
            <v>0</v>
          </cell>
        </row>
        <row r="99">
          <cell r="G99" t="str">
            <v>GVAN</v>
          </cell>
          <cell r="I99">
            <v>0</v>
          </cell>
        </row>
        <row r="100">
          <cell r="G100" t="str">
            <v>DINH</v>
          </cell>
          <cell r="I100">
            <v>0</v>
          </cell>
        </row>
        <row r="101">
          <cell r="G101" t="str">
            <v>DDIA</v>
          </cell>
          <cell r="I101">
            <v>0</v>
          </cell>
        </row>
        <row r="102">
          <cell r="G102" t="str">
            <v/>
          </cell>
          <cell r="I102">
            <v>65.776039999999995</v>
          </cell>
        </row>
        <row r="103">
          <cell r="G103" t="str">
            <v/>
          </cell>
          <cell r="I103">
            <v>68.094645409999998</v>
          </cell>
        </row>
        <row r="104">
          <cell r="G104" t="str">
            <v>XM30</v>
          </cell>
          <cell r="I104">
            <v>24582.16699301</v>
          </cell>
        </row>
        <row r="105">
          <cell r="G105" t="str">
            <v>CATV</v>
          </cell>
          <cell r="I105">
            <v>30.6424259944</v>
          </cell>
        </row>
        <row r="106">
          <cell r="G106" t="str">
            <v>DA12</v>
          </cell>
          <cell r="I106">
            <v>58.970193141199999</v>
          </cell>
        </row>
        <row r="107">
          <cell r="G107" t="str">
            <v/>
          </cell>
          <cell r="I107">
            <v>39.93</v>
          </cell>
        </row>
        <row r="108">
          <cell r="G108" t="str">
            <v/>
          </cell>
          <cell r="I108">
            <v>41.337532500000002</v>
          </cell>
        </row>
        <row r="109">
          <cell r="G109" t="str">
            <v>XM30</v>
          </cell>
          <cell r="I109">
            <v>14922.849232500001</v>
          </cell>
        </row>
        <row r="110">
          <cell r="G110" t="str">
            <v>CATV</v>
          </cell>
          <cell r="I110">
            <v>18.601789800000002</v>
          </cell>
        </row>
        <row r="111">
          <cell r="G111" t="str">
            <v>DA12</v>
          </cell>
          <cell r="I111">
            <v>35.798442900000005</v>
          </cell>
        </row>
        <row r="112">
          <cell r="G112" t="str">
            <v/>
          </cell>
          <cell r="I112">
            <v>2.31</v>
          </cell>
        </row>
        <row r="113">
          <cell r="G113" t="str">
            <v/>
          </cell>
          <cell r="I113">
            <v>2.3914275000000003</v>
          </cell>
        </row>
        <row r="114">
          <cell r="G114" t="str">
            <v>XM30</v>
          </cell>
          <cell r="I114">
            <v>1037.879535</v>
          </cell>
        </row>
        <row r="115">
          <cell r="G115" t="str">
            <v>CATV</v>
          </cell>
          <cell r="I115">
            <v>0.99244530000000009</v>
          </cell>
        </row>
        <row r="116">
          <cell r="G116" t="str">
            <v>DA12</v>
          </cell>
          <cell r="I116">
            <v>2.0518344000000002</v>
          </cell>
        </row>
        <row r="117">
          <cell r="G117" t="str">
            <v/>
          </cell>
          <cell r="I117">
            <v>176.76</v>
          </cell>
        </row>
        <row r="118">
          <cell r="G118" t="str">
            <v>GVAN</v>
          </cell>
          <cell r="I118">
            <v>1.4139385919999998</v>
          </cell>
        </row>
        <row r="119">
          <cell r="G119" t="str">
            <v>GNEP</v>
          </cell>
          <cell r="I119">
            <v>0.15443521199999999</v>
          </cell>
        </row>
        <row r="120">
          <cell r="G120" t="str">
            <v>GCHO</v>
          </cell>
          <cell r="I120">
            <v>0.81944168399999984</v>
          </cell>
        </row>
        <row r="121">
          <cell r="G121" t="str">
            <v>DINH</v>
          </cell>
          <cell r="I121">
            <v>21.423311999999996</v>
          </cell>
        </row>
        <row r="122">
          <cell r="G122" t="str">
            <v/>
          </cell>
          <cell r="I122">
            <v>45.54</v>
          </cell>
        </row>
        <row r="123">
          <cell r="G123" t="str">
            <v>GVAN</v>
          </cell>
          <cell r="I123">
            <v>0.43051694399999996</v>
          </cell>
        </row>
        <row r="124">
          <cell r="G124" t="str">
            <v>GNEP</v>
          </cell>
          <cell r="I124">
            <v>0.115908408</v>
          </cell>
        </row>
        <row r="125">
          <cell r="G125" t="str">
            <v>GCHO</v>
          </cell>
          <cell r="I125">
            <v>0.18490150799999999</v>
          </cell>
        </row>
        <row r="126">
          <cell r="G126" t="str">
            <v>DINH</v>
          </cell>
          <cell r="I126">
            <v>8.2791719999999991</v>
          </cell>
        </row>
        <row r="127">
          <cell r="G127" t="str">
            <v/>
          </cell>
          <cell r="I127">
            <v>100.95599999999997</v>
          </cell>
        </row>
        <row r="128">
          <cell r="G128" t="str">
            <v>GVAN</v>
          </cell>
          <cell r="I128">
            <v>0.80756723519999984</v>
          </cell>
        </row>
        <row r="129">
          <cell r="G129" t="str">
            <v>GNEP</v>
          </cell>
          <cell r="I129">
            <v>0.21412767599999996</v>
          </cell>
        </row>
        <row r="130">
          <cell r="G130" t="str">
            <v>GCHO</v>
          </cell>
          <cell r="I130">
            <v>0.34158462599999989</v>
          </cell>
        </row>
        <row r="131">
          <cell r="G131" t="str">
            <v>DINH</v>
          </cell>
          <cell r="I131">
            <v>15.294833999999998</v>
          </cell>
        </row>
        <row r="132">
          <cell r="G132" t="str">
            <v/>
          </cell>
          <cell r="I132">
            <v>375.72080000000005</v>
          </cell>
        </row>
        <row r="133">
          <cell r="G133" t="str">
            <v>GVAN</v>
          </cell>
          <cell r="I133">
            <v>3.0054658233600002</v>
          </cell>
        </row>
        <row r="134">
          <cell r="G134" t="str">
            <v>GNEP</v>
          </cell>
          <cell r="I134">
            <v>0.56542223192000007</v>
          </cell>
        </row>
        <row r="135">
          <cell r="G135" t="str">
            <v>GCHO</v>
          </cell>
          <cell r="I135">
            <v>1.8822109196799999</v>
          </cell>
        </row>
        <row r="136">
          <cell r="G136" t="str">
            <v>DINH</v>
          </cell>
          <cell r="I136">
            <v>56.921701200000001</v>
          </cell>
        </row>
        <row r="137">
          <cell r="G137" t="str">
            <v/>
          </cell>
          <cell r="I137">
            <v>390.22399999999999</v>
          </cell>
        </row>
        <row r="138">
          <cell r="G138" t="str">
            <v>GVAN</v>
          </cell>
          <cell r="I138">
            <v>3.1214798207999994</v>
          </cell>
        </row>
        <row r="139">
          <cell r="G139" t="str">
            <v>GNEP</v>
          </cell>
          <cell r="I139">
            <v>0.74489859359999988</v>
          </cell>
        </row>
        <row r="140">
          <cell r="G140" t="str">
            <v>GCHO</v>
          </cell>
          <cell r="I140">
            <v>3.7717881167999994</v>
          </cell>
        </row>
        <row r="141">
          <cell r="G141" t="str">
            <v>DINH</v>
          </cell>
          <cell r="I141">
            <v>56.320639695999986</v>
          </cell>
        </row>
        <row r="142">
          <cell r="G142" t="str">
            <v/>
          </cell>
          <cell r="I142">
            <v>3.04</v>
          </cell>
        </row>
        <row r="143">
          <cell r="G143" t="str">
            <v>GVAN</v>
          </cell>
          <cell r="I143">
            <v>2.4317568000000001E-2</v>
          </cell>
        </row>
        <row r="144">
          <cell r="G144" t="str">
            <v>GNEP</v>
          </cell>
          <cell r="I144">
            <v>3.4388480000000004E-3</v>
          </cell>
        </row>
        <row r="145">
          <cell r="G145" t="str">
            <v>GCHO</v>
          </cell>
          <cell r="I145">
            <v>2.0510272000000003E-2</v>
          </cell>
        </row>
        <row r="146">
          <cell r="G146" t="str">
            <v>DINH</v>
          </cell>
          <cell r="I146">
            <v>0.24716720000000006</v>
          </cell>
        </row>
        <row r="147">
          <cell r="G147" t="str">
            <v/>
          </cell>
          <cell r="I147">
            <v>100.1</v>
          </cell>
        </row>
        <row r="148">
          <cell r="G148" t="str">
            <v>GVAN</v>
          </cell>
          <cell r="I148">
            <v>0.80071991999999992</v>
          </cell>
        </row>
        <row r="149">
          <cell r="G149" t="str">
            <v>GNEP</v>
          </cell>
          <cell r="I149">
            <v>0.11323311999999998</v>
          </cell>
        </row>
        <row r="150">
          <cell r="G150" t="str">
            <v>GCHO</v>
          </cell>
          <cell r="I150">
            <v>0.67535467999999976</v>
          </cell>
        </row>
        <row r="151">
          <cell r="G151" t="str">
            <v>DINH</v>
          </cell>
          <cell r="I151">
            <v>8.1386304999999961</v>
          </cell>
        </row>
        <row r="152">
          <cell r="G152" t="str">
            <v/>
          </cell>
          <cell r="I152">
            <v>0</v>
          </cell>
        </row>
        <row r="153">
          <cell r="G153" t="str">
            <v>GVAN</v>
          </cell>
          <cell r="I153">
            <v>0</v>
          </cell>
        </row>
        <row r="154">
          <cell r="G154" t="str">
            <v>GDAC</v>
          </cell>
          <cell r="I154">
            <v>0</v>
          </cell>
        </row>
        <row r="155">
          <cell r="G155" t="str">
            <v>DINH</v>
          </cell>
          <cell r="I155">
            <v>0</v>
          </cell>
        </row>
        <row r="156">
          <cell r="G156" t="str">
            <v>DDIA</v>
          </cell>
          <cell r="I156">
            <v>0</v>
          </cell>
        </row>
        <row r="157">
          <cell r="G157" t="str">
            <v/>
          </cell>
          <cell r="I157">
            <v>0</v>
          </cell>
        </row>
        <row r="158">
          <cell r="G158" t="str">
            <v>GVAN</v>
          </cell>
          <cell r="I158">
            <v>0</v>
          </cell>
        </row>
        <row r="159">
          <cell r="G159" t="str">
            <v>GDAC</v>
          </cell>
          <cell r="I159">
            <v>0</v>
          </cell>
        </row>
        <row r="160">
          <cell r="G160" t="str">
            <v>DINH</v>
          </cell>
          <cell r="I160">
            <v>0</v>
          </cell>
        </row>
        <row r="161">
          <cell r="G161" t="str">
            <v>DDIA</v>
          </cell>
          <cell r="I161">
            <v>0</v>
          </cell>
        </row>
        <row r="162">
          <cell r="G162" t="str">
            <v/>
          </cell>
          <cell r="I162">
            <v>934.45199999999988</v>
          </cell>
        </row>
        <row r="163">
          <cell r="G163" t="str">
            <v>GVAN</v>
          </cell>
          <cell r="I163">
            <v>7.4378641391999984</v>
          </cell>
        </row>
        <row r="164">
          <cell r="G164" t="str">
            <v>GNEP</v>
          </cell>
          <cell r="I164">
            <v>1.7843360939999997</v>
          </cell>
        </row>
        <row r="165">
          <cell r="G165" t="str">
            <v>GCHO</v>
          </cell>
          <cell r="I165">
            <v>3.3527203307999991</v>
          </cell>
        </row>
        <row r="166">
          <cell r="G166" t="str">
            <v>DINH</v>
          </cell>
          <cell r="I166">
            <v>160.87198573799998</v>
          </cell>
        </row>
        <row r="167">
          <cell r="G167" t="str">
            <v/>
          </cell>
          <cell r="I167">
            <v>0</v>
          </cell>
        </row>
        <row r="168">
          <cell r="G168" t="str">
            <v>GVAN</v>
          </cell>
          <cell r="I168">
            <v>0</v>
          </cell>
        </row>
        <row r="169">
          <cell r="G169" t="str">
            <v>GNEP</v>
          </cell>
          <cell r="I169">
            <v>0</v>
          </cell>
        </row>
        <row r="170">
          <cell r="G170" t="str">
            <v>GCHO</v>
          </cell>
          <cell r="I170">
            <v>0</v>
          </cell>
        </row>
        <row r="171">
          <cell r="G171" t="str">
            <v>DINH</v>
          </cell>
          <cell r="I171">
            <v>0</v>
          </cell>
        </row>
        <row r="172">
          <cell r="G172" t="str">
            <v/>
          </cell>
          <cell r="I172">
            <v>124.69200000000002</v>
          </cell>
        </row>
        <row r="173">
          <cell r="G173" t="str">
            <v>GVAN</v>
          </cell>
          <cell r="I173">
            <v>0.15490487160000002</v>
          </cell>
        </row>
        <row r="174">
          <cell r="G174" t="str">
            <v>DINH</v>
          </cell>
          <cell r="I174">
            <v>0.20150227200000001</v>
          </cell>
        </row>
        <row r="175">
          <cell r="G175" t="str">
            <v/>
          </cell>
          <cell r="I175">
            <v>4.1894</v>
          </cell>
        </row>
        <row r="176">
          <cell r="G176" t="str">
            <v>SA10</v>
          </cell>
          <cell r="I176">
            <v>4210.3469999999998</v>
          </cell>
        </row>
        <row r="177">
          <cell r="G177" t="str">
            <v>KEMB</v>
          </cell>
          <cell r="I177">
            <v>89.736947999999998</v>
          </cell>
        </row>
        <row r="178">
          <cell r="G178" t="str">
            <v/>
          </cell>
          <cell r="I178">
            <v>8.1794599999999988</v>
          </cell>
        </row>
        <row r="179">
          <cell r="G179" t="str">
            <v>SA&lt;18</v>
          </cell>
          <cell r="I179">
            <v>8343.0491999999995</v>
          </cell>
        </row>
        <row r="180">
          <cell r="G180" t="str">
            <v>KEMB</v>
          </cell>
          <cell r="I180">
            <v>116.80268879999998</v>
          </cell>
        </row>
        <row r="181">
          <cell r="G181" t="str">
            <v>QHAN</v>
          </cell>
          <cell r="I181">
            <v>37.952694399999992</v>
          </cell>
        </row>
        <row r="182">
          <cell r="G182" t="str">
            <v/>
          </cell>
          <cell r="I182">
            <v>1.2200000000000002</v>
          </cell>
        </row>
        <row r="183">
          <cell r="G183" t="str">
            <v>SA&gt;18</v>
          </cell>
          <cell r="I183">
            <v>1244.4000000000001</v>
          </cell>
        </row>
        <row r="184">
          <cell r="G184" t="str">
            <v>KEMB</v>
          </cell>
          <cell r="I184">
            <v>17.421599999999998</v>
          </cell>
        </row>
        <row r="185">
          <cell r="G185" t="str">
            <v>QHAN</v>
          </cell>
          <cell r="I185">
            <v>6.4659999999999993</v>
          </cell>
        </row>
        <row r="186">
          <cell r="G186" t="str">
            <v/>
          </cell>
          <cell r="I186">
            <v>0.25151000000000001</v>
          </cell>
        </row>
        <row r="187">
          <cell r="G187" t="str">
            <v>SA10</v>
          </cell>
          <cell r="I187">
            <v>252.76755</v>
          </cell>
        </row>
        <row r="188">
          <cell r="G188" t="str">
            <v>KEMB</v>
          </cell>
          <cell r="I188">
            <v>5.3873442000000002</v>
          </cell>
        </row>
        <row r="189">
          <cell r="G189" t="str">
            <v/>
          </cell>
          <cell r="I189">
            <v>1.06473</v>
          </cell>
        </row>
        <row r="190">
          <cell r="G190" t="str">
            <v>SA&lt;18</v>
          </cell>
          <cell r="I190">
            <v>1086.0246</v>
          </cell>
        </row>
        <row r="191">
          <cell r="G191" t="str">
            <v>KEMB</v>
          </cell>
          <cell r="I191">
            <v>15.204344399999998</v>
          </cell>
        </row>
        <row r="192">
          <cell r="G192" t="str">
            <v>QHAN</v>
          </cell>
          <cell r="I192">
            <v>5.1319985999999993</v>
          </cell>
        </row>
        <row r="193">
          <cell r="G193" t="str">
            <v/>
          </cell>
          <cell r="I193">
            <v>0</v>
          </cell>
        </row>
        <row r="194">
          <cell r="G194" t="str">
            <v>SA&gt;18</v>
          </cell>
          <cell r="I194">
            <v>0</v>
          </cell>
        </row>
        <row r="195">
          <cell r="G195" t="str">
            <v>KEMB</v>
          </cell>
          <cell r="I195">
            <v>0</v>
          </cell>
        </row>
        <row r="196">
          <cell r="G196" t="str">
            <v>QHAN</v>
          </cell>
          <cell r="I196">
            <v>0</v>
          </cell>
        </row>
        <row r="197">
          <cell r="G197" t="str">
            <v/>
          </cell>
          <cell r="I197">
            <v>2.1550099999999999</v>
          </cell>
        </row>
        <row r="198">
          <cell r="G198" t="str">
            <v>SA10</v>
          </cell>
          <cell r="I198">
            <v>2165.78505</v>
          </cell>
        </row>
        <row r="199">
          <cell r="G199" t="str">
            <v>KEMB</v>
          </cell>
          <cell r="I199">
            <v>46.160314200000002</v>
          </cell>
        </row>
        <row r="200">
          <cell r="G200" t="str">
            <v/>
          </cell>
          <cell r="I200">
            <v>3.7780999999999998</v>
          </cell>
        </row>
        <row r="201">
          <cell r="G201" t="str">
            <v>SA&lt;18</v>
          </cell>
          <cell r="I201">
            <v>3853.6619999999998</v>
          </cell>
        </row>
        <row r="202">
          <cell r="G202" t="str">
            <v>KEMB</v>
          </cell>
          <cell r="I202">
            <v>53.951267999999999</v>
          </cell>
        </row>
        <row r="203">
          <cell r="G203" t="str">
            <v>QHAN</v>
          </cell>
          <cell r="I203">
            <v>17.757070000000002</v>
          </cell>
        </row>
        <row r="204">
          <cell r="G204" t="str">
            <v/>
          </cell>
          <cell r="I204">
            <v>0.45185000000000003</v>
          </cell>
        </row>
        <row r="205">
          <cell r="G205" t="str">
            <v>SA&gt;18</v>
          </cell>
          <cell r="I205">
            <v>460.88700000000006</v>
          </cell>
        </row>
        <row r="206">
          <cell r="G206" t="str">
            <v>KEMB</v>
          </cell>
          <cell r="I206">
            <v>6.4524180000000007</v>
          </cell>
        </row>
        <row r="207">
          <cell r="G207" t="str">
            <v>QHAN</v>
          </cell>
          <cell r="I207">
            <v>2.7291740000000004</v>
          </cell>
        </row>
        <row r="208">
          <cell r="G208" t="str">
            <v/>
          </cell>
          <cell r="I208">
            <v>0</v>
          </cell>
        </row>
        <row r="209">
          <cell r="G209" t="str">
            <v>SA10</v>
          </cell>
          <cell r="I209">
            <v>0</v>
          </cell>
        </row>
        <row r="210">
          <cell r="G210" t="str">
            <v>KEMB</v>
          </cell>
          <cell r="I210">
            <v>0</v>
          </cell>
        </row>
        <row r="211">
          <cell r="G211" t="str">
            <v/>
          </cell>
          <cell r="I211">
            <v>0</v>
          </cell>
        </row>
        <row r="212">
          <cell r="G212" t="str">
            <v>SA&lt;18</v>
          </cell>
          <cell r="I212">
            <v>0</v>
          </cell>
        </row>
        <row r="213">
          <cell r="G213" t="str">
            <v>KEMB</v>
          </cell>
          <cell r="I213">
            <v>0</v>
          </cell>
        </row>
        <row r="214">
          <cell r="G214" t="str">
            <v>QHAN</v>
          </cell>
          <cell r="I214">
            <v>0</v>
          </cell>
        </row>
        <row r="215">
          <cell r="G215" t="str">
            <v/>
          </cell>
          <cell r="I215">
            <v>0.45185000000000003</v>
          </cell>
        </row>
        <row r="216">
          <cell r="G216" t="str">
            <v>SA&gt;18</v>
          </cell>
          <cell r="I216">
            <v>460.88700000000006</v>
          </cell>
        </row>
        <row r="217">
          <cell r="G217" t="str">
            <v>KEMB</v>
          </cell>
          <cell r="I217">
            <v>6.4524180000000007</v>
          </cell>
        </row>
        <row r="218">
          <cell r="G218" t="str">
            <v>QHAN</v>
          </cell>
          <cell r="I218">
            <v>2.7291740000000004</v>
          </cell>
        </row>
        <row r="219">
          <cell r="G219" t="str">
            <v/>
          </cell>
          <cell r="I219">
            <v>2.5590000000000002</v>
          </cell>
        </row>
        <row r="220">
          <cell r="G220" t="str">
            <v>SA10</v>
          </cell>
          <cell r="I220">
            <v>2571.7950000000001</v>
          </cell>
        </row>
        <row r="221">
          <cell r="G221" t="str">
            <v>KEMB</v>
          </cell>
          <cell r="I221">
            <v>54.813780000000001</v>
          </cell>
        </row>
        <row r="222">
          <cell r="G222" t="str">
            <v/>
          </cell>
          <cell r="I222">
            <v>1.4742299999999999</v>
          </cell>
        </row>
        <row r="223">
          <cell r="G223" t="str">
            <v>SA&lt;18</v>
          </cell>
          <cell r="I223">
            <v>1503.7146</v>
          </cell>
        </row>
        <row r="224">
          <cell r="G224" t="str">
            <v>KEMB</v>
          </cell>
          <cell r="I224">
            <v>31.578006600000002</v>
          </cell>
        </row>
        <row r="225">
          <cell r="G225" t="str">
            <v>QHAN</v>
          </cell>
          <cell r="I225">
            <v>6.8065199100000005</v>
          </cell>
        </row>
        <row r="226">
          <cell r="G226" t="str">
            <v/>
          </cell>
          <cell r="I226">
            <v>2.7189999999999999</v>
          </cell>
        </row>
        <row r="227">
          <cell r="G227" t="str">
            <v>SA10</v>
          </cell>
          <cell r="I227">
            <v>2732.5949999999998</v>
          </cell>
        </row>
        <row r="228">
          <cell r="G228" t="str">
            <v>KEMB</v>
          </cell>
          <cell r="I228">
            <v>58.24098</v>
          </cell>
        </row>
        <row r="229">
          <cell r="G229" t="str">
            <v/>
          </cell>
          <cell r="I229">
            <v>0</v>
          </cell>
        </row>
        <row r="230">
          <cell r="G230" t="str">
            <v>SA&lt;18</v>
          </cell>
          <cell r="I230">
            <v>0</v>
          </cell>
        </row>
        <row r="231">
          <cell r="G231" t="str">
            <v>KEMB</v>
          </cell>
          <cell r="I231">
            <v>0</v>
          </cell>
        </row>
        <row r="232">
          <cell r="G232" t="str">
            <v>QHAN</v>
          </cell>
          <cell r="I232">
            <v>0</v>
          </cell>
        </row>
        <row r="233">
          <cell r="G233" t="str">
            <v/>
          </cell>
          <cell r="I233">
            <v>2.5590000000000002</v>
          </cell>
        </row>
        <row r="234">
          <cell r="G234" t="str">
            <v>SA10</v>
          </cell>
          <cell r="I234">
            <v>2571.7950000000001</v>
          </cell>
        </row>
        <row r="235">
          <cell r="G235" t="str">
            <v>KEMB</v>
          </cell>
          <cell r="I235">
            <v>54.813780000000001</v>
          </cell>
        </row>
        <row r="236">
          <cell r="G236" t="str">
            <v/>
          </cell>
          <cell r="I236">
            <v>1.4742299999999999</v>
          </cell>
        </row>
        <row r="237">
          <cell r="G237" t="str">
            <v>SA&lt;18</v>
          </cell>
          <cell r="I237">
            <v>1503.7146</v>
          </cell>
        </row>
        <row r="238">
          <cell r="G238" t="str">
            <v>KEMB</v>
          </cell>
          <cell r="I238">
            <v>21.052004400000001</v>
          </cell>
        </row>
        <row r="239">
          <cell r="G239" t="str">
            <v>QHAN</v>
          </cell>
          <cell r="I239">
            <v>7.8134190000000006</v>
          </cell>
        </row>
        <row r="240">
          <cell r="G240" t="str">
            <v/>
          </cell>
          <cell r="I240">
            <v>0.14000000000000001</v>
          </cell>
        </row>
        <row r="241">
          <cell r="G241" t="str">
            <v>SA10</v>
          </cell>
          <cell r="I241">
            <v>140.70000000000002</v>
          </cell>
        </row>
        <row r="242">
          <cell r="G242" t="str">
            <v>KEMB</v>
          </cell>
          <cell r="I242">
            <v>2.9988000000000006</v>
          </cell>
        </row>
        <row r="243">
          <cell r="G243" t="str">
            <v/>
          </cell>
          <cell r="I243">
            <v>6.3239999999999998</v>
          </cell>
        </row>
        <row r="244">
          <cell r="G244" t="str">
            <v>SAHI</v>
          </cell>
          <cell r="I244">
            <v>6450.48</v>
          </cell>
        </row>
        <row r="245">
          <cell r="G245" t="str">
            <v>OXY</v>
          </cell>
          <cell r="I245">
            <v>3.0355199999999996</v>
          </cell>
        </row>
        <row r="246">
          <cell r="G246" t="str">
            <v>DDEN</v>
          </cell>
          <cell r="I246">
            <v>12.205319999999999</v>
          </cell>
        </row>
        <row r="247">
          <cell r="G247" t="str">
            <v>QHAN</v>
          </cell>
          <cell r="I247">
            <v>195.47484</v>
          </cell>
        </row>
        <row r="248">
          <cell r="G248" t="str">
            <v/>
          </cell>
          <cell r="I248">
            <v>5.4530000000000003</v>
          </cell>
        </row>
        <row r="249">
          <cell r="G249" t="str">
            <v>SAHI</v>
          </cell>
          <cell r="I249">
            <v>5562.06</v>
          </cell>
        </row>
        <row r="250">
          <cell r="G250" t="str">
            <v>OXY</v>
          </cell>
          <cell r="I250">
            <v>1.03607</v>
          </cell>
        </row>
        <row r="251">
          <cell r="G251" t="str">
            <v>DDEN</v>
          </cell>
          <cell r="I251">
            <v>5.6165900000000004</v>
          </cell>
        </row>
        <row r="252">
          <cell r="G252" t="str">
            <v>QHAN</v>
          </cell>
          <cell r="I252">
            <v>63.309329999999996</v>
          </cell>
        </row>
        <row r="253">
          <cell r="G253" t="str">
            <v/>
          </cell>
          <cell r="I253">
            <v>50.2</v>
          </cell>
        </row>
        <row r="254">
          <cell r="G254" t="str">
            <v/>
          </cell>
          <cell r="I254">
            <v>0.22589999999999999</v>
          </cell>
        </row>
        <row r="255">
          <cell r="G255" t="str">
            <v>XM30</v>
          </cell>
          <cell r="I255">
            <v>86.980536000000001</v>
          </cell>
        </row>
        <row r="256">
          <cell r="G256" t="str">
            <v>CATV</v>
          </cell>
          <cell r="I256">
            <v>0.24598</v>
          </cell>
        </row>
        <row r="257">
          <cell r="G257" t="str">
            <v/>
          </cell>
          <cell r="I257">
            <v>7.5949999999999998</v>
          </cell>
        </row>
        <row r="258">
          <cell r="G258" t="str">
            <v>QHAN</v>
          </cell>
          <cell r="I258">
            <v>95.696999999999989</v>
          </cell>
        </row>
        <row r="259">
          <cell r="G259" t="str">
            <v/>
          </cell>
          <cell r="I259">
            <v>353</v>
          </cell>
        </row>
        <row r="260">
          <cell r="G260" t="str">
            <v>LB40</v>
          </cell>
          <cell r="I260">
            <v>390.24149999999997</v>
          </cell>
        </row>
        <row r="261">
          <cell r="G261" t="str">
            <v>QHAN</v>
          </cell>
          <cell r="I261">
            <v>149.00129999999999</v>
          </cell>
        </row>
        <row r="262">
          <cell r="G262" t="str">
            <v>OXY</v>
          </cell>
          <cell r="I262">
            <v>21.285899999999998</v>
          </cell>
        </row>
        <row r="263">
          <cell r="G263" t="str">
            <v>DDEN</v>
          </cell>
          <cell r="I263">
            <v>9.5804200000000002</v>
          </cell>
        </row>
        <row r="264">
          <cell r="G264" t="str">
            <v/>
          </cell>
          <cell r="I264">
            <v>5.4530000000000003</v>
          </cell>
        </row>
        <row r="265">
          <cell r="G265" t="str">
            <v>QHAN</v>
          </cell>
          <cell r="I265">
            <v>114.51300000000001</v>
          </cell>
        </row>
        <row r="266">
          <cell r="G266" t="str">
            <v/>
          </cell>
          <cell r="I266">
            <v>23.271149999999999</v>
          </cell>
        </row>
        <row r="267">
          <cell r="G267" t="str">
            <v>DA57</v>
          </cell>
          <cell r="I267">
            <v>31.462594799999998</v>
          </cell>
        </row>
        <row r="268">
          <cell r="G268" t="str">
            <v>DA12</v>
          </cell>
          <cell r="I268">
            <v>4.3517050500000005</v>
          </cell>
        </row>
        <row r="269">
          <cell r="G269" t="str">
            <v/>
          </cell>
          <cell r="I269">
            <v>48.115499999999997</v>
          </cell>
        </row>
        <row r="270">
          <cell r="G270" t="str">
            <v>DA57</v>
          </cell>
          <cell r="I270">
            <v>63.464344499999996</v>
          </cell>
        </row>
        <row r="271">
          <cell r="G271" t="str">
            <v>CATD</v>
          </cell>
          <cell r="I271">
            <v>10.58541</v>
          </cell>
        </row>
        <row r="272">
          <cell r="G272" t="str">
            <v/>
          </cell>
          <cell r="I272">
            <v>30</v>
          </cell>
        </row>
        <row r="273">
          <cell r="G273" t="str">
            <v>DA57</v>
          </cell>
          <cell r="I273">
            <v>39.57</v>
          </cell>
        </row>
        <row r="274">
          <cell r="G274" t="str">
            <v>DATD</v>
          </cell>
          <cell r="I274">
            <v>6.6</v>
          </cell>
        </row>
        <row r="275">
          <cell r="G275" t="str">
            <v/>
          </cell>
          <cell r="I275">
            <v>126.17290000000001</v>
          </cell>
        </row>
        <row r="276">
          <cell r="G276" t="str">
            <v>DA46</v>
          </cell>
          <cell r="I276">
            <v>166.42205510000002</v>
          </cell>
        </row>
        <row r="277">
          <cell r="G277" t="str">
            <v>CATD</v>
          </cell>
          <cell r="I277">
            <v>27.758038000000003</v>
          </cell>
        </row>
        <row r="278">
          <cell r="G278" t="str">
            <v/>
          </cell>
          <cell r="I278">
            <v>83</v>
          </cell>
        </row>
        <row r="279">
          <cell r="G279" t="str">
            <v>DA57</v>
          </cell>
          <cell r="I279">
            <v>109.477</v>
          </cell>
        </row>
        <row r="280">
          <cell r="G280" t="str">
            <v>DA12</v>
          </cell>
          <cell r="I280">
            <v>18.260000000000002</v>
          </cell>
        </row>
        <row r="281">
          <cell r="G281" t="str">
            <v/>
          </cell>
          <cell r="I281">
            <v>0.04</v>
          </cell>
        </row>
        <row r="282">
          <cell r="G282" t="str">
            <v>DAMI</v>
          </cell>
          <cell r="I282">
            <v>5.2760000000000008E-2</v>
          </cell>
        </row>
        <row r="283">
          <cell r="G283" t="str">
            <v/>
          </cell>
          <cell r="I283">
            <v>277</v>
          </cell>
        </row>
        <row r="284">
          <cell r="G284" t="str">
            <v>DA12</v>
          </cell>
          <cell r="I284">
            <v>281.15499999999997</v>
          </cell>
        </row>
        <row r="285">
          <cell r="G285" t="str">
            <v/>
          </cell>
          <cell r="I285">
            <v>119</v>
          </cell>
        </row>
        <row r="286">
          <cell r="G286" t="str">
            <v>DA24</v>
          </cell>
          <cell r="I286">
            <v>120.78499999999998</v>
          </cell>
        </row>
        <row r="287">
          <cell r="G287" t="str">
            <v/>
          </cell>
          <cell r="I287">
            <v>0</v>
          </cell>
        </row>
        <row r="288">
          <cell r="G288" t="str">
            <v>DA46</v>
          </cell>
          <cell r="I288">
            <v>0</v>
          </cell>
        </row>
        <row r="289">
          <cell r="G289" t="str">
            <v/>
          </cell>
          <cell r="I289">
            <v>8.19</v>
          </cell>
        </row>
        <row r="290">
          <cell r="G290" t="str">
            <v>DA57</v>
          </cell>
          <cell r="I290">
            <v>8.3128499999999992</v>
          </cell>
        </row>
        <row r="291">
          <cell r="G291" t="str">
            <v/>
          </cell>
          <cell r="I291">
            <v>0</v>
          </cell>
        </row>
        <row r="292">
          <cell r="G292" t="str">
            <v>DHOC</v>
          </cell>
          <cell r="I292">
            <v>0</v>
          </cell>
        </row>
        <row r="293">
          <cell r="G293" t="str">
            <v/>
          </cell>
          <cell r="I293">
            <v>150</v>
          </cell>
        </row>
        <row r="294">
          <cell r="G294" t="str">
            <v>DA12</v>
          </cell>
          <cell r="I294">
            <v>21.614999999999998</v>
          </cell>
        </row>
        <row r="295">
          <cell r="G295" t="str">
            <v>DATD</v>
          </cell>
          <cell r="I295">
            <v>4.8</v>
          </cell>
        </row>
        <row r="296">
          <cell r="G296" t="str">
            <v/>
          </cell>
          <cell r="I296">
            <v>0</v>
          </cell>
        </row>
        <row r="297">
          <cell r="G297" t="str">
            <v>DA46</v>
          </cell>
          <cell r="I297">
            <v>0</v>
          </cell>
        </row>
        <row r="298">
          <cell r="G298" t="str">
            <v>DMAT</v>
          </cell>
          <cell r="I298">
            <v>0</v>
          </cell>
        </row>
        <row r="299">
          <cell r="G299" t="str">
            <v>DATD</v>
          </cell>
          <cell r="I299">
            <v>0</v>
          </cell>
        </row>
        <row r="300">
          <cell r="G300" t="str">
            <v/>
          </cell>
          <cell r="I300">
            <v>0</v>
          </cell>
        </row>
        <row r="301">
          <cell r="G301" t="str">
            <v>BTUM</v>
          </cell>
          <cell r="I301">
            <v>0</v>
          </cell>
        </row>
        <row r="302">
          <cell r="G302" t="str">
            <v>CUID</v>
          </cell>
          <cell r="I302">
            <v>0</v>
          </cell>
        </row>
        <row r="303">
          <cell r="G303" t="str">
            <v/>
          </cell>
          <cell r="I303">
            <v>0</v>
          </cell>
        </row>
        <row r="304">
          <cell r="G304" t="str">
            <v>DA12</v>
          </cell>
          <cell r="I304">
            <v>0</v>
          </cell>
        </row>
        <row r="305">
          <cell r="G305" t="str">
            <v/>
          </cell>
          <cell r="I305">
            <v>0</v>
          </cell>
        </row>
        <row r="306">
          <cell r="G306" t="str">
            <v>BNHU</v>
          </cell>
          <cell r="I306">
            <v>0</v>
          </cell>
        </row>
        <row r="307">
          <cell r="G307" t="str">
            <v/>
          </cell>
          <cell r="I307">
            <v>514.45000000000005</v>
          </cell>
        </row>
        <row r="308">
          <cell r="G308" t="str">
            <v>SONR</v>
          </cell>
          <cell r="I308">
            <v>85.213498000000016</v>
          </cell>
        </row>
        <row r="309">
          <cell r="G309" t="str">
            <v>XANG</v>
          </cell>
          <cell r="I309">
            <v>61.312151</v>
          </cell>
        </row>
        <row r="310">
          <cell r="G310" t="str">
            <v/>
          </cell>
          <cell r="I310">
            <v>514.45000000000005</v>
          </cell>
        </row>
        <row r="311">
          <cell r="G311" t="str">
            <v>SOND</v>
          </cell>
          <cell r="I311">
            <v>85.213498000000016</v>
          </cell>
        </row>
        <row r="312">
          <cell r="G312" t="str">
            <v>XANG</v>
          </cell>
          <cell r="I312">
            <v>61.312151</v>
          </cell>
        </row>
        <row r="313">
          <cell r="G313" t="str">
            <v/>
          </cell>
          <cell r="I313">
            <v>119</v>
          </cell>
        </row>
        <row r="314">
          <cell r="G314" t="str">
            <v>DHOC</v>
          </cell>
          <cell r="I314">
            <v>142.79999999999998</v>
          </cell>
        </row>
        <row r="315">
          <cell r="G315" t="str">
            <v>DA46</v>
          </cell>
          <cell r="I315">
            <v>7.2589999999999995</v>
          </cell>
        </row>
        <row r="316">
          <cell r="G316" t="str">
            <v/>
          </cell>
          <cell r="I316">
            <v>0</v>
          </cell>
        </row>
        <row r="317">
          <cell r="G317" t="str">
            <v>DCHE</v>
          </cell>
          <cell r="I317">
            <v>0</v>
          </cell>
        </row>
        <row r="318">
          <cell r="G318" t="str">
            <v/>
          </cell>
          <cell r="I318">
            <v>0</v>
          </cell>
        </row>
        <row r="319">
          <cell r="G319" t="str">
            <v>XM30</v>
          </cell>
          <cell r="I319">
            <v>0</v>
          </cell>
        </row>
        <row r="320">
          <cell r="G320" t="str">
            <v>CATV</v>
          </cell>
          <cell r="I320">
            <v>0</v>
          </cell>
        </row>
        <row r="321">
          <cell r="G321" t="str">
            <v/>
          </cell>
          <cell r="I321">
            <v>1.26</v>
          </cell>
        </row>
        <row r="322">
          <cell r="G322" t="str">
            <v>GONG</v>
          </cell>
          <cell r="I322">
            <v>859.32</v>
          </cell>
        </row>
        <row r="323">
          <cell r="G323" t="str">
            <v>CAYC</v>
          </cell>
          <cell r="I323">
            <v>0.63</v>
          </cell>
        </row>
        <row r="324">
          <cell r="G324" t="str">
            <v>GVAN</v>
          </cell>
          <cell r="I324">
            <v>3.7799999999999999E-3</v>
          </cell>
        </row>
        <row r="325">
          <cell r="G325" t="str">
            <v>KEMB</v>
          </cell>
          <cell r="I325">
            <v>0.2898</v>
          </cell>
        </row>
        <row r="326">
          <cell r="G326" t="str">
            <v/>
          </cell>
          <cell r="I326">
            <v>0.2142</v>
          </cell>
        </row>
        <row r="327">
          <cell r="G327" t="str">
            <v>XM30</v>
          </cell>
          <cell r="I327">
            <v>63.409625999999989</v>
          </cell>
        </row>
        <row r="328">
          <cell r="G328" t="str">
            <v>CATV</v>
          </cell>
          <cell r="I328">
            <v>0.23990399999999998</v>
          </cell>
        </row>
        <row r="329">
          <cell r="G329" t="str">
            <v/>
          </cell>
          <cell r="I329">
            <v>268.65000000000003</v>
          </cell>
        </row>
        <row r="330">
          <cell r="G330" t="str">
            <v>GONG</v>
          </cell>
          <cell r="I330">
            <v>124922.25000000001</v>
          </cell>
        </row>
        <row r="331">
          <cell r="G331" t="str">
            <v>GTHE</v>
          </cell>
          <cell r="I331">
            <v>62595.450000000012</v>
          </cell>
        </row>
        <row r="332">
          <cell r="G332" t="str">
            <v>CAYC</v>
          </cell>
          <cell r="I332">
            <v>134.32500000000002</v>
          </cell>
        </row>
        <row r="333">
          <cell r="G333" t="str">
            <v>GVAN</v>
          </cell>
          <cell r="I333">
            <v>0.80595000000000017</v>
          </cell>
        </row>
        <row r="334">
          <cell r="G334" t="str">
            <v>KEMB</v>
          </cell>
          <cell r="I334">
            <v>61.789500000000011</v>
          </cell>
        </row>
        <row r="335">
          <cell r="G335" t="str">
            <v/>
          </cell>
          <cell r="I335">
            <v>48.356999999999999</v>
          </cell>
        </row>
        <row r="336">
          <cell r="G336" t="str">
            <v>XM30</v>
          </cell>
          <cell r="I336">
            <v>14315.122710000001</v>
          </cell>
        </row>
        <row r="337">
          <cell r="G337" t="str">
            <v>CATV</v>
          </cell>
          <cell r="I337">
            <v>54.159840000000003</v>
          </cell>
        </row>
        <row r="338">
          <cell r="G338" t="str">
            <v/>
          </cell>
          <cell r="I338">
            <v>83.28</v>
          </cell>
        </row>
        <row r="339">
          <cell r="G339" t="str">
            <v>GTHE</v>
          </cell>
          <cell r="I339">
            <v>109513.2</v>
          </cell>
        </row>
        <row r="340">
          <cell r="G340" t="str">
            <v>CAYC</v>
          </cell>
          <cell r="I340">
            <v>41.64</v>
          </cell>
        </row>
        <row r="341">
          <cell r="G341" t="str">
            <v>GVAN</v>
          </cell>
          <cell r="I341">
            <v>0.24984000000000001</v>
          </cell>
        </row>
        <row r="342">
          <cell r="G342" t="str">
            <v>KEMB</v>
          </cell>
          <cell r="I342">
            <v>19.154400000000003</v>
          </cell>
        </row>
        <row r="343">
          <cell r="G343" t="str">
            <v/>
          </cell>
          <cell r="I343">
            <v>16.656000000000002</v>
          </cell>
        </row>
        <row r="344">
          <cell r="G344" t="str">
            <v>XM30</v>
          </cell>
          <cell r="I344">
            <v>4930.6756800000012</v>
          </cell>
        </row>
        <row r="345">
          <cell r="G345" t="str">
            <v>CATV</v>
          </cell>
          <cell r="I345">
            <v>18.654720000000005</v>
          </cell>
        </row>
        <row r="346">
          <cell r="G346" t="str">
            <v/>
          </cell>
          <cell r="I346">
            <v>177.18339999999998</v>
          </cell>
        </row>
        <row r="347">
          <cell r="G347" t="str">
            <v>GTHE</v>
          </cell>
          <cell r="I347">
            <v>196673.57399999996</v>
          </cell>
        </row>
        <row r="348">
          <cell r="G348" t="str">
            <v>CAYC</v>
          </cell>
          <cell r="I348">
            <v>88.591699999999989</v>
          </cell>
        </row>
        <row r="349">
          <cell r="G349" t="str">
            <v>GVAN</v>
          </cell>
          <cell r="I349">
            <v>0.53155019999999997</v>
          </cell>
        </row>
        <row r="350">
          <cell r="G350" t="str">
            <v>KEMB</v>
          </cell>
          <cell r="I350">
            <v>40.752181999999998</v>
          </cell>
        </row>
        <row r="351">
          <cell r="G351" t="str">
            <v/>
          </cell>
          <cell r="I351">
            <v>57.584604999999996</v>
          </cell>
        </row>
        <row r="352">
          <cell r="G352" t="str">
            <v>XM30</v>
          </cell>
          <cell r="I352">
            <v>17046.770618149996</v>
          </cell>
        </row>
        <row r="353">
          <cell r="G353" t="str">
            <v>CATV</v>
          </cell>
          <cell r="I353">
            <v>64.494757599999986</v>
          </cell>
        </row>
        <row r="354">
          <cell r="G354" t="str">
            <v/>
          </cell>
          <cell r="I354">
            <v>33.61</v>
          </cell>
        </row>
        <row r="355">
          <cell r="G355" t="str">
            <v>GM15x15</v>
          </cell>
          <cell r="I355">
            <v>1512.45</v>
          </cell>
        </row>
        <row r="356">
          <cell r="G356" t="str">
            <v>XMTR</v>
          </cell>
          <cell r="I356">
            <v>8.1470640000000003</v>
          </cell>
        </row>
        <row r="357">
          <cell r="G357" t="str">
            <v/>
          </cell>
          <cell r="I357">
            <v>0.50919150000000002</v>
          </cell>
        </row>
        <row r="358">
          <cell r="G358" t="str">
            <v>XM30</v>
          </cell>
          <cell r="I358">
            <v>183.32930766000001</v>
          </cell>
        </row>
        <row r="359">
          <cell r="G359" t="str">
            <v>CATV</v>
          </cell>
          <cell r="I359">
            <v>0.53439900000000007</v>
          </cell>
        </row>
        <row r="360">
          <cell r="G360" t="str">
            <v/>
          </cell>
          <cell r="I360">
            <v>0</v>
          </cell>
        </row>
        <row r="361">
          <cell r="G361" t="str">
            <v>GM15x20</v>
          </cell>
          <cell r="I361">
            <v>0</v>
          </cell>
        </row>
        <row r="362">
          <cell r="G362" t="str">
            <v>XMTR</v>
          </cell>
          <cell r="I362">
            <v>0</v>
          </cell>
        </row>
        <row r="363">
          <cell r="G363" t="str">
            <v/>
          </cell>
          <cell r="I363">
            <v>0</v>
          </cell>
        </row>
        <row r="364">
          <cell r="G364" t="str">
            <v>XM30</v>
          </cell>
          <cell r="I364">
            <v>0</v>
          </cell>
        </row>
        <row r="365">
          <cell r="G365" t="str">
            <v>CATV</v>
          </cell>
          <cell r="I365">
            <v>0</v>
          </cell>
        </row>
        <row r="366">
          <cell r="G366" t="str">
            <v/>
          </cell>
          <cell r="I366">
            <v>165.09</v>
          </cell>
        </row>
        <row r="367">
          <cell r="G367" t="str">
            <v>GA30</v>
          </cell>
          <cell r="I367">
            <v>1908.0276749999998</v>
          </cell>
        </row>
        <row r="368">
          <cell r="G368" t="str">
            <v>XMTR</v>
          </cell>
          <cell r="I368">
            <v>58.070407500000002</v>
          </cell>
        </row>
        <row r="369">
          <cell r="G369" t="str">
            <v/>
          </cell>
          <cell r="I369">
            <v>4.1487116999999998</v>
          </cell>
        </row>
        <row r="370">
          <cell r="G370" t="str">
            <v>XM30</v>
          </cell>
          <cell r="I370">
            <v>1493.4057909000001</v>
          </cell>
        </row>
        <row r="371">
          <cell r="G371" t="str">
            <v>CATV</v>
          </cell>
          <cell r="I371">
            <v>4.3550741999999998</v>
          </cell>
        </row>
        <row r="372">
          <cell r="G372" t="str">
            <v/>
          </cell>
          <cell r="I372">
            <v>45.419999999999995</v>
          </cell>
        </row>
        <row r="373">
          <cell r="G373" t="str">
            <v>XMTR</v>
          </cell>
          <cell r="I373">
            <v>256.89551999999998</v>
          </cell>
        </row>
        <row r="374">
          <cell r="G374" t="str">
            <v>DTRA</v>
          </cell>
          <cell r="I374">
            <v>547.76519999999994</v>
          </cell>
        </row>
        <row r="375">
          <cell r="G375" t="str">
            <v>BOTD</v>
          </cell>
          <cell r="I375">
            <v>255.62375999999995</v>
          </cell>
        </row>
        <row r="376">
          <cell r="G376" t="str">
            <v>BOTM</v>
          </cell>
          <cell r="I376">
            <v>3.2248199999999989</v>
          </cell>
        </row>
        <row r="377">
          <cell r="G377" t="str">
            <v/>
          </cell>
          <cell r="I377">
            <v>0</v>
          </cell>
        </row>
        <row r="378">
          <cell r="G378" t="str">
            <v>XMTR</v>
          </cell>
          <cell r="I378">
            <v>0</v>
          </cell>
        </row>
        <row r="379">
          <cell r="G379" t="str">
            <v>DTRA</v>
          </cell>
          <cell r="I379">
            <v>0</v>
          </cell>
        </row>
        <row r="380">
          <cell r="G380" t="str">
            <v>BOTD</v>
          </cell>
          <cell r="I380">
            <v>0</v>
          </cell>
        </row>
        <row r="381">
          <cell r="G381" t="str">
            <v>BOTM</v>
          </cell>
          <cell r="I381">
            <v>0</v>
          </cell>
        </row>
        <row r="382">
          <cell r="G382" t="str">
            <v/>
          </cell>
          <cell r="I382">
            <v>929.56000000000006</v>
          </cell>
        </row>
        <row r="383">
          <cell r="G383" t="str">
            <v/>
          </cell>
          <cell r="I383">
            <v>15.802520000000003</v>
          </cell>
        </row>
        <row r="384">
          <cell r="G384" t="str">
            <v>XM30</v>
          </cell>
          <cell r="I384">
            <v>5689.539300800001</v>
          </cell>
        </row>
        <row r="385">
          <cell r="G385" t="str">
            <v>CATV</v>
          </cell>
          <cell r="I385">
            <v>16.592646000000006</v>
          </cell>
        </row>
        <row r="386">
          <cell r="G386" t="str">
            <v/>
          </cell>
          <cell r="I386">
            <v>0</v>
          </cell>
        </row>
        <row r="387">
          <cell r="G387" t="str">
            <v/>
          </cell>
          <cell r="I387">
            <v>0</v>
          </cell>
        </row>
        <row r="388">
          <cell r="G388" t="str">
            <v>XM30</v>
          </cell>
          <cell r="I388">
            <v>0</v>
          </cell>
        </row>
        <row r="389">
          <cell r="G389" t="str">
            <v>CATV</v>
          </cell>
          <cell r="I389">
            <v>0</v>
          </cell>
        </row>
        <row r="390">
          <cell r="G390" t="str">
            <v/>
          </cell>
          <cell r="I390">
            <v>587.6</v>
          </cell>
        </row>
        <row r="391">
          <cell r="G391" t="str">
            <v/>
          </cell>
          <cell r="I391">
            <v>13.221</v>
          </cell>
        </row>
        <row r="392">
          <cell r="G392" t="str">
            <v>XM30</v>
          </cell>
          <cell r="I392">
            <v>4760.0888400000003</v>
          </cell>
        </row>
        <row r="393">
          <cell r="G393" t="str">
            <v>CATV</v>
          </cell>
          <cell r="I393">
            <v>13.884988000000002</v>
          </cell>
        </row>
        <row r="394">
          <cell r="G394" t="str">
            <v/>
          </cell>
          <cell r="I394">
            <v>0</v>
          </cell>
        </row>
        <row r="395">
          <cell r="G395" t="str">
            <v/>
          </cell>
          <cell r="I395">
            <v>0</v>
          </cell>
        </row>
        <row r="396">
          <cell r="G396" t="str">
            <v>XM30</v>
          </cell>
          <cell r="I396">
            <v>0</v>
          </cell>
        </row>
        <row r="397">
          <cell r="G397" t="str">
            <v>CATV</v>
          </cell>
          <cell r="I397">
            <v>0</v>
          </cell>
        </row>
        <row r="398">
          <cell r="G398" t="str">
            <v/>
          </cell>
          <cell r="I398">
            <v>120</v>
          </cell>
        </row>
        <row r="399">
          <cell r="G399" t="str">
            <v/>
          </cell>
          <cell r="I399">
            <v>0.3</v>
          </cell>
        </row>
        <row r="400">
          <cell r="G400" t="str">
            <v>XM30</v>
          </cell>
          <cell r="I400">
            <v>108.119952</v>
          </cell>
        </row>
        <row r="401">
          <cell r="G401" t="str">
            <v>CATV</v>
          </cell>
          <cell r="I401">
            <v>0.31552799999999998</v>
          </cell>
        </row>
        <row r="402">
          <cell r="G402" t="str">
            <v/>
          </cell>
          <cell r="I402">
            <v>0</v>
          </cell>
        </row>
        <row r="403">
          <cell r="G403" t="str">
            <v>XMTR</v>
          </cell>
          <cell r="I403">
            <v>0</v>
          </cell>
        </row>
        <row r="404">
          <cell r="G404" t="str">
            <v>GIAN</v>
          </cell>
          <cell r="I404">
            <v>0</v>
          </cell>
        </row>
        <row r="405">
          <cell r="G405" t="str">
            <v>BOTP</v>
          </cell>
          <cell r="I405">
            <v>0</v>
          </cell>
        </row>
        <row r="406">
          <cell r="G406" t="str">
            <v>VOIC</v>
          </cell>
          <cell r="I406">
            <v>0</v>
          </cell>
        </row>
        <row r="407">
          <cell r="G407" t="str">
            <v/>
          </cell>
          <cell r="I407">
            <v>0</v>
          </cell>
        </row>
        <row r="408">
          <cell r="G408" t="str">
            <v>XMTR</v>
          </cell>
          <cell r="I408">
            <v>0</v>
          </cell>
        </row>
        <row r="409">
          <cell r="G409" t="str">
            <v>GIAN</v>
          </cell>
          <cell r="I409">
            <v>0</v>
          </cell>
        </row>
        <row r="410">
          <cell r="G410" t="str">
            <v>BOTP</v>
          </cell>
          <cell r="I410">
            <v>0</v>
          </cell>
        </row>
        <row r="411">
          <cell r="G411" t="str">
            <v>VOIC</v>
          </cell>
          <cell r="I411">
            <v>0</v>
          </cell>
        </row>
        <row r="412">
          <cell r="G412" t="str">
            <v/>
          </cell>
          <cell r="I412">
            <v>1516.74</v>
          </cell>
        </row>
        <row r="413">
          <cell r="G413" t="str">
            <v>MACT</v>
          </cell>
          <cell r="I413">
            <v>606.69600000000003</v>
          </cell>
        </row>
        <row r="414">
          <cell r="G414" t="str">
            <v>GIAN</v>
          </cell>
          <cell r="I414">
            <v>30.334800000000001</v>
          </cell>
        </row>
        <row r="415">
          <cell r="G415" t="str">
            <v/>
          </cell>
          <cell r="I415">
            <v>0</v>
          </cell>
        </row>
        <row r="416">
          <cell r="G416" t="str">
            <v>MACT</v>
          </cell>
          <cell r="I416">
            <v>0</v>
          </cell>
        </row>
        <row r="417">
          <cell r="G417" t="str">
            <v>GIAN</v>
          </cell>
          <cell r="I417">
            <v>0</v>
          </cell>
        </row>
        <row r="418">
          <cell r="G418" t="str">
            <v/>
          </cell>
          <cell r="I418">
            <v>1516.74</v>
          </cell>
        </row>
        <row r="419">
          <cell r="G419" t="str">
            <v>SONN</v>
          </cell>
          <cell r="I419">
            <v>536.16759000000002</v>
          </cell>
        </row>
        <row r="420">
          <cell r="G420" t="str">
            <v/>
          </cell>
          <cell r="I420">
            <v>24.431000000000004</v>
          </cell>
        </row>
        <row r="421">
          <cell r="G421" t="str">
            <v>XM30</v>
          </cell>
          <cell r="I421">
            <v>7.3537310000000007</v>
          </cell>
        </row>
        <row r="422">
          <cell r="G422" t="str">
            <v/>
          </cell>
          <cell r="I422">
            <v>0.85508500000000021</v>
          </cell>
        </row>
        <row r="423">
          <cell r="G423" t="str">
            <v>XM30</v>
          </cell>
          <cell r="I423">
            <v>350.61905340000004</v>
          </cell>
        </row>
        <row r="424">
          <cell r="G424" t="str">
            <v>CATV</v>
          </cell>
          <cell r="I424">
            <v>0.89783924999999998</v>
          </cell>
        </row>
        <row r="425">
          <cell r="G425" t="str">
            <v/>
          </cell>
          <cell r="I425">
            <v>1187.348</v>
          </cell>
        </row>
        <row r="426">
          <cell r="G426" t="str">
            <v>XM30</v>
          </cell>
          <cell r="I426">
            <v>359.76644399999998</v>
          </cell>
        </row>
        <row r="427">
          <cell r="G427" t="str">
            <v/>
          </cell>
          <cell r="I427">
            <v>29.683699999999998</v>
          </cell>
        </row>
        <row r="428">
          <cell r="G428" t="str">
            <v>XM30</v>
          </cell>
          <cell r="I428">
            <v>12171.504347999999</v>
          </cell>
        </row>
        <row r="429">
          <cell r="G429" t="str">
            <v>CATV</v>
          </cell>
          <cell r="I429">
            <v>31.167884999999998</v>
          </cell>
        </row>
        <row r="430">
          <cell r="G430" t="str">
            <v/>
          </cell>
          <cell r="I430">
            <v>325.33999999999997</v>
          </cell>
        </row>
        <row r="431">
          <cell r="G431" t="str">
            <v>GNUN</v>
          </cell>
          <cell r="I431">
            <v>3760.1170499999994</v>
          </cell>
        </row>
        <row r="432">
          <cell r="G432" t="str">
            <v>XM30</v>
          </cell>
          <cell r="I432">
            <v>39.236003999999994</v>
          </cell>
        </row>
        <row r="433">
          <cell r="G433" t="str">
            <v/>
          </cell>
          <cell r="I433">
            <v>8.1757941999999986</v>
          </cell>
        </row>
        <row r="434">
          <cell r="G434" t="str">
            <v>XM30</v>
          </cell>
          <cell r="I434">
            <v>2943.0288934</v>
          </cell>
        </row>
        <row r="435">
          <cell r="G435" t="str">
            <v>CATV</v>
          </cell>
          <cell r="I435">
            <v>8.5824691999999985</v>
          </cell>
        </row>
        <row r="436">
          <cell r="G436" t="str">
            <v/>
          </cell>
          <cell r="I436">
            <v>15.072000000000003</v>
          </cell>
        </row>
        <row r="437">
          <cell r="G437" t="str">
            <v>XM30</v>
          </cell>
          <cell r="I437">
            <v>136.34146272000004</v>
          </cell>
        </row>
        <row r="438">
          <cell r="G438" t="str">
            <v>CATV</v>
          </cell>
          <cell r="I438">
            <v>0.39759936000000007</v>
          </cell>
        </row>
        <row r="439">
          <cell r="G439" t="str">
            <v/>
          </cell>
          <cell r="I439">
            <v>0</v>
          </cell>
        </row>
        <row r="440">
          <cell r="G440" t="str">
            <v>BTUM</v>
          </cell>
          <cell r="I440">
            <v>0</v>
          </cell>
        </row>
        <row r="441">
          <cell r="G441" t="str">
            <v>GIAD</v>
          </cell>
          <cell r="I441">
            <v>0</v>
          </cell>
        </row>
        <row r="442">
          <cell r="G442" t="str">
            <v>BOTD</v>
          </cell>
          <cell r="I442">
            <v>0</v>
          </cell>
        </row>
        <row r="443">
          <cell r="G443" t="str">
            <v>CUID</v>
          </cell>
          <cell r="I443">
            <v>0</v>
          </cell>
        </row>
        <row r="444">
          <cell r="G444" t="str">
            <v/>
          </cell>
          <cell r="I444">
            <v>280.33999999999997</v>
          </cell>
        </row>
        <row r="445">
          <cell r="G445" t="str">
            <v>FLIN</v>
          </cell>
          <cell r="I445">
            <v>883.07099999999991</v>
          </cell>
        </row>
        <row r="446">
          <cell r="G446" t="str">
            <v>GIAD</v>
          </cell>
          <cell r="I446">
            <v>699.72864000000004</v>
          </cell>
        </row>
        <row r="447">
          <cell r="G447" t="str">
            <v>BOTD</v>
          </cell>
          <cell r="I447">
            <v>507.13506000000001</v>
          </cell>
        </row>
        <row r="448">
          <cell r="G448" t="str">
            <v>CUID</v>
          </cell>
          <cell r="I448">
            <v>841.02</v>
          </cell>
        </row>
        <row r="449">
          <cell r="G449" t="str">
            <v/>
          </cell>
          <cell r="I449">
            <v>3.04</v>
          </cell>
        </row>
        <row r="450">
          <cell r="G450" t="str">
            <v>BTUM</v>
          </cell>
          <cell r="I450">
            <v>6.3840000000000003</v>
          </cell>
        </row>
        <row r="451">
          <cell r="G451" t="str">
            <v>BOTD</v>
          </cell>
          <cell r="I451">
            <v>3.6662399999999997</v>
          </cell>
        </row>
      </sheetData>
      <sheetData sheetId="2" refreshError="1">
        <row r="3">
          <cell r="A3" t="str">
            <v>031-202</v>
          </cell>
          <cell r="B3" t="str">
            <v>Ñaøo phaù ñeâbaèng thuû coâng ñaát C2</v>
          </cell>
          <cell r="C3" t="str">
            <v>m3</v>
          </cell>
          <cell r="E3">
            <v>5870</v>
          </cell>
          <cell r="F3">
            <v>0</v>
          </cell>
        </row>
        <row r="4">
          <cell r="A4" t="str">
            <v>031-311</v>
          </cell>
          <cell r="B4" t="str">
            <v>Ñaøo moùng baêng B&lt;3m, h&lt;1m baèng thuû coâng ñaát C1</v>
          </cell>
          <cell r="C4" t="str">
            <v>m3</v>
          </cell>
          <cell r="E4">
            <v>5645</v>
          </cell>
          <cell r="F4">
            <v>0</v>
          </cell>
        </row>
        <row r="5">
          <cell r="A5" t="str">
            <v>031-312</v>
          </cell>
          <cell r="B5" t="str">
            <v>Ñaøo moùng baêng B&lt;3m, h&lt;1m baèng thuû coâng ñaát C2</v>
          </cell>
          <cell r="C5" t="str">
            <v>m3</v>
          </cell>
          <cell r="E5">
            <v>8267</v>
          </cell>
          <cell r="F5">
            <v>0</v>
          </cell>
        </row>
        <row r="6">
          <cell r="A6" t="str">
            <v>031-313</v>
          </cell>
          <cell r="B6" t="str">
            <v>Ñaøo moùng baêng B&lt;3m, h&lt;1m baèng thuû coâng ñaát C3</v>
          </cell>
          <cell r="C6" t="str">
            <v>m3</v>
          </cell>
          <cell r="E6">
            <v>12501</v>
          </cell>
          <cell r="F6">
            <v>0</v>
          </cell>
        </row>
        <row r="7">
          <cell r="A7" t="str">
            <v>031-314</v>
          </cell>
          <cell r="B7" t="str">
            <v>Ñaøo moùng baêng B&lt;3m, h&lt;1m baèng thuû coâng ñaát C4</v>
          </cell>
          <cell r="C7" t="str">
            <v>m3</v>
          </cell>
          <cell r="E7">
            <v>19457</v>
          </cell>
          <cell r="F7">
            <v>0</v>
          </cell>
        </row>
        <row r="8">
          <cell r="A8" t="str">
            <v>031-321</v>
          </cell>
          <cell r="B8" t="str">
            <v>Ñaøo moùng baêng B&lt;3m, h&lt;2m baèng thuû coâng ñaát C1</v>
          </cell>
          <cell r="C8" t="str">
            <v>m3</v>
          </cell>
          <cell r="E8">
            <v>6250</v>
          </cell>
        </row>
        <row r="9">
          <cell r="A9" t="str">
            <v>031-322</v>
          </cell>
          <cell r="B9" t="str">
            <v>Ñaøo moùng baêng B&lt;3m, h&lt;2m baèng thuû coâng ñaát C2</v>
          </cell>
          <cell r="C9" t="str">
            <v>m3</v>
          </cell>
          <cell r="E9">
            <v>8871</v>
          </cell>
        </row>
        <row r="10">
          <cell r="A10" t="str">
            <v>031-323</v>
          </cell>
          <cell r="B10" t="str">
            <v>Ñaøo moùng baêng B&lt;3m, h&lt;2m baèng thuû coâng ñaát C3</v>
          </cell>
          <cell r="C10" t="str">
            <v>m3</v>
          </cell>
          <cell r="E10">
            <v>13206</v>
          </cell>
        </row>
        <row r="11">
          <cell r="A11" t="str">
            <v>031-324</v>
          </cell>
          <cell r="B11" t="str">
            <v>Ñaøo moùng baêng B&lt;3m, h&lt;2m baèng thuû coâng ñaát C4</v>
          </cell>
          <cell r="C11" t="str">
            <v>m3</v>
          </cell>
          <cell r="E11">
            <v>20162</v>
          </cell>
        </row>
        <row r="12">
          <cell r="A12" t="str">
            <v>031-441</v>
          </cell>
          <cell r="B12" t="str">
            <v>Ñaøo moùng baêng B&gt;1m, h&gt;1m baèng thuû coâng ñaát C1</v>
          </cell>
          <cell r="C12" t="str">
            <v>m3</v>
          </cell>
          <cell r="D12">
            <v>0</v>
          </cell>
          <cell r="E12">
            <v>7158</v>
          </cell>
          <cell r="F12">
            <v>0</v>
          </cell>
        </row>
        <row r="13">
          <cell r="A13" t="str">
            <v>031-442</v>
          </cell>
          <cell r="B13" t="str">
            <v>Ñaøo moùng baêng B&gt;1m, h&gt;1m baèng thuû coâng ñaát C2</v>
          </cell>
          <cell r="C13" t="str">
            <v>m3</v>
          </cell>
          <cell r="E13">
            <v>10484</v>
          </cell>
        </row>
        <row r="14">
          <cell r="A14" t="str">
            <v>031-443</v>
          </cell>
          <cell r="B14" t="str">
            <v>Ñaøo moùng baêng B&gt;1m, h&gt;1m baèng thuû coâng ñaát C3</v>
          </cell>
          <cell r="C14" t="str">
            <v>m3</v>
          </cell>
          <cell r="E14">
            <v>15222</v>
          </cell>
        </row>
        <row r="15">
          <cell r="A15" t="str">
            <v>031-444</v>
          </cell>
          <cell r="B15" t="str">
            <v>Ñaøo moùng baêng B&gt;1m, h&gt;1m baèng thuû coâng ñaát C4</v>
          </cell>
          <cell r="C15" t="str">
            <v>m3</v>
          </cell>
          <cell r="E15">
            <v>23590</v>
          </cell>
        </row>
        <row r="16">
          <cell r="A16" t="str">
            <v>031-511</v>
          </cell>
          <cell r="B16" t="str">
            <v>Ñaøo möông, raõnh thoaùt nöôùc baèng thuû coâng, B&lt;3m, h&lt;1m, ñaát C1</v>
          </cell>
          <cell r="C16" t="str">
            <v>m3</v>
          </cell>
          <cell r="E16">
            <v>6149</v>
          </cell>
        </row>
        <row r="17">
          <cell r="A17" t="str">
            <v>031-512</v>
          </cell>
          <cell r="B17" t="str">
            <v>Ñaøo möông, raõnh thoaùt nöôùc baèng thuû coâng, B&lt;3m, h&lt;1m, ñaát C2</v>
          </cell>
          <cell r="C17" t="str">
            <v>m3</v>
          </cell>
          <cell r="E17">
            <v>9174</v>
          </cell>
        </row>
        <row r="18">
          <cell r="A18" t="str">
            <v>031-513</v>
          </cell>
          <cell r="B18" t="str">
            <v>Ñaøo möông, raõnh thoaùt nöôùc baèng thuû coâng, B&lt;3m, h&lt;1m, ñaát C3</v>
          </cell>
          <cell r="C18" t="str">
            <v>m3</v>
          </cell>
          <cell r="E18">
            <v>13609</v>
          </cell>
        </row>
        <row r="19">
          <cell r="A19" t="str">
            <v>031-514</v>
          </cell>
          <cell r="B19" t="str">
            <v>Ñaøo möông, raõnh thoaùt nöôùc baèng thuû coâng, B&lt;3m, h&lt;1m, ñaát C4</v>
          </cell>
          <cell r="C19" t="str">
            <v>m3</v>
          </cell>
          <cell r="E19">
            <v>20767</v>
          </cell>
        </row>
        <row r="20">
          <cell r="A20" t="str">
            <v>031-521</v>
          </cell>
          <cell r="B20" t="str">
            <v>Ñaøo möông, raõnh thoaùt nöôùcbaèng thuû coâng, B&lt;3m, h&lt;2m, ñaát C1</v>
          </cell>
          <cell r="C20" t="str">
            <v>m3</v>
          </cell>
          <cell r="E20">
            <v>6855</v>
          </cell>
        </row>
        <row r="21">
          <cell r="A21" t="str">
            <v>031-522</v>
          </cell>
          <cell r="B21" t="str">
            <v>Ñaøo möông, raõnh thoaùt nöôùcbaèng thuû coâng, B&lt;3m, h&lt;2m, ñaát C2</v>
          </cell>
          <cell r="C21" t="str">
            <v>m3</v>
          </cell>
          <cell r="E21">
            <v>9476</v>
          </cell>
        </row>
        <row r="22">
          <cell r="A22" t="str">
            <v>031-523</v>
          </cell>
          <cell r="B22" t="str">
            <v>Ñaøo möông, raõnh thoaùt nöôùcbaèng thuû coâng, B&lt;3m, h&lt;2m, ñaát C3</v>
          </cell>
          <cell r="C22" t="str">
            <v>m3</v>
          </cell>
          <cell r="E22">
            <v>13811</v>
          </cell>
        </row>
        <row r="23">
          <cell r="A23" t="str">
            <v>031-524</v>
          </cell>
          <cell r="B23" t="str">
            <v>Ñaøo möông, raõnh thoaùt nöôùcbaèng thuû coâng, B&lt;3m, h&lt;2m, ñaát C4</v>
          </cell>
          <cell r="C23" t="str">
            <v>m3</v>
          </cell>
          <cell r="E23">
            <v>20969</v>
          </cell>
        </row>
        <row r="24">
          <cell r="A24" t="str">
            <v>031-621</v>
          </cell>
          <cell r="B24" t="str">
            <v>Ñaøo neàn ñöôøng (laøm môùi) baèng thuû coâng, ñaát C1</v>
          </cell>
          <cell r="C24" t="str">
            <v>m3</v>
          </cell>
          <cell r="E24">
            <v>3629</v>
          </cell>
        </row>
        <row r="25">
          <cell r="A25" t="str">
            <v>031-622</v>
          </cell>
          <cell r="B25" t="str">
            <v>Ñaøo neàn ñöôøng (laøm môùi) baèng thuû coâng, ñaát C2</v>
          </cell>
          <cell r="C25" t="str">
            <v>m3</v>
          </cell>
          <cell r="E25">
            <v>5444</v>
          </cell>
        </row>
        <row r="26">
          <cell r="A26" t="str">
            <v>031-623</v>
          </cell>
          <cell r="B26" t="str">
            <v>Ñaøo neàn ñöôøng (laøm môùi) baèng thuû coâng, ñaát C3</v>
          </cell>
          <cell r="C26" t="str">
            <v>m3</v>
          </cell>
          <cell r="E26">
            <v>8771</v>
          </cell>
        </row>
        <row r="27">
          <cell r="A27" t="str">
            <v>031-624</v>
          </cell>
          <cell r="B27" t="str">
            <v>Ñaøo neàn ñöôøng (laøm môùi) baèng thuû coâng, ñaát C4</v>
          </cell>
          <cell r="C27" t="str">
            <v>m3</v>
          </cell>
          <cell r="E27">
            <v>13912</v>
          </cell>
        </row>
        <row r="28">
          <cell r="A28" t="str">
            <v>031-711</v>
          </cell>
          <cell r="B28" t="str">
            <v>Ñaøo khuoân ñöôøng saâu &lt;15cm baèng thuû coâng, ñaát C1</v>
          </cell>
          <cell r="C28" t="str">
            <v>m3</v>
          </cell>
          <cell r="E28">
            <v>7762</v>
          </cell>
        </row>
        <row r="29">
          <cell r="A29" t="str">
            <v>031-712</v>
          </cell>
          <cell r="B29" t="str">
            <v>Ñaøo khuoân ñöôøng saâu &lt;15cm baèng thuû coâng, ñaát C2</v>
          </cell>
          <cell r="C29" t="str">
            <v>m3</v>
          </cell>
          <cell r="E29">
            <v>9678</v>
          </cell>
        </row>
        <row r="30">
          <cell r="A30" t="str">
            <v>031-713</v>
          </cell>
          <cell r="B30" t="str">
            <v>Ñaøo khuoân ñöôøng saâu &lt;15cm baèng thuû coâng, ñaát C3</v>
          </cell>
          <cell r="C30" t="str">
            <v>m3</v>
          </cell>
          <cell r="E30">
            <v>14013</v>
          </cell>
        </row>
        <row r="31">
          <cell r="A31" t="str">
            <v>031-714</v>
          </cell>
          <cell r="B31" t="str">
            <v>Ñaøo khuoân ñöôøng saâu &lt;15cm baèng thuû coâng, ñaát C4</v>
          </cell>
          <cell r="C31" t="str">
            <v>m3</v>
          </cell>
          <cell r="E31">
            <v>21372</v>
          </cell>
        </row>
        <row r="32">
          <cell r="A32" t="str">
            <v>031-731</v>
          </cell>
          <cell r="B32" t="str">
            <v>Ñaøo khuoân ñöôøng saâu &gt;30cm baèng thuû coâng, ñaát C1</v>
          </cell>
          <cell r="C32" t="str">
            <v>m3</v>
          </cell>
          <cell r="E32">
            <v>6452</v>
          </cell>
        </row>
        <row r="33">
          <cell r="A33" t="str">
            <v>031-732</v>
          </cell>
          <cell r="B33" t="str">
            <v>Ñaøo khuoân ñöôøng saâu &gt;30cm baèng thuû coâng, ñaát C2</v>
          </cell>
          <cell r="C33" t="str">
            <v>m3</v>
          </cell>
          <cell r="E33">
            <v>8065</v>
          </cell>
        </row>
        <row r="34">
          <cell r="A34" t="str">
            <v>031-733</v>
          </cell>
          <cell r="B34" t="str">
            <v>Ñaøo khuoân ñöôøng saâu &gt;30cm baèng thuû coâng, ñaát C3</v>
          </cell>
          <cell r="C34" t="str">
            <v>m3</v>
          </cell>
          <cell r="E34">
            <v>11795</v>
          </cell>
        </row>
        <row r="35">
          <cell r="A35" t="str">
            <v>031-734</v>
          </cell>
          <cell r="B35" t="str">
            <v>Ñaøo khuoân ñöôøng saâu &gt;30cm baèng thuû coâng, ñaát C4</v>
          </cell>
          <cell r="C35" t="str">
            <v>m3</v>
          </cell>
          <cell r="E35">
            <v>18348</v>
          </cell>
        </row>
        <row r="36">
          <cell r="A36" t="str">
            <v>041-111</v>
          </cell>
          <cell r="B36" t="str">
            <v>Ñaép ñaát  neàn moùng baèng thuû coâng, ñaát C1</v>
          </cell>
          <cell r="C36" t="str">
            <v>m3</v>
          </cell>
          <cell r="E36">
            <v>5275</v>
          </cell>
        </row>
        <row r="37">
          <cell r="A37" t="str">
            <v>041-112</v>
          </cell>
          <cell r="B37" t="str">
            <v>Ñaép ñaát  neàn moùng baèng thuû coâng, ñaát C2</v>
          </cell>
          <cell r="C37" t="str">
            <v>m3</v>
          </cell>
          <cell r="E37">
            <v>6206</v>
          </cell>
        </row>
        <row r="38">
          <cell r="A38" t="str">
            <v>041-113</v>
          </cell>
          <cell r="B38" t="str">
            <v>Ñaép ñaát  neàn moùng baèng thuû coâng, ñaát C3</v>
          </cell>
          <cell r="C38" t="str">
            <v>m3</v>
          </cell>
          <cell r="E38">
            <v>6930</v>
          </cell>
        </row>
        <row r="39">
          <cell r="A39" t="str">
            <v>041-114</v>
          </cell>
          <cell r="B39" t="str">
            <v>Ñaép ñaát  neàn moùng baèng thuû coâng, ñaát C4</v>
          </cell>
          <cell r="C39" t="str">
            <v>m3</v>
          </cell>
          <cell r="E39">
            <v>6930</v>
          </cell>
        </row>
        <row r="40">
          <cell r="A40" t="str">
            <v>041-212</v>
          </cell>
          <cell r="B40" t="str">
            <v>Ñaép ñaát  ñeâbaèng thuû coâng, ñaát C2</v>
          </cell>
          <cell r="C40" t="str">
            <v>m3</v>
          </cell>
          <cell r="E40">
            <v>4034</v>
          </cell>
        </row>
        <row r="41">
          <cell r="A41" t="str">
            <v>041-411</v>
          </cell>
          <cell r="B41" t="str">
            <v>Ñaép caùt c6ng trình baèng thuû coâng</v>
          </cell>
          <cell r="C41" t="str">
            <v>m3</v>
          </cell>
          <cell r="D41">
            <v>39934</v>
          </cell>
          <cell r="E41">
            <v>5302</v>
          </cell>
          <cell r="F41">
            <v>0</v>
          </cell>
        </row>
        <row r="42">
          <cell r="A42" t="str">
            <v>052-111</v>
          </cell>
          <cell r="B42" t="str">
            <v>Ñaøo xuùc ñaát ñeå ñi ñoå &lt;300m baèng maùy ñaøo &lt;0,4m3, oâtoâ &lt;5T, maùy uûi &lt;110cv, ñaát C1</v>
          </cell>
          <cell r="C42" t="str">
            <v>100m3</v>
          </cell>
          <cell r="D42">
            <v>0</v>
          </cell>
          <cell r="E42">
            <v>5172</v>
          </cell>
          <cell r="F42">
            <v>304474</v>
          </cell>
        </row>
        <row r="43">
          <cell r="A43" t="str">
            <v>052-112</v>
          </cell>
          <cell r="B43" t="str">
            <v>Ñaøo xuùc ñaát ñeå ñi ñoå &lt;300m baèng maùy ñaøo &lt;0,4m3, oâtoâ &lt;5T, maùy uûi &lt;110cv, ñaát C2</v>
          </cell>
          <cell r="C43" t="str">
            <v>100m3</v>
          </cell>
          <cell r="E43">
            <v>6724</v>
          </cell>
          <cell r="F43">
            <v>370104</v>
          </cell>
        </row>
        <row r="44">
          <cell r="A44" t="str">
            <v>052-113</v>
          </cell>
          <cell r="B44" t="str">
            <v>Ñaøo xuùc ñaát ñeå ñi ñoå &lt;300m baèng maùy ñaøo &lt;0,4m3, oâtoâ &lt;5T, maùy uûi &lt;110cv, ñaát C3</v>
          </cell>
          <cell r="C44" t="str">
            <v>100m3</v>
          </cell>
          <cell r="E44">
            <v>8379</v>
          </cell>
          <cell r="F44">
            <v>468002</v>
          </cell>
        </row>
        <row r="45">
          <cell r="A45" t="str">
            <v>058-211</v>
          </cell>
          <cell r="B45" t="str">
            <v>Chuyeån ñaát ñi ñoå tieáp baèng oâtoä5T cly &lt;4km, ñaát C1</v>
          </cell>
          <cell r="C45" t="str">
            <v>100m3</v>
          </cell>
          <cell r="D45">
            <v>0</v>
          </cell>
          <cell r="E45">
            <v>0</v>
          </cell>
          <cell r="F45">
            <v>136407</v>
          </cell>
        </row>
        <row r="46">
          <cell r="A46" t="str">
            <v>058-212</v>
          </cell>
          <cell r="B46" t="str">
            <v>Chuyeån ñaát ñi ñoå tieáp baèng oâtoä5T cly &lt;4km, ñaát C2</v>
          </cell>
          <cell r="C46" t="str">
            <v>100m3</v>
          </cell>
          <cell r="F46">
            <v>463269</v>
          </cell>
        </row>
        <row r="47">
          <cell r="A47" t="str">
            <v>058-213</v>
          </cell>
          <cell r="B47" t="str">
            <v>Chuyeån ñaát ñi ñoå tieáp baèng oâtoä5T cly &lt;4km, ñaát C3</v>
          </cell>
          <cell r="C47" t="str">
            <v>100m3</v>
          </cell>
          <cell r="F47">
            <v>169866</v>
          </cell>
        </row>
        <row r="48">
          <cell r="A48" t="str">
            <v>058-214</v>
          </cell>
          <cell r="B48" t="str">
            <v>Chuyeån ñaát ñi ñoå tieáp baèng oâtoä5T cly &lt;4km, ñaát C4</v>
          </cell>
          <cell r="C48" t="str">
            <v>100m3</v>
          </cell>
          <cell r="F48">
            <v>187882</v>
          </cell>
        </row>
        <row r="49">
          <cell r="A49" t="str">
            <v>062-111</v>
          </cell>
          <cell r="B49" t="str">
            <v>San ñaàm ñaát maët baèng maùy ñaàm 9T, ñaát C1</v>
          </cell>
          <cell r="C49" t="str">
            <v>100m3</v>
          </cell>
          <cell r="F49">
            <v>82252</v>
          </cell>
        </row>
        <row r="50">
          <cell r="A50" t="str">
            <v>062-112</v>
          </cell>
          <cell r="B50" t="str">
            <v>San ñaàm ñaát maët baèng maùy ñaàm 9T, ñaát C2</v>
          </cell>
          <cell r="F50">
            <v>91210</v>
          </cell>
        </row>
        <row r="51">
          <cell r="A51" t="str">
            <v>062-113</v>
          </cell>
          <cell r="B51" t="str">
            <v>San ñaàm ñaát maët baèng maùy ñaàm 9T, ñaát C3</v>
          </cell>
          <cell r="F51">
            <v>111570</v>
          </cell>
        </row>
        <row r="52">
          <cell r="A52" t="str">
            <v>062-114</v>
          </cell>
          <cell r="B52" t="str">
            <v>San ñaàm ñaát maët baèng maùy ñaàm 9T, ñaát C4</v>
          </cell>
          <cell r="F52">
            <v>129573</v>
          </cell>
        </row>
        <row r="53">
          <cell r="A53" t="str">
            <v>062-114SR</v>
          </cell>
          <cell r="B53" t="str">
            <v>Ñaép ñaát Laterit maët baèng</v>
          </cell>
          <cell r="C53" t="str">
            <v>100m3</v>
          </cell>
          <cell r="D53">
            <v>3000000</v>
          </cell>
          <cell r="F53">
            <v>129573</v>
          </cell>
        </row>
        <row r="54">
          <cell r="A54" t="str">
            <v>081-230</v>
          </cell>
          <cell r="B54" t="str">
            <v>Ñoùng cöø traøm D80 daøi 5m</v>
          </cell>
          <cell r="C54" t="str">
            <v>100m</v>
          </cell>
          <cell r="D54">
            <v>102995</v>
          </cell>
          <cell r="E54">
            <v>27347</v>
          </cell>
        </row>
        <row r="55">
          <cell r="A55" t="str">
            <v>09-09</v>
          </cell>
          <cell r="B55" t="str">
            <v xml:space="preserve">Laép ñaët ñan beùton coát theùp </v>
          </cell>
          <cell r="C55" t="str">
            <v>Caùi</v>
          </cell>
          <cell r="E55">
            <v>1081</v>
          </cell>
        </row>
        <row r="56">
          <cell r="A56" t="str">
            <v>114-213</v>
          </cell>
          <cell r="B56" t="str">
            <v>Laøm maët ñöôøng ( lôùp treân )ñaù 1x2 cheøn phuùn daày10cm</v>
          </cell>
          <cell r="C56" t="str">
            <v>100m2</v>
          </cell>
          <cell r="D56">
            <v>241620</v>
          </cell>
          <cell r="E56">
            <v>37444</v>
          </cell>
          <cell r="F56">
            <v>219085</v>
          </cell>
        </row>
        <row r="57">
          <cell r="A57" t="str">
            <v>119-944</v>
          </cell>
          <cell r="B57" t="str">
            <v>Traùt moái noái coáng vöõa M100 daày 2cm</v>
          </cell>
          <cell r="C57" t="str">
            <v>m2</v>
          </cell>
          <cell r="D57">
            <v>7583</v>
          </cell>
          <cell r="E57">
            <v>3027</v>
          </cell>
          <cell r="F57">
            <v>0</v>
          </cell>
        </row>
        <row r="58">
          <cell r="A58" t="str">
            <v>119-963</v>
          </cell>
          <cell r="B58" t="str">
            <v>Laép ñaët coáng BTCT D200</v>
          </cell>
          <cell r="C58" t="str">
            <v>m</v>
          </cell>
          <cell r="E58">
            <v>6175</v>
          </cell>
          <cell r="F58">
            <v>0</v>
          </cell>
        </row>
        <row r="59">
          <cell r="A59" t="str">
            <v>119-963SR</v>
          </cell>
          <cell r="B59" t="str">
            <v>Saûn xuaát, laép ñaët coáng BTCT D200</v>
          </cell>
          <cell r="C59" t="str">
            <v>m</v>
          </cell>
          <cell r="D59">
            <v>30000</v>
          </cell>
          <cell r="E59">
            <v>6175</v>
          </cell>
          <cell r="F59">
            <v>0</v>
          </cell>
        </row>
        <row r="60">
          <cell r="A60" t="str">
            <v>121-112</v>
          </cell>
          <cell r="B60" t="str">
            <v>Beùton M100 loùt moùng ñaù 4x6 nhaø ñieàu haønh</v>
          </cell>
          <cell r="C60" t="str">
            <v>m3</v>
          </cell>
          <cell r="D60">
            <v>288340</v>
          </cell>
          <cell r="E60">
            <v>17086</v>
          </cell>
          <cell r="F60">
            <v>7398</v>
          </cell>
        </row>
        <row r="61">
          <cell r="A61" t="str">
            <v>221-112</v>
          </cell>
          <cell r="B61" t="str">
            <v>Beùton M100 ñaù 4x6 loùt moùng roäng &lt;250cm</v>
          </cell>
          <cell r="C61" t="str">
            <v>m3</v>
          </cell>
          <cell r="D61">
            <v>301180</v>
          </cell>
          <cell r="E61">
            <v>17068</v>
          </cell>
          <cell r="F61">
            <v>7398</v>
          </cell>
        </row>
        <row r="62">
          <cell r="A62" t="str">
            <v>221-122</v>
          </cell>
          <cell r="B62" t="str">
            <v>Beùton M100 ñaù 4x6 loùt moùng roäng &gt;250cm</v>
          </cell>
          <cell r="C62" t="str">
            <v>m3</v>
          </cell>
          <cell r="D62">
            <v>301180</v>
          </cell>
          <cell r="E62">
            <v>12206</v>
          </cell>
          <cell r="F62">
            <v>7398</v>
          </cell>
        </row>
        <row r="63">
          <cell r="A63" t="str">
            <v>202-712</v>
          </cell>
          <cell r="B63" t="str">
            <v>Xaây ñaù cheû 15x20x25 töôøng daøy &lt;30cm, cao &lt;2m VM75</v>
          </cell>
          <cell r="C63" t="str">
            <v>m3</v>
          </cell>
          <cell r="D63">
            <v>349308</v>
          </cell>
          <cell r="E63">
            <v>15393</v>
          </cell>
          <cell r="F63">
            <v>898</v>
          </cell>
        </row>
        <row r="64">
          <cell r="A64" t="str">
            <v>208-222</v>
          </cell>
          <cell r="B64" t="str">
            <v>Xaây töôøng gaïch theû vuõa M75 daày 10cm, cao &lt;4m</v>
          </cell>
          <cell r="C64" t="str">
            <v>m2</v>
          </cell>
          <cell r="D64">
            <v>22236</v>
          </cell>
          <cell r="E64">
            <v>2918</v>
          </cell>
          <cell r="F64">
            <v>257</v>
          </cell>
        </row>
        <row r="65">
          <cell r="A65" t="str">
            <v>208-232</v>
          </cell>
          <cell r="B65" t="str">
            <v>Xaây töôøng gaïch theû vuõa M75 daày 20cm, cao &lt;4m</v>
          </cell>
          <cell r="C65" t="str">
            <v>m2</v>
          </cell>
          <cell r="D65">
            <v>52584</v>
          </cell>
          <cell r="E65">
            <v>4972</v>
          </cell>
          <cell r="F65">
            <v>257</v>
          </cell>
        </row>
        <row r="66">
          <cell r="A66" t="str">
            <v>209-102</v>
          </cell>
          <cell r="B66" t="str">
            <v>Xaây töôøng 10cm, cao &lt;4m vuõa M75 gaïch oáng 8x8x19</v>
          </cell>
          <cell r="C66" t="str">
            <v>m2</v>
          </cell>
          <cell r="D66">
            <v>14197</v>
          </cell>
          <cell r="E66">
            <v>2108</v>
          </cell>
          <cell r="F66">
            <v>257</v>
          </cell>
        </row>
        <row r="67">
          <cell r="A67" t="str">
            <v>209-312</v>
          </cell>
          <cell r="B67" t="str">
            <v>Xaây töôøng 20 cao &lt;4m vuõa M75 gaïch oáng caâu gaïch theû</v>
          </cell>
          <cell r="C67" t="str">
            <v>m2</v>
          </cell>
          <cell r="D67">
            <v>38179</v>
          </cell>
          <cell r="E67">
            <v>5058</v>
          </cell>
          <cell r="F67">
            <v>257</v>
          </cell>
        </row>
        <row r="68">
          <cell r="A68" t="str">
            <v>220-620</v>
          </cell>
          <cell r="B68" t="str">
            <v>Xeáp ñaù khan maùi doác thaúng khoâng chít maïch</v>
          </cell>
          <cell r="C68" t="str">
            <v>m3</v>
          </cell>
          <cell r="D68">
            <v>111701</v>
          </cell>
          <cell r="E68">
            <v>15155</v>
          </cell>
        </row>
        <row r="69">
          <cell r="A69" t="str">
            <v>221-212</v>
          </cell>
          <cell r="B69" t="str">
            <v>Beton M200 ñaù 1x2 moùng baêng roäng &lt;250cm</v>
          </cell>
          <cell r="C69" t="str">
            <v>m3</v>
          </cell>
          <cell r="D69">
            <v>471970</v>
          </cell>
          <cell r="E69">
            <v>22653</v>
          </cell>
          <cell r="F69">
            <v>7681</v>
          </cell>
        </row>
        <row r="70">
          <cell r="A70" t="str">
            <v>221-222</v>
          </cell>
          <cell r="B70" t="str">
            <v>Beton M200 ñaù 1x2 moùng baêng roäng &gt;250cm</v>
          </cell>
          <cell r="C70" t="str">
            <v>m3</v>
          </cell>
          <cell r="D70">
            <v>499457</v>
          </cell>
          <cell r="E70">
            <v>25343</v>
          </cell>
          <cell r="F70">
            <v>7681</v>
          </cell>
        </row>
        <row r="71">
          <cell r="A71" t="str">
            <v>221-223</v>
          </cell>
          <cell r="B71" t="str">
            <v>Beton M250 ñaù 1x2 moùng baêng roäng &gt;250cm</v>
          </cell>
          <cell r="C71" t="str">
            <v>m3</v>
          </cell>
          <cell r="D71">
            <v>549409</v>
          </cell>
          <cell r="E71">
            <v>25343</v>
          </cell>
          <cell r="F71">
            <v>7681</v>
          </cell>
        </row>
        <row r="72">
          <cell r="A72" t="str">
            <v>221-312</v>
          </cell>
          <cell r="B72" t="str">
            <v>Beâ-toâng M200 ñaù 1x2 moùng coät</v>
          </cell>
          <cell r="C72" t="str">
            <v>m3</v>
          </cell>
          <cell r="D72">
            <v>541847</v>
          </cell>
          <cell r="E72">
            <v>35887</v>
          </cell>
          <cell r="F72">
            <v>7681</v>
          </cell>
        </row>
        <row r="73">
          <cell r="A73" t="str">
            <v>221-511</v>
          </cell>
          <cell r="B73" t="str">
            <v xml:space="preserve">Beton neàn M100 ñaù 1x2 </v>
          </cell>
          <cell r="C73" t="str">
            <v>m3</v>
          </cell>
          <cell r="D73">
            <v>360390</v>
          </cell>
          <cell r="E73">
            <v>18826</v>
          </cell>
          <cell r="F73">
            <v>7398</v>
          </cell>
        </row>
        <row r="74">
          <cell r="A74" t="str">
            <v>221-513</v>
          </cell>
          <cell r="B74" t="str">
            <v xml:space="preserve">Beton neàn M200 ñaù 1x2 </v>
          </cell>
          <cell r="C74" t="str">
            <v>m3</v>
          </cell>
          <cell r="D74">
            <v>444163</v>
          </cell>
          <cell r="E74">
            <v>18826</v>
          </cell>
          <cell r="F74">
            <v>7398</v>
          </cell>
        </row>
        <row r="75">
          <cell r="A75" t="str">
            <v>221-513SR</v>
          </cell>
          <cell r="B75" t="str">
            <v>Beâton M250 ñaù 1x2 neàn ñöôøng</v>
          </cell>
          <cell r="C75" t="str">
            <v>m3</v>
          </cell>
          <cell r="D75">
            <v>476899</v>
          </cell>
          <cell r="E75">
            <v>18826</v>
          </cell>
          <cell r="F75">
            <v>7398</v>
          </cell>
        </row>
        <row r="76">
          <cell r="A76" t="str">
            <v>222-412</v>
          </cell>
          <cell r="B76" t="str">
            <v>Beton M200 ñaù 1x2 coå moùng, coät chöõ nhaät</v>
          </cell>
          <cell r="C76" t="str">
            <v>m3</v>
          </cell>
          <cell r="D76">
            <v>659908</v>
          </cell>
          <cell r="E76">
            <v>87014</v>
          </cell>
          <cell r="F76">
            <v>14587</v>
          </cell>
        </row>
        <row r="77">
          <cell r="A77" t="str">
            <v>222-413</v>
          </cell>
          <cell r="B77" t="str">
            <v>Beton M250 ñaù 1x2 coå moùng, coät chöõ nhaät</v>
          </cell>
          <cell r="C77" t="str">
            <v>m3</v>
          </cell>
          <cell r="D77">
            <v>709860</v>
          </cell>
          <cell r="E77">
            <v>87014</v>
          </cell>
          <cell r="F77">
            <v>14587</v>
          </cell>
        </row>
        <row r="78">
          <cell r="A78" t="str">
            <v>224-112</v>
          </cell>
          <cell r="B78" t="str">
            <v>Beton ña, ñaø giaèngø M200 ñaù 1x2</v>
          </cell>
          <cell r="C78" t="str">
            <v>m3</v>
          </cell>
          <cell r="D78">
            <v>626389</v>
          </cell>
          <cell r="E78">
            <v>68281</v>
          </cell>
          <cell r="F78">
            <v>14587</v>
          </cell>
        </row>
        <row r="79">
          <cell r="A79" t="str">
            <v>224-113</v>
          </cell>
          <cell r="B79" t="str">
            <v>Beton ña, ñaø giaèngø M250 ñaù 1x2</v>
          </cell>
          <cell r="C79" t="str">
            <v>m3</v>
          </cell>
          <cell r="D79">
            <v>676342</v>
          </cell>
          <cell r="E79">
            <v>68281</v>
          </cell>
          <cell r="F79">
            <v>14587</v>
          </cell>
        </row>
        <row r="80">
          <cell r="A80" t="str">
            <v>225-112</v>
          </cell>
          <cell r="B80" t="str">
            <v>Beâ-toâng ñaù 1x2 M200 saøn, maùi</v>
          </cell>
          <cell r="C80" t="str">
            <v>m3</v>
          </cell>
          <cell r="D80">
            <v>596272</v>
          </cell>
          <cell r="E80">
            <v>48425</v>
          </cell>
          <cell r="F80">
            <v>12230</v>
          </cell>
        </row>
        <row r="81">
          <cell r="A81" t="str">
            <v>225-113</v>
          </cell>
          <cell r="B81" t="str">
            <v>Beâ-toâng ñaù 1x2 M250 saøn, maùi</v>
          </cell>
          <cell r="C81" t="str">
            <v>m3</v>
          </cell>
          <cell r="D81">
            <v>646225</v>
          </cell>
          <cell r="E81">
            <v>48425</v>
          </cell>
          <cell r="F81">
            <v>12230</v>
          </cell>
        </row>
        <row r="82">
          <cell r="A82" t="str">
            <v>225-212</v>
          </cell>
          <cell r="B82" t="str">
            <v>Beâ-toâng ñaù 1x2 M200 lanh toâ, lanh toâ lieàn maùi haéc, maùng nöôùc, taám ñan</v>
          </cell>
          <cell r="C82" t="str">
            <v>m3</v>
          </cell>
          <cell r="D82">
            <v>596272</v>
          </cell>
          <cell r="E82">
            <v>77394</v>
          </cell>
          <cell r="F82">
            <v>12230</v>
          </cell>
        </row>
        <row r="83">
          <cell r="A83" t="str">
            <v>227-122</v>
          </cell>
          <cell r="B83" t="str">
            <v xml:space="preserve"> Beâ-toâng ñaù 1x2 M200 möông caùp, raõnh nöôùc</v>
          </cell>
          <cell r="C83" t="str">
            <v>m3</v>
          </cell>
          <cell r="D83">
            <v>517227</v>
          </cell>
          <cell r="E83">
            <v>70584</v>
          </cell>
          <cell r="F83">
            <v>5376</v>
          </cell>
        </row>
        <row r="84">
          <cell r="A84" t="str">
            <v>240-110</v>
          </cell>
          <cell r="B84" t="str">
            <v>Gia coâng laép ñaët saét troøn d=&lt;10 moùng</v>
          </cell>
          <cell r="C84" t="str">
            <v>Taán</v>
          </cell>
          <cell r="D84">
            <v>3995100</v>
          </cell>
          <cell r="E84">
            <v>117094</v>
          </cell>
          <cell r="F84">
            <v>20797</v>
          </cell>
        </row>
        <row r="85">
          <cell r="A85" t="str">
            <v>240-120</v>
          </cell>
          <cell r="B85" t="str">
            <v>Gia coâng laép ñaët saét troøn d=&lt;18 moùng</v>
          </cell>
          <cell r="C85" t="str">
            <v>Taán</v>
          </cell>
          <cell r="D85">
            <v>3938460</v>
          </cell>
          <cell r="E85">
            <v>86269</v>
          </cell>
          <cell r="F85">
            <v>87691</v>
          </cell>
        </row>
        <row r="86">
          <cell r="A86" t="str">
            <v>240-130</v>
          </cell>
          <cell r="B86" t="str">
            <v>Gia coâng laép ñaët saét troøn d&gt; 18 moùng</v>
          </cell>
          <cell r="C86" t="str">
            <v>Taán</v>
          </cell>
          <cell r="D86">
            <v>3943500</v>
          </cell>
          <cell r="E86">
            <v>65684</v>
          </cell>
          <cell r="F86">
            <v>88888</v>
          </cell>
        </row>
        <row r="87">
          <cell r="A87" t="str">
            <v>240-411</v>
          </cell>
          <cell r="B87" t="str">
            <v>Gia coâng laép ñaët saét troøn d=&lt;10 truï cao &lt;4m</v>
          </cell>
          <cell r="C87" t="str">
            <v>Taán</v>
          </cell>
          <cell r="D87">
            <v>3995100</v>
          </cell>
          <cell r="E87">
            <v>159213</v>
          </cell>
          <cell r="F87">
            <v>20797</v>
          </cell>
        </row>
        <row r="88">
          <cell r="A88" t="str">
            <v>240-421</v>
          </cell>
          <cell r="B88" t="str">
            <v>Gia coâng laép ñaët saét troøn d=&lt;18 truï cao &lt;4m</v>
          </cell>
          <cell r="C88" t="str">
            <v>Taán</v>
          </cell>
          <cell r="D88">
            <v>3940620</v>
          </cell>
          <cell r="E88">
            <v>110173</v>
          </cell>
          <cell r="F88">
            <v>153605</v>
          </cell>
        </row>
        <row r="89">
          <cell r="A89" t="str">
            <v>240-431</v>
          </cell>
          <cell r="B89" t="str">
            <v>Gia coâng laép ñaët saét troøn d&gt;18 truï cao &lt;4m</v>
          </cell>
          <cell r="C89" t="str">
            <v>Taán</v>
          </cell>
          <cell r="D89">
            <v>3948900</v>
          </cell>
          <cell r="E89">
            <v>93241</v>
          </cell>
          <cell r="F89">
            <v>144715</v>
          </cell>
        </row>
        <row r="90">
          <cell r="A90" t="str">
            <v>240-511</v>
          </cell>
          <cell r="B90" t="str">
            <v xml:space="preserve"> Gia coâng laép ñaët saét troøn d&lt;=10 cho ñaø, giaèng cao &lt;4m</v>
          </cell>
          <cell r="C90" t="str">
            <v>Taán</v>
          </cell>
          <cell r="D90">
            <v>3995100</v>
          </cell>
          <cell r="E90">
            <v>178125</v>
          </cell>
          <cell r="F90">
            <v>20797</v>
          </cell>
        </row>
        <row r="91">
          <cell r="A91" t="str">
            <v>240-521</v>
          </cell>
          <cell r="B91" t="str">
            <v xml:space="preserve"> Gia coâng laép ñaët saét troøn d&lt;=18 cho  ñaø, giaèng cao &lt;4m</v>
          </cell>
          <cell r="C91" t="str">
            <v>Taán</v>
          </cell>
          <cell r="D91">
            <v>3939900</v>
          </cell>
          <cell r="E91">
            <v>110393</v>
          </cell>
          <cell r="F91">
            <v>151575</v>
          </cell>
        </row>
        <row r="92">
          <cell r="A92" t="str">
            <v>240-531</v>
          </cell>
          <cell r="B92" t="str">
            <v xml:space="preserve"> Gia coâng laép ñaët saét troøn d&gt;18 cho ñaø, giaèng cao &lt;4m</v>
          </cell>
          <cell r="C92" t="str">
            <v>Taán</v>
          </cell>
          <cell r="D92">
            <v>3947952</v>
          </cell>
          <cell r="E92">
            <v>100058</v>
          </cell>
          <cell r="F92">
            <v>96500</v>
          </cell>
        </row>
        <row r="93">
          <cell r="A93" t="str">
            <v>240-611</v>
          </cell>
          <cell r="B93" t="str">
            <v>Gia coâng laép ñaët saét troøn d&lt;=10 cho lanh toâ, lanh toâ lieàn maùi haéc cao &lt;4m</v>
          </cell>
          <cell r="C93" t="str">
            <v>Taán</v>
          </cell>
          <cell r="D93">
            <v>3995100</v>
          </cell>
          <cell r="E93">
            <v>238819</v>
          </cell>
          <cell r="F93">
            <v>20797</v>
          </cell>
        </row>
        <row r="94">
          <cell r="A94" t="str">
            <v>240-612</v>
          </cell>
          <cell r="B94" t="str">
            <v>Gia coâng laép ñaët saét troøn d&lt;=10 cho lanh toâ, lanh toâ lieàn maùi haéc cao &gt;4m</v>
          </cell>
          <cell r="C94" t="str">
            <v>Taán</v>
          </cell>
          <cell r="D94">
            <v>3995100</v>
          </cell>
          <cell r="E94">
            <v>243107</v>
          </cell>
          <cell r="F94">
            <v>22451</v>
          </cell>
        </row>
        <row r="95">
          <cell r="A95" t="str">
            <v>240-613</v>
          </cell>
          <cell r="B95" t="str">
            <v>Gia coâng laép ñaët saét troøn d&lt;=18 cho lanh toâ, lanh toâ lieàn maùi haéc cao &lt;4m</v>
          </cell>
          <cell r="C95" t="str">
            <v>Taán</v>
          </cell>
          <cell r="D95">
            <v>3939402</v>
          </cell>
          <cell r="E95">
            <v>226834</v>
          </cell>
          <cell r="F95">
            <v>153034</v>
          </cell>
        </row>
        <row r="96">
          <cell r="A96" t="str">
            <v>240-614</v>
          </cell>
          <cell r="B96" t="str">
            <v>Gia coâng laép ñaët saét troøn d&lt;=18 cho lanh toâ, lanh toâ lieàn maùi haéc cao &gt;4m</v>
          </cell>
          <cell r="C96" t="str">
            <v>Taán</v>
          </cell>
          <cell r="D96">
            <v>3939402</v>
          </cell>
          <cell r="E96">
            <v>230792</v>
          </cell>
          <cell r="F96">
            <v>154688</v>
          </cell>
        </row>
        <row r="97">
          <cell r="A97" t="str">
            <v>240-615</v>
          </cell>
          <cell r="B97" t="str">
            <v>Gia coâng laép ñaët saét troøn d&gt;10 cho lanh toâ, lanh toâ lieàn maùi haéc cao &lt;4m</v>
          </cell>
          <cell r="C97" t="str">
            <v>Taán</v>
          </cell>
          <cell r="D97">
            <v>3943500</v>
          </cell>
          <cell r="E97">
            <v>222766</v>
          </cell>
          <cell r="F97">
            <v>96500</v>
          </cell>
        </row>
        <row r="98">
          <cell r="A98" t="str">
            <v>240-616</v>
          </cell>
          <cell r="B98" t="str">
            <v>Gia coâng laép ñaët saét troøn d&gt;10 cho lanh toâ, lanh toâ lieàn maùi haéc cao &gt;4m</v>
          </cell>
          <cell r="C98" t="str">
            <v>Taán</v>
          </cell>
          <cell r="D98">
            <v>3943500</v>
          </cell>
          <cell r="E98">
            <v>226834</v>
          </cell>
          <cell r="F98">
            <v>98155</v>
          </cell>
        </row>
        <row r="99">
          <cell r="A99" t="str">
            <v>240-621</v>
          </cell>
          <cell r="B99" t="str">
            <v>Gia coâng laép ñaët saét troøn d&lt;=10 cho saøn maùi cao &lt;16m</v>
          </cell>
          <cell r="C99" t="str">
            <v>Taán</v>
          </cell>
          <cell r="D99">
            <v>3995100</v>
          </cell>
          <cell r="E99">
            <v>155221</v>
          </cell>
          <cell r="F99">
            <v>22451</v>
          </cell>
        </row>
        <row r="100">
          <cell r="A100" t="str">
            <v>240-622</v>
          </cell>
          <cell r="B100" t="str">
            <v>Gia coâng laép ñaët saét troøn d&lt;=18 cho saøn maùi cao &lt;16m</v>
          </cell>
          <cell r="C100" t="str">
            <v>Taán</v>
          </cell>
          <cell r="D100">
            <v>3939402</v>
          </cell>
          <cell r="E100">
            <v>117929</v>
          </cell>
          <cell r="F100">
            <v>154688</v>
          </cell>
        </row>
        <row r="101">
          <cell r="A101" t="str">
            <v>240-623</v>
          </cell>
          <cell r="B101" t="str">
            <v>Gia coâng laép ñaët saét troøn d&gt;10 cho saøn maùi cao &lt;16m</v>
          </cell>
          <cell r="C101" t="str">
            <v>Taán</v>
          </cell>
          <cell r="D101">
            <v>3943600</v>
          </cell>
          <cell r="E101">
            <v>89717</v>
          </cell>
          <cell r="F101">
            <v>98218</v>
          </cell>
        </row>
        <row r="102">
          <cell r="A102" t="str">
            <v>240-821</v>
          </cell>
          <cell r="B102" t="str">
            <v xml:space="preserve"> Gia coâng laép ñaët saét troøn d&lt;=10 möông caùp, raõnh nöôùc</v>
          </cell>
          <cell r="C102" t="str">
            <v>Taán</v>
          </cell>
          <cell r="D102">
            <v>3995100</v>
          </cell>
          <cell r="E102">
            <v>118577</v>
          </cell>
          <cell r="F102">
            <v>20797</v>
          </cell>
        </row>
        <row r="103">
          <cell r="A103" t="str">
            <v>240-822</v>
          </cell>
          <cell r="B103" t="str">
            <v xml:space="preserve"> Gia coâng laép ñaët saét troøn d&gt;10 möông caùp, raõnh nöôùc</v>
          </cell>
          <cell r="C103" t="str">
            <v>Taán</v>
          </cell>
          <cell r="D103">
            <v>3943500</v>
          </cell>
          <cell r="E103">
            <v>75016</v>
          </cell>
          <cell r="F103">
            <v>153034</v>
          </cell>
        </row>
        <row r="104">
          <cell r="A104" t="str">
            <v>300-512</v>
          </cell>
          <cell r="B104" t="str">
            <v>Saûn xuaát caáu kieän beùton ñuùc saün M200 ñaù 1x2 taán ñan, maùi haét, lanh toâ</v>
          </cell>
          <cell r="C104" t="str">
            <v>m3</v>
          </cell>
          <cell r="D104">
            <v>442960</v>
          </cell>
          <cell r="E104">
            <v>32066</v>
          </cell>
          <cell r="F104">
            <v>5376</v>
          </cell>
        </row>
        <row r="105">
          <cell r="A105" t="str">
            <v>301-421</v>
          </cell>
          <cell r="B105" t="str">
            <v>Gia coâng laép döïng saét troøn cho beâton ñuùc saün taám ñan, haøng raøo, consol</v>
          </cell>
          <cell r="C105" t="str">
            <v>Taán</v>
          </cell>
          <cell r="D105">
            <v>3995100</v>
          </cell>
          <cell r="E105">
            <v>184838</v>
          </cell>
          <cell r="F105">
            <v>20797</v>
          </cell>
        </row>
        <row r="106">
          <cell r="A106" t="str">
            <v>402-330</v>
          </cell>
          <cell r="B106" t="str">
            <v>Laép döïng cöûa khung nhoâm</v>
          </cell>
          <cell r="C106" t="str">
            <v>m2</v>
          </cell>
          <cell r="D106">
            <v>3552</v>
          </cell>
          <cell r="E106">
            <v>3382</v>
          </cell>
          <cell r="F106">
            <v>0</v>
          </cell>
        </row>
        <row r="107">
          <cell r="A107" t="str">
            <v>402-330B</v>
          </cell>
          <cell r="B107" t="str">
            <v>Gia coâng laép ñaët cöûa hoäc beáp</v>
          </cell>
          <cell r="C107" t="str">
            <v>m2</v>
          </cell>
          <cell r="D107">
            <v>300000</v>
          </cell>
          <cell r="E107">
            <v>3382</v>
          </cell>
          <cell r="F107">
            <v>0</v>
          </cell>
        </row>
        <row r="108">
          <cell r="A108" t="str">
            <v>402-330D1</v>
          </cell>
          <cell r="B108" t="str">
            <v>Gia coâng laép ñaët cöûa ñi kieáng khung nhoâm Ñaøi Loan ( troïn boä caû khoùa, khuyûu aùp löïc)</v>
          </cell>
          <cell r="C108" t="str">
            <v>m2</v>
          </cell>
          <cell r="D108">
            <v>750000</v>
          </cell>
          <cell r="E108">
            <v>3382</v>
          </cell>
          <cell r="F108">
            <v>0</v>
          </cell>
        </row>
        <row r="109">
          <cell r="A109" t="str">
            <v>402-330D2</v>
          </cell>
          <cell r="B109" t="str">
            <v>Gia coâng laép ñaët cöûa ñi nhöïa Ñaøi Loan ( troïn boä caû khoùa, khuyûu aùp löïc)</v>
          </cell>
          <cell r="C109" t="str">
            <v>m2</v>
          </cell>
          <cell r="D109">
            <v>650000</v>
          </cell>
          <cell r="E109">
            <v>3382</v>
          </cell>
          <cell r="F109">
            <v>0</v>
          </cell>
        </row>
        <row r="110">
          <cell r="A110" t="str">
            <v>402-330S</v>
          </cell>
          <cell r="B110" t="str">
            <v>Gia coâng laép ñaët cöûa soå kieáng khung nhoâm Ñaøi Loan ( troïn boä caû khoùa, khuyûu aùp löïc)</v>
          </cell>
          <cell r="C110" t="str">
            <v>m2</v>
          </cell>
          <cell r="D110">
            <v>555000</v>
          </cell>
          <cell r="E110">
            <v>3382</v>
          </cell>
          <cell r="F110">
            <v>0</v>
          </cell>
        </row>
        <row r="111">
          <cell r="A111" t="str">
            <v>500-511</v>
          </cell>
          <cell r="B111" t="str">
            <v xml:space="preserve"> Gia coâng laép ñaët saét hình cho thang saét</v>
          </cell>
          <cell r="C111" t="str">
            <v>Taán</v>
          </cell>
          <cell r="D111">
            <v>4506394</v>
          </cell>
          <cell r="E111">
            <v>320116</v>
          </cell>
          <cell r="F111">
            <v>569259</v>
          </cell>
        </row>
        <row r="112">
          <cell r="A112" t="str">
            <v>500-521</v>
          </cell>
          <cell r="B112" t="str">
            <v xml:space="preserve"> Gia coâng saét hình cho saøn theùp</v>
          </cell>
          <cell r="C112" t="str">
            <v>Taán</v>
          </cell>
          <cell r="D112">
            <v>5229740</v>
          </cell>
          <cell r="E112">
            <v>397607</v>
          </cell>
          <cell r="F112">
            <v>230922</v>
          </cell>
        </row>
        <row r="113">
          <cell r="A113" t="str">
            <v>500-611SR</v>
          </cell>
          <cell r="B113" t="str">
            <v xml:space="preserve"> Gia coâng khung saét hình cho haøng raøo löôùi theùp</v>
          </cell>
          <cell r="C113" t="str">
            <v>Taán</v>
          </cell>
          <cell r="D113">
            <v>5926283</v>
          </cell>
          <cell r="E113">
            <v>320116</v>
          </cell>
          <cell r="F113">
            <v>569259</v>
          </cell>
        </row>
        <row r="114">
          <cell r="A114" t="str">
            <v>500-611</v>
          </cell>
          <cell r="B114" t="str">
            <v>Gia coâng laép ñaët raøo + khung löôùi B40</v>
          </cell>
          <cell r="C114" t="str">
            <v>m2</v>
          </cell>
          <cell r="D114">
            <v>87331</v>
          </cell>
          <cell r="E114">
            <v>13191</v>
          </cell>
          <cell r="F114">
            <v>6344</v>
          </cell>
        </row>
        <row r="115">
          <cell r="A115" t="str">
            <v>505-810</v>
          </cell>
          <cell r="B115" t="str">
            <v>Laép ñaët caáu kieän theùp saøn thao taùc</v>
          </cell>
          <cell r="C115" t="str">
            <v>Taán</v>
          </cell>
          <cell r="D115">
            <v>705600</v>
          </cell>
          <cell r="E115">
            <v>140978</v>
          </cell>
          <cell r="F115">
            <v>379766</v>
          </cell>
        </row>
        <row r="116">
          <cell r="A116" t="str">
            <v>505-810SR</v>
          </cell>
          <cell r="B116" t="str">
            <v>Laép ñaët caáu kieän saét hình möông caùp</v>
          </cell>
          <cell r="C116" t="str">
            <v>Taán</v>
          </cell>
          <cell r="D116">
            <v>705600</v>
          </cell>
          <cell r="E116">
            <v>140978</v>
          </cell>
          <cell r="F116">
            <v>379766</v>
          </cell>
        </row>
        <row r="117">
          <cell r="A117" t="str">
            <v>505-910</v>
          </cell>
          <cell r="B117" t="str">
            <v>Laép ñaët caáu kieân saét hình &lt;50kg baèng thuû coâng</v>
          </cell>
          <cell r="C117" t="str">
            <v>Taán</v>
          </cell>
          <cell r="D117">
            <v>546000</v>
          </cell>
          <cell r="E117">
            <v>126036</v>
          </cell>
          <cell r="F117">
            <v>229970</v>
          </cell>
        </row>
        <row r="118">
          <cell r="A118" t="str">
            <v>651-112</v>
          </cell>
          <cell r="B118" t="str">
            <v>Traùt töôøng daøy 1cm cao&lt;4m vuõa M75</v>
          </cell>
          <cell r="C118" t="str">
            <v>m2</v>
          </cell>
          <cell r="D118">
            <v>3072</v>
          </cell>
          <cell r="E118">
            <v>1506</v>
          </cell>
          <cell r="F118">
            <v>77</v>
          </cell>
        </row>
        <row r="119">
          <cell r="A119" t="str">
            <v>651-132</v>
          </cell>
          <cell r="B119" t="str">
            <v>Traùt töôøng daøy 1,5cm cao&lt;4m vuõa M75</v>
          </cell>
          <cell r="C119" t="str">
            <v>m2</v>
          </cell>
          <cell r="D119">
            <v>4813</v>
          </cell>
          <cell r="E119">
            <v>1506</v>
          </cell>
          <cell r="F119">
            <v>77</v>
          </cell>
        </row>
        <row r="120">
          <cell r="A120" t="str">
            <v>651-212</v>
          </cell>
          <cell r="B120" t="str">
            <v>Traùt truï, coät, caàu thang daøy 1cm  vuõa M75</v>
          </cell>
          <cell r="C120" t="str">
            <v>m2</v>
          </cell>
          <cell r="D120">
            <v>3345</v>
          </cell>
          <cell r="E120">
            <v>5476</v>
          </cell>
          <cell r="F120">
            <v>118</v>
          </cell>
        </row>
        <row r="121">
          <cell r="A121" t="str">
            <v>651-222</v>
          </cell>
          <cell r="B121" t="str">
            <v>Traùt truï, coät, caàu thang daøy 1,5cm  vuõa M75</v>
          </cell>
          <cell r="C121" t="str">
            <v>m2</v>
          </cell>
          <cell r="D121">
            <v>4632</v>
          </cell>
          <cell r="E121">
            <v>5476</v>
          </cell>
          <cell r="F121">
            <v>118</v>
          </cell>
        </row>
        <row r="122">
          <cell r="A122" t="str">
            <v>651-312</v>
          </cell>
          <cell r="B122" t="str">
            <v xml:space="preserve">Traùt ñaø VM75 </v>
          </cell>
          <cell r="C122" t="str">
            <v>m2</v>
          </cell>
          <cell r="D122">
            <v>4609</v>
          </cell>
          <cell r="E122">
            <v>3628</v>
          </cell>
          <cell r="F122">
            <v>118</v>
          </cell>
        </row>
        <row r="123">
          <cell r="A123" t="str">
            <v>651-312SR</v>
          </cell>
          <cell r="B123" t="str">
            <v>Traùt ñaø VM75 daøy 1cm keå caû lôùp baùm dính (VLx1,25, NCx1,1)</v>
          </cell>
          <cell r="C123" t="str">
            <v>m2</v>
          </cell>
          <cell r="D123">
            <v>5761.25</v>
          </cell>
          <cell r="E123">
            <v>3990.8</v>
          </cell>
          <cell r="F123">
            <v>118</v>
          </cell>
        </row>
        <row r="124">
          <cell r="A124" t="str">
            <v>651-322</v>
          </cell>
          <cell r="B124" t="str">
            <v>Traùt traàn VM75</v>
          </cell>
          <cell r="C124" t="str">
            <v>m2</v>
          </cell>
          <cell r="D124">
            <v>4609</v>
          </cell>
          <cell r="E124">
            <v>3299</v>
          </cell>
          <cell r="F124">
            <v>118</v>
          </cell>
        </row>
        <row r="125">
          <cell r="A125" t="str">
            <v>651-422</v>
          </cell>
          <cell r="B125" t="str">
            <v>Traùt gôø chæ vuûa M75</v>
          </cell>
          <cell r="C125" t="str">
            <v>m</v>
          </cell>
          <cell r="D125">
            <v>1152</v>
          </cell>
          <cell r="E125">
            <v>1007</v>
          </cell>
          <cell r="F125">
            <v>118</v>
          </cell>
        </row>
        <row r="126">
          <cell r="A126" t="str">
            <v>651-322SR</v>
          </cell>
          <cell r="B126" t="str">
            <v>Traùt traàn VM75 daøy 1cm keå caû lôùp baùm dính (VLx1,25, NCx1,1)</v>
          </cell>
          <cell r="C126" t="str">
            <v>m2</v>
          </cell>
          <cell r="D126">
            <v>5761.25</v>
          </cell>
          <cell r="E126">
            <v>3990.8</v>
          </cell>
          <cell r="F126">
            <v>118</v>
          </cell>
        </row>
        <row r="127">
          <cell r="A127" t="str">
            <v>653-420</v>
          </cell>
          <cell r="B127" t="str">
            <v>Laùng ñaù maøi baät tam caáp vaø saûnh</v>
          </cell>
          <cell r="C127" t="str">
            <v>m2</v>
          </cell>
          <cell r="D127">
            <v>33128</v>
          </cell>
          <cell r="E127">
            <v>11545</v>
          </cell>
          <cell r="F127">
            <v>0</v>
          </cell>
        </row>
        <row r="128">
          <cell r="A128" t="str">
            <v>662-110</v>
          </cell>
          <cell r="B128" t="str">
            <v>Oáp gaïch men 15x15 VM75 töôøng &lt;4m</v>
          </cell>
          <cell r="C128" t="str">
            <v>m2</v>
          </cell>
          <cell r="D128">
            <v>48300</v>
          </cell>
          <cell r="E128">
            <v>7554</v>
          </cell>
          <cell r="F128">
            <v>0</v>
          </cell>
        </row>
        <row r="129">
          <cell r="A129" t="str">
            <v>671-233</v>
          </cell>
          <cell r="B129" t="str">
            <v>Laùng neàn vöõa M100 daày 3cm cao &lt;4m</v>
          </cell>
          <cell r="C129" t="str">
            <v>m2</v>
          </cell>
          <cell r="D129">
            <v>11255</v>
          </cell>
          <cell r="E129">
            <v>1374</v>
          </cell>
          <cell r="F129">
            <v>103</v>
          </cell>
        </row>
        <row r="130">
          <cell r="A130" t="str">
            <v>672-110</v>
          </cell>
          <cell r="B130" t="str">
            <v>Laùng vöõa M75 daøy 1cm seânoâ, maùi haêt, maùng nöôùc</v>
          </cell>
          <cell r="C130" t="str">
            <v>m2</v>
          </cell>
          <cell r="D130">
            <v>3328</v>
          </cell>
          <cell r="E130">
            <v>1297</v>
          </cell>
          <cell r="F130">
            <v>77</v>
          </cell>
        </row>
        <row r="131">
          <cell r="A131" t="str">
            <v>672-122</v>
          </cell>
          <cell r="B131" t="str">
            <v>Laùng vöõa M100 daøy 2cm beå nöôùc, gieáng nöôùc, gieáng caùp</v>
          </cell>
          <cell r="C131" t="str">
            <v>m2</v>
          </cell>
          <cell r="D131">
            <v>7171</v>
          </cell>
          <cell r="E131">
            <v>1561</v>
          </cell>
          <cell r="F131">
            <v>77</v>
          </cell>
        </row>
        <row r="132">
          <cell r="A132" t="str">
            <v>684-112</v>
          </cell>
          <cell r="B132" t="str">
            <v>Laùt gach cement 30x30 VM75 cao &lt;4m</v>
          </cell>
          <cell r="C132" t="str">
            <v>m2</v>
          </cell>
          <cell r="D132">
            <v>30653</v>
          </cell>
          <cell r="E132">
            <v>1902</v>
          </cell>
          <cell r="F132">
            <v>0</v>
          </cell>
        </row>
        <row r="133">
          <cell r="A133" t="str">
            <v>684-112SR</v>
          </cell>
          <cell r="B133" t="str">
            <v xml:space="preserve">Laùt gach ñaát nung </v>
          </cell>
          <cell r="C133" t="str">
            <v>m2</v>
          </cell>
          <cell r="D133">
            <v>42154</v>
          </cell>
          <cell r="E133">
            <v>1902</v>
          </cell>
          <cell r="F133">
            <v>0</v>
          </cell>
        </row>
        <row r="134">
          <cell r="A134" t="str">
            <v>685-210</v>
          </cell>
          <cell r="B134" t="str">
            <v>Laùt gach ceramic cao &lt;4m</v>
          </cell>
          <cell r="C134" t="str">
            <v>m2</v>
          </cell>
          <cell r="D134">
            <v>116241</v>
          </cell>
          <cell r="E134">
            <v>2142</v>
          </cell>
          <cell r="F134">
            <v>0</v>
          </cell>
        </row>
        <row r="135">
          <cell r="A135" t="str">
            <v>702-310</v>
          </cell>
          <cell r="B135" t="str">
            <v>Baû mactit töôøng</v>
          </cell>
          <cell r="C135" t="str">
            <v>m2</v>
          </cell>
          <cell r="D135">
            <v>3460</v>
          </cell>
          <cell r="E135">
            <v>3382</v>
          </cell>
          <cell r="F135">
            <v>0</v>
          </cell>
        </row>
        <row r="136">
          <cell r="A136" t="str">
            <v>702-320</v>
          </cell>
          <cell r="B136" t="str">
            <v>Baû mactit coät, daàm, traàn</v>
          </cell>
          <cell r="C136" t="str">
            <v>m2</v>
          </cell>
          <cell r="D136">
            <v>3460</v>
          </cell>
          <cell r="E136">
            <v>4059</v>
          </cell>
          <cell r="F136">
            <v>0</v>
          </cell>
        </row>
        <row r="137">
          <cell r="A137" t="str">
            <v>702-400</v>
          </cell>
          <cell r="B137" t="str">
            <v>Queùt Flinkote 3 nöôùc choáng thaám cho seno, oâvaêngâ</v>
          </cell>
          <cell r="C137" t="str">
            <v>m2</v>
          </cell>
          <cell r="D137">
            <v>11813</v>
          </cell>
          <cell r="E137">
            <v>259</v>
          </cell>
          <cell r="F137">
            <v>0</v>
          </cell>
        </row>
        <row r="138">
          <cell r="A138" t="str">
            <v>703-430</v>
          </cell>
          <cell r="B138" t="str">
            <v>Sôn 2 lôùp cho saét theùp caùc loaïi</v>
          </cell>
          <cell r="C138" t="str">
            <v>m2</v>
          </cell>
          <cell r="D138">
            <v>4974</v>
          </cell>
          <cell r="E138">
            <v>659</v>
          </cell>
        </row>
        <row r="139">
          <cell r="A139" t="str">
            <v>703-430CR</v>
          </cell>
          <cell r="B139" t="str">
            <v xml:space="preserve">Sôn choáng ró 2 lôùp cho caáu kieän saét hình </v>
          </cell>
          <cell r="C139" t="str">
            <v>m2</v>
          </cell>
          <cell r="D139">
            <v>4974</v>
          </cell>
          <cell r="E139">
            <v>659</v>
          </cell>
        </row>
        <row r="140">
          <cell r="A140" t="str">
            <v>703-430D</v>
          </cell>
          <cell r="B140" t="str">
            <v>Sôn daàu 2 lôùp cho caáu kieän saét hình</v>
          </cell>
          <cell r="C140" t="str">
            <v>m2</v>
          </cell>
          <cell r="D140">
            <v>4974</v>
          </cell>
          <cell r="E140">
            <v>659</v>
          </cell>
        </row>
        <row r="141">
          <cell r="A141" t="str">
            <v>703-510</v>
          </cell>
          <cell r="B141" t="str">
            <v>Sôn nöôùc vaøo caùc keát caáu ñaõ baû</v>
          </cell>
          <cell r="C141" t="str">
            <v>m2</v>
          </cell>
          <cell r="D141">
            <v>3384</v>
          </cell>
          <cell r="E141">
            <v>507</v>
          </cell>
          <cell r="F141">
            <v>0</v>
          </cell>
        </row>
        <row r="142">
          <cell r="A142" t="str">
            <v>704-110</v>
          </cell>
          <cell r="B142" t="str">
            <v>Queùt bitum noùng vaøo töôøng</v>
          </cell>
          <cell r="C142" t="str">
            <v>m2</v>
          </cell>
          <cell r="D142">
            <v>7315</v>
          </cell>
          <cell r="E142">
            <v>757</v>
          </cell>
          <cell r="F142">
            <v>0</v>
          </cell>
        </row>
        <row r="143">
          <cell r="A143" t="str">
            <v>704-220</v>
          </cell>
          <cell r="B143" t="str">
            <v>Queùt bitum  2 nöôùc+2 lôùp giaáy daàu</v>
          </cell>
          <cell r="C143" t="str">
            <v>m2</v>
          </cell>
          <cell r="D143">
            <v>25949</v>
          </cell>
          <cell r="E143">
            <v>4324</v>
          </cell>
          <cell r="F143">
            <v>0</v>
          </cell>
        </row>
        <row r="144">
          <cell r="A144" t="str">
            <v>704-220SR</v>
          </cell>
          <cell r="B144" t="str">
            <v>Queùt Flinkote 2 nöôùc+2 lôùp giaáy daàu cho maùi vaø saûnh</v>
          </cell>
          <cell r="C144" t="str">
            <v>m2</v>
          </cell>
          <cell r="D144">
            <v>18678</v>
          </cell>
          <cell r="E144">
            <v>4324</v>
          </cell>
          <cell r="F144">
            <v>0</v>
          </cell>
        </row>
        <row r="145">
          <cell r="A145" t="str">
            <v>704-320</v>
          </cell>
          <cell r="B145" t="str">
            <v>Queùt bitum  3 nöôùc+2 lôùp bao taûi</v>
          </cell>
          <cell r="C145" t="str">
            <v>m2</v>
          </cell>
          <cell r="D145">
            <v>23109</v>
          </cell>
          <cell r="E145">
            <v>8215</v>
          </cell>
          <cell r="F145">
            <v>0</v>
          </cell>
        </row>
        <row r="146">
          <cell r="A146" t="str">
            <v>704-320SR</v>
          </cell>
          <cell r="B146" t="str">
            <v>Cheøn nhöïa loûng</v>
          </cell>
          <cell r="C146" t="str">
            <v>m2</v>
          </cell>
          <cell r="D146">
            <v>27213</v>
          </cell>
          <cell r="E146">
            <v>8215</v>
          </cell>
          <cell r="F146">
            <v>0</v>
          </cell>
        </row>
        <row r="147">
          <cell r="A147" t="str">
            <v>B13-4/CÑ79/12</v>
          </cell>
          <cell r="B147" t="str">
            <v xml:space="preserve"> Traûi ñaù 1x2 saân traïm</v>
          </cell>
          <cell r="C147" t="str">
            <v>m3</v>
          </cell>
          <cell r="D147">
            <v>121800</v>
          </cell>
          <cell r="E147">
            <v>8023</v>
          </cell>
        </row>
        <row r="148">
          <cell r="A148" t="str">
            <v>B13-4/CÑ79/24</v>
          </cell>
          <cell r="B148" t="str">
            <v>Saép ñaù daêm 2x4 baèng thuû coâng sau moá caàu, thaân coáng, töôøng ñaàu</v>
          </cell>
          <cell r="C148" t="str">
            <v>m3</v>
          </cell>
          <cell r="D148">
            <v>121800</v>
          </cell>
          <cell r="E148">
            <v>8023</v>
          </cell>
        </row>
        <row r="149">
          <cell r="A149" t="str">
            <v>B13-4/CÑ79/57</v>
          </cell>
          <cell r="B149" t="str">
            <v>Xeáp ñaù 5x7 choáng chaùy cho MBA löïc</v>
          </cell>
          <cell r="C149" t="str">
            <v>m3</v>
          </cell>
          <cell r="D149">
            <v>121800</v>
          </cell>
          <cell r="E149">
            <v>8023</v>
          </cell>
          <cell r="F149">
            <v>1377700</v>
          </cell>
        </row>
        <row r="150">
          <cell r="A150" t="str">
            <v>B3-13/CÑ79</v>
          </cell>
          <cell r="B150" t="str">
            <v>Laøm laêng tru thoaùt nöôùc (ñaù 4x6,1x2 )</v>
          </cell>
          <cell r="C150" t="str">
            <v>100m3</v>
          </cell>
          <cell r="D150">
            <v>18384400</v>
          </cell>
          <cell r="E150">
            <v>689400</v>
          </cell>
          <cell r="F150">
            <v>1377700</v>
          </cell>
        </row>
        <row r="151">
          <cell r="A151" t="str">
            <v>B3-13e/CÑ79/12</v>
          </cell>
          <cell r="B151" t="str">
            <v xml:space="preserve"> Ñaù vuïn xeáp chaân taluy
 (ñaù 5x7 keïp ñaù1x2,ñaù maït) </v>
          </cell>
          <cell r="C151" t="str">
            <v>100m3</v>
          </cell>
          <cell r="D151">
            <v>16752000</v>
          </cell>
          <cell r="E151">
            <v>689400</v>
          </cell>
          <cell r="F151">
            <v>1377700</v>
          </cell>
        </row>
        <row r="152">
          <cell r="A152" t="str">
            <v>B3-13e/CÑ79/57P</v>
          </cell>
          <cell r="B152" t="str">
            <v>Laøm moùng ñöôøng ñaù 5x7 cheøn phuùn daøy 0,2m</v>
          </cell>
          <cell r="C152" t="str">
            <v>100m3</v>
          </cell>
          <cell r="D152">
            <v>16752000</v>
          </cell>
          <cell r="E152">
            <v>689400</v>
          </cell>
          <cell r="F152">
            <v>1377700</v>
          </cell>
        </row>
        <row r="153">
          <cell r="A153" t="str">
            <v>B3-13e/CÑ79/46C</v>
          </cell>
          <cell r="B153" t="str">
            <v>Laøm moùng ñaù 4x6 keïp caùt daøy 0,2m</v>
          </cell>
          <cell r="C153" t="str">
            <v>100m3</v>
          </cell>
          <cell r="D153">
            <v>16752000</v>
          </cell>
          <cell r="E153">
            <v>689400</v>
          </cell>
          <cell r="F153">
            <v>1377700</v>
          </cell>
        </row>
        <row r="154">
          <cell r="A154" t="str">
            <v>B3-13e/CÑ79/57C</v>
          </cell>
          <cell r="B154" t="str">
            <v>Laøm moùng ñaù 5x7 keïp caùt daøy 0,2m</v>
          </cell>
          <cell r="C154" t="str">
            <v>100m3</v>
          </cell>
          <cell r="D154">
            <v>16752000</v>
          </cell>
          <cell r="E154">
            <v>689400</v>
          </cell>
          <cell r="F154">
            <v>1377700</v>
          </cell>
        </row>
        <row r="155">
          <cell r="A155" t="str">
            <v>B3-14eù/CÑ79</v>
          </cell>
          <cell r="B155" t="str">
            <v>Traõi caùn ñaù mi 25l/m2 ; =4.47*0.025</v>
          </cell>
          <cell r="C155" t="str">
            <v>100m3</v>
          </cell>
          <cell r="D155">
            <v>15828000</v>
          </cell>
          <cell r="E155">
            <v>41877</v>
          </cell>
          <cell r="F155">
            <v>834610</v>
          </cell>
        </row>
        <row r="156">
          <cell r="A156" t="str">
            <v>B3-3/CÑ79</v>
          </cell>
          <cell r="B156" t="str">
            <v>Caùn nguyeân thoå</v>
          </cell>
          <cell r="C156" t="str">
            <v>100m2</v>
          </cell>
          <cell r="D156">
            <v>278310</v>
          </cell>
          <cell r="E156">
            <v>1441</v>
          </cell>
          <cell r="F156">
            <v>22284</v>
          </cell>
        </row>
        <row r="157">
          <cell r="A157" t="str">
            <v>K0-001</v>
          </cell>
          <cell r="B157" t="str">
            <v>Laép ñaët lavabo</v>
          </cell>
          <cell r="C157" t="str">
            <v>Boä</v>
          </cell>
          <cell r="D157">
            <v>278310</v>
          </cell>
          <cell r="E157">
            <v>35485</v>
          </cell>
          <cell r="F157">
            <v>0</v>
          </cell>
        </row>
        <row r="158">
          <cell r="A158" t="str">
            <v>K0-201</v>
          </cell>
          <cell r="B158" t="str">
            <v>Laép ñaët baøn caàu beät</v>
          </cell>
          <cell r="C158" t="str">
            <v>Boä</v>
          </cell>
          <cell r="D158">
            <v>565369</v>
          </cell>
          <cell r="E158">
            <v>34679</v>
          </cell>
          <cell r="F158">
            <v>0</v>
          </cell>
        </row>
        <row r="159">
          <cell r="A159" t="str">
            <v>K0-501</v>
          </cell>
          <cell r="B159" t="str">
            <v>Laép voøi (1 voøi) taém höông sen</v>
          </cell>
          <cell r="C159" t="str">
            <v>Boä</v>
          </cell>
          <cell r="D159">
            <v>145642</v>
          </cell>
          <cell r="E159">
            <v>30243</v>
          </cell>
          <cell r="F159">
            <v>0</v>
          </cell>
        </row>
        <row r="160">
          <cell r="A160" t="str">
            <v>K1-021</v>
          </cell>
          <cell r="B160" t="str">
            <v>Laép ñaët oáng STK D26/34</v>
          </cell>
          <cell r="C160" t="str">
            <v>m</v>
          </cell>
          <cell r="D160">
            <v>24122</v>
          </cell>
          <cell r="E160">
            <v>4462</v>
          </cell>
          <cell r="F160">
            <v>0</v>
          </cell>
        </row>
        <row r="161">
          <cell r="A161" t="str">
            <v>K1-051</v>
          </cell>
          <cell r="B161" t="str">
            <v>Laép ñaët oáng STK D50/60</v>
          </cell>
          <cell r="C161" t="str">
            <v>m</v>
          </cell>
          <cell r="D161">
            <v>46431</v>
          </cell>
          <cell r="E161">
            <v>6431</v>
          </cell>
          <cell r="F161">
            <v>0</v>
          </cell>
        </row>
        <row r="162">
          <cell r="A162" t="str">
            <v>K1-051SR</v>
          </cell>
          <cell r="B162" t="str">
            <v>Laép ñaët oáng theùp D168/4mm coät</v>
          </cell>
          <cell r="C162" t="str">
            <v>m</v>
          </cell>
          <cell r="D162">
            <v>180000</v>
          </cell>
          <cell r="E162">
            <v>19293</v>
          </cell>
          <cell r="F162">
            <v>0</v>
          </cell>
        </row>
        <row r="163">
          <cell r="A163" t="str">
            <v>K1-051x3SR</v>
          </cell>
          <cell r="B163" t="str">
            <v>Laép ñaët oáng STK D140 noái MBA vaø Beå daàu söï coá</v>
          </cell>
          <cell r="C163" t="str">
            <v>m</v>
          </cell>
          <cell r="D163">
            <v>139293</v>
          </cell>
          <cell r="E163">
            <v>19293</v>
          </cell>
          <cell r="F163">
            <v>0</v>
          </cell>
        </row>
        <row r="164">
          <cell r="A164" t="str">
            <v>K1-111</v>
          </cell>
          <cell r="B164" t="str">
            <v xml:space="preserve">Laép ñaët oáng PVC D21                                  </v>
          </cell>
          <cell r="C164" t="str">
            <v>m</v>
          </cell>
          <cell r="D164">
            <v>3859</v>
          </cell>
          <cell r="E164">
            <v>2685</v>
          </cell>
          <cell r="F164">
            <v>0</v>
          </cell>
        </row>
        <row r="165">
          <cell r="A165" t="str">
            <v>K1-151</v>
          </cell>
          <cell r="B165" t="str">
            <v>Laép ñaët oáng PVC D50 ( thoaùt aåm )</v>
          </cell>
          <cell r="C165" t="str">
            <v>m</v>
          </cell>
          <cell r="D165">
            <v>10553</v>
          </cell>
          <cell r="E165">
            <v>4502</v>
          </cell>
          <cell r="F165">
            <v>0</v>
          </cell>
        </row>
        <row r="166">
          <cell r="A166" t="str">
            <v>K1-151SR</v>
          </cell>
          <cell r="B166" t="str">
            <v xml:space="preserve">Laép oáng PVC D60                                       </v>
          </cell>
          <cell r="C166" t="str">
            <v>m</v>
          </cell>
          <cell r="D166">
            <v>9919</v>
          </cell>
          <cell r="E166">
            <v>4502</v>
          </cell>
          <cell r="F166">
            <v>0</v>
          </cell>
        </row>
        <row r="167">
          <cell r="A167" t="str">
            <v>K1-151SR2</v>
          </cell>
          <cell r="B167" t="str">
            <v>Laép ñaët oáng PVC D114</v>
          </cell>
          <cell r="C167" t="str">
            <v>m</v>
          </cell>
          <cell r="D167">
            <v>21106</v>
          </cell>
          <cell r="E167">
            <v>9004</v>
          </cell>
          <cell r="F167">
            <v>0</v>
          </cell>
        </row>
        <row r="168">
          <cell r="A168" t="str">
            <v>K1-151SR4</v>
          </cell>
          <cell r="B168" t="str">
            <v>Laép ñaët oáng PVC D220</v>
          </cell>
          <cell r="C168" t="str">
            <v>m</v>
          </cell>
          <cell r="D168">
            <v>42212</v>
          </cell>
          <cell r="E168">
            <v>18008</v>
          </cell>
          <cell r="F168">
            <v>0</v>
          </cell>
        </row>
        <row r="169">
          <cell r="A169" t="str">
            <v>K2-451</v>
          </cell>
          <cell r="B169" t="str">
            <v>Saûn xuaát laép ñaët oáng manchon STK D50x15</v>
          </cell>
          <cell r="C169" t="str">
            <v>Caùi</v>
          </cell>
          <cell r="D169">
            <v>6099</v>
          </cell>
          <cell r="E169">
            <v>2278</v>
          </cell>
        </row>
        <row r="170">
          <cell r="A170" t="str">
            <v>K2-451SR3</v>
          </cell>
          <cell r="B170" t="str">
            <v xml:space="preserve">Saûn xuaát laép ñaët oáng manchon STK D140 </v>
          </cell>
          <cell r="C170" t="str">
            <v>Caùi</v>
          </cell>
          <cell r="D170">
            <v>18297</v>
          </cell>
          <cell r="E170">
            <v>6834</v>
          </cell>
          <cell r="F170">
            <v>0</v>
          </cell>
        </row>
        <row r="171">
          <cell r="A171" t="str">
            <v>K2-702</v>
          </cell>
          <cell r="B171" t="str">
            <v>Laép ñaët co PVC D21</v>
          </cell>
          <cell r="C171" t="str">
            <v>Caùi</v>
          </cell>
          <cell r="D171">
            <v>1042</v>
          </cell>
          <cell r="E171">
            <v>624</v>
          </cell>
          <cell r="F171">
            <v>0</v>
          </cell>
        </row>
        <row r="172">
          <cell r="A172" t="str">
            <v>K2-706</v>
          </cell>
          <cell r="B172" t="str">
            <v xml:space="preserve">Laép ñaët co PVC D60  </v>
          </cell>
          <cell r="C172" t="str">
            <v>Caùi</v>
          </cell>
          <cell r="D172">
            <v>4891</v>
          </cell>
          <cell r="E172">
            <v>1595</v>
          </cell>
          <cell r="F172">
            <v>0</v>
          </cell>
        </row>
        <row r="173">
          <cell r="A173" t="str">
            <v>K2-706SR2</v>
          </cell>
          <cell r="B173" t="str">
            <v>Laép ñaët co PVC D100</v>
          </cell>
          <cell r="C173" t="str">
            <v>Caùi</v>
          </cell>
          <cell r="D173">
            <v>9782</v>
          </cell>
          <cell r="E173">
            <v>3190</v>
          </cell>
          <cell r="F173">
            <v>0</v>
          </cell>
        </row>
        <row r="174">
          <cell r="A174" t="str">
            <v>K2-806</v>
          </cell>
          <cell r="B174" t="str">
            <v>Laép ñaët manchon PVC D60</v>
          </cell>
          <cell r="C174" t="str">
            <v>Caùi</v>
          </cell>
          <cell r="D174">
            <v>1605</v>
          </cell>
          <cell r="E174">
            <v>1595</v>
          </cell>
          <cell r="F174">
            <v>0</v>
          </cell>
        </row>
        <row r="175">
          <cell r="A175" t="str">
            <v>K2-806SR2</v>
          </cell>
          <cell r="B175" t="str">
            <v>Laép ñaët manchon PVC D114</v>
          </cell>
          <cell r="C175" t="str">
            <v>Caùi</v>
          </cell>
          <cell r="D175">
            <v>3210</v>
          </cell>
          <cell r="E175">
            <v>3190</v>
          </cell>
          <cell r="F175">
            <v>0</v>
          </cell>
        </row>
        <row r="176">
          <cell r="A176" t="str">
            <v>K2-902</v>
          </cell>
          <cell r="B176" t="str">
            <v>Laép ñaët Teâ PVC D21</v>
          </cell>
          <cell r="C176" t="str">
            <v>Caùi</v>
          </cell>
          <cell r="D176">
            <v>1250</v>
          </cell>
          <cell r="E176">
            <v>936</v>
          </cell>
          <cell r="F176">
            <v>0</v>
          </cell>
        </row>
        <row r="177">
          <cell r="A177" t="str">
            <v>K2-906</v>
          </cell>
          <cell r="B177" t="str">
            <v>Laép ñaët Teâ PVC D50</v>
          </cell>
          <cell r="C177" t="str">
            <v>Caùi</v>
          </cell>
          <cell r="D177">
            <v>7540</v>
          </cell>
          <cell r="E177">
            <v>2392</v>
          </cell>
          <cell r="F177">
            <v>0</v>
          </cell>
        </row>
        <row r="178">
          <cell r="A178" t="str">
            <v>K2-906SR2</v>
          </cell>
          <cell r="B178" t="str">
            <v>Laép ñaët Teâ PVC D100</v>
          </cell>
          <cell r="C178" t="str">
            <v>Caùi</v>
          </cell>
          <cell r="D178">
            <v>15080</v>
          </cell>
          <cell r="E178">
            <v>4784</v>
          </cell>
          <cell r="F178">
            <v>0</v>
          </cell>
        </row>
        <row r="179">
          <cell r="A179" t="str">
            <v>K4-011</v>
          </cell>
          <cell r="B179" t="str">
            <v>Laép pheåu thu  nöôÙc baèng gang</v>
          </cell>
          <cell r="C179" t="str">
            <v>Caùi</v>
          </cell>
          <cell r="D179">
            <v>10172</v>
          </cell>
          <cell r="E179">
            <v>3724</v>
          </cell>
          <cell r="F179">
            <v>0</v>
          </cell>
        </row>
        <row r="180">
          <cell r="A180" t="str">
            <v>K4-201</v>
          </cell>
          <cell r="B180" t="str">
            <v>Laép ñaët göông soi 60x40x5</v>
          </cell>
          <cell r="C180" t="str">
            <v>boä</v>
          </cell>
          <cell r="D180">
            <v>60270</v>
          </cell>
          <cell r="E180">
            <v>1585</v>
          </cell>
          <cell r="F180">
            <v>0</v>
          </cell>
        </row>
        <row r="181">
          <cell r="A181" t="str">
            <v>K4-232</v>
          </cell>
          <cell r="B181" t="str">
            <v>Hoäp ñöïng giaáy veä sinh</v>
          </cell>
          <cell r="C181" t="str">
            <v>boä</v>
          </cell>
          <cell r="D181">
            <v>5539</v>
          </cell>
          <cell r="E181">
            <v>892</v>
          </cell>
          <cell r="F181">
            <v>0</v>
          </cell>
        </row>
        <row r="182">
          <cell r="A182" t="str">
            <v>050-511/3285</v>
          </cell>
          <cell r="B182" t="str">
            <v>Laép ñaët daøn tru coångï vaø giaù ñôû 110kV</v>
          </cell>
          <cell r="C182" t="str">
            <v>Taán</v>
          </cell>
          <cell r="D182">
            <v>9726000</v>
          </cell>
          <cell r="E182">
            <v>203824</v>
          </cell>
          <cell r="F182">
            <v>62380</v>
          </cell>
        </row>
        <row r="183">
          <cell r="A183" t="str">
            <v>ÑM-3285</v>
          </cell>
          <cell r="B183" t="str">
            <v>Gia coâng maï keõm caáu kieän saét hình</v>
          </cell>
          <cell r="C183" t="str">
            <v>Taán</v>
          </cell>
          <cell r="D183">
            <v>10500000</v>
          </cell>
          <cell r="E183">
            <v>0</v>
          </cell>
          <cell r="F183">
            <v>0</v>
          </cell>
        </row>
        <row r="184">
          <cell r="A184" t="str">
            <v>ÑM-3285/1</v>
          </cell>
          <cell r="B184" t="str">
            <v>Saét hình thaønh phaåm cho truï vaø giaù ñôû 110kV</v>
          </cell>
          <cell r="C184" t="str">
            <v>Taán</v>
          </cell>
          <cell r="D184">
            <v>9726000</v>
          </cell>
          <cell r="E184">
            <v>0</v>
          </cell>
          <cell r="F184">
            <v>0</v>
          </cell>
        </row>
        <row r="185">
          <cell r="A185" t="str">
            <v>ÑM-3285/2</v>
          </cell>
          <cell r="B185" t="str">
            <v>Saét hình thaønh phaåm cho xaø daøn 110kV</v>
          </cell>
          <cell r="C185" t="str">
            <v>Taán</v>
          </cell>
          <cell r="D185">
            <v>10500000</v>
          </cell>
          <cell r="E185">
            <v>0</v>
          </cell>
          <cell r="F185">
            <v>0</v>
          </cell>
        </row>
        <row r="186">
          <cell r="A186" t="str">
            <v>VC-03B</v>
          </cell>
          <cell r="B186" t="str">
            <v>Boác xuùc ñaát thöøa leân xuoáng ,tôi x1.3</v>
          </cell>
          <cell r="C186" t="str">
            <v>m3</v>
          </cell>
          <cell r="D186">
            <v>0</v>
          </cell>
          <cell r="E186">
            <v>1882</v>
          </cell>
          <cell r="F186">
            <v>0</v>
          </cell>
        </row>
        <row r="187">
          <cell r="A187" t="str">
            <v>VC-03C</v>
          </cell>
          <cell r="B187" t="str">
            <v>Chuyeån  ñaát thöøa baèng xe cuùtkít cly 200m</v>
          </cell>
          <cell r="C187" t="str">
            <v>m3</v>
          </cell>
          <cell r="D187">
            <v>0</v>
          </cell>
          <cell r="E187">
            <v>6653</v>
          </cell>
          <cell r="F187">
            <v>0</v>
          </cell>
        </row>
        <row r="188">
          <cell r="A188" t="str">
            <v>TAM TINH</v>
          </cell>
          <cell r="B188" t="str">
            <v xml:space="preserve"> Gia coâng laép ñaët baûn leà F20 </v>
          </cell>
          <cell r="C188" t="str">
            <v>boä</v>
          </cell>
          <cell r="D188">
            <v>20000</v>
          </cell>
          <cell r="E188">
            <v>1000</v>
          </cell>
        </row>
        <row r="189">
          <cell r="A189" t="str">
            <v>TT1</v>
          </cell>
          <cell r="B189" t="str">
            <v xml:space="preserve"> Gia coâng laép ñaët boulon F12x100 </v>
          </cell>
          <cell r="C189" t="str">
            <v>boä</v>
          </cell>
          <cell r="D189">
            <v>2300</v>
          </cell>
        </row>
        <row r="190">
          <cell r="A190" t="str">
            <v>TT2</v>
          </cell>
          <cell r="B190" t="str">
            <v xml:space="preserve"> Gia coâng laép ñaët baûn leà F20 </v>
          </cell>
          <cell r="C190" t="str">
            <v>boä</v>
          </cell>
          <cell r="D190">
            <v>20000</v>
          </cell>
          <cell r="E190">
            <v>1000</v>
          </cell>
        </row>
        <row r="191">
          <cell r="A191" t="str">
            <v>TT3</v>
          </cell>
          <cell r="B191" t="str">
            <v>Gia coâng ñònh vò buloâng neo ( Vaät lieäu B caáp)</v>
          </cell>
          <cell r="C191" t="str">
            <v>Boä</v>
          </cell>
          <cell r="D191">
            <v>27000</v>
          </cell>
          <cell r="E191">
            <v>6000</v>
          </cell>
        </row>
        <row r="192">
          <cell r="A192" t="str">
            <v>TT4</v>
          </cell>
          <cell r="B192" t="str">
            <v>6 moùng choáng seùt 110 KV ( 3 truï 3,5m vaø 3   tru 2,5m) : M20 - 500
= 6*4</v>
          </cell>
          <cell r="C192" t="str">
            <v>Boä</v>
          </cell>
          <cell r="D192">
            <v>20000</v>
          </cell>
          <cell r="E192">
            <v>6000</v>
          </cell>
        </row>
        <row r="193">
          <cell r="A193" t="str">
            <v>TT5</v>
          </cell>
          <cell r="B193" t="str">
            <v>3 moùng DCL 110KV : M24 - 600
=3*8</v>
          </cell>
          <cell r="C193" t="str">
            <v>Boä</v>
          </cell>
          <cell r="D193">
            <v>27000</v>
          </cell>
          <cell r="E193">
            <v>6000</v>
          </cell>
        </row>
        <row r="194">
          <cell r="A194" t="str">
            <v>TT6</v>
          </cell>
          <cell r="B194" t="str">
            <v>9 moùng (2 söù ñôû 110KV + 3 TU + 3 TI+1MBATD ) : M16-500 =9*8</v>
          </cell>
          <cell r="C194" t="str">
            <v>Boä</v>
          </cell>
          <cell r="D194">
            <v>16000</v>
          </cell>
          <cell r="E194">
            <v>6000</v>
          </cell>
        </row>
        <row r="195">
          <cell r="A195" t="str">
            <v>TT7</v>
          </cell>
          <cell r="B195" t="str">
            <v>1 maùy caét 110KV: M24-600/200
=1*12</v>
          </cell>
          <cell r="C195" t="str">
            <v>Boä</v>
          </cell>
          <cell r="D195">
            <v>27000</v>
          </cell>
          <cell r="E195">
            <v>6000</v>
          </cell>
        </row>
        <row r="196">
          <cell r="A196" t="str">
            <v>TT8</v>
          </cell>
          <cell r="B196" t="str">
            <v>4 moùng truï coång 110Kv MTC1:M30-1400/200
=4*16</v>
          </cell>
          <cell r="C196" t="str">
            <v>Boä</v>
          </cell>
          <cell r="D196">
            <v>90000</v>
          </cell>
          <cell r="E196">
            <v>6000</v>
          </cell>
        </row>
        <row r="197">
          <cell r="A197" t="str">
            <v>TT9</v>
          </cell>
          <cell r="B197" t="str">
            <v>2 moùng truï coång 110Kv MTC2: M30/1400-200
=2*16</v>
          </cell>
          <cell r="C197" t="str">
            <v>Boä</v>
          </cell>
          <cell r="D197">
            <v>90000</v>
          </cell>
          <cell r="E197">
            <v>6000</v>
          </cell>
        </row>
        <row r="198">
          <cell r="A198" t="str">
            <v>TT10</v>
          </cell>
          <cell r="B198" t="str">
            <v>6 moùng truï chieáu saùng : M20-500
=6*4</v>
          </cell>
          <cell r="C198" t="str">
            <v>Boä</v>
          </cell>
          <cell r="D198">
            <v>20000</v>
          </cell>
          <cell r="E198">
            <v>6000</v>
          </cell>
        </row>
        <row r="199">
          <cell r="A199" t="str">
            <v>TT11</v>
          </cell>
          <cell r="B199" t="str">
            <v>1 moùng daøn tu buø: M20-900
=1*4</v>
          </cell>
          <cell r="C199" t="str">
            <v>Boä</v>
          </cell>
          <cell r="D199">
            <v>36000</v>
          </cell>
          <cell r="E199">
            <v>6000</v>
          </cell>
        </row>
        <row r="200">
          <cell r="A200" t="str">
            <v>TT12</v>
          </cell>
          <cell r="B200" t="str">
            <v>Saûn xuaát laép ñaët caùc phuï kieän cho löôùi loïc MBA :Bulong daõn chaân (Hieti HLC) d12-100</v>
          </cell>
          <cell r="C200" t="str">
            <v>boä</v>
          </cell>
          <cell r="D200">
            <v>15000</v>
          </cell>
          <cell r="E200">
            <v>6000</v>
          </cell>
        </row>
        <row r="201">
          <cell r="A201" t="str">
            <v>TT13</v>
          </cell>
          <cell r="B201" t="str">
            <v>Saûn xuaát laép ñaët caùc phuï kieän cho löôùi loïc MBA :Bulong ñuoâi caù d12-80</v>
          </cell>
          <cell r="C201" t="str">
            <v>boä</v>
          </cell>
          <cell r="D201">
            <v>4000</v>
          </cell>
          <cell r="E201">
            <v>3000</v>
          </cell>
          <cell r="F201">
            <v>0</v>
          </cell>
        </row>
        <row r="202">
          <cell r="A202" t="str">
            <v>TT14</v>
          </cell>
          <cell r="B202" t="str">
            <v>Laép ñaët maùt bôm 2HP cho Beå daàu söï coá (B caáp)</v>
          </cell>
          <cell r="C202" t="str">
            <v>boä</v>
          </cell>
          <cell r="D202">
            <v>2000000</v>
          </cell>
          <cell r="E202">
            <v>50000</v>
          </cell>
        </row>
        <row r="203">
          <cell r="A203" t="str">
            <v>TT15</v>
          </cell>
          <cell r="B203" t="str">
            <v>Saûn xuaát laép ñaët bulon daõn chaân M10x80</v>
          </cell>
          <cell r="C203" t="str">
            <v>boä</v>
          </cell>
          <cell r="D203">
            <v>10000</v>
          </cell>
          <cell r="E203">
            <v>6000</v>
          </cell>
          <cell r="F203">
            <v>0</v>
          </cell>
        </row>
        <row r="204">
          <cell r="A204" t="str">
            <v>TT16</v>
          </cell>
          <cell r="B204" t="str">
            <v>Laép ñaët boàn nöôÙc TröôØng tuyeàn 500L</v>
          </cell>
          <cell r="C204" t="str">
            <v>Boä</v>
          </cell>
          <cell r="D204">
            <v>3000000</v>
          </cell>
          <cell r="E204">
            <v>1000</v>
          </cell>
        </row>
        <row r="205">
          <cell r="A205" t="str">
            <v>TT17</v>
          </cell>
          <cell r="B205" t="str">
            <v>Ñoùng gieáng nöôÙc oáng PVC F42 caû bôm 1 ngöïa</v>
          </cell>
          <cell r="C205" t="str">
            <v>Boä</v>
          </cell>
          <cell r="D205">
            <v>4000000</v>
          </cell>
          <cell r="E205">
            <v>100000</v>
          </cell>
        </row>
        <row r="206">
          <cell r="A206" t="str">
            <v>TT18</v>
          </cell>
          <cell r="B206" t="str">
            <v>Laép ñaët van PVC D21</v>
          </cell>
          <cell r="C206" t="str">
            <v>caùi</v>
          </cell>
          <cell r="D206">
            <v>10000</v>
          </cell>
          <cell r="E206">
            <v>1000</v>
          </cell>
          <cell r="F206">
            <v>0</v>
          </cell>
        </row>
        <row r="207">
          <cell r="A207" t="str">
            <v>TT19</v>
          </cell>
          <cell r="B207" t="str">
            <v xml:space="preserve">Gia coâng laép ñaët Tuû beáp vaùn OÂ can ( 2 x0,5 )m </v>
          </cell>
          <cell r="C207" t="str">
            <v>caùi</v>
          </cell>
          <cell r="D207">
            <v>1000000</v>
          </cell>
          <cell r="E207">
            <v>100000</v>
          </cell>
        </row>
        <row r="208">
          <cell r="A208" t="str">
            <v>TT</v>
          </cell>
          <cell r="B208" t="str">
            <v>Gia coâng bu loâng</v>
          </cell>
          <cell r="C208" t="str">
            <v>Taán</v>
          </cell>
          <cell r="D208">
            <v>10500000</v>
          </cell>
          <cell r="E208">
            <v>0</v>
          </cell>
          <cell r="F208">
            <v>0</v>
          </cell>
        </row>
        <row r="209">
          <cell r="A209" t="str">
            <v>TT21</v>
          </cell>
          <cell r="B209" t="str">
            <v>Bu-loâng M16x40</v>
          </cell>
          <cell r="C209" t="str">
            <v>boä</v>
          </cell>
          <cell r="D209">
            <v>2300</v>
          </cell>
          <cell r="E209">
            <v>0</v>
          </cell>
        </row>
        <row r="210">
          <cell r="A210" t="str">
            <v>TT22</v>
          </cell>
          <cell r="B210" t="str">
            <v>Bu-loâng M16x50</v>
          </cell>
          <cell r="C210" t="str">
            <v>boä</v>
          </cell>
          <cell r="D210">
            <v>2300</v>
          </cell>
          <cell r="E210">
            <v>0</v>
          </cell>
        </row>
        <row r="211">
          <cell r="A211" t="str">
            <v>TT23</v>
          </cell>
          <cell r="B211" t="str">
            <v>Bu-loâng M16x60</v>
          </cell>
          <cell r="C211" t="str">
            <v>boä</v>
          </cell>
          <cell r="D211">
            <v>2500</v>
          </cell>
          <cell r="E211">
            <v>0</v>
          </cell>
        </row>
        <row r="212">
          <cell r="A212" t="str">
            <v>TT24</v>
          </cell>
          <cell r="B212" t="str">
            <v>Bu-loâng M16x80</v>
          </cell>
          <cell r="C212" t="str">
            <v>boä</v>
          </cell>
          <cell r="D212">
            <v>2700</v>
          </cell>
          <cell r="E212">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refreshError="1"/>
      <sheetData sheetId="1" refreshError="1"/>
      <sheetData sheetId="2" refreshError="1"/>
      <sheetData sheetId="3" refreshError="1"/>
      <sheetData sheetId="4" refreshError="1"/>
      <sheetData sheetId="5" refreshError="1"/>
      <sheetData sheetId="6" refreshError="1">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DT"/>
      <sheetName val="CT_DD"/>
      <sheetName val="PL_VCTC"/>
      <sheetName val="VC_duongngan"/>
      <sheetName val="daysu_phukien"/>
      <sheetName val="Tonghop_dd"/>
      <sheetName val="THXL-dd"/>
      <sheetName val="VC_duongdai"/>
      <sheetName val="dgduongdai"/>
      <sheetName val="dutru_thbi_vlieu"/>
      <sheetName val="chenhlech_vatlieu"/>
      <sheetName val="tbi_vattu_Acap"/>
      <sheetName val="Thop_tram"/>
      <sheetName val="Thop_TNHC"/>
      <sheetName val="th_bi_tram"/>
      <sheetName val="ldat_tram"/>
      <sheetName val="VChuyen_tbi"/>
      <sheetName val="den_bu"/>
      <sheetName val="A-cap"/>
      <sheetName val="DG_TNHC"/>
      <sheetName val="DGXDCB_TRAM"/>
      <sheetName val="DON GIA TRAM (3)"/>
      <sheetName val="BIEN"/>
      <sheetName val="TO LAO DONG3A"/>
      <sheetName val="TO LAO DONG SS4"/>
      <sheetName val="Trinh Hong SS4"/>
      <sheetName val="THUAN 3A"/>
      <sheetName val="DTN"/>
      <sheetName val=" Phuc vu SS4"/>
      <sheetName val=" Ha Ke "/>
      <sheetName val="TO SUA CHUA"/>
      <sheetName val="Tsc Hoa"/>
      <sheetName val="XE 81K 8426"/>
      <sheetName val="XE 81K 8420"/>
      <sheetName val="XE 81K 8275"/>
      <sheetName val="XE 81K 8276"/>
      <sheetName val="XE 81K 8408"/>
      <sheetName val="XE 81K 8428 "/>
      <sheetName val="XE 81K 8293"/>
      <sheetName val="XE 81K 8278"/>
      <sheetName val="XE 81K 8419"/>
      <sheetName val="XE 81K 8282"/>
      <sheetName val="XE 81K 8523"/>
      <sheetName val="XE 81K 7701 "/>
      <sheetName val="XE 81K 4980"/>
      <sheetName val="XE 81K 8418"/>
      <sheetName val="XE 81K 8421"/>
      <sheetName val="XE 81K 8291"/>
      <sheetName val="XE 81K 8512"/>
      <sheetName val="XE 81K 8521 "/>
      <sheetName val="XE 81K 8528 "/>
      <sheetName val="XE 81K 7702"/>
      <sheetName val="XE 81K 8511"/>
      <sheetName val="TO18B"/>
      <sheetName val="CAT 950"/>
      <sheetName val="DZ 171"/>
      <sheetName val="XE 28H 1776"/>
      <sheetName val="Shee1"/>
      <sheetName val="Sheet2"/>
      <sheetName val="Sheet3"/>
      <sheetName val="Sheet4"/>
      <sheetName val="Sheet5"/>
      <sheetName val="Sheet6"/>
      <sheetName val="00000000"/>
      <sheetName val="XL4Test5"/>
      <sheetName val="XL4Poppy"/>
      <sheetName val="Sheet1"/>
      <sheetName val="ct luong "/>
      <sheetName val="Nhap 6T"/>
      <sheetName val="baocaochinh(qui1.05) (DC)"/>
      <sheetName val="Ctuluongq.1.05"/>
      <sheetName val="BANG PHAN BO qui1.05(DC)"/>
      <sheetName val="BANG PHAN BO quiII.05"/>
      <sheetName val="bao cac cinh Qui II-2005"/>
      <sheetName val="tbiGvattu_Acap"/>
      <sheetName val="daysu_    ien"/>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XA 81K 8421"/>
      <sheetName val="lfat_tram"/>
      <sheetName val="DG CANTHO"/>
      <sheetName val="Dutoan KL"/>
      <sheetName val="PT VATTU"/>
      <sheetName val="V.c noi bo"/>
      <sheetName val="dongia (2)"/>
      <sheetName val="DG"/>
      <sheetName val="BV  "/>
      <sheetName val="NV-TCay"/>
      <sheetName val="Phep NV-BV-TCay"/>
      <sheetName val="tamung"/>
      <sheetName val="10000000"/>
    </sheetNames>
    <sheetDataSet>
      <sheetData sheetId="0" refreshError="1">
        <row r="1">
          <cell r="A1" t="str">
            <v xml:space="preserve">ÑÔN GIAÙ XAÂY DÖÏNG CÔ BAÛN KHU VÖÏC III  ( 19 tænh )
( LAÂM ÑOÀNG, THAØNH PHOÁ HOÀ CHÍ MINH, BÌNH DÖÔNG, BÌNH PHÖÔÙC, TAÂY NINH, ÑOÀNG NAI, BAØ RÒA-VUÕNG TAØU, LONG AN, ÑOÀNG THAÙP, AN GIANG, TIEÀN GIANG, BEÁN TRE, TRAØ VINH, VÓNH LONG, SOÙC TRAÊNG,     </v>
          </cell>
        </row>
        <row r="2">
          <cell r="A2" t="str">
            <v>MAÕ HIEÄU</v>
          </cell>
          <cell r="B2" t="str">
            <v>MAÕ HIEÄU</v>
          </cell>
          <cell r="C2" t="str">
            <v>Soá</v>
          </cell>
          <cell r="D2" t="str">
            <v xml:space="preserve">TEÂN CAÁU </v>
          </cell>
          <cell r="E2" t="str">
            <v>ÑÔN</v>
          </cell>
          <cell r="F2" t="str">
            <v>ÑÔN GIAÙ</v>
          </cell>
          <cell r="G2">
            <v>0</v>
          </cell>
        </row>
        <row r="3">
          <cell r="A3" t="str">
            <v>DOØ TÌM</v>
          </cell>
          <cell r="B3" t="str">
            <v>ÑM</v>
          </cell>
          <cell r="C3" t="str">
            <v>T.T</v>
          </cell>
          <cell r="D3" t="str">
            <v>KIEÄN</v>
          </cell>
          <cell r="E3" t="str">
            <v>VÒ</v>
          </cell>
          <cell r="F3" t="str">
            <v>VAÄT LIEÄU</v>
          </cell>
          <cell r="G3" t="str">
            <v>NH. COÂNG</v>
          </cell>
          <cell r="H3" t="str">
            <v>MAÙY T.C</v>
          </cell>
        </row>
        <row r="4">
          <cell r="A4">
            <v>1</v>
          </cell>
          <cell r="B4">
            <v>2</v>
          </cell>
          <cell r="C4">
            <v>3</v>
          </cell>
          <cell r="D4">
            <v>4</v>
          </cell>
          <cell r="E4">
            <v>5</v>
          </cell>
          <cell r="F4">
            <v>6</v>
          </cell>
          <cell r="G4">
            <v>7</v>
          </cell>
          <cell r="H4">
            <v>8</v>
          </cell>
        </row>
        <row r="5">
          <cell r="A5" t="str">
            <v>01.1111</v>
          </cell>
          <cell r="B5" t="str">
            <v>01.1111</v>
          </cell>
          <cell r="C5" t="str">
            <v>PHAÙT TUYEÁN VAØ CHAËT CAÂY</v>
          </cell>
          <cell r="D5" t="str">
            <v>Töông ñoái baèng phaúng : 0 caây</v>
          </cell>
          <cell r="E5" t="str">
            <v>100m2</v>
          </cell>
          <cell r="G5">
            <v>15304</v>
          </cell>
        </row>
        <row r="6">
          <cell r="A6" t="str">
            <v>01.1112</v>
          </cell>
          <cell r="B6" t="str">
            <v>01.1112</v>
          </cell>
          <cell r="C6" t="str">
            <v xml:space="preserve">Coâng taùc phaùt tuyeán loaïi I , maät ñoä caây </v>
          </cell>
          <cell r="D6" t="str">
            <v xml:space="preserve">                                     : 2 caây</v>
          </cell>
          <cell r="E6" t="str">
            <v>100m2</v>
          </cell>
          <cell r="G6">
            <v>22956</v>
          </cell>
        </row>
        <row r="7">
          <cell r="A7" t="str">
            <v>01.1113</v>
          </cell>
          <cell r="B7" t="str">
            <v>01.1113</v>
          </cell>
          <cell r="C7" t="str">
            <v>tieâu chuaån treân 100m2</v>
          </cell>
          <cell r="D7" t="str">
            <v xml:space="preserve">                                      : 3 caây</v>
          </cell>
          <cell r="E7" t="str">
            <v>100m2</v>
          </cell>
          <cell r="G7">
            <v>26488</v>
          </cell>
        </row>
        <row r="8">
          <cell r="A8" t="str">
            <v>01.1121</v>
          </cell>
          <cell r="B8" t="str">
            <v>01.1121</v>
          </cell>
          <cell r="D8" t="str">
            <v>Söôøn doác &gt; 25 ñoä       : 0 caây</v>
          </cell>
          <cell r="E8" t="str">
            <v>100m2</v>
          </cell>
          <cell r="G8">
            <v>17659</v>
          </cell>
        </row>
        <row r="9">
          <cell r="A9" t="str">
            <v>01.1122</v>
          </cell>
          <cell r="B9" t="str">
            <v>01.1122</v>
          </cell>
          <cell r="D9" t="str">
            <v xml:space="preserve">                                     : 2 caây</v>
          </cell>
          <cell r="E9" t="str">
            <v>100m2</v>
          </cell>
          <cell r="G9">
            <v>26341</v>
          </cell>
        </row>
        <row r="10">
          <cell r="A10" t="str">
            <v>01.1123</v>
          </cell>
          <cell r="B10" t="str">
            <v>01.1123</v>
          </cell>
          <cell r="D10" t="str">
            <v xml:space="preserve">                                      : 3 caây</v>
          </cell>
          <cell r="E10" t="str">
            <v>100m2</v>
          </cell>
          <cell r="G10">
            <v>31933</v>
          </cell>
        </row>
        <row r="11">
          <cell r="A11" t="str">
            <v>01.1131</v>
          </cell>
          <cell r="B11" t="str">
            <v>01.1131</v>
          </cell>
          <cell r="D11" t="str">
            <v>Sình laày                       : 0 caây</v>
          </cell>
          <cell r="E11" t="str">
            <v>100m2</v>
          </cell>
          <cell r="G11">
            <v>19866</v>
          </cell>
        </row>
        <row r="12">
          <cell r="A12" t="str">
            <v>01.1132</v>
          </cell>
          <cell r="B12" t="str">
            <v>01.1132</v>
          </cell>
          <cell r="D12" t="str">
            <v xml:space="preserve">                                     : 2 caây</v>
          </cell>
          <cell r="E12" t="str">
            <v>100m2</v>
          </cell>
          <cell r="G12">
            <v>29873</v>
          </cell>
        </row>
        <row r="13">
          <cell r="A13" t="str">
            <v>01.1133</v>
          </cell>
          <cell r="B13" t="str">
            <v>01.1133</v>
          </cell>
          <cell r="D13" t="str">
            <v xml:space="preserve">                                      : 3 caây</v>
          </cell>
          <cell r="E13" t="str">
            <v>100m2</v>
          </cell>
          <cell r="G13">
            <v>34582</v>
          </cell>
        </row>
        <row r="14">
          <cell r="A14" t="str">
            <v>01.1211</v>
          </cell>
          <cell r="B14" t="str">
            <v>01.1211</v>
          </cell>
          <cell r="C14" t="str">
            <v xml:space="preserve">Coâng taùc phaùt tuyeán loaïi II , maät ñoä caây </v>
          </cell>
          <cell r="D14" t="str">
            <v>Töông ñoái baèng phaúng : 0 caây</v>
          </cell>
          <cell r="E14" t="str">
            <v>100m2</v>
          </cell>
          <cell r="G14">
            <v>19572</v>
          </cell>
        </row>
        <row r="15">
          <cell r="A15" t="str">
            <v>01.1212</v>
          </cell>
          <cell r="B15" t="str">
            <v>01.1212</v>
          </cell>
          <cell r="C15" t="str">
            <v>tieâu chuaån treân 100m2</v>
          </cell>
          <cell r="D15" t="str">
            <v xml:space="preserve">                                     : 2 caây</v>
          </cell>
          <cell r="E15" t="str">
            <v>100m2</v>
          </cell>
          <cell r="G15">
            <v>29431</v>
          </cell>
        </row>
        <row r="16">
          <cell r="A16" t="str">
            <v>01.1213</v>
          </cell>
          <cell r="B16" t="str">
            <v>01.1213</v>
          </cell>
          <cell r="D16" t="str">
            <v xml:space="preserve">                                      : 3 caây</v>
          </cell>
          <cell r="E16" t="str">
            <v>100m2</v>
          </cell>
          <cell r="G16">
            <v>34140</v>
          </cell>
        </row>
        <row r="17">
          <cell r="A17" t="str">
            <v>01.1214</v>
          </cell>
          <cell r="B17" t="str">
            <v>01.1214</v>
          </cell>
          <cell r="D17" t="str">
            <v xml:space="preserve">                                      : 5 caây</v>
          </cell>
          <cell r="E17" t="str">
            <v>100m2</v>
          </cell>
          <cell r="G17">
            <v>42087</v>
          </cell>
        </row>
        <row r="18">
          <cell r="A18" t="str">
            <v>01.1215</v>
          </cell>
          <cell r="B18" t="str">
            <v>01.1215</v>
          </cell>
          <cell r="D18" t="str">
            <v xml:space="preserve">                                      &gt;  5 caây</v>
          </cell>
          <cell r="E18" t="str">
            <v>100m2</v>
          </cell>
          <cell r="G18">
            <v>53124</v>
          </cell>
        </row>
        <row r="19">
          <cell r="A19" t="str">
            <v>01.1221</v>
          </cell>
          <cell r="B19" t="str">
            <v>01.1221</v>
          </cell>
          <cell r="D19" t="str">
            <v>Söôøn doác &gt; 25 ñoä     : 0 caây</v>
          </cell>
          <cell r="E19" t="str">
            <v>100m2</v>
          </cell>
          <cell r="G19">
            <v>22515</v>
          </cell>
        </row>
        <row r="20">
          <cell r="A20" t="str">
            <v>01.1222</v>
          </cell>
          <cell r="B20" t="str">
            <v>01.1222</v>
          </cell>
          <cell r="D20" t="str">
            <v xml:space="preserve">                                     : 2 caây</v>
          </cell>
          <cell r="E20" t="str">
            <v>100m2</v>
          </cell>
          <cell r="G20">
            <v>33846</v>
          </cell>
        </row>
        <row r="21">
          <cell r="A21" t="str">
            <v>01.1223</v>
          </cell>
          <cell r="B21" t="str">
            <v>01.1223</v>
          </cell>
          <cell r="D21" t="str">
            <v xml:space="preserve">                                      : 3 caây</v>
          </cell>
          <cell r="E21" t="str">
            <v>100m2</v>
          </cell>
          <cell r="G21">
            <v>39291</v>
          </cell>
        </row>
        <row r="22">
          <cell r="A22" t="str">
            <v>01.1224</v>
          </cell>
          <cell r="B22" t="str">
            <v>01.1224</v>
          </cell>
          <cell r="D22" t="str">
            <v xml:space="preserve">                                      : 5 caây</v>
          </cell>
          <cell r="E22" t="str">
            <v>100m2</v>
          </cell>
          <cell r="G22">
            <v>48415</v>
          </cell>
        </row>
        <row r="23">
          <cell r="A23" t="str">
            <v>01.1225</v>
          </cell>
          <cell r="B23" t="str">
            <v>01.1225</v>
          </cell>
          <cell r="D23" t="str">
            <v xml:space="preserve">                                      &gt;  5 caây</v>
          </cell>
          <cell r="E23" t="str">
            <v>100m2</v>
          </cell>
          <cell r="G23">
            <v>60923</v>
          </cell>
        </row>
        <row r="24">
          <cell r="A24" t="str">
            <v>01.1231</v>
          </cell>
          <cell r="B24" t="str">
            <v>01.1231</v>
          </cell>
          <cell r="D24" t="str">
            <v>Sình laày                         : 0 caây</v>
          </cell>
          <cell r="E24" t="str">
            <v>100m2</v>
          </cell>
          <cell r="G24">
            <v>25458</v>
          </cell>
        </row>
        <row r="25">
          <cell r="A25" t="str">
            <v>01.1232</v>
          </cell>
          <cell r="B25" t="str">
            <v>01.1232</v>
          </cell>
          <cell r="D25" t="str">
            <v xml:space="preserve">                                     : 2 caây</v>
          </cell>
          <cell r="E25" t="str">
            <v>100m2</v>
          </cell>
          <cell r="G25">
            <v>38261</v>
          </cell>
        </row>
        <row r="26">
          <cell r="A26" t="str">
            <v>01.1233</v>
          </cell>
          <cell r="B26" t="str">
            <v>01.1233</v>
          </cell>
          <cell r="D26" t="str">
            <v xml:space="preserve">                                      : 3 caây</v>
          </cell>
          <cell r="E26" t="str">
            <v>100m2</v>
          </cell>
          <cell r="G26">
            <v>44441</v>
          </cell>
        </row>
        <row r="27">
          <cell r="A27" t="str">
            <v>01.1234</v>
          </cell>
          <cell r="B27" t="str">
            <v>01.1234</v>
          </cell>
          <cell r="D27" t="str">
            <v xml:space="preserve">                                      : 5 caây</v>
          </cell>
          <cell r="E27" t="str">
            <v>100m2</v>
          </cell>
          <cell r="G27">
            <v>54742</v>
          </cell>
        </row>
        <row r="28">
          <cell r="A28" t="str">
            <v>01.1235</v>
          </cell>
          <cell r="B28" t="str">
            <v>01.1235</v>
          </cell>
          <cell r="D28" t="str">
            <v xml:space="preserve">                                      &gt;  5 caây</v>
          </cell>
          <cell r="E28" t="str">
            <v>100m2</v>
          </cell>
          <cell r="G28">
            <v>69017</v>
          </cell>
        </row>
        <row r="29">
          <cell r="A29" t="str">
            <v>01.1311</v>
          </cell>
          <cell r="B29" t="str">
            <v>01.1311</v>
          </cell>
          <cell r="C29" t="str">
            <v xml:space="preserve">Coâng taùc phaùt tuyeán loaïi III , maät ñoä caây </v>
          </cell>
          <cell r="D29" t="str">
            <v>Töông ñoái baèng phaúng : 0 caây</v>
          </cell>
          <cell r="E29" t="str">
            <v>100m2</v>
          </cell>
          <cell r="G29">
            <v>22515</v>
          </cell>
        </row>
        <row r="30">
          <cell r="A30" t="str">
            <v>01.1312</v>
          </cell>
          <cell r="B30" t="str">
            <v>01.1312</v>
          </cell>
          <cell r="C30" t="str">
            <v>tieâu chuaån treân 100m2</v>
          </cell>
          <cell r="D30" t="str">
            <v xml:space="preserve">                                     : 2 caây</v>
          </cell>
          <cell r="E30" t="str">
            <v>100m2</v>
          </cell>
          <cell r="G30">
            <v>32080</v>
          </cell>
        </row>
        <row r="31">
          <cell r="A31" t="str">
            <v>01.1313</v>
          </cell>
          <cell r="B31" t="str">
            <v>01.1313</v>
          </cell>
          <cell r="D31" t="str">
            <v xml:space="preserve">                                      : 3 caây</v>
          </cell>
          <cell r="E31" t="str">
            <v>100m2</v>
          </cell>
          <cell r="G31">
            <v>36936</v>
          </cell>
        </row>
        <row r="32">
          <cell r="A32" t="str">
            <v>01.1314</v>
          </cell>
          <cell r="B32" t="str">
            <v>01.1314</v>
          </cell>
          <cell r="D32" t="str">
            <v xml:space="preserve">                                      : 5 caây</v>
          </cell>
          <cell r="E32" t="str">
            <v>100m2</v>
          </cell>
          <cell r="G32">
            <v>44883</v>
          </cell>
        </row>
        <row r="33">
          <cell r="A33" t="str">
            <v>01.1315</v>
          </cell>
          <cell r="B33" t="str">
            <v>01.1315</v>
          </cell>
          <cell r="D33" t="str">
            <v xml:space="preserve">                                      &gt;  5 caây</v>
          </cell>
          <cell r="E33" t="str">
            <v>100m2</v>
          </cell>
          <cell r="G33">
            <v>56067</v>
          </cell>
        </row>
        <row r="34">
          <cell r="A34" t="str">
            <v>01.1321</v>
          </cell>
          <cell r="B34" t="str">
            <v>01.1321</v>
          </cell>
          <cell r="D34" t="str">
            <v>Söôøn doác &gt; 25 ñoä     : 0 caây</v>
          </cell>
          <cell r="E34" t="str">
            <v>100m2</v>
          </cell>
          <cell r="G34">
            <v>25752</v>
          </cell>
        </row>
        <row r="35">
          <cell r="A35" t="str">
            <v>01.1322</v>
          </cell>
          <cell r="B35" t="str">
            <v>01.1322</v>
          </cell>
          <cell r="D35" t="str">
            <v xml:space="preserve">                                     : 2 caây</v>
          </cell>
          <cell r="E35" t="str">
            <v>100m2</v>
          </cell>
          <cell r="G35">
            <v>36789</v>
          </cell>
        </row>
        <row r="36">
          <cell r="A36" t="str">
            <v>01.1323</v>
          </cell>
          <cell r="B36" t="str">
            <v>01.1323</v>
          </cell>
          <cell r="D36" t="str">
            <v xml:space="preserve">                                      : 3 caây</v>
          </cell>
          <cell r="E36" t="str">
            <v>100m2</v>
          </cell>
          <cell r="G36">
            <v>42381</v>
          </cell>
        </row>
        <row r="37">
          <cell r="A37" t="str">
            <v>01.1324</v>
          </cell>
          <cell r="B37" t="str">
            <v>01.1324</v>
          </cell>
          <cell r="D37" t="str">
            <v xml:space="preserve">                                      : 5 caây</v>
          </cell>
          <cell r="E37" t="str">
            <v>100m2</v>
          </cell>
          <cell r="G37">
            <v>51505</v>
          </cell>
        </row>
        <row r="38">
          <cell r="A38" t="str">
            <v>01.1325</v>
          </cell>
          <cell r="B38" t="str">
            <v>01.1325</v>
          </cell>
          <cell r="D38" t="str">
            <v xml:space="preserve">                                      &gt;  5 caây</v>
          </cell>
          <cell r="E38" t="str">
            <v>100m2</v>
          </cell>
          <cell r="G38">
            <v>65779</v>
          </cell>
        </row>
        <row r="39">
          <cell r="A39" t="str">
            <v>01.1331</v>
          </cell>
          <cell r="B39" t="str">
            <v>01.1331</v>
          </cell>
          <cell r="D39" t="str">
            <v>Sình laày                         : 0 caây</v>
          </cell>
          <cell r="E39" t="str">
            <v>100m2</v>
          </cell>
          <cell r="G39">
            <v>29284</v>
          </cell>
        </row>
        <row r="40">
          <cell r="A40" t="str">
            <v>01.1332</v>
          </cell>
          <cell r="B40" t="str">
            <v>01.1332</v>
          </cell>
          <cell r="D40" t="str">
            <v xml:space="preserve">                                     : 2 caây</v>
          </cell>
          <cell r="E40" t="str">
            <v>100m2</v>
          </cell>
          <cell r="G40">
            <v>41645</v>
          </cell>
        </row>
        <row r="41">
          <cell r="A41" t="str">
            <v>01.1333</v>
          </cell>
          <cell r="B41" t="str">
            <v>01.1333</v>
          </cell>
          <cell r="D41" t="str">
            <v xml:space="preserve">                                      : 3 caây</v>
          </cell>
          <cell r="E41" t="str">
            <v>100m2</v>
          </cell>
          <cell r="G41">
            <v>47973</v>
          </cell>
        </row>
        <row r="42">
          <cell r="A42" t="str">
            <v>01.1334</v>
          </cell>
          <cell r="B42" t="str">
            <v>01.1334</v>
          </cell>
          <cell r="D42" t="str">
            <v xml:space="preserve">                                      : 5 caây</v>
          </cell>
          <cell r="E42" t="str">
            <v>100m2</v>
          </cell>
          <cell r="G42">
            <v>58421</v>
          </cell>
        </row>
        <row r="43">
          <cell r="A43" t="str">
            <v>01.1335</v>
          </cell>
          <cell r="B43" t="str">
            <v>01.1335</v>
          </cell>
          <cell r="D43" t="str">
            <v xml:space="preserve">                                      &gt;  5 caây</v>
          </cell>
          <cell r="E43" t="str">
            <v>100m2</v>
          </cell>
          <cell r="G43">
            <v>72843</v>
          </cell>
        </row>
        <row r="44">
          <cell r="A44" t="str">
            <v>01.1411</v>
          </cell>
          <cell r="B44" t="str">
            <v>01.1411</v>
          </cell>
          <cell r="C44" t="str">
            <v xml:space="preserve">Coâng taùc phaùt tuyeán loaïi IV , maät ñoä caây </v>
          </cell>
          <cell r="D44" t="str">
            <v>Töông ñoái baèng phaúng : 0 caây</v>
          </cell>
          <cell r="E44" t="str">
            <v>100m2</v>
          </cell>
          <cell r="G44">
            <v>24575</v>
          </cell>
        </row>
        <row r="45">
          <cell r="A45" t="str">
            <v>01.1412</v>
          </cell>
          <cell r="B45" t="str">
            <v>01.1412</v>
          </cell>
          <cell r="C45" t="str">
            <v>tieâu chuaån treân 100m2</v>
          </cell>
          <cell r="D45" t="str">
            <v xml:space="preserve">                                     : 2 caây</v>
          </cell>
          <cell r="E45" t="str">
            <v>100m2</v>
          </cell>
          <cell r="G45">
            <v>34876</v>
          </cell>
        </row>
        <row r="46">
          <cell r="A46" t="str">
            <v>01.1413</v>
          </cell>
          <cell r="B46" t="str">
            <v>01.1413</v>
          </cell>
          <cell r="D46" t="str">
            <v xml:space="preserve">                                      : 3 caây</v>
          </cell>
          <cell r="E46" t="str">
            <v>100m2</v>
          </cell>
          <cell r="G46">
            <v>40321</v>
          </cell>
        </row>
        <row r="47">
          <cell r="A47" t="str">
            <v>01.1421</v>
          </cell>
          <cell r="B47" t="str">
            <v>01.1421</v>
          </cell>
          <cell r="D47" t="str">
            <v>Söôøn doác &gt; 25 ñoä       : 0 caây</v>
          </cell>
          <cell r="E47" t="str">
            <v>100m2</v>
          </cell>
          <cell r="G47">
            <v>28254</v>
          </cell>
        </row>
        <row r="48">
          <cell r="A48" t="str">
            <v>01.1422</v>
          </cell>
          <cell r="B48" t="str">
            <v>01.1422</v>
          </cell>
          <cell r="D48" t="str">
            <v xml:space="preserve">                                     : 2 caây</v>
          </cell>
          <cell r="E48" t="str">
            <v>100m2</v>
          </cell>
          <cell r="G48">
            <v>39880</v>
          </cell>
        </row>
        <row r="49">
          <cell r="A49" t="str">
            <v>01.1423</v>
          </cell>
          <cell r="B49" t="str">
            <v>01.1423</v>
          </cell>
          <cell r="D49" t="str">
            <v xml:space="preserve">                                      : 3 caây</v>
          </cell>
          <cell r="E49" t="str">
            <v>100m2</v>
          </cell>
          <cell r="G49">
            <v>46207</v>
          </cell>
        </row>
        <row r="50">
          <cell r="A50" t="str">
            <v>01.1431</v>
          </cell>
          <cell r="B50" t="str">
            <v>01.1431</v>
          </cell>
          <cell r="D50" t="str">
            <v>Sình laày                       : 0 caây</v>
          </cell>
          <cell r="E50" t="str">
            <v>100m2</v>
          </cell>
          <cell r="G50">
            <v>31933</v>
          </cell>
        </row>
        <row r="51">
          <cell r="A51" t="str">
            <v>01.1432</v>
          </cell>
          <cell r="B51" t="str">
            <v>01.1432</v>
          </cell>
          <cell r="D51" t="str">
            <v xml:space="preserve">                                     : 2 caây</v>
          </cell>
          <cell r="E51" t="str">
            <v>100m2</v>
          </cell>
          <cell r="G51">
            <v>45324</v>
          </cell>
        </row>
        <row r="52">
          <cell r="A52" t="str">
            <v>01.1433</v>
          </cell>
          <cell r="B52" t="str">
            <v>01.1433</v>
          </cell>
          <cell r="D52" t="str">
            <v xml:space="preserve">                                      : 3 caây</v>
          </cell>
          <cell r="E52" t="str">
            <v>100m2</v>
          </cell>
          <cell r="G52">
            <v>52388</v>
          </cell>
        </row>
        <row r="53">
          <cell r="A53" t="str">
            <v>01.2111</v>
          </cell>
          <cell r="B53" t="str">
            <v>01.2111</v>
          </cell>
          <cell r="C53" t="str">
            <v>CHAËT CAÂY BAÈNG THUÛ COÂNG</v>
          </cell>
          <cell r="D53" t="str">
            <v>Ñöôøng kính caây &lt;= 20cm</v>
          </cell>
          <cell r="E53" t="str">
            <v>Caây</v>
          </cell>
          <cell r="G53">
            <v>1913</v>
          </cell>
        </row>
        <row r="54">
          <cell r="A54" t="str">
            <v>01.2112</v>
          </cell>
          <cell r="B54" t="str">
            <v>01.2112</v>
          </cell>
          <cell r="C54" t="str">
            <v xml:space="preserve">Chaët caây ôû ñòa hình töông ñoái </v>
          </cell>
          <cell r="D54" t="str">
            <v xml:space="preserve">       &lt;= 30cm</v>
          </cell>
          <cell r="E54" t="str">
            <v>Caây</v>
          </cell>
          <cell r="G54">
            <v>3679</v>
          </cell>
        </row>
        <row r="55">
          <cell r="A55" t="str">
            <v>01.2113</v>
          </cell>
          <cell r="B55" t="str">
            <v>01.2113</v>
          </cell>
          <cell r="C55" t="str">
            <v xml:space="preserve"> baèng phaúng</v>
          </cell>
          <cell r="D55" t="str">
            <v xml:space="preserve">       &lt;= 40cm</v>
          </cell>
          <cell r="E55" t="str">
            <v>Caây</v>
          </cell>
          <cell r="G55">
            <v>7652</v>
          </cell>
        </row>
        <row r="56">
          <cell r="A56" t="str">
            <v>01.2114</v>
          </cell>
          <cell r="B56" t="str">
            <v>01.2114</v>
          </cell>
          <cell r="D56" t="str">
            <v xml:space="preserve">       &lt;= 50cm</v>
          </cell>
          <cell r="E56" t="str">
            <v>Caây</v>
          </cell>
          <cell r="G56">
            <v>14421</v>
          </cell>
        </row>
        <row r="57">
          <cell r="A57" t="str">
            <v>01.2115</v>
          </cell>
          <cell r="B57" t="str">
            <v>01.2115</v>
          </cell>
          <cell r="D57" t="str">
            <v xml:space="preserve">       &lt;= 60cm</v>
          </cell>
          <cell r="E57" t="str">
            <v>Caây</v>
          </cell>
          <cell r="G57">
            <v>31344</v>
          </cell>
        </row>
        <row r="58">
          <cell r="A58" t="str">
            <v>01.2116</v>
          </cell>
          <cell r="B58" t="str">
            <v>01.2116</v>
          </cell>
          <cell r="D58" t="str">
            <v xml:space="preserve">       &lt;= 70cm</v>
          </cell>
          <cell r="E58" t="str">
            <v>Caây</v>
          </cell>
          <cell r="G58">
            <v>75050</v>
          </cell>
        </row>
        <row r="59">
          <cell r="A59" t="str">
            <v>01.2117</v>
          </cell>
          <cell r="B59" t="str">
            <v>01.2117</v>
          </cell>
          <cell r="D59" t="str">
            <v xml:space="preserve">       &gt; 70cm</v>
          </cell>
          <cell r="E59" t="str">
            <v>Caây</v>
          </cell>
          <cell r="G59">
            <v>141859</v>
          </cell>
        </row>
        <row r="60">
          <cell r="A60" t="str">
            <v>01.2121</v>
          </cell>
          <cell r="B60" t="str">
            <v>01.2121</v>
          </cell>
          <cell r="C60" t="str">
            <v>Chaët caây ôû söôøn ñoài doác &gt; 25 ñoä</v>
          </cell>
          <cell r="D60" t="str">
            <v>Ñöôøng kính caây &lt;= 20cm</v>
          </cell>
          <cell r="E60" t="str">
            <v>Caây</v>
          </cell>
          <cell r="G60">
            <v>2207</v>
          </cell>
        </row>
        <row r="61">
          <cell r="A61" t="str">
            <v>01.2122</v>
          </cell>
          <cell r="B61" t="str">
            <v>01.2122</v>
          </cell>
          <cell r="D61" t="str">
            <v xml:space="preserve">       &lt;= 30cm</v>
          </cell>
          <cell r="E61" t="str">
            <v>Caây</v>
          </cell>
          <cell r="G61">
            <v>4120</v>
          </cell>
        </row>
        <row r="62">
          <cell r="A62" t="str">
            <v>01.2123</v>
          </cell>
          <cell r="B62" t="str">
            <v>01.2123</v>
          </cell>
          <cell r="D62" t="str">
            <v xml:space="preserve">       &lt;= 40cm</v>
          </cell>
          <cell r="E62" t="str">
            <v>Caây</v>
          </cell>
          <cell r="G62">
            <v>8977</v>
          </cell>
        </row>
        <row r="63">
          <cell r="A63" t="str">
            <v>01.2124</v>
          </cell>
          <cell r="B63" t="str">
            <v>01.2124</v>
          </cell>
          <cell r="D63" t="str">
            <v xml:space="preserve">       &lt;= 50cm</v>
          </cell>
          <cell r="E63" t="str">
            <v>Caây</v>
          </cell>
          <cell r="G63">
            <v>16334</v>
          </cell>
        </row>
        <row r="64">
          <cell r="A64" t="str">
            <v>01.2125</v>
          </cell>
          <cell r="B64" t="str">
            <v>01.2125</v>
          </cell>
          <cell r="D64" t="str">
            <v xml:space="preserve">       &lt;= 60cm</v>
          </cell>
          <cell r="E64" t="str">
            <v>Caây</v>
          </cell>
          <cell r="G64">
            <v>45913</v>
          </cell>
        </row>
        <row r="65">
          <cell r="A65" t="str">
            <v>01.2126</v>
          </cell>
          <cell r="B65" t="str">
            <v>01.2126</v>
          </cell>
          <cell r="D65" t="str">
            <v xml:space="preserve">       &lt;= 70cm</v>
          </cell>
          <cell r="E65" t="str">
            <v>Caây</v>
          </cell>
          <cell r="G65">
            <v>98448</v>
          </cell>
        </row>
        <row r="66">
          <cell r="A66" t="str">
            <v>01.2127</v>
          </cell>
          <cell r="B66" t="str">
            <v>01.2127</v>
          </cell>
          <cell r="D66" t="str">
            <v xml:space="preserve">       &gt; 70cm</v>
          </cell>
          <cell r="E66" t="str">
            <v>Caây</v>
          </cell>
          <cell r="G66">
            <v>161873</v>
          </cell>
        </row>
        <row r="67">
          <cell r="A67" t="str">
            <v>01.2211</v>
          </cell>
          <cell r="B67" t="str">
            <v>01.2211</v>
          </cell>
          <cell r="C67" t="str">
            <v>CHAËT CAÂY BAÈNG MAÙY 
CAÀM TAY</v>
          </cell>
          <cell r="D67" t="str">
            <v>Ñöôøng kính caây &lt;= 20cm</v>
          </cell>
          <cell r="E67" t="str">
            <v>Caây</v>
          </cell>
          <cell r="G67">
            <v>1030</v>
          </cell>
          <cell r="H67">
            <v>3900</v>
          </cell>
        </row>
        <row r="68">
          <cell r="A68" t="str">
            <v>01.2212</v>
          </cell>
          <cell r="B68" t="str">
            <v>01.2212</v>
          </cell>
          <cell r="C68" t="str">
            <v xml:space="preserve">Chaët caây ôû ñòa hình töông ñoái </v>
          </cell>
          <cell r="D68" t="str">
            <v xml:space="preserve">       &lt;= 30cm</v>
          </cell>
          <cell r="E68" t="str">
            <v>Caây</v>
          </cell>
          <cell r="G68">
            <v>1913</v>
          </cell>
          <cell r="H68">
            <v>4964</v>
          </cell>
        </row>
        <row r="69">
          <cell r="A69" t="str">
            <v>01.2213</v>
          </cell>
          <cell r="B69" t="str">
            <v>01.2213</v>
          </cell>
          <cell r="C69" t="str">
            <v xml:space="preserve"> baèng phaúng</v>
          </cell>
          <cell r="D69" t="str">
            <v xml:space="preserve">       &lt;= 40cm</v>
          </cell>
          <cell r="E69" t="str">
            <v>Caây</v>
          </cell>
          <cell r="G69">
            <v>3826</v>
          </cell>
          <cell r="H69">
            <v>6382</v>
          </cell>
        </row>
        <row r="70">
          <cell r="A70" t="str">
            <v>01.2214</v>
          </cell>
          <cell r="B70" t="str">
            <v>01.2214</v>
          </cell>
          <cell r="D70" t="str">
            <v xml:space="preserve">       &lt;= 50cm</v>
          </cell>
          <cell r="E70" t="str">
            <v>Caây</v>
          </cell>
          <cell r="G70">
            <v>7211</v>
          </cell>
          <cell r="H70">
            <v>8510</v>
          </cell>
        </row>
        <row r="71">
          <cell r="A71" t="str">
            <v>01.2215</v>
          </cell>
          <cell r="B71" t="str">
            <v>01.2215</v>
          </cell>
          <cell r="D71" t="str">
            <v xml:space="preserve">       &lt;= 60cm</v>
          </cell>
          <cell r="E71" t="str">
            <v>Caây</v>
          </cell>
          <cell r="G71">
            <v>15746</v>
          </cell>
          <cell r="H71">
            <v>10992</v>
          </cell>
        </row>
        <row r="72">
          <cell r="A72" t="str">
            <v>01.2216</v>
          </cell>
          <cell r="B72" t="str">
            <v>01.2216</v>
          </cell>
          <cell r="D72" t="str">
            <v xml:space="preserve">       &lt;= 70cm</v>
          </cell>
          <cell r="E72" t="str">
            <v>Caây</v>
          </cell>
          <cell r="G72">
            <v>37525</v>
          </cell>
          <cell r="H72">
            <v>14183</v>
          </cell>
        </row>
        <row r="73">
          <cell r="A73" t="str">
            <v>01.2217</v>
          </cell>
          <cell r="B73" t="str">
            <v>01.2217</v>
          </cell>
          <cell r="D73" t="str">
            <v xml:space="preserve">       &gt; 70cm</v>
          </cell>
          <cell r="E73" t="str">
            <v>Caây</v>
          </cell>
          <cell r="G73">
            <v>70930</v>
          </cell>
          <cell r="H73">
            <v>18438</v>
          </cell>
        </row>
        <row r="74">
          <cell r="A74" t="str">
            <v>01.2221</v>
          </cell>
          <cell r="B74" t="str">
            <v>01.2221</v>
          </cell>
          <cell r="C74" t="str">
            <v>Chaët caây ôû söôøn ñoài doác &gt; 25 ñoä</v>
          </cell>
          <cell r="D74" t="str">
            <v>Ñöôøng kính caây &lt;= 20cm</v>
          </cell>
          <cell r="E74" t="str">
            <v>Caây</v>
          </cell>
          <cell r="G74">
            <v>1177</v>
          </cell>
          <cell r="H74">
            <v>4609</v>
          </cell>
        </row>
        <row r="75">
          <cell r="A75" t="str">
            <v>01.2222</v>
          </cell>
          <cell r="B75" t="str">
            <v>01.2222</v>
          </cell>
          <cell r="D75" t="str">
            <v xml:space="preserve">       &lt;= 30cm</v>
          </cell>
          <cell r="E75" t="str">
            <v>Caây</v>
          </cell>
          <cell r="G75">
            <v>2207</v>
          </cell>
          <cell r="H75">
            <v>5673</v>
          </cell>
        </row>
        <row r="76">
          <cell r="A76" t="str">
            <v>01.2223</v>
          </cell>
          <cell r="B76" t="str">
            <v>01.2223</v>
          </cell>
          <cell r="D76" t="str">
            <v xml:space="preserve">       &lt;= 40cm</v>
          </cell>
          <cell r="E76" t="str">
            <v>Caây</v>
          </cell>
          <cell r="G76">
            <v>4562</v>
          </cell>
          <cell r="H76">
            <v>7801</v>
          </cell>
        </row>
        <row r="77">
          <cell r="A77" t="str">
            <v>01.2224</v>
          </cell>
          <cell r="B77" t="str">
            <v>01.2224</v>
          </cell>
          <cell r="D77" t="str">
            <v xml:space="preserve">       &lt;= 50cm</v>
          </cell>
          <cell r="E77" t="str">
            <v>Caây</v>
          </cell>
          <cell r="G77">
            <v>8241</v>
          </cell>
          <cell r="H77">
            <v>9928</v>
          </cell>
        </row>
        <row r="78">
          <cell r="A78" t="str">
            <v>01.2225</v>
          </cell>
          <cell r="B78" t="str">
            <v>01.2225</v>
          </cell>
          <cell r="D78" t="str">
            <v xml:space="preserve">       &lt;= 60cm</v>
          </cell>
          <cell r="E78" t="str">
            <v>Caây</v>
          </cell>
          <cell r="G78">
            <v>18100</v>
          </cell>
          <cell r="H78">
            <v>13119</v>
          </cell>
        </row>
        <row r="79">
          <cell r="A79" t="str">
            <v>01.2226</v>
          </cell>
          <cell r="B79" t="str">
            <v>01.2226</v>
          </cell>
          <cell r="D79" t="str">
            <v xml:space="preserve">       &lt;= 70cm</v>
          </cell>
          <cell r="E79" t="str">
            <v>Caây</v>
          </cell>
          <cell r="G79">
            <v>43117</v>
          </cell>
          <cell r="H79">
            <v>17019</v>
          </cell>
        </row>
        <row r="80">
          <cell r="A80" t="str">
            <v>01.2227</v>
          </cell>
          <cell r="B80" t="str">
            <v>01.2227</v>
          </cell>
          <cell r="D80" t="str">
            <v xml:space="preserve">       &gt; 70cm</v>
          </cell>
          <cell r="E80" t="str">
            <v>Caây</v>
          </cell>
          <cell r="G80">
            <v>80936</v>
          </cell>
          <cell r="H80">
            <v>21983</v>
          </cell>
        </row>
        <row r="81">
          <cell r="A81" t="str">
            <v>01.3101</v>
          </cell>
          <cell r="B81" t="str">
            <v>01.3101</v>
          </cell>
          <cell r="C81" t="str">
            <v>ÑAØO GOÁC CAÂY TAÏI VÒ TRÍ 
THI COÂNG MOÙNG</v>
          </cell>
          <cell r="D81" t="str">
            <v>Ñöôøng kính caây &lt;= 20cm</v>
          </cell>
          <cell r="E81" t="str">
            <v>Goác caây</v>
          </cell>
          <cell r="G81">
            <v>2796</v>
          </cell>
        </row>
        <row r="82">
          <cell r="A82" t="str">
            <v>01.3102</v>
          </cell>
          <cell r="B82" t="str">
            <v>01.3102</v>
          </cell>
          <cell r="C82" t="str">
            <v>Ñòa hình töông ñoái baèng phaúng</v>
          </cell>
          <cell r="D82" t="str">
            <v xml:space="preserve">       &lt;= 30cm</v>
          </cell>
          <cell r="E82" t="str">
            <v>Goác caây</v>
          </cell>
          <cell r="G82">
            <v>5298</v>
          </cell>
        </row>
        <row r="83">
          <cell r="A83" t="str">
            <v>01.3103</v>
          </cell>
          <cell r="B83" t="str">
            <v>01.3103</v>
          </cell>
          <cell r="D83" t="str">
            <v xml:space="preserve">       &lt;= 40cm</v>
          </cell>
          <cell r="E83" t="str">
            <v>Goác caây</v>
          </cell>
          <cell r="G83">
            <v>9860</v>
          </cell>
        </row>
        <row r="84">
          <cell r="A84" t="str">
            <v>01.3104</v>
          </cell>
          <cell r="B84" t="str">
            <v>01.3104</v>
          </cell>
          <cell r="D84" t="str">
            <v xml:space="preserve">       &lt;= 50cm</v>
          </cell>
          <cell r="E84" t="str">
            <v>Goác caây</v>
          </cell>
          <cell r="G84">
            <v>19130</v>
          </cell>
        </row>
        <row r="85">
          <cell r="A85" t="str">
            <v>01.3105</v>
          </cell>
          <cell r="B85" t="str">
            <v>01.3105</v>
          </cell>
          <cell r="D85" t="str">
            <v xml:space="preserve">       &lt;= 60cm</v>
          </cell>
          <cell r="E85" t="str">
            <v>Goác caây</v>
          </cell>
          <cell r="G85">
            <v>45619</v>
          </cell>
          <cell r="H85">
            <v>0</v>
          </cell>
        </row>
        <row r="86">
          <cell r="A86" t="str">
            <v>01.3106</v>
          </cell>
          <cell r="B86" t="str">
            <v>01.3106</v>
          </cell>
          <cell r="D86" t="str">
            <v xml:space="preserve">       &lt;= 70cm</v>
          </cell>
          <cell r="E86" t="str">
            <v>Goác caây</v>
          </cell>
          <cell r="G86">
            <v>85645</v>
          </cell>
        </row>
        <row r="87">
          <cell r="A87" t="str">
            <v>01.3107</v>
          </cell>
          <cell r="B87" t="str">
            <v>01.3107</v>
          </cell>
          <cell r="D87" t="str">
            <v xml:space="preserve">       &gt; 70cm</v>
          </cell>
          <cell r="E87" t="str">
            <v>Goác caây</v>
          </cell>
          <cell r="G87">
            <v>153485</v>
          </cell>
        </row>
        <row r="88">
          <cell r="A88" t="str">
            <v>01.3201</v>
          </cell>
          <cell r="B88" t="str">
            <v>01.3201</v>
          </cell>
          <cell r="C88" t="str">
            <v>Ñòa hình söôøn ñoài doác &gt; 25 ñoä</v>
          </cell>
          <cell r="D88" t="str">
            <v>Ñöôøng kính caây &lt;= 20cm</v>
          </cell>
          <cell r="E88" t="str">
            <v>Goác caây</v>
          </cell>
          <cell r="G88">
            <v>3237</v>
          </cell>
        </row>
        <row r="89">
          <cell r="A89" t="str">
            <v>01.3202</v>
          </cell>
          <cell r="B89" t="str">
            <v>01.3202</v>
          </cell>
          <cell r="D89" t="str">
            <v xml:space="preserve">       &lt;= 30cm</v>
          </cell>
          <cell r="E89" t="str">
            <v>Goác caây</v>
          </cell>
          <cell r="G89">
            <v>6136</v>
          </cell>
        </row>
        <row r="90">
          <cell r="A90" t="str">
            <v>01.3203</v>
          </cell>
          <cell r="B90" t="str">
            <v>01.3203</v>
          </cell>
          <cell r="D90" t="str">
            <v xml:space="preserve">       &lt;= 40cm</v>
          </cell>
          <cell r="E90" t="str">
            <v>Goác caây</v>
          </cell>
          <cell r="G90">
            <v>11331</v>
          </cell>
        </row>
        <row r="91">
          <cell r="A91" t="str">
            <v>01.3204</v>
          </cell>
          <cell r="B91" t="str">
            <v>01.3204</v>
          </cell>
          <cell r="D91" t="str">
            <v xml:space="preserve">       &lt;= 50cm</v>
          </cell>
          <cell r="E91" t="str">
            <v>Goác caây</v>
          </cell>
          <cell r="G91">
            <v>21926</v>
          </cell>
        </row>
        <row r="92">
          <cell r="A92" t="str">
            <v>01.3205</v>
          </cell>
          <cell r="B92" t="str">
            <v>01.3205</v>
          </cell>
          <cell r="D92" t="str">
            <v xml:space="preserve">       &lt;= 60cm</v>
          </cell>
          <cell r="E92" t="str">
            <v>Goác caây</v>
          </cell>
          <cell r="G92">
            <v>52388</v>
          </cell>
        </row>
        <row r="93">
          <cell r="A93" t="str">
            <v>01.3206</v>
          </cell>
          <cell r="B93" t="str">
            <v>01.3206</v>
          </cell>
          <cell r="D93" t="str">
            <v xml:space="preserve">       &lt;= 70cm</v>
          </cell>
          <cell r="E93" t="str">
            <v>Goác caây</v>
          </cell>
          <cell r="G93">
            <v>98448</v>
          </cell>
        </row>
        <row r="94">
          <cell r="A94" t="str">
            <v>01.3207</v>
          </cell>
          <cell r="B94" t="str">
            <v>01.3207</v>
          </cell>
          <cell r="D94" t="str">
            <v xml:space="preserve">       &gt; 70cm</v>
          </cell>
          <cell r="E94" t="str">
            <v>Goác caây</v>
          </cell>
          <cell r="G94">
            <v>176441</v>
          </cell>
        </row>
        <row r="95">
          <cell r="A95" t="str">
            <v>01.4101</v>
          </cell>
          <cell r="B95" t="str">
            <v>01.4101</v>
          </cell>
          <cell r="C95" t="str">
            <v>ÑAØO BUÏI CAÂY TAÏI VÒ TRÍ THI 
COÂNG MOÙNG COÄT</v>
          </cell>
          <cell r="D95" t="str">
            <v>Ñaøo buïi caây khaùc : Ñöôøng kính  &lt;= 30cm</v>
          </cell>
          <cell r="E95" t="str">
            <v>Buïi</v>
          </cell>
          <cell r="G95">
            <v>8535</v>
          </cell>
        </row>
        <row r="96">
          <cell r="A96" t="str">
            <v>01.4102</v>
          </cell>
          <cell r="B96" t="str">
            <v>01.4102</v>
          </cell>
          <cell r="C96" t="str">
            <v>Ñòa hình töông ñoái baèng phaúng</v>
          </cell>
          <cell r="D96" t="str">
            <v xml:space="preserve">                            : Ñöôøng kính &gt; 30cm</v>
          </cell>
          <cell r="E96" t="str">
            <v>Buïi</v>
          </cell>
          <cell r="G96">
            <v>10595</v>
          </cell>
        </row>
        <row r="97">
          <cell r="A97" t="str">
            <v>01.4103</v>
          </cell>
          <cell r="B97" t="str">
            <v>01.4103</v>
          </cell>
          <cell r="D97" t="str">
            <v>Ñaøo buïi tre : Ñöôøng kính  &lt;= 50cm</v>
          </cell>
          <cell r="E97" t="str">
            <v>Buïi</v>
          </cell>
          <cell r="G97">
            <v>33846</v>
          </cell>
        </row>
        <row r="98">
          <cell r="A98" t="str">
            <v>01.4104</v>
          </cell>
          <cell r="B98" t="str">
            <v>01.4104</v>
          </cell>
          <cell r="D98" t="str">
            <v xml:space="preserve">                    : Ñöôøng kính  &lt;= 70cm</v>
          </cell>
          <cell r="E98" t="str">
            <v>Buïi</v>
          </cell>
          <cell r="G98">
            <v>50769</v>
          </cell>
        </row>
        <row r="99">
          <cell r="A99" t="str">
            <v>01.4105</v>
          </cell>
          <cell r="B99" t="str">
            <v>01.4105</v>
          </cell>
          <cell r="D99" t="str">
            <v xml:space="preserve">                    :Ñöôøng kính  &lt;= 90cm</v>
          </cell>
          <cell r="E99" t="str">
            <v>Buïi</v>
          </cell>
          <cell r="G99">
            <v>76227</v>
          </cell>
        </row>
        <row r="100">
          <cell r="A100" t="str">
            <v>01.4106</v>
          </cell>
          <cell r="B100" t="str">
            <v>01.4106</v>
          </cell>
          <cell r="D100" t="str">
            <v xml:space="preserve">                        :Ñöôøng kính  &lt;= 110cm</v>
          </cell>
          <cell r="E100" t="str">
            <v>Buïi</v>
          </cell>
          <cell r="G100">
            <v>114194</v>
          </cell>
        </row>
        <row r="101">
          <cell r="A101" t="str">
            <v>01.4107</v>
          </cell>
          <cell r="B101" t="str">
            <v>01.4107</v>
          </cell>
          <cell r="D101" t="str">
            <v xml:space="preserve">                      :Ñöôøng kính  &gt; 110cm</v>
          </cell>
          <cell r="E101" t="str">
            <v>Buïi</v>
          </cell>
          <cell r="G101">
            <v>171291</v>
          </cell>
        </row>
        <row r="102">
          <cell r="A102" t="str">
            <v>01.4201</v>
          </cell>
          <cell r="B102" t="str">
            <v>01.4201</v>
          </cell>
          <cell r="C102" t="str">
            <v>Ñòa hình söôøn ñoài doác &gt; 25 ñoä</v>
          </cell>
          <cell r="D102" t="str">
            <v>Ñaøo buïi caây khaùc : Ñöôøng kính  &lt;= 30cm</v>
          </cell>
          <cell r="E102" t="str">
            <v>Buïi</v>
          </cell>
          <cell r="G102">
            <v>8535</v>
          </cell>
        </row>
        <row r="103">
          <cell r="A103" t="str">
            <v>01.4202</v>
          </cell>
          <cell r="B103" t="str">
            <v>01.4202</v>
          </cell>
          <cell r="D103" t="str">
            <v xml:space="preserve">                            : Ñöôøng kính &gt; 30cm</v>
          </cell>
          <cell r="E103" t="str">
            <v>Buïi</v>
          </cell>
          <cell r="G103">
            <v>12214</v>
          </cell>
        </row>
        <row r="104">
          <cell r="A104" t="str">
            <v>01.4203</v>
          </cell>
          <cell r="B104" t="str">
            <v>01.4203</v>
          </cell>
          <cell r="D104" t="str">
            <v>Ñaøo buïi tre : Ñöôøng kính  &lt;= 50cm</v>
          </cell>
          <cell r="E104" t="str">
            <v>Buïi</v>
          </cell>
          <cell r="G104">
            <v>38997</v>
          </cell>
        </row>
        <row r="105">
          <cell r="A105" t="str">
            <v>01.4204</v>
          </cell>
          <cell r="B105" t="str">
            <v>01.4204</v>
          </cell>
          <cell r="D105" t="str">
            <v xml:space="preserve">                    : Ñöôøng kính  &lt;= 70cm</v>
          </cell>
          <cell r="E105" t="str">
            <v>Buïi</v>
          </cell>
          <cell r="G105">
            <v>58568</v>
          </cell>
        </row>
        <row r="106">
          <cell r="A106" t="str">
            <v>01.4205</v>
          </cell>
          <cell r="B106" t="str">
            <v>01.4205</v>
          </cell>
          <cell r="D106" t="str">
            <v xml:space="preserve">                    :Ñöôøng kính  &lt;= 90cm</v>
          </cell>
          <cell r="E106" t="str">
            <v>Buïi</v>
          </cell>
          <cell r="G106">
            <v>87706</v>
          </cell>
        </row>
        <row r="107">
          <cell r="A107" t="str">
            <v>01.4206</v>
          </cell>
          <cell r="B107" t="str">
            <v>01.4206</v>
          </cell>
          <cell r="D107" t="str">
            <v xml:space="preserve">                        :Ñöôøng kính  &lt;= 110cm</v>
          </cell>
          <cell r="E107" t="str">
            <v>Buïi</v>
          </cell>
          <cell r="G107">
            <v>131558</v>
          </cell>
        </row>
        <row r="108">
          <cell r="A108" t="str">
            <v>01.4207</v>
          </cell>
          <cell r="B108" t="str">
            <v>01.4207</v>
          </cell>
          <cell r="D108" t="str">
            <v xml:space="preserve">                      :Ñöôøng kính  &gt; 110cm</v>
          </cell>
          <cell r="E108" t="str">
            <v>Buïi</v>
          </cell>
          <cell r="G108">
            <v>197485</v>
          </cell>
        </row>
        <row r="109">
          <cell r="A109" t="str">
            <v>01.5111</v>
          </cell>
          <cell r="B109" t="str">
            <v>01.5111</v>
          </cell>
          <cell r="C109" t="str">
            <v>LAØM ÑÖÔØNG TAÏM THI COÂNG
BAÈNG THUÛ COÂNG</v>
          </cell>
          <cell r="D109" t="str">
            <v>Ñaát caáp I</v>
          </cell>
          <cell r="E109" t="str">
            <v>m3</v>
          </cell>
          <cell r="G109">
            <v>10154</v>
          </cell>
        </row>
        <row r="110">
          <cell r="A110" t="str">
            <v>01.5112</v>
          </cell>
          <cell r="B110" t="str">
            <v>01.5112</v>
          </cell>
          <cell r="C110" t="str">
            <v>Toân taïo ñöôøng cuõ</v>
          </cell>
          <cell r="D110" t="str">
            <v>Ñaát caáp II</v>
          </cell>
          <cell r="E110" t="str">
            <v>m3</v>
          </cell>
          <cell r="G110">
            <v>11478</v>
          </cell>
        </row>
        <row r="111">
          <cell r="A111" t="str">
            <v>01.5113</v>
          </cell>
          <cell r="B111" t="str">
            <v>01.5113</v>
          </cell>
          <cell r="D111" t="str">
            <v>Ñaát caáp III</v>
          </cell>
          <cell r="E111" t="str">
            <v>m3</v>
          </cell>
          <cell r="G111">
            <v>13686</v>
          </cell>
        </row>
        <row r="112">
          <cell r="A112" t="str">
            <v>01.5114</v>
          </cell>
          <cell r="B112" t="str">
            <v>01.5114</v>
          </cell>
          <cell r="D112" t="str">
            <v>Ñaát caáp IV</v>
          </cell>
          <cell r="E112" t="str">
            <v>m3</v>
          </cell>
          <cell r="G112">
            <v>15893</v>
          </cell>
        </row>
        <row r="113">
          <cell r="A113" t="str">
            <v>01.5121</v>
          </cell>
          <cell r="B113" t="str">
            <v>01.5121</v>
          </cell>
          <cell r="C113" t="str">
            <v>Ñaøo san ñaát theo söôøn ñoài</v>
          </cell>
          <cell r="D113" t="str">
            <v>Ñaát caáp I</v>
          </cell>
          <cell r="E113" t="str">
            <v>m3</v>
          </cell>
          <cell r="G113">
            <v>7358</v>
          </cell>
        </row>
        <row r="114">
          <cell r="A114" t="str">
            <v>01.5122</v>
          </cell>
          <cell r="B114" t="str">
            <v>01.5122</v>
          </cell>
          <cell r="D114" t="str">
            <v>Ñaát caáp II</v>
          </cell>
          <cell r="E114" t="str">
            <v>m3</v>
          </cell>
          <cell r="G114">
            <v>8241</v>
          </cell>
        </row>
        <row r="115">
          <cell r="A115" t="str">
            <v>01.5123</v>
          </cell>
          <cell r="B115" t="str">
            <v>01.5123</v>
          </cell>
          <cell r="D115" t="str">
            <v>Ñaát caáp III</v>
          </cell>
          <cell r="E115" t="str">
            <v>m3</v>
          </cell>
          <cell r="G115">
            <v>11037</v>
          </cell>
        </row>
        <row r="116">
          <cell r="A116" t="str">
            <v>01.5124</v>
          </cell>
          <cell r="B116" t="str">
            <v>01.5124</v>
          </cell>
          <cell r="D116" t="str">
            <v>Ñaát caáp IV</v>
          </cell>
          <cell r="E116" t="str">
            <v>m3</v>
          </cell>
          <cell r="G116">
            <v>13391</v>
          </cell>
        </row>
        <row r="117">
          <cell r="A117" t="str">
            <v>01.5131</v>
          </cell>
          <cell r="B117" t="str">
            <v>01.5131</v>
          </cell>
          <cell r="C117" t="str">
            <v>Laøm ñöôøng môùi</v>
          </cell>
          <cell r="D117" t="str">
            <v>Ñaát caáp I</v>
          </cell>
          <cell r="E117" t="str">
            <v>m3</v>
          </cell>
          <cell r="G117">
            <v>11920</v>
          </cell>
        </row>
        <row r="118">
          <cell r="A118" t="str">
            <v>01.5132</v>
          </cell>
          <cell r="B118" t="str">
            <v>01.5132</v>
          </cell>
          <cell r="D118" t="str">
            <v>Ñaát caáp II</v>
          </cell>
          <cell r="E118" t="str">
            <v>m3</v>
          </cell>
          <cell r="G118">
            <v>12803</v>
          </cell>
        </row>
        <row r="119">
          <cell r="A119" t="str">
            <v>01.5133</v>
          </cell>
          <cell r="B119" t="str">
            <v>01.5133</v>
          </cell>
          <cell r="D119" t="str">
            <v>Ñaát caáp III</v>
          </cell>
          <cell r="E119" t="str">
            <v>m3</v>
          </cell>
          <cell r="G119">
            <v>16040</v>
          </cell>
        </row>
        <row r="120">
          <cell r="A120" t="str">
            <v>01.5134</v>
          </cell>
          <cell r="B120" t="str">
            <v>01.5134</v>
          </cell>
          <cell r="D120" t="str">
            <v>Ñaát caáp IV</v>
          </cell>
          <cell r="E120" t="str">
            <v>m3</v>
          </cell>
          <cell r="G120">
            <v>19425</v>
          </cell>
        </row>
        <row r="121">
          <cell r="A121" t="str">
            <v>01.5211</v>
          </cell>
          <cell r="B121" t="str">
            <v>01.5211</v>
          </cell>
          <cell r="C121" t="str">
            <v>LAØM ÑÖÔØNG TAÏM THI COÂNG
BAÈNG THUÛ COÂNG+ CÔ GIÔÙI</v>
          </cell>
          <cell r="D121" t="str">
            <v>Ñaát caáp I</v>
          </cell>
          <cell r="E121" t="str">
            <v>100m3</v>
          </cell>
          <cell r="G121">
            <v>41940</v>
          </cell>
          <cell r="H121">
            <v>234750</v>
          </cell>
        </row>
        <row r="122">
          <cell r="A122" t="str">
            <v>01.5212</v>
          </cell>
          <cell r="B122" t="str">
            <v>01.5212</v>
          </cell>
          <cell r="C122" t="str">
            <v>Laøm ñöôøng taïm baèng maùy uûi &lt;= 75 CV</v>
          </cell>
          <cell r="D122" t="str">
            <v>Ñaát caáp II</v>
          </cell>
          <cell r="E122" t="str">
            <v>100m3</v>
          </cell>
          <cell r="G122">
            <v>54742</v>
          </cell>
          <cell r="H122">
            <v>287292</v>
          </cell>
        </row>
        <row r="123">
          <cell r="A123" t="str">
            <v>01.5213</v>
          </cell>
          <cell r="B123" t="str">
            <v>01.5213</v>
          </cell>
          <cell r="D123" t="str">
            <v>Ñaát caáp III</v>
          </cell>
          <cell r="E123" t="str">
            <v>100m3</v>
          </cell>
          <cell r="G123">
            <v>65485</v>
          </cell>
          <cell r="H123">
            <v>345136</v>
          </cell>
        </row>
        <row r="124">
          <cell r="A124" t="str">
            <v>01.5214</v>
          </cell>
          <cell r="B124" t="str">
            <v>01.5214</v>
          </cell>
          <cell r="D124" t="str">
            <v>Ñaát caáp IV</v>
          </cell>
          <cell r="E124" t="str">
            <v>100m3</v>
          </cell>
          <cell r="G124">
            <v>79465</v>
          </cell>
          <cell r="H124">
            <v>456003</v>
          </cell>
        </row>
        <row r="125">
          <cell r="A125" t="str">
            <v>01.5221</v>
          </cell>
          <cell r="B125" t="str">
            <v>01.5221</v>
          </cell>
          <cell r="C125" t="str">
            <v>Laøm ñöôøng taïm baèng maùy uûi &lt;= 110CV</v>
          </cell>
          <cell r="D125" t="str">
            <v>Ñaát caáp I</v>
          </cell>
          <cell r="E125" t="str">
            <v>100m3</v>
          </cell>
          <cell r="F125">
            <v>0</v>
          </cell>
          <cell r="G125">
            <v>41940</v>
          </cell>
          <cell r="H125">
            <v>204382</v>
          </cell>
        </row>
        <row r="126">
          <cell r="A126" t="str">
            <v>01.5222</v>
          </cell>
          <cell r="B126" t="str">
            <v>01.5222</v>
          </cell>
          <cell r="D126" t="str">
            <v>Ñaát caáp II</v>
          </cell>
          <cell r="E126" t="str">
            <v>100m3</v>
          </cell>
          <cell r="G126">
            <v>54742</v>
          </cell>
          <cell r="H126">
            <v>250175</v>
          </cell>
        </row>
        <row r="127">
          <cell r="A127" t="str">
            <v>01.5223</v>
          </cell>
          <cell r="B127" t="str">
            <v>01.5223</v>
          </cell>
          <cell r="D127" t="str">
            <v>Ñaát caáp III</v>
          </cell>
          <cell r="E127" t="str">
            <v>100m3</v>
          </cell>
          <cell r="G127">
            <v>65485</v>
          </cell>
          <cell r="H127">
            <v>300789</v>
          </cell>
        </row>
        <row r="128">
          <cell r="A128" t="str">
            <v>01.5224</v>
          </cell>
          <cell r="B128" t="str">
            <v>01.5224</v>
          </cell>
          <cell r="D128" t="str">
            <v>Ñaát caáp IV</v>
          </cell>
          <cell r="E128" t="str">
            <v>100m3</v>
          </cell>
          <cell r="G128">
            <v>79465</v>
          </cell>
          <cell r="H128">
            <v>405872</v>
          </cell>
        </row>
        <row r="129">
          <cell r="A129" t="str">
            <v>01.5231</v>
          </cell>
          <cell r="B129" t="str">
            <v>01.5231</v>
          </cell>
          <cell r="C129" t="str">
            <v>Laøm ñöôøng taïm baèng maùy uûi &lt;= 140CV</v>
          </cell>
          <cell r="D129" t="str">
            <v>Ñaát caáp I</v>
          </cell>
          <cell r="E129" t="str">
            <v>100m3</v>
          </cell>
          <cell r="G129">
            <v>41940</v>
          </cell>
          <cell r="H129">
            <v>187511</v>
          </cell>
        </row>
        <row r="130">
          <cell r="A130" t="str">
            <v>01.5232</v>
          </cell>
          <cell r="B130" t="str">
            <v>01.5232</v>
          </cell>
          <cell r="D130" t="str">
            <v>Ñaát caáp II</v>
          </cell>
          <cell r="E130" t="str">
            <v>100m3</v>
          </cell>
          <cell r="G130">
            <v>54742</v>
          </cell>
          <cell r="H130">
            <v>233304</v>
          </cell>
        </row>
        <row r="131">
          <cell r="A131" t="str">
            <v>01.5233</v>
          </cell>
          <cell r="B131" t="str">
            <v>01.5233</v>
          </cell>
          <cell r="D131" t="str">
            <v>Ñaát caáp III</v>
          </cell>
          <cell r="E131" t="str">
            <v>100m3</v>
          </cell>
          <cell r="G131">
            <v>65485</v>
          </cell>
          <cell r="H131">
            <v>233304</v>
          </cell>
        </row>
        <row r="132">
          <cell r="A132" t="str">
            <v>01.5234</v>
          </cell>
          <cell r="B132" t="str">
            <v>01.5234</v>
          </cell>
          <cell r="D132" t="str">
            <v>Ñaát caáp IV</v>
          </cell>
          <cell r="E132" t="str">
            <v>100m3</v>
          </cell>
          <cell r="G132">
            <v>65485</v>
          </cell>
          <cell r="H132">
            <v>285364</v>
          </cell>
        </row>
        <row r="133">
          <cell r="A133" t="str">
            <v>01.6000</v>
          </cell>
          <cell r="B133" t="str">
            <v>01.6000</v>
          </cell>
          <cell r="C133" t="str">
            <v>LAØM CAÀU TAÏM</v>
          </cell>
          <cell r="D133" t="str">
            <v>Laøm caàu taïm trong moïi ñieàu kieän</v>
          </cell>
          <cell r="E133" t="str">
            <v>10m2</v>
          </cell>
          <cell r="F133">
            <v>236250</v>
          </cell>
          <cell r="G133">
            <v>47090</v>
          </cell>
        </row>
        <row r="134">
          <cell r="A134" t="str">
            <v>01.7000</v>
          </cell>
          <cell r="B134" t="str">
            <v>01.7000</v>
          </cell>
          <cell r="C134" t="str">
            <v>RAÛI ÑAÙ CHOÁNG LUÙN</v>
          </cell>
          <cell r="D134" t="str">
            <v>Raûi ñaù trong moïi ñieàu kieän</v>
          </cell>
          <cell r="E134" t="str">
            <v>m3</v>
          </cell>
          <cell r="F134">
            <v>125640</v>
          </cell>
          <cell r="G134">
            <v>16187</v>
          </cell>
        </row>
        <row r="135">
          <cell r="A135" t="str">
            <v>01.8111</v>
          </cell>
          <cell r="B135" t="str">
            <v>01.8111</v>
          </cell>
          <cell r="C135" t="str">
            <v>SAN MAËT BAÈNG THI COÂNG 
THUÛ COÂNG</v>
          </cell>
          <cell r="D135" t="str">
            <v>Ñaát caáp I</v>
          </cell>
          <cell r="E135" t="str">
            <v>m2</v>
          </cell>
          <cell r="G135">
            <v>736</v>
          </cell>
        </row>
        <row r="136">
          <cell r="A136" t="str">
            <v>01.8112</v>
          </cell>
          <cell r="B136" t="str">
            <v>01.8112</v>
          </cell>
          <cell r="C136" t="str">
            <v>San söûa maët baèng</v>
          </cell>
          <cell r="D136" t="str">
            <v>Ñaát caáp II</v>
          </cell>
          <cell r="E136" t="str">
            <v>m2</v>
          </cell>
          <cell r="G136">
            <v>883</v>
          </cell>
        </row>
        <row r="137">
          <cell r="A137" t="str">
            <v>01.8113</v>
          </cell>
          <cell r="B137" t="str">
            <v>01.8113</v>
          </cell>
          <cell r="D137" t="str">
            <v>Ñaát caáp III</v>
          </cell>
          <cell r="E137" t="str">
            <v>m2</v>
          </cell>
          <cell r="G137">
            <v>1030</v>
          </cell>
        </row>
        <row r="138">
          <cell r="A138" t="str">
            <v>01.8114</v>
          </cell>
          <cell r="B138" t="str">
            <v>01.8114</v>
          </cell>
          <cell r="D138" t="str">
            <v>Ñaát caáp IV</v>
          </cell>
          <cell r="E138" t="str">
            <v>m2</v>
          </cell>
          <cell r="G138">
            <v>1177</v>
          </cell>
        </row>
        <row r="139">
          <cell r="A139" t="str">
            <v>01.8121</v>
          </cell>
          <cell r="B139" t="str">
            <v>01.8121</v>
          </cell>
          <cell r="C139" t="str">
            <v>Ñaøo maët baèng</v>
          </cell>
          <cell r="D139" t="str">
            <v>Ñaát caáp I</v>
          </cell>
          <cell r="E139" t="str">
            <v>m3</v>
          </cell>
          <cell r="G139">
            <v>6769</v>
          </cell>
        </row>
        <row r="140">
          <cell r="A140" t="str">
            <v>01.8122</v>
          </cell>
          <cell r="B140" t="str">
            <v>01.8122</v>
          </cell>
          <cell r="D140" t="str">
            <v>Ñaát caáp II</v>
          </cell>
          <cell r="E140" t="str">
            <v>m3</v>
          </cell>
          <cell r="G140">
            <v>10742</v>
          </cell>
        </row>
        <row r="141">
          <cell r="A141" t="str">
            <v>01.8123</v>
          </cell>
          <cell r="B141" t="str">
            <v>01.8123</v>
          </cell>
          <cell r="D141" t="str">
            <v>Ñaát caáp III</v>
          </cell>
          <cell r="E141" t="str">
            <v>m3</v>
          </cell>
          <cell r="G141">
            <v>18395</v>
          </cell>
        </row>
        <row r="142">
          <cell r="A142" t="str">
            <v>01.8124</v>
          </cell>
          <cell r="B142" t="str">
            <v>01.8124</v>
          </cell>
          <cell r="D142" t="str">
            <v>Ñaát caáp IV</v>
          </cell>
          <cell r="E142" t="str">
            <v>m3</v>
          </cell>
          <cell r="G142">
            <v>29431</v>
          </cell>
        </row>
        <row r="143">
          <cell r="A143" t="str">
            <v>01.8211</v>
          </cell>
          <cell r="B143" t="str">
            <v>01.8211</v>
          </cell>
          <cell r="C143" t="str">
            <v>SAN MAËT BAÈNG THI COÂNG 
THUÛ COÂNG+ CÔ GIÔÙI</v>
          </cell>
          <cell r="D143" t="str">
            <v>Ñaát caáp I</v>
          </cell>
          <cell r="E143" t="str">
            <v>100m3</v>
          </cell>
          <cell r="G143">
            <v>41940</v>
          </cell>
          <cell r="H143">
            <v>173532</v>
          </cell>
        </row>
        <row r="144">
          <cell r="A144" t="str">
            <v>01.8212</v>
          </cell>
          <cell r="B144" t="str">
            <v>01.8212</v>
          </cell>
          <cell r="C144" t="str">
            <v>San maët baèng baèng maùy uûi &lt;= 75 CV</v>
          </cell>
          <cell r="D144" t="str">
            <v>Ñaát caáp II</v>
          </cell>
          <cell r="E144" t="str">
            <v>100m3</v>
          </cell>
          <cell r="G144">
            <v>54742</v>
          </cell>
          <cell r="H144">
            <v>212095</v>
          </cell>
        </row>
        <row r="145">
          <cell r="A145" t="str">
            <v>01.8213</v>
          </cell>
          <cell r="B145" t="str">
            <v>01.8213</v>
          </cell>
          <cell r="D145" t="str">
            <v>Ñaát caáp III</v>
          </cell>
          <cell r="E145" t="str">
            <v>100m3</v>
          </cell>
          <cell r="G145">
            <v>65485</v>
          </cell>
          <cell r="H145">
            <v>284399</v>
          </cell>
        </row>
        <row r="146">
          <cell r="A146" t="str">
            <v>01.8214</v>
          </cell>
          <cell r="B146" t="str">
            <v>01.8214</v>
          </cell>
          <cell r="D146" t="str">
            <v>Ñaát caáp IV</v>
          </cell>
          <cell r="E146" t="str">
            <v>100m3</v>
          </cell>
          <cell r="G146">
            <v>79465</v>
          </cell>
          <cell r="H146">
            <v>380806</v>
          </cell>
        </row>
        <row r="147">
          <cell r="A147" t="str">
            <v>01.8221</v>
          </cell>
          <cell r="B147" t="str">
            <v>01.8221</v>
          </cell>
          <cell r="C147" t="str">
            <v>San maët baèng baèng maùy uûi &lt;= 110CV</v>
          </cell>
          <cell r="D147" t="str">
            <v>Ñaát caáp I</v>
          </cell>
          <cell r="E147" t="str">
            <v>100m3</v>
          </cell>
          <cell r="G147">
            <v>41940</v>
          </cell>
          <cell r="H147">
            <v>149430</v>
          </cell>
        </row>
        <row r="148">
          <cell r="A148" t="str">
            <v>01.8222</v>
          </cell>
          <cell r="B148" t="str">
            <v>01.8222</v>
          </cell>
          <cell r="D148" t="str">
            <v>Ñaát caáp II</v>
          </cell>
          <cell r="E148" t="str">
            <v>100m3</v>
          </cell>
          <cell r="G148">
            <v>54742</v>
          </cell>
          <cell r="H148">
            <v>183173</v>
          </cell>
        </row>
        <row r="149">
          <cell r="A149" t="str">
            <v>01.8223</v>
          </cell>
          <cell r="B149" t="str">
            <v>01.8223</v>
          </cell>
          <cell r="D149" t="str">
            <v>Ñaát caáp III</v>
          </cell>
          <cell r="E149" t="str">
            <v>100m3</v>
          </cell>
          <cell r="G149">
            <v>65485</v>
          </cell>
          <cell r="H149">
            <v>241017</v>
          </cell>
        </row>
        <row r="150">
          <cell r="A150" t="str">
            <v>01.8224</v>
          </cell>
          <cell r="B150" t="str">
            <v>01.8224</v>
          </cell>
          <cell r="D150" t="str">
            <v>Ñaát caáp IV</v>
          </cell>
          <cell r="E150" t="str">
            <v>100m3</v>
          </cell>
          <cell r="G150">
            <v>79465</v>
          </cell>
          <cell r="H150">
            <v>327782</v>
          </cell>
        </row>
        <row r="151">
          <cell r="A151" t="str">
            <v>01.8231</v>
          </cell>
          <cell r="B151" t="str">
            <v>01.8231</v>
          </cell>
          <cell r="C151" t="str">
            <v>San maët baèng baèng maùy uûi &lt;= 140CV</v>
          </cell>
          <cell r="D151" t="str">
            <v>Ñaát caáp I</v>
          </cell>
          <cell r="E151" t="str">
            <v>100m3</v>
          </cell>
          <cell r="G151">
            <v>41940</v>
          </cell>
          <cell r="H151">
            <v>139790</v>
          </cell>
        </row>
        <row r="152">
          <cell r="A152" t="str">
            <v>01.8232</v>
          </cell>
          <cell r="B152" t="str">
            <v>01.8232</v>
          </cell>
          <cell r="D152" t="str">
            <v>Ñaát caáp II</v>
          </cell>
          <cell r="E152" t="str">
            <v>100m3</v>
          </cell>
          <cell r="G152">
            <v>54742</v>
          </cell>
          <cell r="H152">
            <v>173532</v>
          </cell>
        </row>
        <row r="153">
          <cell r="A153" t="str">
            <v>01.8233</v>
          </cell>
          <cell r="B153" t="str">
            <v>01.8233</v>
          </cell>
          <cell r="D153" t="str">
            <v>Ñaát caáp III</v>
          </cell>
          <cell r="E153" t="str">
            <v>100m3</v>
          </cell>
          <cell r="G153">
            <v>65485</v>
          </cell>
          <cell r="H153">
            <v>231376</v>
          </cell>
        </row>
        <row r="154">
          <cell r="A154" t="str">
            <v>01.8234</v>
          </cell>
          <cell r="B154" t="str">
            <v>01.8234</v>
          </cell>
          <cell r="D154" t="str">
            <v>Ñaát caáp IV</v>
          </cell>
          <cell r="E154" t="str">
            <v>100m3</v>
          </cell>
          <cell r="G154">
            <v>79465</v>
          </cell>
          <cell r="H154">
            <v>308501</v>
          </cell>
        </row>
        <row r="155">
          <cell r="A155" t="str">
            <v>01.9001</v>
          </cell>
          <cell r="B155" t="str">
            <v>01.9001</v>
          </cell>
          <cell r="C155" t="str">
            <v>LAØM KHO TAÏM</v>
          </cell>
          <cell r="D155" t="str">
            <v>Kho kín</v>
          </cell>
          <cell r="E155" t="str">
            <v>m2 sd</v>
          </cell>
          <cell r="F155">
            <v>166226</v>
          </cell>
          <cell r="G155">
            <v>24281</v>
          </cell>
        </row>
        <row r="156">
          <cell r="A156" t="str">
            <v>01.9002</v>
          </cell>
          <cell r="B156" t="str">
            <v>01.9002</v>
          </cell>
          <cell r="D156" t="str">
            <v>Kho hôû</v>
          </cell>
          <cell r="E156" t="str">
            <v>m2 sd</v>
          </cell>
          <cell r="F156">
            <v>118991</v>
          </cell>
          <cell r="G156">
            <v>21926</v>
          </cell>
        </row>
        <row r="157">
          <cell r="A157" t="str">
            <v>02.1101</v>
          </cell>
          <cell r="B157" t="str">
            <v>02.1101</v>
          </cell>
          <cell r="C157" t="str">
            <v>BOÁC DÔÕ</v>
          </cell>
          <cell r="D157" t="str">
            <v>Xi maêng</v>
          </cell>
          <cell r="E157" t="str">
            <v>Taán</v>
          </cell>
          <cell r="G157">
            <v>2943</v>
          </cell>
        </row>
        <row r="158">
          <cell r="A158" t="str">
            <v>02.1102</v>
          </cell>
          <cell r="B158" t="str">
            <v>02.1102</v>
          </cell>
          <cell r="D158" t="str">
            <v>Caùt ñen</v>
          </cell>
          <cell r="E158" t="str">
            <v>m3</v>
          </cell>
          <cell r="G158">
            <v>2060</v>
          </cell>
        </row>
        <row r="159">
          <cell r="A159" t="str">
            <v>02.1103</v>
          </cell>
          <cell r="B159" t="str">
            <v>02.1103</v>
          </cell>
          <cell r="D159" t="str">
            <v>Caùt vaøng</v>
          </cell>
          <cell r="E159" t="str">
            <v>m3</v>
          </cell>
          <cell r="G159">
            <v>2207</v>
          </cell>
        </row>
        <row r="160">
          <cell r="A160" t="str">
            <v>02.1104</v>
          </cell>
          <cell r="B160" t="str">
            <v>02.1104</v>
          </cell>
          <cell r="D160" t="str">
            <v>Ñaù daêm caùc loaïi</v>
          </cell>
          <cell r="E160" t="str">
            <v>m3</v>
          </cell>
          <cell r="G160">
            <v>3090</v>
          </cell>
        </row>
        <row r="161">
          <cell r="A161" t="str">
            <v>02.1105</v>
          </cell>
          <cell r="B161" t="str">
            <v>02.1105</v>
          </cell>
          <cell r="D161" t="str">
            <v>Ñaù hoäc</v>
          </cell>
          <cell r="E161" t="str">
            <v>m3</v>
          </cell>
          <cell r="G161">
            <v>4268</v>
          </cell>
        </row>
        <row r="162">
          <cell r="A162" t="str">
            <v>02.1106</v>
          </cell>
          <cell r="B162" t="str">
            <v>02.1106</v>
          </cell>
          <cell r="D162" t="str">
            <v>Ñaát caáp I</v>
          </cell>
          <cell r="E162" t="str">
            <v>m3</v>
          </cell>
          <cell r="G162">
            <v>2649</v>
          </cell>
        </row>
        <row r="163">
          <cell r="A163" t="str">
            <v>02.1107</v>
          </cell>
          <cell r="B163" t="str">
            <v>02.1107</v>
          </cell>
          <cell r="D163" t="str">
            <v>Ñaát caáp II</v>
          </cell>
          <cell r="E163" t="str">
            <v>m3</v>
          </cell>
          <cell r="G163">
            <v>2943</v>
          </cell>
        </row>
        <row r="164">
          <cell r="A164" t="str">
            <v>02.1108</v>
          </cell>
          <cell r="B164" t="str">
            <v>02.1108</v>
          </cell>
          <cell r="D164" t="str">
            <v>Ñaát caáp III</v>
          </cell>
          <cell r="E164" t="str">
            <v>m3</v>
          </cell>
          <cell r="G164">
            <v>3826</v>
          </cell>
        </row>
        <row r="165">
          <cell r="A165" t="str">
            <v>02.1109</v>
          </cell>
          <cell r="B165" t="str">
            <v>02.1109</v>
          </cell>
          <cell r="D165" t="str">
            <v>Ñaát caáp IV</v>
          </cell>
          <cell r="E165" t="str">
            <v>m3</v>
          </cell>
          <cell r="G165">
            <v>4709</v>
          </cell>
        </row>
        <row r="166">
          <cell r="A166" t="str">
            <v>02.1110</v>
          </cell>
          <cell r="B166" t="str">
            <v>02.1110</v>
          </cell>
          <cell r="D166" t="str">
            <v>Buøn</v>
          </cell>
          <cell r="E166" t="str">
            <v>m3</v>
          </cell>
          <cell r="G166">
            <v>3090</v>
          </cell>
        </row>
        <row r="167">
          <cell r="A167" t="str">
            <v>02.1111</v>
          </cell>
          <cell r="B167" t="str">
            <v>02.1111</v>
          </cell>
          <cell r="D167" t="str">
            <v>Nöôùc</v>
          </cell>
          <cell r="E167" t="str">
            <v>m3</v>
          </cell>
          <cell r="G167">
            <v>4268</v>
          </cell>
        </row>
        <row r="168">
          <cell r="A168" t="str">
            <v>02.1112</v>
          </cell>
          <cell r="B168" t="str">
            <v>02.1112</v>
          </cell>
          <cell r="D168" t="str">
            <v>Vaùn goã coáp pha</v>
          </cell>
          <cell r="E168" t="str">
            <v>m3</v>
          </cell>
          <cell r="G168">
            <v>2649</v>
          </cell>
        </row>
        <row r="169">
          <cell r="A169" t="str">
            <v>02.1113</v>
          </cell>
          <cell r="B169" t="str">
            <v>02.1113</v>
          </cell>
          <cell r="D169" t="str">
            <v>Coáp pha theùp</v>
          </cell>
          <cell r="E169" t="str">
            <v>taán</v>
          </cell>
          <cell r="G169">
            <v>4709</v>
          </cell>
        </row>
        <row r="170">
          <cell r="A170" t="str">
            <v>02.1114</v>
          </cell>
          <cell r="B170" t="str">
            <v>02.1114</v>
          </cell>
          <cell r="D170" t="str">
            <v>Bu long, tieáp ñòa, coát theùp , daây neùo</v>
          </cell>
          <cell r="E170" t="str">
            <v>taán</v>
          </cell>
          <cell r="G170">
            <v>6033</v>
          </cell>
        </row>
        <row r="171">
          <cell r="A171" t="str">
            <v>02.1115</v>
          </cell>
          <cell r="B171" t="str">
            <v>02.1115</v>
          </cell>
          <cell r="D171" t="str">
            <v>Coät theùp chöa laép vaän chuyeån töøng thanh</v>
          </cell>
          <cell r="E171" t="str">
            <v>taán</v>
          </cell>
          <cell r="G171">
            <v>5592</v>
          </cell>
        </row>
        <row r="172">
          <cell r="A172" t="str">
            <v>02.1116</v>
          </cell>
          <cell r="B172" t="str">
            <v>02.1116</v>
          </cell>
          <cell r="D172" t="str">
            <v>Coät theùp ñaõ laép vaän chuyeån töøng ñoaïn</v>
          </cell>
          <cell r="E172" t="str">
            <v>taán</v>
          </cell>
          <cell r="G172">
            <v>6622</v>
          </cell>
        </row>
        <row r="173">
          <cell r="A173" t="str">
            <v>02.1117</v>
          </cell>
          <cell r="B173" t="str">
            <v>02.1117</v>
          </cell>
          <cell r="D173" t="str">
            <v>Gaïch chæ</v>
          </cell>
          <cell r="E173" t="str">
            <v>1000 v</v>
          </cell>
          <cell r="G173">
            <v>6622</v>
          </cell>
        </row>
        <row r="174">
          <cell r="A174" t="str">
            <v>02.1118</v>
          </cell>
          <cell r="B174" t="str">
            <v>02.1118</v>
          </cell>
          <cell r="D174" t="str">
            <v>Coïc tre daøi 1,5m ñeán 2,5 m</v>
          </cell>
          <cell r="E174" t="str">
            <v>100 caùi</v>
          </cell>
          <cell r="G174">
            <v>3385</v>
          </cell>
        </row>
        <row r="175">
          <cell r="A175" t="str">
            <v>02.1119</v>
          </cell>
          <cell r="B175" t="str">
            <v>02.1119</v>
          </cell>
          <cell r="D175" t="str">
            <v>Tre caây d=8-10, daøi 6-8m</v>
          </cell>
          <cell r="E175" t="str">
            <v>100 caây</v>
          </cell>
          <cell r="G175">
            <v>9124</v>
          </cell>
        </row>
        <row r="176">
          <cell r="A176" t="str">
            <v>02.1120</v>
          </cell>
          <cell r="B176" t="str">
            <v>02.1120</v>
          </cell>
          <cell r="D176" t="str">
            <v>Phuï kieän caùc loaïi</v>
          </cell>
          <cell r="E176" t="str">
            <v>Taán</v>
          </cell>
          <cell r="G176">
            <v>6181</v>
          </cell>
        </row>
        <row r="177">
          <cell r="A177" t="str">
            <v>02.1121</v>
          </cell>
          <cell r="B177" t="str">
            <v>02.1121</v>
          </cell>
          <cell r="D177" t="str">
            <v>Caùch ñieän caùc loaïi</v>
          </cell>
          <cell r="E177" t="str">
            <v>Taán</v>
          </cell>
          <cell r="G177">
            <v>12214</v>
          </cell>
        </row>
        <row r="178">
          <cell r="A178" t="str">
            <v>02.1122</v>
          </cell>
          <cell r="B178" t="str">
            <v>02.1122</v>
          </cell>
          <cell r="D178" t="str">
            <v>Daây daãn ñieän, daây caùp caùc loaïi</v>
          </cell>
          <cell r="E178" t="str">
            <v>Taán</v>
          </cell>
          <cell r="G178">
            <v>7064</v>
          </cell>
        </row>
        <row r="179">
          <cell r="A179" t="str">
            <v>02.1123</v>
          </cell>
          <cell r="B179" t="str">
            <v>02.1123</v>
          </cell>
          <cell r="D179" t="str">
            <v>Caáu kieän beâ toâng ñuùc saün</v>
          </cell>
          <cell r="E179" t="str">
            <v>Taán</v>
          </cell>
          <cell r="F179">
            <v>0</v>
          </cell>
          <cell r="G179">
            <v>6033</v>
          </cell>
          <cell r="H179">
            <v>0</v>
          </cell>
        </row>
        <row r="180">
          <cell r="A180" t="str">
            <v>02.1124</v>
          </cell>
          <cell r="B180" t="str">
            <v>02.1124</v>
          </cell>
          <cell r="D180" t="str">
            <v>Coät beâ toâng</v>
          </cell>
          <cell r="E180" t="str">
            <v>Taán</v>
          </cell>
          <cell r="G180">
            <v>7358</v>
          </cell>
        </row>
        <row r="181">
          <cell r="A181" t="str">
            <v>02.1125</v>
          </cell>
          <cell r="B181" t="str">
            <v>02.1125</v>
          </cell>
          <cell r="D181" t="str">
            <v>Bi tum</v>
          </cell>
          <cell r="E181" t="str">
            <v>Taán</v>
          </cell>
          <cell r="G181">
            <v>7946</v>
          </cell>
        </row>
        <row r="182">
          <cell r="A182" t="str">
            <v>02.1126</v>
          </cell>
          <cell r="B182" t="str">
            <v>02.1126</v>
          </cell>
          <cell r="D182" t="str">
            <v>Duïng cuï thi coâng</v>
          </cell>
          <cell r="E182" t="str">
            <v>Taán</v>
          </cell>
          <cell r="G182">
            <v>4856</v>
          </cell>
        </row>
        <row r="183">
          <cell r="A183" t="str">
            <v>02.1211</v>
          </cell>
          <cell r="B183" t="str">
            <v>02.1211</v>
          </cell>
          <cell r="C183" t="str">
            <v>VAÄN CHUYEÅN BAÈNG THUÛ COÂNG</v>
          </cell>
          <cell r="D183" t="str">
            <v>Cöï ly 100 m</v>
          </cell>
          <cell r="E183" t="str">
            <v>Taán</v>
          </cell>
          <cell r="G183">
            <v>71813</v>
          </cell>
        </row>
        <row r="184">
          <cell r="A184" t="str">
            <v>02.1212</v>
          </cell>
          <cell r="B184" t="str">
            <v>02.1212</v>
          </cell>
          <cell r="C184" t="str">
            <v>Vaän chuyeån xi maêng</v>
          </cell>
          <cell r="D184" t="str">
            <v>Cöï ly 300 m</v>
          </cell>
          <cell r="E184" t="str">
            <v>Taán</v>
          </cell>
          <cell r="G184">
            <v>67545</v>
          </cell>
        </row>
        <row r="185">
          <cell r="A185" t="str">
            <v>02.1213</v>
          </cell>
          <cell r="B185" t="str">
            <v>02.1213</v>
          </cell>
          <cell r="D185" t="str">
            <v>Cöï ly 500 m</v>
          </cell>
          <cell r="E185" t="str">
            <v>Taán</v>
          </cell>
          <cell r="G185">
            <v>66956</v>
          </cell>
        </row>
        <row r="186">
          <cell r="A186" t="str">
            <v>02.1214</v>
          </cell>
          <cell r="B186" t="str">
            <v>02.1214</v>
          </cell>
          <cell r="D186" t="str">
            <v>Cöï ly &gt; 500 m</v>
          </cell>
          <cell r="E186" t="str">
            <v>Taán</v>
          </cell>
          <cell r="G186">
            <v>66515</v>
          </cell>
        </row>
        <row r="187">
          <cell r="A187" t="str">
            <v>02.1221</v>
          </cell>
          <cell r="B187" t="str">
            <v>02.1221</v>
          </cell>
          <cell r="C187" t="str">
            <v>Vaän chuyeån caùt ñen</v>
          </cell>
          <cell r="D187" t="str">
            <v>Cöï ly 100 m</v>
          </cell>
          <cell r="E187" t="str">
            <v>m3</v>
          </cell>
          <cell r="G187">
            <v>64749</v>
          </cell>
        </row>
        <row r="188">
          <cell r="A188" t="str">
            <v>02.1222</v>
          </cell>
          <cell r="B188" t="str">
            <v>02.1222</v>
          </cell>
          <cell r="D188" t="str">
            <v>Cöï ly 300 m</v>
          </cell>
          <cell r="E188" t="str">
            <v>m3</v>
          </cell>
          <cell r="G188">
            <v>61953</v>
          </cell>
        </row>
        <row r="189">
          <cell r="A189" t="str">
            <v>02.1223</v>
          </cell>
          <cell r="B189" t="str">
            <v>02.1223</v>
          </cell>
          <cell r="D189" t="str">
            <v>Cöï ly 500 m</v>
          </cell>
          <cell r="E189" t="str">
            <v>m3</v>
          </cell>
          <cell r="G189">
            <v>61364</v>
          </cell>
        </row>
        <row r="190">
          <cell r="A190" t="str">
            <v>02.1224</v>
          </cell>
          <cell r="B190" t="str">
            <v>02.1224</v>
          </cell>
          <cell r="D190" t="str">
            <v>Cöï ly &gt; 500 m</v>
          </cell>
          <cell r="E190" t="str">
            <v>m3</v>
          </cell>
          <cell r="G190">
            <v>61070</v>
          </cell>
        </row>
        <row r="191">
          <cell r="A191" t="str">
            <v>02.1231</v>
          </cell>
          <cell r="B191" t="str">
            <v>02.1231</v>
          </cell>
          <cell r="C191" t="str">
            <v>Vaän chuyeån caùt vaøng</v>
          </cell>
          <cell r="D191" t="str">
            <v>Cöï ly 100 m</v>
          </cell>
          <cell r="E191" t="str">
            <v>m3</v>
          </cell>
          <cell r="G191">
            <v>67251</v>
          </cell>
        </row>
        <row r="192">
          <cell r="A192" t="str">
            <v>02.1232</v>
          </cell>
          <cell r="B192" t="str">
            <v>02.1232</v>
          </cell>
          <cell r="D192" t="str">
            <v>Cöï ly 300 m</v>
          </cell>
          <cell r="E192" t="str">
            <v>m3</v>
          </cell>
          <cell r="G192">
            <v>64308</v>
          </cell>
        </row>
        <row r="193">
          <cell r="A193" t="str">
            <v>02.1233</v>
          </cell>
          <cell r="B193" t="str">
            <v>02.1233</v>
          </cell>
          <cell r="D193" t="str">
            <v>Cöï ly 500 m</v>
          </cell>
          <cell r="E193" t="str">
            <v>m3</v>
          </cell>
          <cell r="G193">
            <v>63719</v>
          </cell>
        </row>
        <row r="194">
          <cell r="A194" t="str">
            <v>02.1234</v>
          </cell>
          <cell r="B194" t="str">
            <v>02.1234</v>
          </cell>
          <cell r="D194" t="str">
            <v>Cöï ly &gt; 500 m</v>
          </cell>
          <cell r="E194" t="str">
            <v>m3</v>
          </cell>
          <cell r="G194">
            <v>62983</v>
          </cell>
        </row>
        <row r="195">
          <cell r="A195" t="str">
            <v>02.1241</v>
          </cell>
          <cell r="B195" t="str">
            <v>02.1241</v>
          </cell>
          <cell r="C195" t="str">
            <v>Vaän chuyeån ñaù daêm caùc loaïi</v>
          </cell>
          <cell r="D195" t="str">
            <v>Cöï ly 100 m</v>
          </cell>
          <cell r="E195" t="str">
            <v>m3</v>
          </cell>
          <cell r="G195">
            <v>70635</v>
          </cell>
        </row>
        <row r="196">
          <cell r="A196" t="str">
            <v>02.1242</v>
          </cell>
          <cell r="B196" t="str">
            <v>02.1242</v>
          </cell>
          <cell r="D196" t="str">
            <v>Cöï ly 300 m</v>
          </cell>
          <cell r="E196" t="str">
            <v>m3</v>
          </cell>
          <cell r="G196">
            <v>67692</v>
          </cell>
        </row>
        <row r="197">
          <cell r="A197" t="str">
            <v>02.1243</v>
          </cell>
          <cell r="B197" t="str">
            <v>02.1243</v>
          </cell>
          <cell r="D197" t="str">
            <v>Cöï ly 500 m</v>
          </cell>
          <cell r="E197" t="str">
            <v>m3</v>
          </cell>
          <cell r="G197">
            <v>67104</v>
          </cell>
        </row>
        <row r="198">
          <cell r="A198" t="str">
            <v>02.1244</v>
          </cell>
          <cell r="B198" t="str">
            <v>02.1244</v>
          </cell>
          <cell r="D198" t="str">
            <v>Cöï ly &gt; 500 m</v>
          </cell>
          <cell r="E198" t="str">
            <v>m3</v>
          </cell>
          <cell r="G198">
            <v>66662</v>
          </cell>
        </row>
        <row r="199">
          <cell r="A199" t="str">
            <v>02.1251</v>
          </cell>
          <cell r="B199" t="str">
            <v>02.1251</v>
          </cell>
          <cell r="C199" t="str">
            <v>Vaän chuyeån ñaù hoäc</v>
          </cell>
          <cell r="D199" t="str">
            <v>Cöï ly 100 m</v>
          </cell>
          <cell r="E199" t="str">
            <v>m3</v>
          </cell>
          <cell r="G199">
            <v>66515</v>
          </cell>
        </row>
        <row r="200">
          <cell r="A200" t="str">
            <v>02.1252</v>
          </cell>
          <cell r="B200" t="str">
            <v>02.1252</v>
          </cell>
          <cell r="D200" t="str">
            <v>Cöï ly 300 m</v>
          </cell>
          <cell r="E200" t="str">
            <v>m3</v>
          </cell>
          <cell r="G200">
            <v>62689</v>
          </cell>
        </row>
        <row r="201">
          <cell r="A201" t="str">
            <v>02.1253</v>
          </cell>
          <cell r="B201" t="str">
            <v>02.1253</v>
          </cell>
          <cell r="D201" t="str">
            <v>Cöï ly 500 m</v>
          </cell>
          <cell r="E201" t="str">
            <v>m3</v>
          </cell>
          <cell r="G201">
            <v>61953</v>
          </cell>
        </row>
        <row r="202">
          <cell r="A202" t="str">
            <v>02.1254</v>
          </cell>
          <cell r="B202" t="str">
            <v>02.1254</v>
          </cell>
          <cell r="D202" t="str">
            <v>Cöï ly &gt; 500 m</v>
          </cell>
          <cell r="E202" t="str">
            <v>m3</v>
          </cell>
          <cell r="G202">
            <v>59746</v>
          </cell>
        </row>
        <row r="203">
          <cell r="A203" t="str">
            <v>02.1261</v>
          </cell>
          <cell r="B203" t="str">
            <v>02.1261</v>
          </cell>
          <cell r="C203" t="str">
            <v>Vaän chuyeån ñaát caáp I</v>
          </cell>
          <cell r="D203" t="str">
            <v>Cöï ly 100 m</v>
          </cell>
          <cell r="E203" t="str">
            <v>m3</v>
          </cell>
          <cell r="G203">
            <v>64896</v>
          </cell>
        </row>
        <row r="204">
          <cell r="A204" t="str">
            <v>02.1262</v>
          </cell>
          <cell r="B204" t="str">
            <v>02.1262</v>
          </cell>
          <cell r="D204" t="str">
            <v>Cöï ly 300 m</v>
          </cell>
          <cell r="E204" t="str">
            <v>m3</v>
          </cell>
          <cell r="G204">
            <v>62100</v>
          </cell>
        </row>
        <row r="205">
          <cell r="A205" t="str">
            <v>02.1263</v>
          </cell>
          <cell r="B205" t="str">
            <v>02.1263</v>
          </cell>
          <cell r="D205" t="str">
            <v>Cöï ly 500 m</v>
          </cell>
          <cell r="E205" t="str">
            <v>m3</v>
          </cell>
          <cell r="G205">
            <v>61512</v>
          </cell>
        </row>
        <row r="206">
          <cell r="A206" t="str">
            <v>02.1264</v>
          </cell>
          <cell r="B206" t="str">
            <v>02.1264</v>
          </cell>
          <cell r="D206" t="str">
            <v>Cöï ly &gt; 500 m</v>
          </cell>
          <cell r="E206" t="str">
            <v>m3</v>
          </cell>
          <cell r="G206">
            <v>61070</v>
          </cell>
        </row>
        <row r="207">
          <cell r="A207" t="str">
            <v>02.1271</v>
          </cell>
          <cell r="B207" t="str">
            <v>02.1271</v>
          </cell>
          <cell r="C207" t="str">
            <v>Vaän chuyeån ñaát caáp II</v>
          </cell>
          <cell r="D207" t="str">
            <v>Cöï ly 100 m</v>
          </cell>
          <cell r="E207" t="str">
            <v>m3</v>
          </cell>
          <cell r="G207">
            <v>67104</v>
          </cell>
        </row>
        <row r="208">
          <cell r="A208" t="str">
            <v>02.1272</v>
          </cell>
          <cell r="B208" t="str">
            <v>02.1272</v>
          </cell>
          <cell r="D208" t="str">
            <v>Cöï ly 300 m</v>
          </cell>
          <cell r="E208" t="str">
            <v>m3</v>
          </cell>
          <cell r="G208">
            <v>64013</v>
          </cell>
        </row>
        <row r="209">
          <cell r="A209" t="str">
            <v>02.1273</v>
          </cell>
          <cell r="B209" t="str">
            <v>02.1273</v>
          </cell>
          <cell r="D209" t="str">
            <v>Cöï ly 500 m</v>
          </cell>
          <cell r="E209" t="str">
            <v>m3</v>
          </cell>
          <cell r="G209">
            <v>63425</v>
          </cell>
        </row>
        <row r="210">
          <cell r="A210" t="str">
            <v>02.1274</v>
          </cell>
          <cell r="B210" t="str">
            <v>02.1274</v>
          </cell>
          <cell r="D210" t="str">
            <v>Cöï ly &gt; 500 m</v>
          </cell>
          <cell r="E210" t="str">
            <v>m3</v>
          </cell>
          <cell r="G210">
            <v>62983</v>
          </cell>
        </row>
        <row r="211">
          <cell r="A211" t="str">
            <v>02.1281</v>
          </cell>
          <cell r="B211" t="str">
            <v>02.1281</v>
          </cell>
          <cell r="C211" t="str">
            <v>Vaän chuyeån ñaát caáp III</v>
          </cell>
          <cell r="D211" t="str">
            <v>Cöï ly 100 m</v>
          </cell>
          <cell r="E211" t="str">
            <v>m3</v>
          </cell>
          <cell r="G211">
            <v>72254</v>
          </cell>
        </row>
        <row r="212">
          <cell r="A212" t="str">
            <v>02.1282</v>
          </cell>
          <cell r="B212" t="str">
            <v>02.1282</v>
          </cell>
          <cell r="D212" t="str">
            <v>Cöï ly 300 m</v>
          </cell>
          <cell r="E212" t="str">
            <v>m3</v>
          </cell>
          <cell r="G212">
            <v>69458</v>
          </cell>
        </row>
        <row r="213">
          <cell r="A213" t="str">
            <v>02.1283</v>
          </cell>
          <cell r="B213" t="str">
            <v>02.1283</v>
          </cell>
          <cell r="C213" t="str">
            <v>capng3x240</v>
          </cell>
          <cell r="D213" t="str">
            <v>Cöï ly 500 m</v>
          </cell>
          <cell r="E213" t="str">
            <v>m3</v>
          </cell>
          <cell r="F213" t="str">
            <v>m</v>
          </cell>
          <cell r="G213">
            <v>68869</v>
          </cell>
        </row>
        <row r="214">
          <cell r="A214" t="str">
            <v>02.1284</v>
          </cell>
          <cell r="B214" t="str">
            <v>02.1284</v>
          </cell>
          <cell r="C214" t="str">
            <v>bonoicapng3x50</v>
          </cell>
          <cell r="D214" t="str">
            <v>Cöï ly &gt; 500 m</v>
          </cell>
          <cell r="E214" t="str">
            <v>m3</v>
          </cell>
          <cell r="F214" t="str">
            <v>boä</v>
          </cell>
          <cell r="G214">
            <v>68428</v>
          </cell>
        </row>
        <row r="215">
          <cell r="A215" t="str">
            <v>02.1291</v>
          </cell>
          <cell r="B215" t="str">
            <v>02.1291</v>
          </cell>
          <cell r="C215" t="str">
            <v>Vaän chuyeån ñaát caáp IV</v>
          </cell>
          <cell r="D215" t="str">
            <v>Cöï ly 100 m</v>
          </cell>
          <cell r="E215" t="str">
            <v>m3</v>
          </cell>
          <cell r="F215" t="str">
            <v>boä</v>
          </cell>
          <cell r="G215">
            <v>77993</v>
          </cell>
        </row>
        <row r="216">
          <cell r="A216" t="str">
            <v>02.1292</v>
          </cell>
          <cell r="B216" t="str">
            <v>02.1292</v>
          </cell>
          <cell r="C216" t="str">
            <v>bonoicapng3x150</v>
          </cell>
          <cell r="D216" t="str">
            <v>Cöï ly 300 m</v>
          </cell>
          <cell r="E216" t="str">
            <v>m3</v>
          </cell>
          <cell r="F216" t="str">
            <v>boä</v>
          </cell>
          <cell r="G216">
            <v>75050</v>
          </cell>
        </row>
        <row r="217">
          <cell r="A217" t="str">
            <v>02.1293</v>
          </cell>
          <cell r="B217" t="str">
            <v>02.1293</v>
          </cell>
          <cell r="C217" t="str">
            <v>bonoicapng3x240</v>
          </cell>
          <cell r="D217" t="str">
            <v>Cöï ly 500 m</v>
          </cell>
          <cell r="E217" t="str">
            <v>m3</v>
          </cell>
          <cell r="F217" t="str">
            <v>boä</v>
          </cell>
          <cell r="G217">
            <v>74461</v>
          </cell>
        </row>
        <row r="218">
          <cell r="A218" t="str">
            <v>02.1294</v>
          </cell>
          <cell r="B218" t="str">
            <v>02.1294</v>
          </cell>
          <cell r="C218" t="str">
            <v>bonoicapngT3x50</v>
          </cell>
          <cell r="D218" t="str">
            <v>Cöï ly &gt; 500 m</v>
          </cell>
          <cell r="E218" t="str">
            <v>m3</v>
          </cell>
          <cell r="F218" t="str">
            <v>boä</v>
          </cell>
          <cell r="G218">
            <v>71020</v>
          </cell>
        </row>
        <row r="219">
          <cell r="A219" t="str">
            <v>02.1311</v>
          </cell>
          <cell r="B219" t="str">
            <v>02.1311</v>
          </cell>
          <cell r="C219" t="str">
            <v>Vaän chuyeån buøn</v>
          </cell>
          <cell r="D219" t="str">
            <v>Cöï ly 100 m</v>
          </cell>
          <cell r="E219" t="str">
            <v>m3</v>
          </cell>
          <cell r="F219" t="str">
            <v>boä</v>
          </cell>
          <cell r="G219">
            <v>50769</v>
          </cell>
        </row>
        <row r="220">
          <cell r="A220" t="str">
            <v>02.1312</v>
          </cell>
          <cell r="B220" t="str">
            <v>02.1312</v>
          </cell>
          <cell r="C220" t="str">
            <v>daucapng3x50</v>
          </cell>
          <cell r="D220" t="str">
            <v>Cöï ly 300 m</v>
          </cell>
          <cell r="E220" t="str">
            <v>m3</v>
          </cell>
          <cell r="F220" t="str">
            <v>boä</v>
          </cell>
          <cell r="G220">
            <v>48709</v>
          </cell>
        </row>
        <row r="221">
          <cell r="A221" t="str">
            <v>02.1313</v>
          </cell>
          <cell r="B221" t="str">
            <v>02.1313</v>
          </cell>
          <cell r="C221" t="str">
            <v>daucapng3x95</v>
          </cell>
          <cell r="D221" t="str">
            <v>Cöï ly 500 m</v>
          </cell>
          <cell r="E221" t="str">
            <v>m3</v>
          </cell>
          <cell r="F221" t="str">
            <v>boä</v>
          </cell>
          <cell r="G221">
            <v>48415</v>
          </cell>
        </row>
        <row r="222">
          <cell r="A222" t="str">
            <v>02.1314</v>
          </cell>
          <cell r="B222" t="str">
            <v>02.1314</v>
          </cell>
          <cell r="C222" t="str">
            <v>daucapng3x150</v>
          </cell>
          <cell r="D222" t="str">
            <v>Cöï ly &gt; 500 m</v>
          </cell>
          <cell r="E222" t="str">
            <v>m3</v>
          </cell>
          <cell r="F222" t="str">
            <v>boä</v>
          </cell>
          <cell r="G222">
            <v>48120</v>
          </cell>
        </row>
        <row r="223">
          <cell r="A223" t="str">
            <v>02.1321</v>
          </cell>
          <cell r="B223" t="str">
            <v>02.1321</v>
          </cell>
          <cell r="C223" t="str">
            <v>Vaän chuyeån nöôùc</v>
          </cell>
          <cell r="D223" t="str">
            <v>Cöï ly 100 m</v>
          </cell>
          <cell r="E223" t="str">
            <v>m3</v>
          </cell>
          <cell r="F223" t="str">
            <v>boä</v>
          </cell>
          <cell r="G223">
            <v>57833</v>
          </cell>
        </row>
        <row r="224">
          <cell r="A224" t="str">
            <v>02.1322</v>
          </cell>
          <cell r="B224" t="str">
            <v>02.1322</v>
          </cell>
          <cell r="C224" t="str">
            <v>indaucapng3x240</v>
          </cell>
          <cell r="D224" t="str">
            <v>Cöï ly 300 m</v>
          </cell>
          <cell r="E224" t="str">
            <v>m3</v>
          </cell>
          <cell r="F224" t="str">
            <v>boä</v>
          </cell>
          <cell r="G224">
            <v>56950</v>
          </cell>
        </row>
        <row r="225">
          <cell r="A225" t="str">
            <v>02.1323</v>
          </cell>
          <cell r="B225" t="str">
            <v>02.1323</v>
          </cell>
          <cell r="C225" t="str">
            <v>dauncapng3x50</v>
          </cell>
          <cell r="D225" t="str">
            <v>Cöï ly 500 m</v>
          </cell>
          <cell r="E225" t="str">
            <v>m3</v>
          </cell>
          <cell r="F225" t="str">
            <v>boä</v>
          </cell>
          <cell r="G225">
            <v>49592</v>
          </cell>
        </row>
        <row r="226">
          <cell r="A226" t="str">
            <v>02.1324</v>
          </cell>
          <cell r="B226" t="str">
            <v>02.1324</v>
          </cell>
          <cell r="C226" t="str">
            <v>dauncapng3x95</v>
          </cell>
          <cell r="D226" t="str">
            <v>Cöï ly &gt; 500 m</v>
          </cell>
          <cell r="E226" t="str">
            <v>m3</v>
          </cell>
          <cell r="F226" t="str">
            <v>boä</v>
          </cell>
          <cell r="G226">
            <v>48415</v>
          </cell>
        </row>
        <row r="227">
          <cell r="A227" t="str">
            <v>02.1331</v>
          </cell>
          <cell r="B227" t="str">
            <v>02.1331</v>
          </cell>
          <cell r="C227" t="str">
            <v>Vaän chuyeån vaùn goã coáp pha</v>
          </cell>
          <cell r="D227" t="str">
            <v>Cöï ly 100 m</v>
          </cell>
          <cell r="E227" t="str">
            <v>m3</v>
          </cell>
          <cell r="F227" t="str">
            <v>boä</v>
          </cell>
          <cell r="G227">
            <v>57391</v>
          </cell>
        </row>
        <row r="228">
          <cell r="A228" t="str">
            <v>02.1332</v>
          </cell>
          <cell r="B228" t="str">
            <v>02.1332</v>
          </cell>
          <cell r="C228" t="str">
            <v>dauncapng3x240</v>
          </cell>
          <cell r="D228" t="str">
            <v>Cöï ly 300 m</v>
          </cell>
          <cell r="E228" t="str">
            <v>m3</v>
          </cell>
          <cell r="F228" t="str">
            <v>boä</v>
          </cell>
          <cell r="G228">
            <v>55037</v>
          </cell>
        </row>
        <row r="229">
          <cell r="A229" t="str">
            <v>02.1333</v>
          </cell>
          <cell r="B229" t="str">
            <v>02.1333</v>
          </cell>
          <cell r="C229" t="str">
            <v>chupdaucapng3x240</v>
          </cell>
          <cell r="D229" t="str">
            <v>Cöï ly 500 m</v>
          </cell>
          <cell r="E229" t="str">
            <v>m3</v>
          </cell>
          <cell r="F229" t="str">
            <v>boä</v>
          </cell>
          <cell r="G229">
            <v>54301</v>
          </cell>
        </row>
        <row r="230">
          <cell r="A230" t="str">
            <v>02.1334</v>
          </cell>
          <cell r="B230" t="str">
            <v>02.1334</v>
          </cell>
          <cell r="C230" t="str">
            <v>chupdaucapng3x150</v>
          </cell>
          <cell r="D230" t="str">
            <v>Cöï ly &gt; 500 m</v>
          </cell>
          <cell r="E230" t="str">
            <v>m3</v>
          </cell>
          <cell r="F230" t="str">
            <v>boä</v>
          </cell>
          <cell r="G230">
            <v>53859</v>
          </cell>
        </row>
        <row r="231">
          <cell r="A231" t="str">
            <v>02.1341</v>
          </cell>
          <cell r="B231" t="str">
            <v>02.1341</v>
          </cell>
          <cell r="C231" t="str">
            <v>Vaän chuyeån coát pha theùp</v>
          </cell>
          <cell r="D231" t="str">
            <v>Cöï ly 100 m</v>
          </cell>
          <cell r="E231" t="str">
            <v xml:space="preserve">Taán </v>
          </cell>
          <cell r="F231" t="str">
            <v>boä</v>
          </cell>
          <cell r="G231">
            <v>85204</v>
          </cell>
        </row>
        <row r="232">
          <cell r="A232" t="str">
            <v>02.1342</v>
          </cell>
          <cell r="B232" t="str">
            <v>02.1342</v>
          </cell>
          <cell r="C232" t="str">
            <v>chupdaucapng3x50</v>
          </cell>
          <cell r="D232" t="str">
            <v>Cöï ly 300 m</v>
          </cell>
          <cell r="E232" t="str">
            <v xml:space="preserve">Taán </v>
          </cell>
          <cell r="F232" t="str">
            <v>boä</v>
          </cell>
          <cell r="G232">
            <v>79906</v>
          </cell>
        </row>
        <row r="233">
          <cell r="A233" t="str">
            <v>02.1343</v>
          </cell>
          <cell r="B233" t="str">
            <v>02.1343</v>
          </cell>
          <cell r="C233" t="str">
            <v>T50-3</v>
          </cell>
          <cell r="D233" t="str">
            <v>Cöï ly 500 m</v>
          </cell>
          <cell r="E233" t="str">
            <v xml:space="preserve">Taán </v>
          </cell>
          <cell r="F233" t="str">
            <v>maùy</v>
          </cell>
          <cell r="G233">
            <v>78876</v>
          </cell>
        </row>
        <row r="234">
          <cell r="A234" t="str">
            <v>02.1344</v>
          </cell>
          <cell r="B234" t="str">
            <v>02.1344</v>
          </cell>
          <cell r="C234" t="str">
            <v>T100-3</v>
          </cell>
          <cell r="D234" t="str">
            <v>Cöï ly &gt; 500 m</v>
          </cell>
          <cell r="E234" t="str">
            <v xml:space="preserve">Taán </v>
          </cell>
          <cell r="F234" t="str">
            <v>maùy</v>
          </cell>
          <cell r="G234">
            <v>78140</v>
          </cell>
        </row>
        <row r="235">
          <cell r="A235" t="str">
            <v>02.1351</v>
          </cell>
          <cell r="B235" t="str">
            <v>02.1351</v>
          </cell>
          <cell r="C235" t="str">
            <v xml:space="preserve">Vaän chuyeån bu long, tieáp ñòa, coát theùp, </v>
          </cell>
          <cell r="D235" t="str">
            <v>Cöï ly 100 m</v>
          </cell>
          <cell r="E235" t="str">
            <v xml:space="preserve">Taán </v>
          </cell>
          <cell r="F235" t="str">
            <v>maùy</v>
          </cell>
          <cell r="G235">
            <v>110221</v>
          </cell>
        </row>
        <row r="236">
          <cell r="A236" t="str">
            <v>02.1352</v>
          </cell>
          <cell r="B236" t="str">
            <v>02.1352</v>
          </cell>
          <cell r="C236" t="str">
            <v>daây neùo</v>
          </cell>
          <cell r="D236" t="str">
            <v>Cöï ly 300 m</v>
          </cell>
          <cell r="E236" t="str">
            <v xml:space="preserve">Taán </v>
          </cell>
          <cell r="F236" t="str">
            <v>maùy</v>
          </cell>
          <cell r="G236">
            <v>103451</v>
          </cell>
        </row>
        <row r="237">
          <cell r="A237" t="str">
            <v>02.1353</v>
          </cell>
          <cell r="B237" t="str">
            <v>02.1353</v>
          </cell>
          <cell r="C237" t="str">
            <v>T250-3</v>
          </cell>
          <cell r="D237" t="str">
            <v>Cöï ly 500 m</v>
          </cell>
          <cell r="E237" t="str">
            <v xml:space="preserve">Taán </v>
          </cell>
          <cell r="F237" t="str">
            <v>maùy</v>
          </cell>
          <cell r="G237">
            <v>102127</v>
          </cell>
        </row>
        <row r="238">
          <cell r="A238" t="str">
            <v>02.1354</v>
          </cell>
          <cell r="B238" t="str">
            <v>02.1354</v>
          </cell>
          <cell r="C238" t="str">
            <v>T400-3</v>
          </cell>
          <cell r="D238" t="str">
            <v>Cöï ly &gt; 500 m</v>
          </cell>
          <cell r="E238" t="str">
            <v xml:space="preserve">Taán </v>
          </cell>
          <cell r="F238" t="str">
            <v>maùy</v>
          </cell>
          <cell r="G238">
            <v>93739</v>
          </cell>
        </row>
        <row r="239">
          <cell r="A239" t="str">
            <v>02.1361</v>
          </cell>
          <cell r="B239" t="str">
            <v>02.1361</v>
          </cell>
          <cell r="C239" t="str">
            <v>Vaän chuyeån coät theùp chöa laép</v>
          </cell>
          <cell r="D239" t="str">
            <v xml:space="preserve">Thuû coâng cöï ly 100m </v>
          </cell>
          <cell r="E239" t="str">
            <v>M3</v>
          </cell>
          <cell r="F239" t="str">
            <v>maùy</v>
          </cell>
          <cell r="G239">
            <v>100214</v>
          </cell>
        </row>
        <row r="240">
          <cell r="A240" t="str">
            <v>02.1362</v>
          </cell>
          <cell r="B240" t="str">
            <v>02.1362</v>
          </cell>
          <cell r="C240" t="str">
            <v>vaän chuyeån töøng thanh TC</v>
          </cell>
          <cell r="D240" t="str">
            <v xml:space="preserve">Thuû coâng cöï ly 300m </v>
          </cell>
          <cell r="E240" t="str">
            <v>M3</v>
          </cell>
          <cell r="F240" t="str">
            <v>maùy</v>
          </cell>
          <cell r="G240">
            <v>94033</v>
          </cell>
        </row>
        <row r="241">
          <cell r="A241" t="str">
            <v>02.1363</v>
          </cell>
          <cell r="B241" t="str">
            <v>02.1363</v>
          </cell>
          <cell r="C241" t="str">
            <v>T800-3</v>
          </cell>
          <cell r="D241" t="str">
            <v xml:space="preserve">Thuû coâng cöï ly 500m </v>
          </cell>
          <cell r="E241" t="str">
            <v>M3</v>
          </cell>
          <cell r="F241" t="str">
            <v>maùy</v>
          </cell>
          <cell r="G241">
            <v>92856</v>
          </cell>
        </row>
        <row r="242">
          <cell r="A242" t="str">
            <v>02.1364</v>
          </cell>
          <cell r="B242" t="str">
            <v>02.1364</v>
          </cell>
          <cell r="C242" t="str">
            <v>T800-3hb</v>
          </cell>
          <cell r="D242" t="str">
            <v xml:space="preserve">Thuû coâng cöï ly .&gt;500m </v>
          </cell>
          <cell r="E242" t="str">
            <v>M3</v>
          </cell>
          <cell r="F242" t="str">
            <v>maùy</v>
          </cell>
          <cell r="G242">
            <v>91973</v>
          </cell>
        </row>
        <row r="243">
          <cell r="A243" t="str">
            <v>02.1371</v>
          </cell>
          <cell r="B243" t="str">
            <v>02.1371</v>
          </cell>
          <cell r="C243" t="str">
            <v>Vaän chuyeån coät theùp ñaõ laép</v>
          </cell>
          <cell r="D243" t="str">
            <v xml:space="preserve">Thuû coâng cöï ly 100m </v>
          </cell>
          <cell r="E243" t="str">
            <v>M3</v>
          </cell>
          <cell r="F243" t="str">
            <v>maùy</v>
          </cell>
          <cell r="G243">
            <v>120227</v>
          </cell>
        </row>
        <row r="244">
          <cell r="A244" t="str">
            <v>02.1372</v>
          </cell>
          <cell r="B244" t="str">
            <v>02.1372</v>
          </cell>
          <cell r="C244" t="str">
            <v>vaän chuyeån töøng ñoaïn TC</v>
          </cell>
          <cell r="D244" t="str">
            <v xml:space="preserve">Thuû coâng cöï ly 300m </v>
          </cell>
          <cell r="E244" t="str">
            <v>M3</v>
          </cell>
          <cell r="F244" t="str">
            <v>maùy</v>
          </cell>
          <cell r="G244">
            <v>112869</v>
          </cell>
        </row>
        <row r="245">
          <cell r="A245" t="str">
            <v>02.1373</v>
          </cell>
          <cell r="B245" t="str">
            <v>02.1373</v>
          </cell>
          <cell r="C245" t="str">
            <v>T15-1</v>
          </cell>
          <cell r="D245" t="str">
            <v xml:space="preserve">Thuû coâng cöï ly 500m </v>
          </cell>
          <cell r="E245" t="str">
            <v>M3</v>
          </cell>
          <cell r="F245" t="str">
            <v>maùy</v>
          </cell>
          <cell r="G245">
            <v>111398</v>
          </cell>
        </row>
        <row r="246">
          <cell r="A246" t="str">
            <v>02.1374</v>
          </cell>
          <cell r="B246" t="str">
            <v>02.1374</v>
          </cell>
          <cell r="C246" t="str">
            <v>T25-1</v>
          </cell>
          <cell r="D246" t="str">
            <v xml:space="preserve">Thuû coâng cöï ly .&gt;500m </v>
          </cell>
          <cell r="E246" t="str">
            <v>M3</v>
          </cell>
          <cell r="F246" t="str">
            <v>maùy</v>
          </cell>
          <cell r="G246">
            <v>110368</v>
          </cell>
        </row>
        <row r="247">
          <cell r="A247" t="str">
            <v>02.1381</v>
          </cell>
          <cell r="B247" t="str">
            <v>02.1381</v>
          </cell>
          <cell r="C247" t="str">
            <v xml:space="preserve">Vaän chuyeån gaïch chæ thuû coâng </v>
          </cell>
          <cell r="D247" t="str">
            <v xml:space="preserve">Thuû coâng cöï ly 100m </v>
          </cell>
          <cell r="E247" t="str">
            <v>Vieân</v>
          </cell>
          <cell r="F247" t="str">
            <v>maùy</v>
          </cell>
          <cell r="G247">
            <v>102421</v>
          </cell>
        </row>
        <row r="248">
          <cell r="A248" t="str">
            <v>02.1382</v>
          </cell>
          <cell r="B248" t="str">
            <v>02.1382</v>
          </cell>
          <cell r="C248" t="str">
            <v>T50-1</v>
          </cell>
          <cell r="D248" t="str">
            <v xml:space="preserve">Thuû coâng cöï ly 300m </v>
          </cell>
          <cell r="E248" t="str">
            <v>Vieân</v>
          </cell>
          <cell r="F248" t="str">
            <v>maùy</v>
          </cell>
          <cell r="G248">
            <v>77846</v>
          </cell>
        </row>
        <row r="249">
          <cell r="A249" t="str">
            <v>02.1383</v>
          </cell>
          <cell r="B249" t="str">
            <v>02.1383</v>
          </cell>
          <cell r="C249" t="str">
            <v>CC3</v>
          </cell>
          <cell r="D249" t="str">
            <v xml:space="preserve">Thuû coâng cöï ly 500m </v>
          </cell>
          <cell r="E249" t="str">
            <v>Vieân</v>
          </cell>
          <cell r="F249" t="str">
            <v>caùi</v>
          </cell>
          <cell r="G249">
            <v>75786</v>
          </cell>
        </row>
        <row r="250">
          <cell r="A250" t="str">
            <v>02.1384</v>
          </cell>
          <cell r="B250" t="str">
            <v>02.1384</v>
          </cell>
          <cell r="C250" t="str">
            <v>CC6</v>
          </cell>
          <cell r="D250" t="str">
            <v xml:space="preserve">Thuû coâng cöï ly .&gt;500m </v>
          </cell>
          <cell r="E250" t="str">
            <v>Vieân</v>
          </cell>
          <cell r="F250" t="str">
            <v>caùi</v>
          </cell>
          <cell r="G250">
            <v>74314</v>
          </cell>
        </row>
        <row r="251">
          <cell r="A251" t="str">
            <v>02.1391</v>
          </cell>
          <cell r="B251" t="str">
            <v>02.1391</v>
          </cell>
          <cell r="C251" t="str">
            <v>Vaän chuyeån coïc tre daøi 1,5m</v>
          </cell>
          <cell r="D251" t="str">
            <v xml:space="preserve">Thuû coâng cöï ly 100m </v>
          </cell>
          <cell r="E251" t="str">
            <v>coïc</v>
          </cell>
          <cell r="F251" t="str">
            <v>caùi</v>
          </cell>
          <cell r="G251">
            <v>180</v>
          </cell>
        </row>
        <row r="252">
          <cell r="A252" t="str">
            <v>02.1392</v>
          </cell>
          <cell r="B252" t="str">
            <v>02.1392</v>
          </cell>
          <cell r="C252" t="str">
            <v xml:space="preserve">ñeán 2,5m </v>
          </cell>
          <cell r="D252" t="str">
            <v xml:space="preserve">Thuû coâng cöï ly 300m </v>
          </cell>
          <cell r="E252" t="str">
            <v>coïc</v>
          </cell>
          <cell r="F252" t="str">
            <v>caùi</v>
          </cell>
          <cell r="G252">
            <v>169</v>
          </cell>
        </row>
        <row r="253">
          <cell r="A253" t="str">
            <v>02.1393</v>
          </cell>
          <cell r="B253" t="str">
            <v>02.1393</v>
          </cell>
          <cell r="C253" t="str">
            <v>CC20</v>
          </cell>
          <cell r="D253" t="str">
            <v xml:space="preserve">Thuû coâng cöï ly 500m </v>
          </cell>
          <cell r="E253" t="str">
            <v>coïc</v>
          </cell>
          <cell r="F253" t="str">
            <v>caùi</v>
          </cell>
          <cell r="G253">
            <v>168</v>
          </cell>
        </row>
        <row r="254">
          <cell r="A254" t="str">
            <v>02.1394</v>
          </cell>
          <cell r="B254" t="str">
            <v>02.1394</v>
          </cell>
          <cell r="C254" t="str">
            <v>CC25</v>
          </cell>
          <cell r="D254" t="str">
            <v xml:space="preserve">Thuû coâng cöï ly .&gt;500m </v>
          </cell>
          <cell r="E254" t="str">
            <v>coïc</v>
          </cell>
          <cell r="F254" t="str">
            <v>caùi</v>
          </cell>
          <cell r="G254">
            <v>166</v>
          </cell>
        </row>
        <row r="255">
          <cell r="A255" t="str">
            <v>02.1411</v>
          </cell>
          <cell r="B255" t="str">
            <v>02.1411</v>
          </cell>
          <cell r="C255" t="str">
            <v>Vaän chuyeån  tre caây d=8-10</v>
          </cell>
          <cell r="D255" t="str">
            <v xml:space="preserve">Thuû coâng cöï ly 100m </v>
          </cell>
          <cell r="E255" t="str">
            <v>caây</v>
          </cell>
          <cell r="F255" t="str">
            <v>caùi</v>
          </cell>
          <cell r="G255">
            <v>1321</v>
          </cell>
        </row>
        <row r="256">
          <cell r="A256" t="str">
            <v>02.1412</v>
          </cell>
          <cell r="B256" t="str">
            <v>02.1412</v>
          </cell>
          <cell r="C256" t="str">
            <v>daøi 6-8m</v>
          </cell>
          <cell r="D256" t="str">
            <v xml:space="preserve">Thuû coâng cöï ly 300m </v>
          </cell>
          <cell r="E256" t="str">
            <v>caây</v>
          </cell>
          <cell r="F256" t="str">
            <v>tuû</v>
          </cell>
          <cell r="G256">
            <v>1243</v>
          </cell>
        </row>
        <row r="257">
          <cell r="A257" t="str">
            <v>02.1413</v>
          </cell>
          <cell r="B257" t="str">
            <v>02.1413</v>
          </cell>
          <cell r="C257" t="str">
            <v>Tuphanphoi1p-15</v>
          </cell>
          <cell r="D257" t="str">
            <v xml:space="preserve">Thuû coâng cöï ly 500m </v>
          </cell>
          <cell r="E257" t="str">
            <v>caây</v>
          </cell>
          <cell r="F257" t="str">
            <v>tuû</v>
          </cell>
          <cell r="G257">
            <v>1227</v>
          </cell>
        </row>
        <row r="258">
          <cell r="A258" t="str">
            <v>02.1414</v>
          </cell>
          <cell r="B258" t="str">
            <v>02.1414</v>
          </cell>
          <cell r="C258" t="str">
            <v>Tuphanphoi1p-25</v>
          </cell>
          <cell r="D258" t="str">
            <v xml:space="preserve">Thuû coâng cöï ly .&gt;500m </v>
          </cell>
          <cell r="E258" t="str">
            <v>caây</v>
          </cell>
          <cell r="F258" t="str">
            <v>tuû</v>
          </cell>
          <cell r="G258">
            <v>1214</v>
          </cell>
        </row>
        <row r="259">
          <cell r="A259" t="str">
            <v>02.1421</v>
          </cell>
          <cell r="B259" t="str">
            <v>02.1421</v>
          </cell>
          <cell r="C259" t="str">
            <v>Vaän chuyeån phuï kieän caùc loaïi</v>
          </cell>
          <cell r="D259" t="str">
            <v xml:space="preserve">Thuû coâng cöï ly 100m </v>
          </cell>
          <cell r="E259" t="str">
            <v>Taán</v>
          </cell>
          <cell r="F259" t="str">
            <v>tuû</v>
          </cell>
          <cell r="G259">
            <v>99184</v>
          </cell>
        </row>
        <row r="260">
          <cell r="A260" t="str">
            <v>02.1422</v>
          </cell>
          <cell r="B260" t="str">
            <v>02.1422</v>
          </cell>
          <cell r="C260" t="str">
            <v>Tuphanphoi1p-75</v>
          </cell>
          <cell r="D260" t="str">
            <v xml:space="preserve">Thuû coâng cöï ly 300m </v>
          </cell>
          <cell r="E260" t="str">
            <v>Taán</v>
          </cell>
          <cell r="F260" t="str">
            <v>tuû</v>
          </cell>
          <cell r="G260">
            <v>93150</v>
          </cell>
        </row>
        <row r="261">
          <cell r="A261" t="str">
            <v>02.1423</v>
          </cell>
          <cell r="B261" t="str">
            <v>02.1423</v>
          </cell>
          <cell r="C261" t="str">
            <v>Tuphanphoi1p-50</v>
          </cell>
          <cell r="D261" t="str">
            <v xml:space="preserve">Thuû coâng cöï ly 500m </v>
          </cell>
          <cell r="E261" t="str">
            <v>Taán</v>
          </cell>
          <cell r="F261" t="str">
            <v>tuû</v>
          </cell>
          <cell r="G261">
            <v>91973</v>
          </cell>
        </row>
        <row r="262">
          <cell r="A262" t="str">
            <v>02.1424</v>
          </cell>
          <cell r="B262" t="str">
            <v>02.1424</v>
          </cell>
          <cell r="C262" t="str">
            <v>Tuphanphoi3p</v>
          </cell>
          <cell r="D262" t="str">
            <v xml:space="preserve">Thuû coâng cöï ly .&gt;500m </v>
          </cell>
          <cell r="E262" t="str">
            <v>Taán</v>
          </cell>
          <cell r="F262" t="str">
            <v>tuû</v>
          </cell>
          <cell r="G262">
            <v>90943</v>
          </cell>
        </row>
        <row r="263">
          <cell r="A263" t="str">
            <v>02.1431</v>
          </cell>
          <cell r="B263" t="str">
            <v>02.1431</v>
          </cell>
          <cell r="C263" t="str">
            <v>Vaän chuyeån söù caùc loaïi</v>
          </cell>
          <cell r="D263" t="str">
            <v xml:space="preserve">Thuû coâng cöï ly 100m </v>
          </cell>
          <cell r="E263" t="str">
            <v>Taán</v>
          </cell>
          <cell r="F263" t="str">
            <v>tuû</v>
          </cell>
          <cell r="G263">
            <v>130234</v>
          </cell>
        </row>
        <row r="264">
          <cell r="A264" t="str">
            <v>02.1432</v>
          </cell>
          <cell r="B264" t="str">
            <v>02.1432</v>
          </cell>
          <cell r="C264" t="str">
            <v>Tuphanphoi3p-100</v>
          </cell>
          <cell r="D264" t="str">
            <v xml:space="preserve">Thuû coâng cöï ly 300m </v>
          </cell>
          <cell r="E264" t="str">
            <v>Taán</v>
          </cell>
          <cell r="F264" t="str">
            <v>tuû</v>
          </cell>
          <cell r="G264">
            <v>122287</v>
          </cell>
        </row>
        <row r="265">
          <cell r="A265" t="str">
            <v>02.1433</v>
          </cell>
          <cell r="B265" t="str">
            <v>02.1433</v>
          </cell>
          <cell r="C265" t="str">
            <v>Tuphanphoi3p-75</v>
          </cell>
          <cell r="D265" t="str">
            <v xml:space="preserve">Thuû coâng cöï ly 500m </v>
          </cell>
          <cell r="E265" t="str">
            <v>Taán</v>
          </cell>
          <cell r="F265" t="str">
            <v>tuû</v>
          </cell>
          <cell r="G265">
            <v>120669</v>
          </cell>
        </row>
        <row r="266">
          <cell r="A266" t="str">
            <v>02.1434</v>
          </cell>
          <cell r="B266" t="str">
            <v>02.1434</v>
          </cell>
          <cell r="C266" t="str">
            <v>Tuphanphoi3p-160</v>
          </cell>
          <cell r="D266" t="str">
            <v xml:space="preserve">Thuû coâng cöï ly .&gt;500m </v>
          </cell>
          <cell r="E266" t="str">
            <v>Taán</v>
          </cell>
          <cell r="F266" t="str">
            <v>tuû</v>
          </cell>
          <cell r="G266">
            <v>119491</v>
          </cell>
        </row>
        <row r="267">
          <cell r="A267" t="str">
            <v>02.1441</v>
          </cell>
          <cell r="B267" t="str">
            <v>02.1441</v>
          </cell>
          <cell r="C267" t="str">
            <v xml:space="preserve">Vaän chuyeån daây daãn ñieän, daây </v>
          </cell>
          <cell r="D267" t="str">
            <v xml:space="preserve">Thuû coâng cöï ly 100m </v>
          </cell>
          <cell r="E267" t="str">
            <v>Taán</v>
          </cell>
          <cell r="F267" t="str">
            <v>tuû</v>
          </cell>
          <cell r="G267">
            <v>100214</v>
          </cell>
        </row>
        <row r="268">
          <cell r="A268" t="str">
            <v>02.1442</v>
          </cell>
          <cell r="B268" t="str">
            <v>02.1442</v>
          </cell>
          <cell r="C268" t="str">
            <v>caùp caùc loaïi</v>
          </cell>
          <cell r="D268" t="str">
            <v xml:space="preserve">Thuû coâng cöï ly 300m </v>
          </cell>
          <cell r="E268" t="str">
            <v>Taán</v>
          </cell>
          <cell r="F268" t="str">
            <v>tuû</v>
          </cell>
          <cell r="G268">
            <v>93886</v>
          </cell>
        </row>
        <row r="269">
          <cell r="A269" t="str">
            <v>02.1443</v>
          </cell>
          <cell r="B269" t="str">
            <v>02.1443</v>
          </cell>
          <cell r="C269" t="str">
            <v>Tuphanphoi3p-630</v>
          </cell>
          <cell r="D269" t="str">
            <v xml:space="preserve">Thuû coâng cöï ly 500m </v>
          </cell>
          <cell r="E269" t="str">
            <v>Taán</v>
          </cell>
          <cell r="F269" t="str">
            <v>tuû</v>
          </cell>
          <cell r="G269">
            <v>92856</v>
          </cell>
        </row>
        <row r="270">
          <cell r="A270" t="str">
            <v>02.1444</v>
          </cell>
          <cell r="B270" t="str">
            <v>02.1444</v>
          </cell>
          <cell r="C270" t="str">
            <v>Tuphanphoi3p-800</v>
          </cell>
          <cell r="D270" t="str">
            <v xml:space="preserve">Thuû coâng cöï ly .&gt;500m </v>
          </cell>
          <cell r="E270" t="str">
            <v>Taán</v>
          </cell>
          <cell r="F270" t="str">
            <v>tuû</v>
          </cell>
          <cell r="G270">
            <v>91973</v>
          </cell>
        </row>
        <row r="271">
          <cell r="A271" t="str">
            <v>02.1451</v>
          </cell>
          <cell r="B271" t="str">
            <v>02.1451</v>
          </cell>
          <cell r="C271" t="str">
            <v>Vaän chuyeån caâáu kieän beâ toâng</v>
          </cell>
          <cell r="D271" t="str">
            <v xml:space="preserve">Thuû coâng cöï ly 100m </v>
          </cell>
          <cell r="E271" t="str">
            <v>Taán</v>
          </cell>
          <cell r="F271" t="str">
            <v>m</v>
          </cell>
          <cell r="G271">
            <v>90207</v>
          </cell>
        </row>
        <row r="272">
          <cell r="A272" t="str">
            <v>02.1452</v>
          </cell>
          <cell r="B272" t="str">
            <v>02.1452</v>
          </cell>
          <cell r="C272" t="str">
            <v>ñuùc saün</v>
          </cell>
          <cell r="D272" t="str">
            <v xml:space="preserve">Thuû coâng cöï ly 300m </v>
          </cell>
          <cell r="E272" t="str">
            <v>Taán</v>
          </cell>
          <cell r="F272" t="str">
            <v>m</v>
          </cell>
          <cell r="G272">
            <v>84615</v>
          </cell>
        </row>
        <row r="273">
          <cell r="A273" t="str">
            <v>02.1453</v>
          </cell>
          <cell r="B273" t="str">
            <v>02.1453</v>
          </cell>
          <cell r="C273" t="str">
            <v>CV240</v>
          </cell>
          <cell r="D273" t="str">
            <v xml:space="preserve">Thuû coâng cöï ly 500m </v>
          </cell>
          <cell r="E273" t="str">
            <v>Taán</v>
          </cell>
          <cell r="F273" t="str">
            <v>m</v>
          </cell>
          <cell r="G273">
            <v>83585</v>
          </cell>
        </row>
        <row r="274">
          <cell r="A274" t="str">
            <v>02.1454</v>
          </cell>
          <cell r="B274" t="str">
            <v>02.1454</v>
          </cell>
          <cell r="C274" t="str">
            <v>CV185</v>
          </cell>
          <cell r="D274" t="str">
            <v xml:space="preserve">Thuû coâng cöï ly .&gt;500m </v>
          </cell>
          <cell r="E274" t="str">
            <v>Taán</v>
          </cell>
          <cell r="F274" t="str">
            <v>m</v>
          </cell>
          <cell r="G274">
            <v>82702</v>
          </cell>
        </row>
        <row r="275">
          <cell r="A275" t="str">
            <v>02.1461</v>
          </cell>
          <cell r="B275" t="str">
            <v>02.1461</v>
          </cell>
          <cell r="C275" t="str">
            <v xml:space="preserve">Vaän chuyeån coät beâ toâng </v>
          </cell>
          <cell r="D275" t="str">
            <v xml:space="preserve">Thuû coâng cöï ly 100m </v>
          </cell>
          <cell r="E275" t="str">
            <v>Taán</v>
          </cell>
          <cell r="F275" t="str">
            <v>m</v>
          </cell>
          <cell r="G275">
            <v>140241</v>
          </cell>
        </row>
        <row r="276">
          <cell r="A276" t="str">
            <v>02.1462</v>
          </cell>
          <cell r="B276" t="str">
            <v>02.1462</v>
          </cell>
          <cell r="C276" t="str">
            <v>CV150</v>
          </cell>
          <cell r="D276" t="str">
            <v xml:space="preserve">Thuû coâng cöï ly 300m </v>
          </cell>
          <cell r="E276" t="str">
            <v>Taán</v>
          </cell>
          <cell r="F276" t="str">
            <v>m</v>
          </cell>
          <cell r="G276">
            <v>131705</v>
          </cell>
        </row>
        <row r="277">
          <cell r="A277" t="str">
            <v>02.1463</v>
          </cell>
          <cell r="B277" t="str">
            <v>02.1463</v>
          </cell>
          <cell r="C277" t="str">
            <v>CV50</v>
          </cell>
          <cell r="D277" t="str">
            <v xml:space="preserve">Thuû coâng cöï ly 500m </v>
          </cell>
          <cell r="E277" t="str">
            <v>Taán</v>
          </cell>
          <cell r="F277" t="str">
            <v>m</v>
          </cell>
          <cell r="G277">
            <v>129940</v>
          </cell>
        </row>
        <row r="278">
          <cell r="A278" t="str">
            <v>02.1464</v>
          </cell>
          <cell r="B278" t="str">
            <v>02.1464</v>
          </cell>
          <cell r="C278" t="str">
            <v>CV95</v>
          </cell>
          <cell r="D278" t="str">
            <v xml:space="preserve">Thuû coâng cöï ly .&gt;500m </v>
          </cell>
          <cell r="E278" t="str">
            <v>Taán</v>
          </cell>
          <cell r="F278" t="str">
            <v>m</v>
          </cell>
          <cell r="G278">
            <v>128762</v>
          </cell>
        </row>
        <row r="279">
          <cell r="A279" t="str">
            <v>02.1471</v>
          </cell>
          <cell r="B279" t="str">
            <v>02.1471</v>
          </cell>
          <cell r="C279" t="str">
            <v xml:space="preserve">Vaän chuyeån bi tum  thuû coâng </v>
          </cell>
          <cell r="D279" t="str">
            <v xml:space="preserve">Thuû coâng cöï ly 100m </v>
          </cell>
          <cell r="E279" t="str">
            <v>Taán</v>
          </cell>
          <cell r="F279" t="str">
            <v>m</v>
          </cell>
          <cell r="G279">
            <v>62689</v>
          </cell>
        </row>
        <row r="280">
          <cell r="A280" t="str">
            <v>02.1472</v>
          </cell>
          <cell r="B280" t="str">
            <v>02.1472</v>
          </cell>
          <cell r="C280" t="str">
            <v>collier114</v>
          </cell>
          <cell r="D280" t="str">
            <v xml:space="preserve">Thuû coâng cöï ly 300m </v>
          </cell>
          <cell r="E280" t="str">
            <v>Taán</v>
          </cell>
          <cell r="F280" t="str">
            <v>caùi</v>
          </cell>
          <cell r="G280">
            <v>56803</v>
          </cell>
          <cell r="H280">
            <v>5115.8760000000002</v>
          </cell>
        </row>
        <row r="281">
          <cell r="A281" t="str">
            <v>02.1473</v>
          </cell>
          <cell r="B281" t="str">
            <v>02.1473</v>
          </cell>
          <cell r="C281" t="str">
            <v>dcosse2x300</v>
          </cell>
          <cell r="D281" t="str">
            <v xml:space="preserve">Thuû coâng cöï ly 500m </v>
          </cell>
          <cell r="E281" t="str">
            <v>Taán</v>
          </cell>
          <cell r="F281" t="str">
            <v>caùi</v>
          </cell>
          <cell r="G281">
            <v>55625</v>
          </cell>
          <cell r="H281">
            <v>134794</v>
          </cell>
        </row>
        <row r="282">
          <cell r="A282" t="str">
            <v>02.1474</v>
          </cell>
          <cell r="B282" t="str">
            <v>02.1474</v>
          </cell>
          <cell r="C282" t="str">
            <v>dcosse3x300</v>
          </cell>
          <cell r="D282" t="str">
            <v xml:space="preserve">Thuû coâng cöï ly .&gt;500m </v>
          </cell>
          <cell r="E282" t="str">
            <v>Taán</v>
          </cell>
          <cell r="F282" t="str">
            <v>caùi</v>
          </cell>
          <cell r="G282">
            <v>54890</v>
          </cell>
          <cell r="H282">
            <v>148273.40000000002</v>
          </cell>
        </row>
        <row r="283">
          <cell r="A283" t="str">
            <v>02.1481</v>
          </cell>
          <cell r="B283" t="str">
            <v>02.1481</v>
          </cell>
          <cell r="C283" t="str">
            <v xml:space="preserve">Vaän chuyeån duïng cuï thi coâng -thuû coâng </v>
          </cell>
          <cell r="D283" t="str">
            <v xml:space="preserve">Thuû coâng cöï ly 100m </v>
          </cell>
          <cell r="E283" t="str">
            <v>Taán</v>
          </cell>
          <cell r="F283" t="str">
            <v>caùi</v>
          </cell>
          <cell r="G283">
            <v>91090</v>
          </cell>
          <cell r="H283">
            <v>122540</v>
          </cell>
        </row>
        <row r="284">
          <cell r="A284" t="str">
            <v>02.1482</v>
          </cell>
          <cell r="B284" t="str">
            <v>02.1482</v>
          </cell>
          <cell r="C284" t="str">
            <v>dcosse240</v>
          </cell>
          <cell r="D284" t="str">
            <v xml:space="preserve">Thuû coâng cöï ly 300m </v>
          </cell>
          <cell r="E284" t="str">
            <v>Taán</v>
          </cell>
          <cell r="F284" t="str">
            <v>caùi</v>
          </cell>
          <cell r="G284">
            <v>84615</v>
          </cell>
          <cell r="H284">
            <v>80960</v>
          </cell>
        </row>
        <row r="285">
          <cell r="A285" t="str">
            <v>02.1483</v>
          </cell>
          <cell r="B285" t="str">
            <v>02.1483</v>
          </cell>
          <cell r="C285" t="str">
            <v>dcosse2x240</v>
          </cell>
          <cell r="D285" t="str">
            <v xml:space="preserve">Thuû coâng cöï ly 500m </v>
          </cell>
          <cell r="E285" t="str">
            <v>Taán</v>
          </cell>
          <cell r="F285" t="str">
            <v>caùi</v>
          </cell>
          <cell r="G285">
            <v>83585</v>
          </cell>
          <cell r="H285">
            <v>89056</v>
          </cell>
        </row>
        <row r="286">
          <cell r="A286" t="str">
            <v>02.1484</v>
          </cell>
          <cell r="B286" t="str">
            <v>02.1484</v>
          </cell>
          <cell r="C286" t="str">
            <v>dcosse3x240</v>
          </cell>
          <cell r="D286" t="str">
            <v xml:space="preserve">Thuû coâng cöï ly .&gt;500m </v>
          </cell>
          <cell r="E286" t="str">
            <v>Taán</v>
          </cell>
          <cell r="F286" t="str">
            <v>caùi</v>
          </cell>
          <cell r="G286">
            <v>82849</v>
          </cell>
          <cell r="H286">
            <v>97961.600000000006</v>
          </cell>
        </row>
        <row r="287">
          <cell r="A287" t="str">
            <v>02.2101</v>
          </cell>
          <cell r="B287" t="str">
            <v>02.2101</v>
          </cell>
          <cell r="C287" t="str">
            <v>VAÄN CHUYEÅN C/GIÔÙI + THUÛ COÂNG</v>
          </cell>
          <cell r="D287" t="str">
            <v>Cöï ly &lt;= 1 km</v>
          </cell>
          <cell r="E287" t="str">
            <v>m3</v>
          </cell>
          <cell r="F287" t="str">
            <v>caùi</v>
          </cell>
          <cell r="G287">
            <v>24134</v>
          </cell>
          <cell r="H287">
            <v>48193</v>
          </cell>
        </row>
        <row r="288">
          <cell r="A288" t="str">
            <v>02.2102</v>
          </cell>
          <cell r="B288" t="str">
            <v>02.2102</v>
          </cell>
          <cell r="C288" t="str">
            <v>Vaän chuyeån caùt vaø nöôùc</v>
          </cell>
          <cell r="D288" t="str">
            <v>Cöï ly &gt; 1 km</v>
          </cell>
          <cell r="E288" t="str">
            <v>m3</v>
          </cell>
          <cell r="F288" t="str">
            <v>caùi</v>
          </cell>
          <cell r="G288">
            <v>23398</v>
          </cell>
          <cell r="H288">
            <v>40161</v>
          </cell>
        </row>
        <row r="289">
          <cell r="A289" t="str">
            <v>02.2201</v>
          </cell>
          <cell r="B289" t="str">
            <v>02.2201</v>
          </cell>
          <cell r="C289" t="str">
            <v>Vaän chuyeån ñaù soûi caùc loaïi</v>
          </cell>
          <cell r="D289" t="str">
            <v>Cöï ly &lt;= 1 km</v>
          </cell>
          <cell r="E289" t="str">
            <v>m3</v>
          </cell>
          <cell r="F289" t="str">
            <v>caùi</v>
          </cell>
          <cell r="G289">
            <v>25900</v>
          </cell>
          <cell r="H289">
            <v>50201</v>
          </cell>
        </row>
        <row r="290">
          <cell r="A290" t="str">
            <v>02.2202</v>
          </cell>
          <cell r="B290" t="str">
            <v>02.2202</v>
          </cell>
          <cell r="C290" t="str">
            <v>dcosse100</v>
          </cell>
          <cell r="D290" t="str">
            <v>Cöï ly &gt; 1 km</v>
          </cell>
          <cell r="E290" t="str">
            <v>m3</v>
          </cell>
          <cell r="F290" t="str">
            <v>caùi</v>
          </cell>
          <cell r="G290">
            <v>24575</v>
          </cell>
          <cell r="H290">
            <v>42169</v>
          </cell>
        </row>
        <row r="291">
          <cell r="A291" t="str">
            <v>02.2301</v>
          </cell>
          <cell r="B291" t="str">
            <v>02.2301</v>
          </cell>
          <cell r="C291" t="str">
            <v>Vaän chuyeån xi maêng bao</v>
          </cell>
          <cell r="D291" t="str">
            <v>Cöï ly &lt;= 1 km</v>
          </cell>
          <cell r="E291" t="str">
            <v>Taán</v>
          </cell>
          <cell r="F291" t="str">
            <v>caùi</v>
          </cell>
          <cell r="G291">
            <v>19425</v>
          </cell>
          <cell r="H291">
            <v>33467</v>
          </cell>
        </row>
        <row r="292">
          <cell r="A292" t="str">
            <v>02.2302</v>
          </cell>
          <cell r="B292" t="str">
            <v>02.2302</v>
          </cell>
          <cell r="C292" t="str">
            <v>dcosse70</v>
          </cell>
          <cell r="D292" t="str">
            <v>Cöï ly &gt; 1 km</v>
          </cell>
          <cell r="E292" t="str">
            <v>Taán</v>
          </cell>
          <cell r="F292" t="str">
            <v>caùi</v>
          </cell>
          <cell r="G292">
            <v>18395</v>
          </cell>
          <cell r="H292">
            <v>28113</v>
          </cell>
        </row>
        <row r="293">
          <cell r="A293" t="str">
            <v>02.2401</v>
          </cell>
          <cell r="B293" t="str">
            <v>02.2401</v>
          </cell>
          <cell r="C293" t="str">
            <v>Vaän chuyeån coát theùp , theùp thanh,</v>
          </cell>
          <cell r="D293" t="str">
            <v>Cöï ly &lt;= 1 km</v>
          </cell>
          <cell r="E293" t="str">
            <v>Taán</v>
          </cell>
          <cell r="F293" t="str">
            <v>caùi</v>
          </cell>
          <cell r="G293">
            <v>27224</v>
          </cell>
          <cell r="H293">
            <v>120483</v>
          </cell>
        </row>
        <row r="294">
          <cell r="A294" t="str">
            <v>02.2402</v>
          </cell>
          <cell r="B294" t="str">
            <v>02.2402</v>
          </cell>
          <cell r="C294" t="str">
            <v>phuï kieän, daây, tre, goã, duïng cuï thi coâng</v>
          </cell>
          <cell r="D294" t="str">
            <v>Cöï ly &gt; 1 km</v>
          </cell>
          <cell r="E294" t="str">
            <v>Taán</v>
          </cell>
          <cell r="F294" t="str">
            <v>caùi</v>
          </cell>
          <cell r="G294">
            <v>26635</v>
          </cell>
          <cell r="H294">
            <v>73628</v>
          </cell>
        </row>
        <row r="295">
          <cell r="A295" t="str">
            <v>02.2501</v>
          </cell>
          <cell r="B295" t="str">
            <v>02.2501</v>
          </cell>
          <cell r="C295" t="str">
            <v>Vaän chuyeån caáu kieän be toâng, coät beâ toâng</v>
          </cell>
          <cell r="D295" t="str">
            <v>Cöï ly &lt;= 1 km</v>
          </cell>
          <cell r="E295" t="str">
            <v>Taán</v>
          </cell>
          <cell r="F295" t="str">
            <v>caùi</v>
          </cell>
          <cell r="G295">
            <v>21338</v>
          </cell>
          <cell r="H295">
            <v>120483</v>
          </cell>
        </row>
        <row r="296">
          <cell r="A296" t="str">
            <v>02.2502</v>
          </cell>
          <cell r="B296" t="str">
            <v>02.2502</v>
          </cell>
          <cell r="C296" t="str">
            <v>dcosse Cu-AL120</v>
          </cell>
          <cell r="D296" t="str">
            <v>Cöï ly &gt; 1 km</v>
          </cell>
          <cell r="E296" t="str">
            <v>Taán</v>
          </cell>
          <cell r="F296" t="str">
            <v>caùi</v>
          </cell>
          <cell r="G296">
            <v>20308</v>
          </cell>
          <cell r="H296">
            <v>100402</v>
          </cell>
        </row>
        <row r="297">
          <cell r="A297" t="str">
            <v>02.2601</v>
          </cell>
          <cell r="B297" t="str">
            <v>02.2601</v>
          </cell>
          <cell r="C297" t="str">
            <v>Vaän chuyeån söù caùc loaïi</v>
          </cell>
          <cell r="D297" t="str">
            <v>Cöï ly &lt;= 1 km</v>
          </cell>
          <cell r="E297" t="str">
            <v>Taán</v>
          </cell>
          <cell r="F297" t="str">
            <v>caùi</v>
          </cell>
          <cell r="G297">
            <v>29873</v>
          </cell>
          <cell r="H297">
            <v>120483</v>
          </cell>
        </row>
        <row r="298">
          <cell r="A298" t="str">
            <v>02.2602</v>
          </cell>
          <cell r="B298" t="str">
            <v>02.2602</v>
          </cell>
          <cell r="C298" t="str">
            <v>dcosse Cu-AL50</v>
          </cell>
          <cell r="D298" t="str">
            <v>Cöï ly &gt; 1 km</v>
          </cell>
          <cell r="E298" t="str">
            <v>Taán</v>
          </cell>
          <cell r="F298" t="str">
            <v>caùi</v>
          </cell>
          <cell r="G298">
            <v>29284</v>
          </cell>
          <cell r="H298">
            <v>100402</v>
          </cell>
        </row>
        <row r="299">
          <cell r="A299" t="str">
            <v>02.3101</v>
          </cell>
          <cell r="B299" t="str">
            <v>02.3101</v>
          </cell>
          <cell r="C299" t="str">
            <v>BOÁC LEÂN VAÄT LIEÄU PHUÏ KIEÄN</v>
          </cell>
          <cell r="D299" t="str">
            <v>Caùt caùc loaïi</v>
          </cell>
          <cell r="E299" t="str">
            <v>m3</v>
          </cell>
          <cell r="F299" t="str">
            <v>caùi</v>
          </cell>
          <cell r="G299">
            <v>4709</v>
          </cell>
          <cell r="H299">
            <v>15173.400000000003</v>
          </cell>
        </row>
        <row r="300">
          <cell r="A300" t="str">
            <v>02.3102</v>
          </cell>
          <cell r="B300" t="str">
            <v>02.3102</v>
          </cell>
          <cell r="C300" t="str">
            <v>CVV4x25</v>
          </cell>
          <cell r="D300" t="str">
            <v>Ñaù daêm caùc loaïi</v>
          </cell>
          <cell r="E300" t="str">
            <v>m3</v>
          </cell>
          <cell r="F300" t="str">
            <v>m</v>
          </cell>
          <cell r="G300">
            <v>6328</v>
          </cell>
        </row>
        <row r="301">
          <cell r="A301" t="str">
            <v>02.3103</v>
          </cell>
          <cell r="B301" t="str">
            <v>02.3103</v>
          </cell>
          <cell r="C301" t="str">
            <v>CVV4x35</v>
          </cell>
          <cell r="D301" t="str">
            <v>Ñaù hoäc</v>
          </cell>
          <cell r="E301" t="str">
            <v>m3</v>
          </cell>
          <cell r="F301" t="str">
            <v>m</v>
          </cell>
          <cell r="G301">
            <v>7064</v>
          </cell>
        </row>
        <row r="302">
          <cell r="A302" t="str">
            <v>02.3104</v>
          </cell>
          <cell r="B302" t="str">
            <v>02.3104</v>
          </cell>
          <cell r="C302" t="str">
            <v>CVV4x2,5</v>
          </cell>
          <cell r="D302" t="str">
            <v>Soûi</v>
          </cell>
          <cell r="E302" t="str">
            <v>m3</v>
          </cell>
          <cell r="F302" t="str">
            <v>m</v>
          </cell>
          <cell r="G302">
            <v>6328</v>
          </cell>
          <cell r="H302">
            <v>9000</v>
          </cell>
        </row>
        <row r="303">
          <cell r="A303" t="str">
            <v>02.3105</v>
          </cell>
          <cell r="B303" t="str">
            <v>02.3105</v>
          </cell>
          <cell r="C303" t="str">
            <v>CVV2x10</v>
          </cell>
          <cell r="D303" t="str">
            <v>Ñaát daép</v>
          </cell>
          <cell r="E303" t="str">
            <v>m3</v>
          </cell>
          <cell r="F303" t="str">
            <v>m</v>
          </cell>
          <cell r="G303">
            <v>5298</v>
          </cell>
        </row>
        <row r="304">
          <cell r="A304" t="str">
            <v>02.3106</v>
          </cell>
          <cell r="B304" t="str">
            <v>02.3106</v>
          </cell>
          <cell r="C304" t="str">
            <v>DRTD2</v>
          </cell>
          <cell r="D304" t="str">
            <v>Gaïch chæ</v>
          </cell>
          <cell r="E304" t="str">
            <v>1000 v</v>
          </cell>
          <cell r="F304" t="str">
            <v>m3</v>
          </cell>
          <cell r="G304">
            <v>6769</v>
          </cell>
        </row>
        <row r="305">
          <cell r="A305" t="str">
            <v>02.3107</v>
          </cell>
          <cell r="B305" t="str">
            <v>02.3107</v>
          </cell>
          <cell r="C305" t="str">
            <v>LRTD2</v>
          </cell>
          <cell r="D305" t="str">
            <v>Xi maêng bao</v>
          </cell>
          <cell r="E305" t="str">
            <v>taán</v>
          </cell>
          <cell r="F305" t="str">
            <v>m3</v>
          </cell>
          <cell r="G305">
            <v>6916</v>
          </cell>
        </row>
        <row r="306">
          <cell r="A306" t="str">
            <v>02.3108</v>
          </cell>
          <cell r="B306" t="str">
            <v>02.3108</v>
          </cell>
          <cell r="C306" t="str">
            <v>ctreombt</v>
          </cell>
          <cell r="D306" t="str">
            <v>Theùp thanh coät</v>
          </cell>
          <cell r="E306" t="str">
            <v>taán</v>
          </cell>
          <cell r="F306" t="str">
            <v>ca</v>
          </cell>
          <cell r="G306">
            <v>8094</v>
          </cell>
        </row>
        <row r="307">
          <cell r="A307" t="str">
            <v>02.3109</v>
          </cell>
          <cell r="B307" t="str">
            <v>02.3109</v>
          </cell>
          <cell r="C307" t="str">
            <v>co90</v>
          </cell>
          <cell r="D307" t="str">
            <v>Tre caây d=8-10cm ; L=6-8m</v>
          </cell>
          <cell r="E307" t="str">
            <v>100 caây</v>
          </cell>
          <cell r="F307" t="str">
            <v>caùi</v>
          </cell>
          <cell r="G307">
            <v>16923</v>
          </cell>
          <cell r="H307">
            <v>20900</v>
          </cell>
        </row>
        <row r="308">
          <cell r="A308" t="str">
            <v>02.3110</v>
          </cell>
          <cell r="B308" t="str">
            <v>02.3110</v>
          </cell>
          <cell r="C308" t="str">
            <v>PVC90</v>
          </cell>
          <cell r="D308" t="str">
            <v>Coïc tre, coïc goã</v>
          </cell>
          <cell r="E308" t="str">
            <v>100 coïc</v>
          </cell>
          <cell r="F308" t="str">
            <v>m</v>
          </cell>
          <cell r="G308">
            <v>5592</v>
          </cell>
          <cell r="H308">
            <v>26578.79</v>
          </cell>
        </row>
        <row r="309">
          <cell r="A309" t="str">
            <v>02.3111</v>
          </cell>
          <cell r="B309" t="str">
            <v>02.3111</v>
          </cell>
          <cell r="C309" t="str">
            <v>T8</v>
          </cell>
          <cell r="D309" t="str">
            <v>Caáu kieän theùp caùc loaïi</v>
          </cell>
          <cell r="E309" t="str">
            <v>taán</v>
          </cell>
          <cell r="F309" t="str">
            <v>coät</v>
          </cell>
          <cell r="G309">
            <v>8682</v>
          </cell>
        </row>
        <row r="310">
          <cell r="A310" t="str">
            <v>02.3112</v>
          </cell>
          <cell r="B310" t="str">
            <v>02.3112</v>
          </cell>
          <cell r="C310" t="str">
            <v>kepIPC</v>
          </cell>
          <cell r="D310" t="str">
            <v>Phuï kieän</v>
          </cell>
          <cell r="E310" t="str">
            <v>taán</v>
          </cell>
          <cell r="F310" t="str">
            <v>caùi</v>
          </cell>
          <cell r="G310">
            <v>13391</v>
          </cell>
        </row>
        <row r="311">
          <cell r="A311" t="str">
            <v>02.3113</v>
          </cell>
          <cell r="B311" t="str">
            <v>02.3113</v>
          </cell>
          <cell r="C311" t="str">
            <v>kepIPC 50-150</v>
          </cell>
          <cell r="D311" t="str">
            <v>Duïng cuï thi coâng</v>
          </cell>
          <cell r="E311" t="str">
            <v>taán</v>
          </cell>
          <cell r="F311" t="str">
            <v>caùi</v>
          </cell>
          <cell r="G311">
            <v>6916</v>
          </cell>
        </row>
        <row r="312">
          <cell r="A312" t="str">
            <v>02.3114</v>
          </cell>
          <cell r="B312" t="str">
            <v>02.3114</v>
          </cell>
          <cell r="C312" t="str">
            <v>kepIPC-1</v>
          </cell>
          <cell r="D312" t="str">
            <v>Daây ñieän caùc loaïi</v>
          </cell>
          <cell r="E312" t="str">
            <v>taán</v>
          </cell>
          <cell r="F312" t="str">
            <v>caùi</v>
          </cell>
          <cell r="G312">
            <v>9271</v>
          </cell>
        </row>
        <row r="313">
          <cell r="A313" t="str">
            <v>02.3115</v>
          </cell>
          <cell r="B313" t="str">
            <v>02.3115</v>
          </cell>
          <cell r="C313" t="str">
            <v>kepIPC25-150</v>
          </cell>
          <cell r="D313" t="str">
            <v>Söù caùc loaïi</v>
          </cell>
          <cell r="E313" t="str">
            <v>taán</v>
          </cell>
          <cell r="F313" t="str">
            <v>caùi</v>
          </cell>
          <cell r="G313">
            <v>11037</v>
          </cell>
        </row>
        <row r="314">
          <cell r="A314" t="str">
            <v>02.3116</v>
          </cell>
          <cell r="B314" t="str">
            <v>02.3116</v>
          </cell>
          <cell r="C314" t="str">
            <v>kepIPC25-150</v>
          </cell>
          <cell r="D314" t="str">
            <v>Goã caùc loaïi</v>
          </cell>
          <cell r="E314" t="str">
            <v>taán</v>
          </cell>
          <cell r="F314" t="str">
            <v>caùi</v>
          </cell>
          <cell r="G314">
            <v>4120</v>
          </cell>
        </row>
        <row r="315">
          <cell r="A315" t="str">
            <v>02.3201</v>
          </cell>
          <cell r="B315" t="str">
            <v>02.3201</v>
          </cell>
          <cell r="C315" t="str">
            <v>XEÁP XUOÁNG VAÄT LIEÄU PHUÏ KIEÄN</v>
          </cell>
          <cell r="D315" t="str">
            <v>Caùt caùc loaïi</v>
          </cell>
          <cell r="E315" t="str">
            <v>m3</v>
          </cell>
          <cell r="F315" t="str">
            <v>m</v>
          </cell>
          <cell r="G315">
            <v>3090</v>
          </cell>
        </row>
        <row r="316">
          <cell r="A316" t="str">
            <v>02.3202</v>
          </cell>
          <cell r="B316" t="str">
            <v>02.3202</v>
          </cell>
          <cell r="C316" t="str">
            <v>abc3x120+70</v>
          </cell>
          <cell r="D316" t="str">
            <v>Ñaù daêm caùc loaïi</v>
          </cell>
          <cell r="E316" t="str">
            <v>m3</v>
          </cell>
          <cell r="F316" t="str">
            <v>m</v>
          </cell>
          <cell r="G316">
            <v>5298</v>
          </cell>
        </row>
        <row r="317">
          <cell r="A317" t="str">
            <v>02.3203</v>
          </cell>
          <cell r="B317" t="str">
            <v>02.3203</v>
          </cell>
          <cell r="C317" t="str">
            <v>abc3x95+70</v>
          </cell>
          <cell r="D317" t="str">
            <v>Ñaù hoäc</v>
          </cell>
          <cell r="E317" t="str">
            <v>m3</v>
          </cell>
          <cell r="F317" t="str">
            <v>m</v>
          </cell>
          <cell r="G317">
            <v>6769</v>
          </cell>
        </row>
        <row r="318">
          <cell r="A318" t="str">
            <v>02.3204</v>
          </cell>
          <cell r="B318" t="str">
            <v>02.3204</v>
          </cell>
          <cell r="C318" t="str">
            <v>abc3x50+50</v>
          </cell>
          <cell r="D318" t="str">
            <v>Soûi</v>
          </cell>
          <cell r="E318" t="str">
            <v>m3</v>
          </cell>
          <cell r="F318" t="str">
            <v>m</v>
          </cell>
          <cell r="G318">
            <v>5298</v>
          </cell>
        </row>
        <row r="319">
          <cell r="A319" t="str">
            <v>02.3205</v>
          </cell>
          <cell r="B319" t="str">
            <v>02.3205</v>
          </cell>
          <cell r="C319" t="str">
            <v>abc3x50</v>
          </cell>
          <cell r="D319" t="str">
            <v>Ñaát daép</v>
          </cell>
          <cell r="E319" t="str">
            <v>m3</v>
          </cell>
          <cell r="F319" t="str">
            <v>m</v>
          </cell>
          <cell r="G319">
            <v>4415</v>
          </cell>
        </row>
        <row r="320">
          <cell r="A320" t="str">
            <v>02.3206</v>
          </cell>
          <cell r="B320" t="str">
            <v>02.3206</v>
          </cell>
          <cell r="C320" t="str">
            <v>SAA70</v>
          </cell>
          <cell r="D320" t="str">
            <v>Gaïch chæ</v>
          </cell>
          <cell r="E320" t="str">
            <v>1000 v</v>
          </cell>
          <cell r="F320" t="str">
            <v>boä</v>
          </cell>
          <cell r="G320">
            <v>6328</v>
          </cell>
        </row>
        <row r="321">
          <cell r="A321" t="str">
            <v>02.3207</v>
          </cell>
          <cell r="B321" t="str">
            <v>02.3207</v>
          </cell>
          <cell r="C321" t="str">
            <v>SAA50</v>
          </cell>
          <cell r="D321" t="str">
            <v>Xi maêng bao</v>
          </cell>
          <cell r="E321" t="str">
            <v>taán</v>
          </cell>
          <cell r="F321" t="str">
            <v>boä</v>
          </cell>
          <cell r="G321">
            <v>3090</v>
          </cell>
        </row>
        <row r="322">
          <cell r="A322" t="str">
            <v>02.3208</v>
          </cell>
          <cell r="B322" t="str">
            <v>02.3208</v>
          </cell>
          <cell r="C322" t="str">
            <v>SAA3x50</v>
          </cell>
          <cell r="D322" t="str">
            <v>Theùp thanh coät</v>
          </cell>
          <cell r="E322" t="str">
            <v>taán</v>
          </cell>
          <cell r="F322" t="str">
            <v>boä</v>
          </cell>
          <cell r="G322">
            <v>7446</v>
          </cell>
        </row>
        <row r="323">
          <cell r="A323" t="str">
            <v>02.3209</v>
          </cell>
          <cell r="B323" t="str">
            <v>02.3209</v>
          </cell>
          <cell r="C323" t="str">
            <v>DAA70</v>
          </cell>
          <cell r="D323" t="str">
            <v>Tre caây d=8-10cm ; L=6-8m</v>
          </cell>
          <cell r="E323" t="str">
            <v>100 caây</v>
          </cell>
          <cell r="F323" t="str">
            <v>boä</v>
          </cell>
          <cell r="G323">
            <v>8535</v>
          </cell>
        </row>
        <row r="324">
          <cell r="A324" t="str">
            <v>02.3210</v>
          </cell>
          <cell r="B324" t="str">
            <v>02.3210</v>
          </cell>
          <cell r="C324" t="str">
            <v>DAA50</v>
          </cell>
          <cell r="D324" t="str">
            <v>Coïc tre, coïc goã</v>
          </cell>
          <cell r="E324" t="str">
            <v>100 coïc</v>
          </cell>
          <cell r="F324" t="str">
            <v>boä</v>
          </cell>
          <cell r="G324">
            <v>3090</v>
          </cell>
        </row>
        <row r="325">
          <cell r="A325" t="str">
            <v>02.3211</v>
          </cell>
          <cell r="B325" t="str">
            <v>02.3211</v>
          </cell>
          <cell r="C325" t="str">
            <v>DAA3x50</v>
          </cell>
          <cell r="D325" t="str">
            <v>Caáu kieän theùp caùc loaïi</v>
          </cell>
          <cell r="E325" t="str">
            <v>taán</v>
          </cell>
          <cell r="F325" t="str">
            <v>boä</v>
          </cell>
          <cell r="G325">
            <v>6769</v>
          </cell>
        </row>
        <row r="326">
          <cell r="A326" t="str">
            <v>02.3212</v>
          </cell>
          <cell r="B326" t="str">
            <v>02.3212</v>
          </cell>
          <cell r="C326" t="str">
            <v>sa70</v>
          </cell>
          <cell r="D326" t="str">
            <v>Phuï kieän</v>
          </cell>
          <cell r="E326" t="str">
            <v>taán</v>
          </cell>
          <cell r="F326" t="str">
            <v>boä</v>
          </cell>
          <cell r="G326">
            <v>6916</v>
          </cell>
        </row>
        <row r="327">
          <cell r="A327" t="str">
            <v>02.3213</v>
          </cell>
          <cell r="B327" t="str">
            <v>02.3213</v>
          </cell>
          <cell r="C327" t="str">
            <v>sa50</v>
          </cell>
          <cell r="D327" t="str">
            <v>Duïng cuï thi coâng</v>
          </cell>
          <cell r="E327" t="str">
            <v>taán</v>
          </cell>
          <cell r="F327" t="str">
            <v>boä</v>
          </cell>
          <cell r="G327">
            <v>5150</v>
          </cell>
        </row>
        <row r="328">
          <cell r="A328" t="str">
            <v>02.3214</v>
          </cell>
          <cell r="B328" t="str">
            <v>02.3214</v>
          </cell>
          <cell r="C328" t="str">
            <v>sa3x50</v>
          </cell>
          <cell r="D328" t="str">
            <v>Daây ñieän caùc loaïi</v>
          </cell>
          <cell r="E328" t="str">
            <v>taán</v>
          </cell>
          <cell r="F328" t="str">
            <v>boä</v>
          </cell>
          <cell r="G328">
            <v>8682</v>
          </cell>
        </row>
        <row r="329">
          <cell r="A329" t="str">
            <v>02.3215</v>
          </cell>
          <cell r="B329" t="str">
            <v>02.3215</v>
          </cell>
          <cell r="C329" t="str">
            <v>ibt200</v>
          </cell>
          <cell r="D329" t="str">
            <v>Söù caùc loaïi</v>
          </cell>
          <cell r="E329" t="str">
            <v>taán</v>
          </cell>
          <cell r="F329" t="str">
            <v>caùi</v>
          </cell>
          <cell r="G329">
            <v>11478</v>
          </cell>
        </row>
        <row r="330">
          <cell r="A330" t="str">
            <v>02.3216</v>
          </cell>
          <cell r="B330" t="str">
            <v>02.3216</v>
          </cell>
          <cell r="C330" t="str">
            <v>ec50-100</v>
          </cell>
          <cell r="D330" t="str">
            <v>Goã caùc loaïi</v>
          </cell>
          <cell r="E330" t="str">
            <v>taán</v>
          </cell>
          <cell r="F330" t="str">
            <v>caùi</v>
          </cell>
          <cell r="G330">
            <v>3679</v>
          </cell>
        </row>
        <row r="331">
          <cell r="A331" t="str">
            <v>03.1101</v>
          </cell>
          <cell r="B331" t="str">
            <v>03.1101</v>
          </cell>
          <cell r="C331" t="str">
            <v>ÑAØO ÑAÁT MOÙNG COÄT ÑOÄC LAÄP</v>
          </cell>
          <cell r="D331" t="str">
            <v>Ñaát caáp I</v>
          </cell>
          <cell r="E331" t="str">
            <v>m3</v>
          </cell>
          <cell r="F331" t="str">
            <v>caùi</v>
          </cell>
          <cell r="G331">
            <v>8094</v>
          </cell>
        </row>
        <row r="332">
          <cell r="A332" t="str">
            <v>03.1102</v>
          </cell>
          <cell r="B332" t="str">
            <v>03.1102</v>
          </cell>
          <cell r="C332" t="str">
            <v>Ñaøo hoá theá, moùng neùo,moùng coät coù dieän</v>
          </cell>
          <cell r="D332" t="str">
            <v>Ñaát caáp II</v>
          </cell>
          <cell r="E332" t="str">
            <v>m3</v>
          </cell>
          <cell r="F332" t="str">
            <v>caùi</v>
          </cell>
          <cell r="G332">
            <v>12508</v>
          </cell>
        </row>
        <row r="333">
          <cell r="A333" t="str">
            <v>03.1103</v>
          </cell>
          <cell r="B333" t="str">
            <v>03.1103</v>
          </cell>
          <cell r="C333" t="str">
            <v>tích ñaùy moùng &lt;=5m2, ñoä saâu hoá &lt;=1m</v>
          </cell>
          <cell r="D333" t="str">
            <v>Ñaát caáp III</v>
          </cell>
          <cell r="E333" t="str">
            <v>m3</v>
          </cell>
          <cell r="F333" t="str">
            <v>caùi</v>
          </cell>
          <cell r="G333">
            <v>20308</v>
          </cell>
        </row>
        <row r="334">
          <cell r="A334" t="str">
            <v>03.1104</v>
          </cell>
          <cell r="B334" t="str">
            <v>03.1104</v>
          </cell>
          <cell r="C334" t="str">
            <v>onnhom50</v>
          </cell>
          <cell r="D334" t="str">
            <v>Ñaát caáp IV</v>
          </cell>
          <cell r="E334" t="str">
            <v>m3</v>
          </cell>
          <cell r="F334" t="str">
            <v>caùi</v>
          </cell>
          <cell r="G334">
            <v>32375</v>
          </cell>
        </row>
        <row r="335">
          <cell r="A335" t="str">
            <v>03.1111</v>
          </cell>
          <cell r="B335" t="str">
            <v>03.1111</v>
          </cell>
          <cell r="C335" t="str">
            <v>Ñaøo hoá theá, moùng neùo,moùng coät coù dieän</v>
          </cell>
          <cell r="D335" t="str">
            <v>Ñaát caáp I</v>
          </cell>
          <cell r="E335" t="str">
            <v>m3</v>
          </cell>
          <cell r="F335" t="str">
            <v>caùi</v>
          </cell>
          <cell r="G335">
            <v>11478</v>
          </cell>
        </row>
        <row r="336">
          <cell r="A336" t="str">
            <v>03.1112</v>
          </cell>
          <cell r="B336" t="str">
            <v>03.1112</v>
          </cell>
          <cell r="C336" t="str">
            <v>tích ñaùy moùng &lt;=5m2, ñoä saâu hoá &gt;1m</v>
          </cell>
          <cell r="D336" t="str">
            <v>Ñaát caáp II</v>
          </cell>
          <cell r="E336" t="str">
            <v>m3</v>
          </cell>
          <cell r="F336" t="str">
            <v>caùi</v>
          </cell>
          <cell r="G336">
            <v>16776</v>
          </cell>
        </row>
        <row r="337">
          <cell r="A337" t="str">
            <v>03.1113</v>
          </cell>
          <cell r="B337" t="str">
            <v>03.1113</v>
          </cell>
          <cell r="C337" t="str">
            <v>hopphanphoi</v>
          </cell>
          <cell r="D337" t="str">
            <v>Ñaát caáp III</v>
          </cell>
          <cell r="E337" t="str">
            <v>m3</v>
          </cell>
          <cell r="F337" t="str">
            <v>hoäp</v>
          </cell>
          <cell r="G337">
            <v>24428</v>
          </cell>
        </row>
        <row r="338">
          <cell r="A338" t="str">
            <v>03.1114</v>
          </cell>
          <cell r="B338" t="str">
            <v>03.1114</v>
          </cell>
          <cell r="C338" t="str">
            <v>MC1p</v>
          </cell>
          <cell r="D338" t="str">
            <v>Ñaát caáp IV</v>
          </cell>
          <cell r="E338" t="str">
            <v>m3</v>
          </cell>
          <cell r="F338" t="str">
            <v>Caùi</v>
          </cell>
          <cell r="G338">
            <v>37819</v>
          </cell>
        </row>
        <row r="339">
          <cell r="A339" t="str">
            <v>03.1121</v>
          </cell>
          <cell r="B339" t="str">
            <v>03.1121</v>
          </cell>
          <cell r="C339" t="str">
            <v>Ñaøo hoá theá, moùng neùo,moùng coät coù dieän</v>
          </cell>
          <cell r="D339" t="str">
            <v>Ñaát caáp I</v>
          </cell>
          <cell r="E339" t="str">
            <v>m3</v>
          </cell>
          <cell r="F339" t="str">
            <v>boä</v>
          </cell>
          <cell r="G339">
            <v>8094</v>
          </cell>
          <cell r="H339">
            <v>8000</v>
          </cell>
        </row>
        <row r="340">
          <cell r="A340" t="str">
            <v>03.1122</v>
          </cell>
          <cell r="B340" t="str">
            <v>03.1122</v>
          </cell>
          <cell r="C340" t="str">
            <v>tích ñaùy moùng &lt;=15m2, ñoä saâu hoá &lt;=2 m</v>
          </cell>
          <cell r="D340" t="str">
            <v>Ñaát caáp II</v>
          </cell>
          <cell r="E340" t="str">
            <v>m3</v>
          </cell>
          <cell r="F340" t="str">
            <v>caùi</v>
          </cell>
          <cell r="G340">
            <v>11037</v>
          </cell>
        </row>
        <row r="341">
          <cell r="A341" t="str">
            <v>03.1123</v>
          </cell>
          <cell r="B341" t="str">
            <v>03.1123</v>
          </cell>
          <cell r="C341" t="str">
            <v>kneo10-16</v>
          </cell>
          <cell r="D341" t="str">
            <v>Ñaát caáp III</v>
          </cell>
          <cell r="E341" t="str">
            <v>m3</v>
          </cell>
          <cell r="F341" t="str">
            <v>caùi</v>
          </cell>
          <cell r="G341">
            <v>16482</v>
          </cell>
        </row>
        <row r="342">
          <cell r="A342" t="str">
            <v>03.1124</v>
          </cell>
          <cell r="B342" t="str">
            <v>03.1124</v>
          </cell>
          <cell r="C342" t="str">
            <v>kneo25-35</v>
          </cell>
          <cell r="D342" t="str">
            <v>Ñaát caáp IV</v>
          </cell>
          <cell r="E342" t="str">
            <v>m3</v>
          </cell>
          <cell r="F342" t="str">
            <v>caùi</v>
          </cell>
          <cell r="G342">
            <v>24575</v>
          </cell>
        </row>
        <row r="343">
          <cell r="A343" t="str">
            <v>03.1131</v>
          </cell>
          <cell r="B343" t="str">
            <v>03.1131</v>
          </cell>
          <cell r="C343" t="str">
            <v>Ñaøo hoá theá, moùng neùo,moùng coät coù dieän</v>
          </cell>
          <cell r="D343" t="str">
            <v>Ñaát caáp I</v>
          </cell>
          <cell r="E343" t="str">
            <v>m3</v>
          </cell>
          <cell r="F343" t="str">
            <v>boä</v>
          </cell>
          <cell r="G343">
            <v>8682</v>
          </cell>
        </row>
        <row r="344">
          <cell r="A344" t="str">
            <v>03.1132</v>
          </cell>
          <cell r="B344" t="str">
            <v>03.1132</v>
          </cell>
          <cell r="C344" t="str">
            <v>tích ñaùy moùng &lt;=15m2, ñoä saâu hoá &lt;=3 m</v>
          </cell>
          <cell r="D344" t="str">
            <v>Ñaát caáp II</v>
          </cell>
          <cell r="E344" t="str">
            <v>m3</v>
          </cell>
          <cell r="F344" t="str">
            <v>caùi</v>
          </cell>
          <cell r="G344">
            <v>11773</v>
          </cell>
        </row>
        <row r="345">
          <cell r="A345" t="str">
            <v>03.1133</v>
          </cell>
          <cell r="B345" t="str">
            <v>03.1133</v>
          </cell>
          <cell r="C345" t="str">
            <v>dk3p</v>
          </cell>
          <cell r="D345" t="str">
            <v>Ñaát caáp III</v>
          </cell>
          <cell r="E345" t="str">
            <v>m3</v>
          </cell>
          <cell r="F345" t="str">
            <v>caùi</v>
          </cell>
          <cell r="G345">
            <v>17659</v>
          </cell>
        </row>
        <row r="346">
          <cell r="A346" t="str">
            <v>03.1134</v>
          </cell>
          <cell r="B346" t="str">
            <v>03.1134</v>
          </cell>
          <cell r="C346" t="str">
            <v>hopDk1p</v>
          </cell>
          <cell r="D346" t="str">
            <v>Ñaát caáp IV</v>
          </cell>
          <cell r="E346" t="str">
            <v>m3</v>
          </cell>
          <cell r="F346" t="str">
            <v>caùi</v>
          </cell>
          <cell r="G346">
            <v>25900</v>
          </cell>
        </row>
        <row r="347">
          <cell r="A347" t="str">
            <v>03.1141</v>
          </cell>
          <cell r="B347" t="str">
            <v>03.1141</v>
          </cell>
          <cell r="C347" t="str">
            <v>Ñaøo hoá theá, moùng neùo,moùng coät coù dieän</v>
          </cell>
          <cell r="D347" t="str">
            <v>Ñaát caáp I</v>
          </cell>
          <cell r="E347" t="str">
            <v>m3</v>
          </cell>
          <cell r="F347" t="str">
            <v>caùi</v>
          </cell>
          <cell r="G347">
            <v>9712</v>
          </cell>
        </row>
        <row r="348">
          <cell r="A348" t="str">
            <v>03.1142</v>
          </cell>
          <cell r="B348" t="str">
            <v>03.1142</v>
          </cell>
          <cell r="C348" t="str">
            <v>tích ñaùy moùng &lt;=15m2, ñoä saâu hoá &gt;3 m</v>
          </cell>
          <cell r="D348" t="str">
            <v>Ñaát caáp II</v>
          </cell>
          <cell r="E348" t="str">
            <v>m3</v>
          </cell>
          <cell r="F348" t="str">
            <v>vò trí</v>
          </cell>
          <cell r="G348">
            <v>12950</v>
          </cell>
        </row>
        <row r="349">
          <cell r="A349" t="str">
            <v>03.1143</v>
          </cell>
          <cell r="B349" t="str">
            <v>03.1143</v>
          </cell>
          <cell r="D349" t="str">
            <v>Ñaát caáp III</v>
          </cell>
          <cell r="E349" t="str">
            <v>m3</v>
          </cell>
          <cell r="G349">
            <v>18836</v>
          </cell>
        </row>
        <row r="350">
          <cell r="A350" t="str">
            <v>03.1144</v>
          </cell>
          <cell r="B350" t="str">
            <v>03.1144</v>
          </cell>
          <cell r="C350" t="str">
            <v>Thaododay A-50</v>
          </cell>
          <cell r="D350" t="str">
            <v>Ñaát caáp IV</v>
          </cell>
          <cell r="E350" t="str">
            <v>m3</v>
          </cell>
          <cell r="F350" t="str">
            <v>km</v>
          </cell>
          <cell r="G350">
            <v>27518</v>
          </cell>
        </row>
        <row r="351">
          <cell r="A351" t="str">
            <v>03.1151</v>
          </cell>
          <cell r="B351" t="str">
            <v>03.1151</v>
          </cell>
          <cell r="C351" t="str">
            <v>Ñaøo hoá theá, moùng neùo,moùng coät coù dieän</v>
          </cell>
          <cell r="D351" t="str">
            <v>Ñaát caáp I</v>
          </cell>
          <cell r="E351" t="str">
            <v>m3</v>
          </cell>
          <cell r="F351" t="str">
            <v>km</v>
          </cell>
          <cell r="G351">
            <v>8388</v>
          </cell>
        </row>
        <row r="352">
          <cell r="A352" t="str">
            <v>03.1152</v>
          </cell>
          <cell r="B352" t="str">
            <v>03.1152</v>
          </cell>
          <cell r="C352" t="str">
            <v>tích ñaùy moùng &lt;=25m2, ñoä saâu hoá &lt;=2 m</v>
          </cell>
          <cell r="D352" t="str">
            <v>Ñaát caáp II</v>
          </cell>
          <cell r="E352" t="str">
            <v>m3</v>
          </cell>
          <cell r="F352" t="str">
            <v>km</v>
          </cell>
          <cell r="G352">
            <v>11478</v>
          </cell>
        </row>
        <row r="353">
          <cell r="A353" t="str">
            <v>03.1153</v>
          </cell>
          <cell r="B353" t="str">
            <v>03.1153</v>
          </cell>
          <cell r="C353" t="str">
            <v>ThaododayAC35</v>
          </cell>
          <cell r="D353" t="str">
            <v>Ñaát caáp III</v>
          </cell>
          <cell r="E353" t="str">
            <v>m3</v>
          </cell>
          <cell r="F353" t="str">
            <v>km</v>
          </cell>
          <cell r="G353">
            <v>17365</v>
          </cell>
        </row>
        <row r="354">
          <cell r="A354" t="str">
            <v>03.1154</v>
          </cell>
          <cell r="B354" t="str">
            <v>03.1154</v>
          </cell>
          <cell r="C354" t="str">
            <v>ThaododayAC50</v>
          </cell>
          <cell r="D354" t="str">
            <v>Ñaát caáp IV</v>
          </cell>
          <cell r="E354" t="str">
            <v>m3</v>
          </cell>
          <cell r="F354" t="str">
            <v>km</v>
          </cell>
          <cell r="G354">
            <v>25900</v>
          </cell>
        </row>
        <row r="355">
          <cell r="A355" t="str">
            <v>03.1161</v>
          </cell>
          <cell r="B355" t="str">
            <v>03.1161</v>
          </cell>
          <cell r="C355" t="str">
            <v>Ñaøo hoá theá, moùng neùo,moùng coät coù dieän</v>
          </cell>
          <cell r="D355" t="str">
            <v>Ñaát caáp I</v>
          </cell>
          <cell r="E355" t="str">
            <v>m3</v>
          </cell>
          <cell r="F355" t="str">
            <v>km</v>
          </cell>
          <cell r="G355">
            <v>9271</v>
          </cell>
        </row>
        <row r="356">
          <cell r="A356" t="str">
            <v>03.1162</v>
          </cell>
          <cell r="B356" t="str">
            <v>03.1162</v>
          </cell>
          <cell r="C356" t="str">
            <v>tích ñaùy moùng &lt;=25m2, ñoä saâu hoá &lt;=3 m</v>
          </cell>
          <cell r="D356" t="str">
            <v>Ñaát caáp II</v>
          </cell>
          <cell r="E356" t="str">
            <v>m3</v>
          </cell>
          <cell r="F356" t="str">
            <v>km</v>
          </cell>
          <cell r="G356">
            <v>12508</v>
          </cell>
        </row>
        <row r="357">
          <cell r="A357" t="str">
            <v>03.1163</v>
          </cell>
          <cell r="B357" t="str">
            <v>03.1163</v>
          </cell>
          <cell r="C357" t="str">
            <v>ThaododayAC120</v>
          </cell>
          <cell r="D357" t="str">
            <v>Ñaát caáp III</v>
          </cell>
          <cell r="E357" t="str">
            <v>m3</v>
          </cell>
          <cell r="F357" t="str">
            <v>km</v>
          </cell>
          <cell r="G357">
            <v>18395</v>
          </cell>
        </row>
        <row r="358">
          <cell r="A358" t="str">
            <v>03.1164</v>
          </cell>
          <cell r="B358" t="str">
            <v>03.1164</v>
          </cell>
          <cell r="C358" t="str">
            <v>ThaododayA170</v>
          </cell>
          <cell r="D358" t="str">
            <v>Ñaát caáp IV</v>
          </cell>
          <cell r="E358" t="str">
            <v>m3</v>
          </cell>
          <cell r="F358" t="str">
            <v>km</v>
          </cell>
          <cell r="G358">
            <v>27224</v>
          </cell>
        </row>
        <row r="359">
          <cell r="A359" t="str">
            <v>03.1171</v>
          </cell>
          <cell r="B359" t="str">
            <v>03.1171</v>
          </cell>
          <cell r="C359" t="str">
            <v>Ñaøo hoá theá, moùng neùo,moùng coät coù dieän</v>
          </cell>
          <cell r="D359" t="str">
            <v>Ñaát caáp I</v>
          </cell>
          <cell r="E359" t="str">
            <v>m3</v>
          </cell>
          <cell r="F359" t="str">
            <v>km</v>
          </cell>
          <cell r="G359">
            <v>10154</v>
          </cell>
        </row>
        <row r="360">
          <cell r="A360" t="str">
            <v>03.1172</v>
          </cell>
          <cell r="B360" t="str">
            <v>03.1172</v>
          </cell>
          <cell r="C360" t="str">
            <v>tích ñaùy moùng &lt;=25m2, ñoä saâu hoá &gt;3 m</v>
          </cell>
          <cell r="D360" t="str">
            <v>Ñaát caáp II</v>
          </cell>
          <cell r="E360" t="str">
            <v>m3</v>
          </cell>
          <cell r="F360" t="str">
            <v>km</v>
          </cell>
          <cell r="G360">
            <v>13686</v>
          </cell>
        </row>
        <row r="361">
          <cell r="A361" t="str">
            <v>03.1173</v>
          </cell>
          <cell r="B361" t="str">
            <v>03.1173</v>
          </cell>
          <cell r="C361" t="str">
            <v>ThaododayhtM-22</v>
          </cell>
          <cell r="D361" t="str">
            <v>Ñaát caáp III</v>
          </cell>
          <cell r="E361" t="str">
            <v>m3</v>
          </cell>
          <cell r="F361" t="str">
            <v>km</v>
          </cell>
          <cell r="G361">
            <v>19719</v>
          </cell>
        </row>
        <row r="362">
          <cell r="A362" t="str">
            <v>03.1174</v>
          </cell>
          <cell r="B362" t="str">
            <v>03.1174</v>
          </cell>
          <cell r="C362" t="str">
            <v>ThaododayhtM-38</v>
          </cell>
          <cell r="D362" t="str">
            <v>Ñaát caáp IV</v>
          </cell>
          <cell r="E362" t="str">
            <v>m3</v>
          </cell>
          <cell r="F362" t="str">
            <v>km</v>
          </cell>
          <cell r="G362">
            <v>28843</v>
          </cell>
        </row>
        <row r="363">
          <cell r="A363" t="str">
            <v>03.1181</v>
          </cell>
          <cell r="B363" t="str">
            <v>03.1181</v>
          </cell>
          <cell r="C363" t="str">
            <v>Ñaøo hoá theá, moùng neùo,moùng coät coù dieän</v>
          </cell>
          <cell r="D363" t="str">
            <v>Ñaát caáp I</v>
          </cell>
          <cell r="E363" t="str">
            <v>m3</v>
          </cell>
          <cell r="F363" t="str">
            <v>km</v>
          </cell>
          <cell r="G363">
            <v>8977</v>
          </cell>
        </row>
        <row r="364">
          <cell r="A364" t="str">
            <v>03.1182</v>
          </cell>
          <cell r="B364" t="str">
            <v>03.1182</v>
          </cell>
          <cell r="C364" t="str">
            <v>tích ñaùy moùng &lt;=35m2, ñoä saâu hoá &lt;=2 m</v>
          </cell>
          <cell r="D364" t="str">
            <v>Ñaát caáp II</v>
          </cell>
          <cell r="E364" t="str">
            <v>m3</v>
          </cell>
          <cell r="F364" t="str">
            <v>km</v>
          </cell>
          <cell r="G364">
            <v>12214</v>
          </cell>
        </row>
        <row r="365">
          <cell r="A365" t="str">
            <v>03.1183</v>
          </cell>
          <cell r="B365" t="str">
            <v>03.1183</v>
          </cell>
          <cell r="C365" t="str">
            <v>ThaododayhtM-100</v>
          </cell>
          <cell r="D365" t="str">
            <v>Ñaát caáp III</v>
          </cell>
          <cell r="E365" t="str">
            <v>m3</v>
          </cell>
          <cell r="F365" t="str">
            <v>km</v>
          </cell>
          <cell r="G365">
            <v>18100</v>
          </cell>
        </row>
        <row r="366">
          <cell r="A366" t="str">
            <v>03.1184</v>
          </cell>
          <cell r="B366" t="str">
            <v>03.1184</v>
          </cell>
          <cell r="C366" t="str">
            <v>ThaododayhtABC-50</v>
          </cell>
          <cell r="D366" t="str">
            <v>Ñaát caáp IV</v>
          </cell>
          <cell r="E366" t="str">
            <v>m3</v>
          </cell>
          <cell r="F366" t="str">
            <v>km</v>
          </cell>
          <cell r="G366">
            <v>27224</v>
          </cell>
        </row>
        <row r="367">
          <cell r="A367" t="str">
            <v>03.1191</v>
          </cell>
          <cell r="B367" t="str">
            <v>03.1191</v>
          </cell>
          <cell r="C367" t="str">
            <v>Ñaøo hoá theá, moùng neùo,moùng coät coù dieän</v>
          </cell>
          <cell r="D367" t="str">
            <v>Ñaát caáp I</v>
          </cell>
          <cell r="E367" t="str">
            <v>m3</v>
          </cell>
          <cell r="F367" t="str">
            <v>km</v>
          </cell>
          <cell r="G367">
            <v>9712</v>
          </cell>
        </row>
        <row r="368">
          <cell r="A368" t="str">
            <v>03.1192</v>
          </cell>
          <cell r="B368" t="str">
            <v>03.1192</v>
          </cell>
          <cell r="C368" t="str">
            <v>tích ñaùy moùng &lt;=35m2, ñoä saâu hoá &lt;=3 m</v>
          </cell>
          <cell r="D368" t="str">
            <v>Ñaát caáp II</v>
          </cell>
          <cell r="E368" t="str">
            <v>m3</v>
          </cell>
          <cell r="F368" t="str">
            <v>boä</v>
          </cell>
          <cell r="G368">
            <v>13097</v>
          </cell>
        </row>
        <row r="369">
          <cell r="A369" t="str">
            <v>03.1193</v>
          </cell>
          <cell r="B369" t="str">
            <v>03.1193</v>
          </cell>
          <cell r="C369" t="str">
            <v>Thaodosudung6kV</v>
          </cell>
          <cell r="D369" t="str">
            <v>Ñaát caáp III</v>
          </cell>
          <cell r="E369" t="str">
            <v>m3</v>
          </cell>
          <cell r="F369" t="str">
            <v>boä</v>
          </cell>
          <cell r="G369">
            <v>19425</v>
          </cell>
        </row>
        <row r="370">
          <cell r="A370" t="str">
            <v>03.1194</v>
          </cell>
          <cell r="B370" t="str">
            <v>03.1194</v>
          </cell>
          <cell r="C370" t="str">
            <v>Thaodosudung15-22kV</v>
          </cell>
          <cell r="D370" t="str">
            <v>Ñaát caáp IV</v>
          </cell>
          <cell r="E370" t="str">
            <v>m3</v>
          </cell>
          <cell r="F370" t="str">
            <v>boä</v>
          </cell>
          <cell r="G370">
            <v>28548</v>
          </cell>
        </row>
        <row r="371">
          <cell r="A371" t="str">
            <v>03.1201</v>
          </cell>
          <cell r="B371" t="str">
            <v>03.1201</v>
          </cell>
          <cell r="C371" t="str">
            <v>Ñaøo hoá theá, moùng neùo,moùng coät coù dieän</v>
          </cell>
          <cell r="D371" t="str">
            <v>Ñaát caáp I</v>
          </cell>
          <cell r="E371" t="str">
            <v>m3</v>
          </cell>
          <cell r="F371" t="str">
            <v>chuoãi</v>
          </cell>
          <cell r="G371">
            <v>10742</v>
          </cell>
        </row>
        <row r="372">
          <cell r="A372" t="str">
            <v>03.1202</v>
          </cell>
          <cell r="B372" t="str">
            <v>03.1202</v>
          </cell>
          <cell r="C372" t="str">
            <v>tích ñaùy moùng &lt;=35m2, ñoä saâu hoá &gt;3 m</v>
          </cell>
          <cell r="D372" t="str">
            <v>Ñaát caáp II</v>
          </cell>
          <cell r="E372" t="str">
            <v>m3</v>
          </cell>
          <cell r="F372" t="str">
            <v>baùt</v>
          </cell>
          <cell r="G372">
            <v>14274</v>
          </cell>
        </row>
        <row r="373">
          <cell r="A373" t="str">
            <v>03.1203</v>
          </cell>
          <cell r="B373" t="str">
            <v>03.1203</v>
          </cell>
          <cell r="C373" t="str">
            <v>ThaodocotBTLT</v>
          </cell>
          <cell r="D373" t="str">
            <v>Ñaát caáp III</v>
          </cell>
          <cell r="E373" t="str">
            <v>m3</v>
          </cell>
          <cell r="F373" t="str">
            <v>coät</v>
          </cell>
          <cell r="G373">
            <v>20749</v>
          </cell>
        </row>
        <row r="374">
          <cell r="A374" t="str">
            <v>03.1204</v>
          </cell>
          <cell r="B374" t="str">
            <v>03.1204</v>
          </cell>
          <cell r="C374" t="str">
            <v>Thaodocotgo</v>
          </cell>
          <cell r="D374" t="str">
            <v>Ñaát caáp IV</v>
          </cell>
          <cell r="E374" t="str">
            <v>m3</v>
          </cell>
          <cell r="F374" t="str">
            <v>coät</v>
          </cell>
          <cell r="G374">
            <v>30314</v>
          </cell>
        </row>
        <row r="375">
          <cell r="A375" t="str">
            <v>03.1211</v>
          </cell>
          <cell r="B375" t="str">
            <v>03.1211</v>
          </cell>
          <cell r="C375" t="str">
            <v>Ñaøo hoá theá, moùng neùo,moùng coät coù dieän</v>
          </cell>
          <cell r="D375" t="str">
            <v>Ñaát caáp I</v>
          </cell>
          <cell r="E375" t="str">
            <v>m3</v>
          </cell>
          <cell r="F375" t="str">
            <v>coät</v>
          </cell>
          <cell r="G375">
            <v>9418</v>
          </cell>
        </row>
        <row r="376">
          <cell r="A376" t="str">
            <v>03.1212</v>
          </cell>
          <cell r="B376" t="str">
            <v>03.1212</v>
          </cell>
          <cell r="C376" t="str">
            <v>tích ñaùy moùng &lt;=50m2, ñoä saâu hoá &lt;=2 m</v>
          </cell>
          <cell r="D376" t="str">
            <v>Ñaát caáp II</v>
          </cell>
          <cell r="E376" t="str">
            <v>m3</v>
          </cell>
          <cell r="F376" t="str">
            <v>coät</v>
          </cell>
          <cell r="G376">
            <v>12803</v>
          </cell>
        </row>
        <row r="377">
          <cell r="A377" t="str">
            <v>03.1213</v>
          </cell>
          <cell r="B377" t="str">
            <v>03.1213</v>
          </cell>
          <cell r="C377" t="str">
            <v>Thaosoc</v>
          </cell>
          <cell r="D377" t="str">
            <v>Ñaát caáp III</v>
          </cell>
          <cell r="E377" t="str">
            <v>m3</v>
          </cell>
          <cell r="F377" t="str">
            <v>vò trí</v>
          </cell>
          <cell r="G377">
            <v>19130</v>
          </cell>
        </row>
        <row r="378">
          <cell r="A378" t="str">
            <v>03.1214</v>
          </cell>
          <cell r="B378" t="str">
            <v>03.1214</v>
          </cell>
          <cell r="C378" t="str">
            <v>Thaùosukim</v>
          </cell>
          <cell r="D378" t="str">
            <v>Ñaát caáp IV</v>
          </cell>
          <cell r="E378" t="str">
            <v>m3</v>
          </cell>
          <cell r="F378" t="str">
            <v>vò trí</v>
          </cell>
          <cell r="G378">
            <v>28548</v>
          </cell>
        </row>
        <row r="379">
          <cell r="A379" t="str">
            <v>03.1221</v>
          </cell>
          <cell r="B379" t="str">
            <v>03.1221</v>
          </cell>
          <cell r="C379" t="str">
            <v>Ñaøo hoá theá, moùng neùo,moùng coät coù dieän</v>
          </cell>
          <cell r="D379" t="str">
            <v>Ñaát caáp I</v>
          </cell>
          <cell r="E379" t="str">
            <v>m3</v>
          </cell>
          <cell r="F379" t="str">
            <v>vò trí</v>
          </cell>
          <cell r="G379">
            <v>10154</v>
          </cell>
        </row>
        <row r="380">
          <cell r="A380" t="str">
            <v>03.1222</v>
          </cell>
          <cell r="B380" t="str">
            <v>03.1222</v>
          </cell>
          <cell r="C380" t="str">
            <v>tích ñaùy moùng &lt;=50m2, ñoä saâu hoá &lt;=3 m</v>
          </cell>
          <cell r="D380" t="str">
            <v>Ñaát caáp II</v>
          </cell>
          <cell r="E380" t="str">
            <v>m3</v>
          </cell>
          <cell r="F380" t="str">
            <v>maùy</v>
          </cell>
          <cell r="G380">
            <v>13833</v>
          </cell>
        </row>
        <row r="381">
          <cell r="A381" t="str">
            <v>03.1223</v>
          </cell>
          <cell r="B381" t="str">
            <v>03.1223</v>
          </cell>
          <cell r="C381" t="str">
            <v>ThaodoMBa3p</v>
          </cell>
          <cell r="D381" t="str">
            <v>Ñaát caáp III</v>
          </cell>
          <cell r="E381" t="str">
            <v>m3</v>
          </cell>
          <cell r="F381" t="str">
            <v>maùy</v>
          </cell>
          <cell r="G381">
            <v>20455</v>
          </cell>
        </row>
        <row r="382">
          <cell r="A382" t="str">
            <v>03.1224</v>
          </cell>
          <cell r="B382" t="str">
            <v>03.1224</v>
          </cell>
          <cell r="C382" t="str">
            <v>bten</v>
          </cell>
          <cell r="D382" t="str">
            <v>Ñaát caáp IV</v>
          </cell>
          <cell r="E382" t="str">
            <v>m3</v>
          </cell>
          <cell r="F382" t="str">
            <v>caùi</v>
          </cell>
          <cell r="G382">
            <v>30020</v>
          </cell>
          <cell r="H382">
            <v>10000</v>
          </cell>
        </row>
        <row r="383">
          <cell r="A383" t="str">
            <v>03.1221</v>
          </cell>
          <cell r="B383" t="str">
            <v>03.1221</v>
          </cell>
          <cell r="C383" t="str">
            <v>Ñaøo hoá theá, moùng neùo,moùng coät coù dieän</v>
          </cell>
          <cell r="D383" t="str">
            <v>Ñaát caáp I</v>
          </cell>
          <cell r="E383" t="str">
            <v>m3</v>
          </cell>
          <cell r="F383" t="str">
            <v>caùi</v>
          </cell>
          <cell r="G383">
            <v>11184</v>
          </cell>
        </row>
        <row r="384">
          <cell r="A384" t="str">
            <v>03.1222</v>
          </cell>
          <cell r="B384" t="str">
            <v>03.1222</v>
          </cell>
          <cell r="C384" t="str">
            <v>tích ñaùy moùng &lt;=50m2, ñoä saâu hoá &lt;=4 m</v>
          </cell>
          <cell r="D384" t="str">
            <v>Ñaát caáp II</v>
          </cell>
          <cell r="E384" t="str">
            <v>m3</v>
          </cell>
          <cell r="F384" t="str">
            <v>caùi</v>
          </cell>
          <cell r="G384">
            <v>14863</v>
          </cell>
        </row>
        <row r="385">
          <cell r="A385" t="str">
            <v>03.1223</v>
          </cell>
          <cell r="B385" t="str">
            <v>03.1223</v>
          </cell>
          <cell r="C385" t="str">
            <v>thaocongto_1p</v>
          </cell>
          <cell r="D385" t="str">
            <v>Ñaát caáp III</v>
          </cell>
          <cell r="E385" t="str">
            <v>m3</v>
          </cell>
          <cell r="F385" t="str">
            <v>caùi</v>
          </cell>
          <cell r="G385">
            <v>21632</v>
          </cell>
        </row>
        <row r="386">
          <cell r="A386" t="str">
            <v>03.1224</v>
          </cell>
          <cell r="B386" t="str">
            <v>03.1224</v>
          </cell>
          <cell r="C386" t="str">
            <v>thaocongto_3p</v>
          </cell>
          <cell r="D386" t="str">
            <v>Ñaát caáp IV</v>
          </cell>
          <cell r="E386" t="str">
            <v>m3</v>
          </cell>
          <cell r="F386" t="str">
            <v>caùi</v>
          </cell>
          <cell r="G386">
            <v>31786</v>
          </cell>
        </row>
        <row r="387">
          <cell r="A387" t="str">
            <v>03.1241</v>
          </cell>
          <cell r="B387" t="str">
            <v>03.1241</v>
          </cell>
          <cell r="C387" t="str">
            <v>Ñaøo hoá theá, moùng neùo,moùng coät coù dieän</v>
          </cell>
          <cell r="D387" t="str">
            <v>Ñaát caáp I</v>
          </cell>
          <cell r="E387" t="str">
            <v>m3</v>
          </cell>
          <cell r="F387" t="str">
            <v>m</v>
          </cell>
          <cell r="G387">
            <v>12361</v>
          </cell>
        </row>
        <row r="388">
          <cell r="A388" t="str">
            <v>03.1242</v>
          </cell>
          <cell r="B388" t="str">
            <v>03.1242</v>
          </cell>
          <cell r="C388" t="str">
            <v>tích ñaùy moùng &lt;=50m2, ñoä saâu hoá &gt;4 m</v>
          </cell>
          <cell r="D388" t="str">
            <v>Ñaát caáp II</v>
          </cell>
          <cell r="E388" t="str">
            <v>m3</v>
          </cell>
          <cell r="F388" t="str">
            <v>caùi</v>
          </cell>
          <cell r="G388">
            <v>16334</v>
          </cell>
        </row>
        <row r="389">
          <cell r="A389" t="str">
            <v>03.1243</v>
          </cell>
          <cell r="B389" t="str">
            <v>03.1243</v>
          </cell>
          <cell r="C389" t="str">
            <v>thaodoMBA15</v>
          </cell>
          <cell r="D389" t="str">
            <v>Ñaát caáp III</v>
          </cell>
          <cell r="E389" t="str">
            <v>m3</v>
          </cell>
          <cell r="F389" t="str">
            <v>caùi</v>
          </cell>
          <cell r="G389">
            <v>23839</v>
          </cell>
        </row>
        <row r="390">
          <cell r="A390" t="str">
            <v>03.1244</v>
          </cell>
          <cell r="B390" t="str">
            <v>03.1244</v>
          </cell>
          <cell r="C390" t="str">
            <v>thaodoMBA20</v>
          </cell>
          <cell r="D390" t="str">
            <v>Ñaát caáp IV</v>
          </cell>
          <cell r="E390" t="str">
            <v>m3</v>
          </cell>
          <cell r="F390" t="str">
            <v>caùi</v>
          </cell>
          <cell r="G390">
            <v>35023</v>
          </cell>
        </row>
        <row r="391">
          <cell r="A391" t="str">
            <v>03.1251</v>
          </cell>
          <cell r="B391" t="str">
            <v>03.1251</v>
          </cell>
          <cell r="C391" t="str">
            <v>Ñaøo hoá theá, moùng neùo,moùng coät coù dieän</v>
          </cell>
          <cell r="D391" t="str">
            <v>Ñaát caáp I</v>
          </cell>
          <cell r="E391" t="str">
            <v>m3</v>
          </cell>
          <cell r="F391" t="str">
            <v>caùi</v>
          </cell>
          <cell r="G391">
            <v>9712</v>
          </cell>
        </row>
        <row r="392">
          <cell r="A392" t="str">
            <v>03.1252</v>
          </cell>
          <cell r="B392" t="str">
            <v>03.1252</v>
          </cell>
          <cell r="C392" t="str">
            <v>tích ñaùy moùng &lt;=75m2, ñoä saâu hoá &lt;=2 m</v>
          </cell>
          <cell r="D392" t="str">
            <v>Ñaát caáp II</v>
          </cell>
          <cell r="E392" t="str">
            <v>m3</v>
          </cell>
          <cell r="F392" t="str">
            <v>caùi</v>
          </cell>
          <cell r="G392">
            <v>13097</v>
          </cell>
        </row>
        <row r="393">
          <cell r="A393" t="str">
            <v>03.1253</v>
          </cell>
          <cell r="B393" t="str">
            <v>03.1253</v>
          </cell>
          <cell r="C393" t="str">
            <v>thaodoMBA37,5</v>
          </cell>
          <cell r="D393" t="str">
            <v>Ñaát caáp III</v>
          </cell>
          <cell r="E393" t="str">
            <v>m3</v>
          </cell>
          <cell r="F393" t="str">
            <v>caùi</v>
          </cell>
          <cell r="G393">
            <v>19572</v>
          </cell>
        </row>
        <row r="394">
          <cell r="A394" t="str">
            <v>03.1254</v>
          </cell>
          <cell r="B394" t="str">
            <v>03.1254</v>
          </cell>
          <cell r="C394" t="str">
            <v>thaodoMBA50</v>
          </cell>
          <cell r="D394" t="str">
            <v>Ñaát caáp IV</v>
          </cell>
          <cell r="E394" t="str">
            <v>m3</v>
          </cell>
          <cell r="F394" t="str">
            <v>caùi</v>
          </cell>
          <cell r="G394">
            <v>29284</v>
          </cell>
        </row>
        <row r="395">
          <cell r="A395" t="str">
            <v>03.1261</v>
          </cell>
          <cell r="B395" t="str">
            <v>03.1261</v>
          </cell>
          <cell r="C395" t="str">
            <v>Ñaøo hoá theá, moùng neùo,moùng coät coù dieän</v>
          </cell>
          <cell r="D395" t="str">
            <v>Ñaát caáp I</v>
          </cell>
          <cell r="E395" t="str">
            <v>m3</v>
          </cell>
          <cell r="F395">
            <v>0</v>
          </cell>
          <cell r="G395">
            <v>10595</v>
          </cell>
        </row>
        <row r="396">
          <cell r="A396" t="str">
            <v>03.1262</v>
          </cell>
          <cell r="B396" t="str">
            <v>03.1262</v>
          </cell>
          <cell r="C396" t="str">
            <v>tích ñaùy moùng &lt;=75m2, ñoä saâu hoá &lt;=3 m</v>
          </cell>
          <cell r="D396" t="str">
            <v>Ñaát caáp II</v>
          </cell>
          <cell r="E396" t="str">
            <v>m3</v>
          </cell>
          <cell r="F396" t="str">
            <v>caùi</v>
          </cell>
          <cell r="G396">
            <v>14127</v>
          </cell>
        </row>
        <row r="397">
          <cell r="A397" t="str">
            <v>03.1263</v>
          </cell>
          <cell r="B397" t="str">
            <v>03.1263</v>
          </cell>
          <cell r="C397" t="str">
            <v>thaodoMBA100</v>
          </cell>
          <cell r="D397" t="str">
            <v>Ñaát caáp III</v>
          </cell>
          <cell r="E397" t="str">
            <v>m3</v>
          </cell>
          <cell r="F397" t="str">
            <v>caùi</v>
          </cell>
          <cell r="G397">
            <v>21043</v>
          </cell>
        </row>
        <row r="398">
          <cell r="A398" t="str">
            <v>03.1264</v>
          </cell>
          <cell r="B398" t="str">
            <v>03.1264</v>
          </cell>
          <cell r="C398" t="str">
            <v>thaodoMBA125</v>
          </cell>
          <cell r="D398" t="str">
            <v>Ñaát caáp IV</v>
          </cell>
          <cell r="E398" t="str">
            <v>m3</v>
          </cell>
          <cell r="F398" t="str">
            <v>caùi</v>
          </cell>
          <cell r="G398">
            <v>30756</v>
          </cell>
        </row>
        <row r="399">
          <cell r="A399" t="str">
            <v>03.1271</v>
          </cell>
          <cell r="B399" t="str">
            <v>03.1271</v>
          </cell>
          <cell r="C399" t="str">
            <v>Ñaøo hoá theá, moùng neùo,moùng coät coù dieän</v>
          </cell>
          <cell r="D399" t="str">
            <v>Ñaát caáp I</v>
          </cell>
          <cell r="E399" t="str">
            <v>m3</v>
          </cell>
          <cell r="F399" t="str">
            <v>caùi</v>
          </cell>
          <cell r="G399">
            <v>11478</v>
          </cell>
        </row>
        <row r="400">
          <cell r="A400" t="str">
            <v>03.1272</v>
          </cell>
          <cell r="B400" t="str">
            <v>03.1272</v>
          </cell>
          <cell r="C400" t="str">
            <v>tích ñaùy moùng &lt;=75m2, ñoä saâu hoá &lt;=4 m</v>
          </cell>
          <cell r="D400" t="str">
            <v>Ñaát caáp II</v>
          </cell>
          <cell r="E400" t="str">
            <v>m3</v>
          </cell>
          <cell r="F400" t="str">
            <v>caùi</v>
          </cell>
          <cell r="G400">
            <v>15451</v>
          </cell>
        </row>
        <row r="401">
          <cell r="A401" t="str">
            <v>03.1273</v>
          </cell>
          <cell r="B401" t="str">
            <v>03.1273</v>
          </cell>
          <cell r="C401" t="str">
            <v>thaodoMBA200</v>
          </cell>
          <cell r="D401" t="str">
            <v>Ñaát caáp III</v>
          </cell>
          <cell r="E401" t="str">
            <v>m3</v>
          </cell>
          <cell r="F401" t="str">
            <v>caùi</v>
          </cell>
          <cell r="G401">
            <v>22368</v>
          </cell>
        </row>
        <row r="402">
          <cell r="A402" t="str">
            <v>03.1274</v>
          </cell>
          <cell r="B402" t="str">
            <v>03.1274</v>
          </cell>
          <cell r="C402" t="str">
            <v>thaodoMBA250</v>
          </cell>
          <cell r="D402" t="str">
            <v>Ñaát caáp IV</v>
          </cell>
          <cell r="E402" t="str">
            <v>m3</v>
          </cell>
          <cell r="F402" t="str">
            <v>caùi</v>
          </cell>
          <cell r="G402">
            <v>32669</v>
          </cell>
        </row>
        <row r="403">
          <cell r="A403" t="str">
            <v>03.1281</v>
          </cell>
          <cell r="B403" t="str">
            <v>03.1281</v>
          </cell>
          <cell r="C403" t="str">
            <v>Ñaøo hoá theá, moùng neùo,moùng coät coù dieän</v>
          </cell>
          <cell r="D403" t="str">
            <v>Ñaát caáp I</v>
          </cell>
          <cell r="E403" t="str">
            <v>m3</v>
          </cell>
          <cell r="F403" t="str">
            <v>caùi</v>
          </cell>
          <cell r="G403">
            <v>12655</v>
          </cell>
        </row>
        <row r="404">
          <cell r="A404" t="str">
            <v>03.1282</v>
          </cell>
          <cell r="B404" t="str">
            <v>03.1282</v>
          </cell>
          <cell r="C404" t="str">
            <v>tích ñaùy moùng &lt;=75m2, ñoä saâu hoá &gt;4 m</v>
          </cell>
          <cell r="D404" t="str">
            <v>Ñaát caáp II</v>
          </cell>
          <cell r="E404" t="str">
            <v>m3</v>
          </cell>
          <cell r="F404" t="str">
            <v>caùi</v>
          </cell>
          <cell r="G404">
            <v>17070</v>
          </cell>
        </row>
        <row r="405">
          <cell r="A405" t="str">
            <v>03.1283</v>
          </cell>
          <cell r="B405" t="str">
            <v>03.1283</v>
          </cell>
          <cell r="C405" t="str">
            <v>thaodoMBA320</v>
          </cell>
          <cell r="D405" t="str">
            <v>Ñaát caáp III</v>
          </cell>
          <cell r="E405" t="str">
            <v>m3</v>
          </cell>
          <cell r="F405" t="str">
            <v>caùi</v>
          </cell>
          <cell r="G405">
            <v>24575</v>
          </cell>
        </row>
        <row r="406">
          <cell r="A406" t="str">
            <v>03.1284</v>
          </cell>
          <cell r="B406" t="str">
            <v>03.1284</v>
          </cell>
          <cell r="C406" t="str">
            <v>thaodoMBA400</v>
          </cell>
          <cell r="D406" t="str">
            <v>Ñaát caáp IV</v>
          </cell>
          <cell r="E406" t="str">
            <v>m3</v>
          </cell>
          <cell r="F406" t="str">
            <v>caùi</v>
          </cell>
          <cell r="G406">
            <v>35906</v>
          </cell>
        </row>
        <row r="407">
          <cell r="A407" t="str">
            <v>03.1291</v>
          </cell>
          <cell r="B407" t="str">
            <v>03.1291</v>
          </cell>
          <cell r="C407" t="str">
            <v>Ñaøo hoá theá, moùng neùo,moùng coät coù dieän</v>
          </cell>
          <cell r="D407" t="str">
            <v>Ñaát caáp I</v>
          </cell>
          <cell r="E407" t="str">
            <v>m3</v>
          </cell>
          <cell r="F407" t="str">
            <v>caùi</v>
          </cell>
          <cell r="G407">
            <v>10007</v>
          </cell>
        </row>
        <row r="408">
          <cell r="A408" t="str">
            <v>03.1292</v>
          </cell>
          <cell r="B408" t="str">
            <v>03.1292</v>
          </cell>
          <cell r="C408" t="str">
            <v>tích ñaùy moùng &lt;=100m2, ñoä saâu hoá &lt;=2 m</v>
          </cell>
          <cell r="D408" t="str">
            <v>Ñaát caáp II</v>
          </cell>
          <cell r="E408" t="str">
            <v>m3</v>
          </cell>
          <cell r="F408" t="str">
            <v>caùi</v>
          </cell>
          <cell r="G408">
            <v>13391</v>
          </cell>
        </row>
        <row r="409">
          <cell r="A409" t="str">
            <v>03.1293</v>
          </cell>
          <cell r="B409" t="str">
            <v>03.1293</v>
          </cell>
          <cell r="C409" t="str">
            <v>thaodoMBA630</v>
          </cell>
          <cell r="D409" t="str">
            <v>Ñaát caáp III</v>
          </cell>
          <cell r="E409" t="str">
            <v>m3</v>
          </cell>
          <cell r="F409" t="str">
            <v>caùi</v>
          </cell>
          <cell r="G409">
            <v>20308</v>
          </cell>
        </row>
        <row r="410">
          <cell r="A410" t="str">
            <v>03.1294</v>
          </cell>
          <cell r="B410" t="str">
            <v>03.1294</v>
          </cell>
          <cell r="C410" t="str">
            <v>thaodoMBA750</v>
          </cell>
          <cell r="D410" t="str">
            <v>Ñaát caáp IV</v>
          </cell>
          <cell r="E410" t="str">
            <v>m3</v>
          </cell>
          <cell r="F410" t="str">
            <v>caùi</v>
          </cell>
          <cell r="G410">
            <v>30167</v>
          </cell>
        </row>
        <row r="411">
          <cell r="A411" t="str">
            <v>03.1301</v>
          </cell>
          <cell r="B411" t="str">
            <v>03.1301</v>
          </cell>
          <cell r="C411" t="str">
            <v>Ñaøo hoá theá, moùng neùo,moùng coät coù dieän</v>
          </cell>
          <cell r="D411" t="str">
            <v>Ñaát caáp I</v>
          </cell>
          <cell r="E411" t="str">
            <v>m3</v>
          </cell>
          <cell r="F411" t="str">
            <v>caùi</v>
          </cell>
          <cell r="G411">
            <v>10890</v>
          </cell>
        </row>
        <row r="412">
          <cell r="A412" t="str">
            <v>03.1302</v>
          </cell>
          <cell r="B412" t="str">
            <v>03.1302</v>
          </cell>
          <cell r="C412" t="str">
            <v>tích ñaùy moùng &lt;=100m2, ñoä saâu hoá &lt;=3 m</v>
          </cell>
          <cell r="D412" t="str">
            <v>Ñaát caáp II</v>
          </cell>
          <cell r="E412" t="str">
            <v>m3</v>
          </cell>
          <cell r="F412" t="str">
            <v>boä</v>
          </cell>
          <cell r="G412">
            <v>14569</v>
          </cell>
        </row>
        <row r="413">
          <cell r="A413" t="str">
            <v>03.1303</v>
          </cell>
          <cell r="B413" t="str">
            <v>03.1303</v>
          </cell>
          <cell r="C413" t="str">
            <v>Thaododaytt</v>
          </cell>
          <cell r="D413" t="str">
            <v>Ñaát caáp III</v>
          </cell>
          <cell r="E413" t="str">
            <v>m3</v>
          </cell>
          <cell r="F413" t="str">
            <v>km</v>
          </cell>
          <cell r="G413">
            <v>21632</v>
          </cell>
        </row>
        <row r="414">
          <cell r="A414" t="str">
            <v>03.1304</v>
          </cell>
          <cell r="B414" t="str">
            <v>03.1304</v>
          </cell>
          <cell r="C414" t="str">
            <v>ThaodohopDk1p</v>
          </cell>
          <cell r="D414" t="str">
            <v>Ñaát caáp IV</v>
          </cell>
          <cell r="E414" t="str">
            <v>m3</v>
          </cell>
          <cell r="F414" t="str">
            <v>caùi</v>
          </cell>
          <cell r="G414">
            <v>31786</v>
          </cell>
        </row>
        <row r="415">
          <cell r="A415" t="str">
            <v>03.1311</v>
          </cell>
          <cell r="B415" t="str">
            <v>03.1311</v>
          </cell>
          <cell r="C415" t="str">
            <v>Ñaøo hoá theá, moùng neùo,moùng coät coù dieän</v>
          </cell>
          <cell r="D415" t="str">
            <v>Ñaát caáp I</v>
          </cell>
          <cell r="E415" t="str">
            <v>m3</v>
          </cell>
          <cell r="F415" t="str">
            <v>caùi</v>
          </cell>
          <cell r="G415">
            <v>11773</v>
          </cell>
        </row>
        <row r="416">
          <cell r="A416" t="str">
            <v>03.1312</v>
          </cell>
          <cell r="B416" t="str">
            <v>03.1312</v>
          </cell>
          <cell r="C416" t="str">
            <v>tích ñaùy moùng &lt;=100m2, ñoä saâu hoá &lt;=4 m</v>
          </cell>
          <cell r="D416" t="str">
            <v>Ñaát caáp II</v>
          </cell>
          <cell r="E416" t="str">
            <v>m3</v>
          </cell>
          <cell r="F416" t="str">
            <v>vò trí</v>
          </cell>
          <cell r="G416">
            <v>15893</v>
          </cell>
        </row>
        <row r="417">
          <cell r="A417" t="str">
            <v>03.1313</v>
          </cell>
          <cell r="B417" t="str">
            <v>03.1313</v>
          </cell>
          <cell r="C417" t="str">
            <v>thaoT100-3</v>
          </cell>
          <cell r="D417" t="str">
            <v>Ñaát caáp III</v>
          </cell>
          <cell r="E417" t="str">
            <v>m3</v>
          </cell>
          <cell r="F417" t="str">
            <v>maùy</v>
          </cell>
          <cell r="G417">
            <v>22956</v>
          </cell>
        </row>
        <row r="418">
          <cell r="A418" t="str">
            <v>03.1314</v>
          </cell>
          <cell r="B418" t="str">
            <v>03.1314</v>
          </cell>
          <cell r="C418" t="str">
            <v>thaot160-3</v>
          </cell>
          <cell r="D418" t="str">
            <v>Ñaát caáp IV</v>
          </cell>
          <cell r="E418" t="str">
            <v>m3</v>
          </cell>
          <cell r="F418" t="str">
            <v>maùy</v>
          </cell>
          <cell r="G418">
            <v>33699</v>
          </cell>
        </row>
        <row r="419">
          <cell r="A419" t="str">
            <v>03.1321</v>
          </cell>
          <cell r="B419" t="str">
            <v>03.1321</v>
          </cell>
          <cell r="C419" t="str">
            <v>Ñaøo hoá theá, moùng neùo,moùng coät coù dieän</v>
          </cell>
          <cell r="D419" t="str">
            <v>Ñaát caáp I</v>
          </cell>
          <cell r="E419" t="str">
            <v>m3</v>
          </cell>
          <cell r="F419" t="str">
            <v>maùy</v>
          </cell>
          <cell r="G419">
            <v>12950</v>
          </cell>
        </row>
        <row r="420">
          <cell r="A420" t="str">
            <v>03.1322</v>
          </cell>
          <cell r="B420" t="str">
            <v>03.1322</v>
          </cell>
          <cell r="C420" t="str">
            <v>tích ñaùy moùng &lt;=100m2, ñoä saâu hoá &gt;4 m</v>
          </cell>
          <cell r="D420" t="str">
            <v>Ñaát caáp II</v>
          </cell>
          <cell r="E420" t="str">
            <v>m3</v>
          </cell>
          <cell r="F420" t="str">
            <v>maùy</v>
          </cell>
          <cell r="G420">
            <v>17512</v>
          </cell>
        </row>
        <row r="421">
          <cell r="A421" t="str">
            <v>03.1323</v>
          </cell>
          <cell r="B421" t="str">
            <v>03.1323</v>
          </cell>
          <cell r="C421" t="str">
            <v>thaot630-3</v>
          </cell>
          <cell r="D421" t="str">
            <v>Ñaát caáp III</v>
          </cell>
          <cell r="E421" t="str">
            <v>m3</v>
          </cell>
          <cell r="F421" t="str">
            <v>maùy</v>
          </cell>
          <cell r="G421">
            <v>25311</v>
          </cell>
        </row>
        <row r="422">
          <cell r="A422" t="str">
            <v>03.1324</v>
          </cell>
          <cell r="B422" t="str">
            <v>03.1324</v>
          </cell>
          <cell r="C422" t="str">
            <v>thaot800-3</v>
          </cell>
          <cell r="D422" t="str">
            <v>Ñaát caáp IV</v>
          </cell>
          <cell r="E422" t="str">
            <v>m3</v>
          </cell>
          <cell r="F422" t="str">
            <v>maùy</v>
          </cell>
          <cell r="G422">
            <v>37084</v>
          </cell>
        </row>
        <row r="423">
          <cell r="A423" t="str">
            <v>03.1331</v>
          </cell>
          <cell r="B423" t="str">
            <v>03.1331</v>
          </cell>
          <cell r="C423" t="str">
            <v>Ñaøo hoá theá, moùng neùo,moùng coät coù dieän</v>
          </cell>
          <cell r="D423" t="str">
            <v>Ñaát caáp I</v>
          </cell>
          <cell r="E423" t="str">
            <v>m3</v>
          </cell>
          <cell r="F423" t="str">
            <v>maùy</v>
          </cell>
          <cell r="G423">
            <v>10595</v>
          </cell>
        </row>
        <row r="424">
          <cell r="A424" t="str">
            <v>03.1332</v>
          </cell>
          <cell r="B424" t="str">
            <v>03.1332</v>
          </cell>
          <cell r="C424" t="str">
            <v>tích ñaùy moùng &lt;=150m2, ñoä saâu hoá &lt;=2 m</v>
          </cell>
          <cell r="D424" t="str">
            <v>Ñaát caáp II</v>
          </cell>
          <cell r="E424" t="str">
            <v>m3</v>
          </cell>
          <cell r="F424" t="str">
            <v>maùy</v>
          </cell>
          <cell r="G424">
            <v>14127</v>
          </cell>
        </row>
        <row r="425">
          <cell r="A425" t="str">
            <v>03.1333</v>
          </cell>
          <cell r="B425" t="str">
            <v>03.1333</v>
          </cell>
          <cell r="C425" t="str">
            <v>thaoT375-1</v>
          </cell>
          <cell r="D425" t="str">
            <v>Ñaát caáp III</v>
          </cell>
          <cell r="E425" t="str">
            <v>m3</v>
          </cell>
          <cell r="F425" t="str">
            <v>maùy</v>
          </cell>
          <cell r="G425">
            <v>21191</v>
          </cell>
        </row>
        <row r="426">
          <cell r="A426" t="str">
            <v>03.1334</v>
          </cell>
          <cell r="B426" t="str">
            <v>03.1334</v>
          </cell>
          <cell r="C426" t="str">
            <v>thaoT50-1</v>
          </cell>
          <cell r="D426" t="str">
            <v>Ñaát caáp IV</v>
          </cell>
          <cell r="E426" t="str">
            <v>m3</v>
          </cell>
          <cell r="F426" t="str">
            <v>maùy</v>
          </cell>
          <cell r="G426">
            <v>31639</v>
          </cell>
        </row>
        <row r="427">
          <cell r="A427" t="str">
            <v>03.1341</v>
          </cell>
          <cell r="B427" t="str">
            <v>03.1341</v>
          </cell>
          <cell r="C427" t="str">
            <v>Ñaøo hoá theá, moùng neùo,moùng coät coù dieän</v>
          </cell>
          <cell r="D427" t="str">
            <v>Ñaát caáp I</v>
          </cell>
          <cell r="E427" t="str">
            <v>m3</v>
          </cell>
          <cell r="F427" t="str">
            <v>boä</v>
          </cell>
          <cell r="G427">
            <v>11331</v>
          </cell>
        </row>
        <row r="428">
          <cell r="A428" t="str">
            <v>03.1342</v>
          </cell>
          <cell r="B428" t="str">
            <v>03.1342</v>
          </cell>
          <cell r="C428" t="str">
            <v>tích ñaùy moùng &lt;=150m2, ñoä saâu hoá &lt;=3 m</v>
          </cell>
          <cell r="D428" t="str">
            <v>Ñaát caáp II</v>
          </cell>
          <cell r="E428" t="str">
            <v>m3</v>
          </cell>
          <cell r="F428" t="str">
            <v>caùi</v>
          </cell>
          <cell r="G428">
            <v>15451</v>
          </cell>
        </row>
        <row r="429">
          <cell r="A429" t="str">
            <v>03.1343</v>
          </cell>
          <cell r="B429" t="str">
            <v>03.1343</v>
          </cell>
          <cell r="C429" t="str">
            <v>thaoLA21</v>
          </cell>
          <cell r="D429" t="str">
            <v>Ñaát caáp III</v>
          </cell>
          <cell r="E429" t="str">
            <v>m3</v>
          </cell>
          <cell r="F429" t="str">
            <v>caùi</v>
          </cell>
          <cell r="G429">
            <v>22809</v>
          </cell>
        </row>
        <row r="430">
          <cell r="A430" t="str">
            <v>03.1344</v>
          </cell>
          <cell r="B430" t="str">
            <v>03.1344</v>
          </cell>
          <cell r="C430" t="str">
            <v>Thaotu</v>
          </cell>
          <cell r="D430" t="str">
            <v>Ñaát caáp IV</v>
          </cell>
          <cell r="E430" t="str">
            <v>m3</v>
          </cell>
          <cell r="F430" t="str">
            <v>kVAr</v>
          </cell>
          <cell r="G430">
            <v>33405</v>
          </cell>
        </row>
        <row r="431">
          <cell r="A431" t="str">
            <v>03.1351</v>
          </cell>
          <cell r="B431" t="str">
            <v>03.1351</v>
          </cell>
          <cell r="C431" t="str">
            <v>Ñaøo hoá theá, moùng neùo,moùng coät coù dieän</v>
          </cell>
          <cell r="D431" t="str">
            <v>Ñaát caáp I</v>
          </cell>
          <cell r="E431" t="str">
            <v>m3</v>
          </cell>
          <cell r="F431" t="str">
            <v>caùi</v>
          </cell>
          <cell r="G431">
            <v>12508</v>
          </cell>
        </row>
        <row r="432">
          <cell r="A432" t="str">
            <v>03.1352</v>
          </cell>
          <cell r="B432" t="str">
            <v>03.1352</v>
          </cell>
          <cell r="C432" t="str">
            <v>tích ñaùy moùng &lt;=150m2, ñoä saâu hoá &lt;=4 m</v>
          </cell>
          <cell r="D432" t="str">
            <v>Ñaát caáp II</v>
          </cell>
          <cell r="E432" t="str">
            <v>m3</v>
          </cell>
          <cell r="F432" t="str">
            <v>caùi</v>
          </cell>
          <cell r="G432">
            <v>16629</v>
          </cell>
        </row>
        <row r="433">
          <cell r="A433" t="str">
            <v>03.1353</v>
          </cell>
          <cell r="B433" t="str">
            <v>03.1353</v>
          </cell>
          <cell r="C433" t="str">
            <v>ThaoLBS</v>
          </cell>
          <cell r="D433" t="str">
            <v>Ñaát caáp III</v>
          </cell>
          <cell r="E433" t="str">
            <v>m3</v>
          </cell>
          <cell r="F433" t="str">
            <v>caùi</v>
          </cell>
          <cell r="G433">
            <v>24134</v>
          </cell>
        </row>
        <row r="434">
          <cell r="A434" t="str">
            <v>03.1354</v>
          </cell>
          <cell r="B434" t="str">
            <v>03.1354</v>
          </cell>
          <cell r="C434" t="str">
            <v>ThaoLTD</v>
          </cell>
          <cell r="D434" t="str">
            <v>Ñaát caáp IV</v>
          </cell>
          <cell r="E434" t="str">
            <v>m3</v>
          </cell>
          <cell r="F434" t="str">
            <v>caùi</v>
          </cell>
          <cell r="G434">
            <v>35318</v>
          </cell>
        </row>
        <row r="435">
          <cell r="A435" t="str">
            <v>03.1361</v>
          </cell>
          <cell r="B435" t="str">
            <v>03.1361</v>
          </cell>
          <cell r="C435" t="str">
            <v>Ñaøo hoá theá, moùng neùo,moùng coät coù dieän</v>
          </cell>
          <cell r="D435" t="str">
            <v>Ñaát caáp I</v>
          </cell>
          <cell r="E435" t="str">
            <v>m3</v>
          </cell>
          <cell r="F435" t="str">
            <v>caùi</v>
          </cell>
          <cell r="G435">
            <v>13833</v>
          </cell>
        </row>
        <row r="436">
          <cell r="A436" t="str">
            <v>03.1362</v>
          </cell>
          <cell r="B436" t="str">
            <v>03.1362</v>
          </cell>
          <cell r="C436" t="str">
            <v>tích ñaùy moùng &lt;=150m2, ñoä saâu hoá &gt;4 m</v>
          </cell>
          <cell r="D436" t="str">
            <v>Ñaát caáp II</v>
          </cell>
          <cell r="E436" t="str">
            <v>m3</v>
          </cell>
          <cell r="F436" t="str">
            <v>caùi</v>
          </cell>
          <cell r="G436">
            <v>18247</v>
          </cell>
        </row>
        <row r="437">
          <cell r="A437" t="str">
            <v>03.1363</v>
          </cell>
          <cell r="B437" t="str">
            <v>03.1363</v>
          </cell>
          <cell r="C437" t="str">
            <v>ThaoTI400HT</v>
          </cell>
          <cell r="D437" t="str">
            <v>Ñaát caáp III</v>
          </cell>
          <cell r="E437" t="str">
            <v>m3</v>
          </cell>
          <cell r="F437" t="str">
            <v>caùi</v>
          </cell>
          <cell r="G437">
            <v>26488</v>
          </cell>
        </row>
        <row r="438">
          <cell r="A438" t="str">
            <v>03.1364</v>
          </cell>
          <cell r="B438" t="str">
            <v>03.1364</v>
          </cell>
          <cell r="C438" t="str">
            <v>ThaoTI150HT</v>
          </cell>
          <cell r="D438" t="str">
            <v>Ñaát caáp IV</v>
          </cell>
          <cell r="E438" t="str">
            <v>m3</v>
          </cell>
          <cell r="F438" t="str">
            <v>caùi</v>
          </cell>
          <cell r="G438">
            <v>38849</v>
          </cell>
        </row>
        <row r="439">
          <cell r="A439" t="str">
            <v>03.1371</v>
          </cell>
          <cell r="B439" t="str">
            <v>03.1371</v>
          </cell>
          <cell r="C439" t="str">
            <v>Ñaøo hoá theá, moùng neùo,moùng coät coù dieän</v>
          </cell>
          <cell r="D439" t="str">
            <v>Ñaát caáp I</v>
          </cell>
          <cell r="E439" t="str">
            <v>m3</v>
          </cell>
          <cell r="F439" t="str">
            <v>caùi</v>
          </cell>
          <cell r="G439">
            <v>11184</v>
          </cell>
        </row>
        <row r="440">
          <cell r="A440" t="str">
            <v>03.1372</v>
          </cell>
          <cell r="B440" t="str">
            <v>03.1372</v>
          </cell>
          <cell r="C440" t="str">
            <v>tích ñaùy moùng &lt;=200m2, ñoä saâu hoá &lt;=2 m</v>
          </cell>
          <cell r="D440" t="str">
            <v>Ñaát caáp II</v>
          </cell>
          <cell r="E440" t="str">
            <v>m3</v>
          </cell>
          <cell r="F440" t="str">
            <v>caùi</v>
          </cell>
          <cell r="G440">
            <v>14716</v>
          </cell>
        </row>
        <row r="441">
          <cell r="A441" t="str">
            <v>03.1373</v>
          </cell>
          <cell r="B441" t="str">
            <v>03.1373</v>
          </cell>
          <cell r="C441" t="str">
            <v>ThaoTI300HT</v>
          </cell>
          <cell r="D441" t="str">
            <v>Ñaát caáp III</v>
          </cell>
          <cell r="E441" t="str">
            <v>m3</v>
          </cell>
          <cell r="F441" t="str">
            <v>caùi</v>
          </cell>
          <cell r="G441">
            <v>22074</v>
          </cell>
        </row>
        <row r="442">
          <cell r="A442" t="str">
            <v>03.1374</v>
          </cell>
          <cell r="B442" t="str">
            <v>03.1374</v>
          </cell>
          <cell r="C442" t="str">
            <v>ThaoT600HT</v>
          </cell>
          <cell r="D442" t="str">
            <v>Ñaát caáp IV</v>
          </cell>
          <cell r="E442" t="str">
            <v>m3</v>
          </cell>
          <cell r="F442" t="str">
            <v>caùi</v>
          </cell>
          <cell r="G442">
            <v>33257</v>
          </cell>
        </row>
        <row r="443">
          <cell r="A443" t="str">
            <v>03.1381</v>
          </cell>
          <cell r="B443" t="str">
            <v>03.1381</v>
          </cell>
          <cell r="C443" t="str">
            <v>Ñaøo hoá theá, moùng neùo,moùng coät coù dieän</v>
          </cell>
          <cell r="D443" t="str">
            <v>Ñaát caáp I</v>
          </cell>
          <cell r="E443" t="str">
            <v>m3</v>
          </cell>
          <cell r="F443" t="str">
            <v>caùi</v>
          </cell>
          <cell r="G443">
            <v>11773</v>
          </cell>
        </row>
        <row r="444">
          <cell r="A444" t="str">
            <v>03.1382</v>
          </cell>
          <cell r="B444" t="str">
            <v>03.1382</v>
          </cell>
          <cell r="C444" t="str">
            <v>tích ñaùy moùng &lt;=200m2, ñoä saâu hoá &lt;=3 m</v>
          </cell>
          <cell r="D444" t="str">
            <v>Ñaát caáp II</v>
          </cell>
          <cell r="E444" t="str">
            <v>m3</v>
          </cell>
          <cell r="F444" t="str">
            <v>caùi</v>
          </cell>
          <cell r="G444">
            <v>16334</v>
          </cell>
        </row>
        <row r="445">
          <cell r="A445" t="str">
            <v>03.1383</v>
          </cell>
          <cell r="B445" t="str">
            <v>03.1383</v>
          </cell>
          <cell r="C445" t="str">
            <v>ThaoR2</v>
          </cell>
          <cell r="D445" t="str">
            <v>Ñaát caáp III</v>
          </cell>
          <cell r="E445" t="str">
            <v>m3</v>
          </cell>
          <cell r="F445" t="str">
            <v>caùi</v>
          </cell>
          <cell r="G445">
            <v>23987</v>
          </cell>
        </row>
        <row r="446">
          <cell r="A446" t="str">
            <v>03.1384</v>
          </cell>
          <cell r="B446" t="str">
            <v>03.1384</v>
          </cell>
          <cell r="C446" t="str">
            <v>ThaoR3</v>
          </cell>
          <cell r="D446" t="str">
            <v>Ñaát caáp IV</v>
          </cell>
          <cell r="E446" t="str">
            <v>m3</v>
          </cell>
          <cell r="F446" t="str">
            <v>caùi</v>
          </cell>
          <cell r="G446">
            <v>35023</v>
          </cell>
        </row>
        <row r="447">
          <cell r="A447" t="str">
            <v>03.1391</v>
          </cell>
          <cell r="B447" t="str">
            <v>03.1391</v>
          </cell>
          <cell r="C447" t="str">
            <v>Ñaøo hoá theá, moùng neùo,moùng coät coù dieän</v>
          </cell>
          <cell r="D447" t="str">
            <v>Ñaát caáp I</v>
          </cell>
          <cell r="E447" t="str">
            <v>m3</v>
          </cell>
          <cell r="F447" t="str">
            <v>caùi</v>
          </cell>
          <cell r="G447">
            <v>13097</v>
          </cell>
        </row>
        <row r="448">
          <cell r="A448" t="str">
            <v>03.1392</v>
          </cell>
          <cell r="B448" t="str">
            <v>03.1392</v>
          </cell>
          <cell r="C448" t="str">
            <v>tích ñaùy moùng &lt;=200m2, ñoä saâu hoá &lt;=4 m</v>
          </cell>
          <cell r="D448" t="str">
            <v>Ñaát caáp II</v>
          </cell>
          <cell r="E448" t="str">
            <v>m3</v>
          </cell>
          <cell r="F448" t="str">
            <v>boä</v>
          </cell>
          <cell r="G448">
            <v>17512</v>
          </cell>
        </row>
        <row r="449">
          <cell r="A449" t="str">
            <v>03.1393</v>
          </cell>
          <cell r="B449" t="str">
            <v>03.1393</v>
          </cell>
          <cell r="C449" t="str">
            <v>Thaocaudaothung200</v>
          </cell>
          <cell r="D449" t="str">
            <v>Ñaát caáp III</v>
          </cell>
          <cell r="E449" t="str">
            <v>m3</v>
          </cell>
          <cell r="F449" t="str">
            <v>boä</v>
          </cell>
          <cell r="G449">
            <v>25311</v>
          </cell>
        </row>
        <row r="450">
          <cell r="A450" t="str">
            <v>03.1394</v>
          </cell>
          <cell r="B450" t="str">
            <v>03.1394</v>
          </cell>
          <cell r="C450" t="str">
            <v>Thaocaudaothung300</v>
          </cell>
          <cell r="D450" t="str">
            <v>Ñaát caáp IV</v>
          </cell>
          <cell r="E450" t="str">
            <v>m3</v>
          </cell>
          <cell r="F450" t="str">
            <v>boä</v>
          </cell>
          <cell r="G450">
            <v>37084</v>
          </cell>
        </row>
        <row r="451">
          <cell r="A451" t="str">
            <v>03.1411</v>
          </cell>
          <cell r="B451" t="str">
            <v>03.1411</v>
          </cell>
          <cell r="C451" t="str">
            <v>Ñaøo hoá theá, moùng neùo,moùng coät coù dieän</v>
          </cell>
          <cell r="D451" t="str">
            <v>Ñaát caáp I</v>
          </cell>
          <cell r="E451" t="str">
            <v>m3</v>
          </cell>
          <cell r="F451" t="str">
            <v>boä</v>
          </cell>
          <cell r="G451">
            <v>14421</v>
          </cell>
        </row>
        <row r="452">
          <cell r="A452" t="str">
            <v>03.1412</v>
          </cell>
          <cell r="B452" t="str">
            <v>03.1412</v>
          </cell>
          <cell r="C452" t="str">
            <v>tích ñaùy moùng &lt;=200m2, ñoä saâu hoá &gt;4 m</v>
          </cell>
          <cell r="D452" t="str">
            <v>Ñaát caáp II</v>
          </cell>
          <cell r="E452" t="str">
            <v>m3</v>
          </cell>
          <cell r="F452" t="str">
            <v>boä</v>
          </cell>
          <cell r="G452">
            <v>19278</v>
          </cell>
        </row>
        <row r="453">
          <cell r="A453" t="str">
            <v>03.1413</v>
          </cell>
          <cell r="B453" t="str">
            <v>03.1413</v>
          </cell>
          <cell r="C453" t="str">
            <v>Thaocaudaothung600</v>
          </cell>
          <cell r="D453" t="str">
            <v>Ñaát caáp III</v>
          </cell>
          <cell r="E453" t="str">
            <v>m3</v>
          </cell>
          <cell r="F453" t="str">
            <v>boä</v>
          </cell>
          <cell r="G453">
            <v>27813</v>
          </cell>
        </row>
        <row r="454">
          <cell r="A454" t="str">
            <v>03.1414</v>
          </cell>
          <cell r="B454" t="str">
            <v>03.1414</v>
          </cell>
          <cell r="C454" t="str">
            <v>bkeo</v>
          </cell>
          <cell r="D454" t="str">
            <v>Ñaát caáp IV</v>
          </cell>
          <cell r="E454" t="str">
            <v>m3</v>
          </cell>
          <cell r="F454" t="str">
            <v>cuoän</v>
          </cell>
          <cell r="G454">
            <v>40762</v>
          </cell>
          <cell r="H454">
            <v>12000</v>
          </cell>
        </row>
        <row r="455">
          <cell r="A455" t="str">
            <v>03.1421</v>
          </cell>
          <cell r="B455" t="str">
            <v>03.1421</v>
          </cell>
          <cell r="C455" t="str">
            <v>Ñaøo hoá theá, moùng neùo,moùng coät coù dieän</v>
          </cell>
          <cell r="D455" t="str">
            <v>Ñaát caáp I</v>
          </cell>
          <cell r="E455" t="str">
            <v>m3</v>
          </cell>
          <cell r="F455" t="str">
            <v>caùi</v>
          </cell>
          <cell r="G455">
            <v>12361</v>
          </cell>
          <cell r="H455">
            <v>25000</v>
          </cell>
        </row>
        <row r="456">
          <cell r="A456" t="str">
            <v>03.1422</v>
          </cell>
          <cell r="B456" t="str">
            <v>03.1422</v>
          </cell>
          <cell r="C456" t="str">
            <v>tích ñaùy moùng &gt;200m2, ñoä saâu hoá &lt;=2 m</v>
          </cell>
          <cell r="D456" t="str">
            <v>Ñaát caáp II</v>
          </cell>
          <cell r="E456" t="str">
            <v>m3</v>
          </cell>
          <cell r="F456" t="str">
            <v>caùi</v>
          </cell>
          <cell r="G456">
            <v>16187</v>
          </cell>
          <cell r="H456">
            <v>2209000</v>
          </cell>
        </row>
        <row r="457">
          <cell r="A457" t="str">
            <v>03.1423</v>
          </cell>
          <cell r="B457" t="str">
            <v>03.1423</v>
          </cell>
          <cell r="C457" t="str">
            <v>TI2024KV</v>
          </cell>
          <cell r="D457" t="str">
            <v>Ñaát caáp III</v>
          </cell>
          <cell r="E457" t="str">
            <v>m3</v>
          </cell>
          <cell r="F457" t="str">
            <v>caùi</v>
          </cell>
          <cell r="G457">
            <v>24281</v>
          </cell>
          <cell r="H457">
            <v>2209000</v>
          </cell>
        </row>
        <row r="458">
          <cell r="A458" t="str">
            <v>03.1424</v>
          </cell>
          <cell r="B458" t="str">
            <v>03.1424</v>
          </cell>
          <cell r="C458" t="str">
            <v>TI3024KV</v>
          </cell>
          <cell r="D458" t="str">
            <v>Ñaát caáp IV</v>
          </cell>
          <cell r="E458" t="str">
            <v>m3</v>
          </cell>
          <cell r="F458" t="str">
            <v>caùi</v>
          </cell>
          <cell r="G458">
            <v>36642</v>
          </cell>
          <cell r="H458">
            <v>2209000</v>
          </cell>
        </row>
        <row r="459">
          <cell r="A459" t="str">
            <v>03.1431</v>
          </cell>
          <cell r="B459" t="str">
            <v>03.1431</v>
          </cell>
          <cell r="C459" t="str">
            <v>Ñaøo hoá theá, moùng neùo,moùng coät coù dieän</v>
          </cell>
          <cell r="D459" t="str">
            <v>Ñaát caáp I</v>
          </cell>
          <cell r="E459" t="str">
            <v>m3</v>
          </cell>
          <cell r="F459" t="str">
            <v>caùi</v>
          </cell>
          <cell r="G459">
            <v>12950</v>
          </cell>
          <cell r="H459">
            <v>2209000</v>
          </cell>
        </row>
        <row r="460">
          <cell r="A460" t="str">
            <v>03.1432</v>
          </cell>
          <cell r="B460" t="str">
            <v>03.1432</v>
          </cell>
          <cell r="C460" t="str">
            <v>tích ñaùy moùng &gt;200m2, ñoä saâu hoá &lt;=3 m</v>
          </cell>
          <cell r="D460" t="str">
            <v>Ñaát caáp II</v>
          </cell>
          <cell r="E460" t="str">
            <v>m3</v>
          </cell>
          <cell r="F460" t="str">
            <v>caùi</v>
          </cell>
          <cell r="G460">
            <v>17217</v>
          </cell>
          <cell r="H460">
            <v>2209000</v>
          </cell>
        </row>
        <row r="461">
          <cell r="A461" t="str">
            <v>03.1433</v>
          </cell>
          <cell r="B461" t="str">
            <v>03.1433</v>
          </cell>
          <cell r="C461" t="str">
            <v>TI5024KV</v>
          </cell>
          <cell r="D461" t="str">
            <v>Ñaát caáp III</v>
          </cell>
          <cell r="E461" t="str">
            <v>m3</v>
          </cell>
          <cell r="F461" t="str">
            <v>caùi</v>
          </cell>
          <cell r="G461">
            <v>25458</v>
          </cell>
          <cell r="H461">
            <v>2209000</v>
          </cell>
        </row>
        <row r="462">
          <cell r="A462" t="str">
            <v>03.1434</v>
          </cell>
          <cell r="B462" t="str">
            <v>03.1434</v>
          </cell>
          <cell r="C462" t="str">
            <v>TI6024KV</v>
          </cell>
          <cell r="D462" t="str">
            <v>Ñaát caáp IV</v>
          </cell>
          <cell r="E462" t="str">
            <v>m3</v>
          </cell>
          <cell r="F462" t="str">
            <v>caùi</v>
          </cell>
          <cell r="G462">
            <v>38849</v>
          </cell>
          <cell r="H462">
            <v>2209000</v>
          </cell>
        </row>
        <row r="463">
          <cell r="A463" t="str">
            <v>03.1441</v>
          </cell>
          <cell r="B463" t="str">
            <v>03.1441</v>
          </cell>
          <cell r="C463" t="str">
            <v>Ñaøo hoá theá, moùng neùo,moùng coät coù dieän</v>
          </cell>
          <cell r="D463" t="str">
            <v>Ñaát caáp I</v>
          </cell>
          <cell r="E463" t="str">
            <v>m3</v>
          </cell>
          <cell r="F463" t="str">
            <v>caùi</v>
          </cell>
          <cell r="G463">
            <v>14274</v>
          </cell>
          <cell r="H463">
            <v>2209000</v>
          </cell>
        </row>
        <row r="464">
          <cell r="A464" t="str">
            <v>03.1442</v>
          </cell>
          <cell r="B464" t="str">
            <v>03.1442</v>
          </cell>
          <cell r="C464" t="str">
            <v>tích ñaùy moùng &gt;200m2, ñoä saâu hoá &lt;=4 m</v>
          </cell>
          <cell r="D464" t="str">
            <v>Ñaát caáp II</v>
          </cell>
          <cell r="E464" t="str">
            <v>m3</v>
          </cell>
          <cell r="F464" t="str">
            <v>caùi</v>
          </cell>
          <cell r="G464">
            <v>18836</v>
          </cell>
          <cell r="H464">
            <v>2209000</v>
          </cell>
        </row>
        <row r="465">
          <cell r="A465" t="str">
            <v>03.1443</v>
          </cell>
          <cell r="B465" t="str">
            <v>03.1443</v>
          </cell>
          <cell r="C465" t="str">
            <v>TI100HT</v>
          </cell>
          <cell r="D465" t="str">
            <v>Ñaát caáp III</v>
          </cell>
          <cell r="E465" t="str">
            <v>m3</v>
          </cell>
          <cell r="F465" t="str">
            <v>caùi</v>
          </cell>
          <cell r="G465">
            <v>27960</v>
          </cell>
          <cell r="H465">
            <v>90307</v>
          </cell>
        </row>
        <row r="466">
          <cell r="A466" t="str">
            <v>03.1444</v>
          </cell>
          <cell r="B466" t="str">
            <v>03.1444</v>
          </cell>
          <cell r="C466" t="str">
            <v>TI125HT</v>
          </cell>
          <cell r="D466" t="str">
            <v>Ñaát caáp IV</v>
          </cell>
          <cell r="E466" t="str">
            <v>m3</v>
          </cell>
          <cell r="F466" t="str">
            <v>caùi</v>
          </cell>
          <cell r="G466">
            <v>42234</v>
          </cell>
          <cell r="H466">
            <v>90307</v>
          </cell>
        </row>
        <row r="467">
          <cell r="A467" t="str">
            <v>03.1451</v>
          </cell>
          <cell r="B467" t="str">
            <v>03.1451</v>
          </cell>
          <cell r="C467" t="str">
            <v>Ñaøo hoá theá, moùng neùo,moùng coät coù dieän</v>
          </cell>
          <cell r="D467" t="str">
            <v>Ñaát caáp I</v>
          </cell>
          <cell r="E467" t="str">
            <v>m3</v>
          </cell>
          <cell r="F467" t="str">
            <v>caùi</v>
          </cell>
          <cell r="G467">
            <v>15746</v>
          </cell>
          <cell r="H467">
            <v>84475</v>
          </cell>
        </row>
        <row r="468">
          <cell r="A468" t="str">
            <v>03.1452</v>
          </cell>
          <cell r="B468" t="str">
            <v>03.1452</v>
          </cell>
          <cell r="C468" t="str">
            <v>tích ñaùy moùng &gt;200m2, ñoä saâu hoá &gt;4 m</v>
          </cell>
          <cell r="D468" t="str">
            <v>Ñaát caáp II</v>
          </cell>
          <cell r="E468" t="str">
            <v>m3</v>
          </cell>
          <cell r="F468" t="str">
            <v>caùi</v>
          </cell>
          <cell r="G468">
            <v>20749</v>
          </cell>
          <cell r="H468">
            <v>63710</v>
          </cell>
        </row>
        <row r="469">
          <cell r="A469" t="str">
            <v>03.1453</v>
          </cell>
          <cell r="B469" t="str">
            <v>03.1453</v>
          </cell>
          <cell r="C469" t="str">
            <v>TI250HT</v>
          </cell>
          <cell r="D469" t="str">
            <v>Ñaát caáp III</v>
          </cell>
          <cell r="E469" t="str">
            <v>m3</v>
          </cell>
          <cell r="F469" t="str">
            <v>caùi</v>
          </cell>
          <cell r="G469">
            <v>30756</v>
          </cell>
          <cell r="H469">
            <v>61400</v>
          </cell>
        </row>
        <row r="470">
          <cell r="A470" t="str">
            <v>03.1454</v>
          </cell>
          <cell r="B470" t="str">
            <v>03.1454</v>
          </cell>
          <cell r="C470" t="str">
            <v>TI300HT</v>
          </cell>
          <cell r="D470" t="str">
            <v>Ñaát caáp IV</v>
          </cell>
          <cell r="E470" t="str">
            <v>m3</v>
          </cell>
          <cell r="F470" t="str">
            <v>caùi</v>
          </cell>
          <cell r="G470">
            <v>46502</v>
          </cell>
          <cell r="H470">
            <v>60994</v>
          </cell>
        </row>
        <row r="471">
          <cell r="A471" t="str">
            <v>03.2101</v>
          </cell>
          <cell r="B471" t="str">
            <v>03.2101</v>
          </cell>
          <cell r="C471" t="str">
            <v>ÑAØO, ÑAÉP ÑAÁT MOÙNG COÄT</v>
          </cell>
          <cell r="D471" t="str">
            <v>Ñaát caáp I</v>
          </cell>
          <cell r="E471" t="str">
            <v>m3</v>
          </cell>
          <cell r="F471" t="str">
            <v>caùi</v>
          </cell>
          <cell r="G471">
            <v>8241</v>
          </cell>
          <cell r="H471">
            <v>90307</v>
          </cell>
        </row>
        <row r="472">
          <cell r="A472" t="str">
            <v>03.2102</v>
          </cell>
          <cell r="B472" t="str">
            <v>03.2102</v>
          </cell>
          <cell r="C472" t="str">
            <v>Ñaøo ñaát ñeå ñaép</v>
          </cell>
          <cell r="D472" t="str">
            <v>Ñaát caáp II</v>
          </cell>
          <cell r="E472" t="str">
            <v>m3</v>
          </cell>
          <cell r="F472" t="str">
            <v>caùi</v>
          </cell>
          <cell r="G472">
            <v>10890</v>
          </cell>
          <cell r="H472">
            <v>2736000</v>
          </cell>
        </row>
        <row r="473">
          <cell r="A473" t="str">
            <v>03.2103</v>
          </cell>
          <cell r="B473" t="str">
            <v>03.2103</v>
          </cell>
          <cell r="C473" t="str">
            <v>B1240</v>
          </cell>
          <cell r="D473" t="str">
            <v>Ñaát caáp III</v>
          </cell>
          <cell r="E473" t="str">
            <v>m3</v>
          </cell>
          <cell r="F473" t="str">
            <v>boä</v>
          </cell>
          <cell r="G473">
            <v>13686</v>
          </cell>
          <cell r="H473">
            <v>986</v>
          </cell>
        </row>
        <row r="474">
          <cell r="A474" t="str">
            <v>03.2104</v>
          </cell>
          <cell r="B474" t="str">
            <v>03.2104</v>
          </cell>
          <cell r="C474" t="str">
            <v>B1260</v>
          </cell>
          <cell r="D474" t="str">
            <v>Ñaát caáp IV</v>
          </cell>
          <cell r="E474" t="str">
            <v>m3</v>
          </cell>
          <cell r="F474" t="str">
            <v>boä</v>
          </cell>
          <cell r="G474">
            <v>16923</v>
          </cell>
          <cell r="H474">
            <v>1050</v>
          </cell>
        </row>
        <row r="475">
          <cell r="A475" t="str">
            <v>03.2201</v>
          </cell>
          <cell r="B475" t="str">
            <v>03.2201</v>
          </cell>
          <cell r="C475" t="str">
            <v>Ñaép ñaát moùng coät , moùng neùo</v>
          </cell>
          <cell r="D475" t="str">
            <v>Ñaát caáp I</v>
          </cell>
          <cell r="E475" t="str">
            <v>m3</v>
          </cell>
          <cell r="F475" t="str">
            <v>boä</v>
          </cell>
          <cell r="G475">
            <v>7505</v>
          </cell>
          <cell r="H475">
            <v>1200</v>
          </cell>
        </row>
        <row r="476">
          <cell r="A476" t="str">
            <v>03.2202</v>
          </cell>
          <cell r="B476" t="str">
            <v>03.2202</v>
          </cell>
          <cell r="C476" t="str">
            <v>B1650</v>
          </cell>
          <cell r="D476" t="str">
            <v>Ñaát caáp II</v>
          </cell>
          <cell r="E476" t="str">
            <v>m3</v>
          </cell>
          <cell r="F476" t="str">
            <v>boä</v>
          </cell>
          <cell r="G476">
            <v>9712</v>
          </cell>
          <cell r="H476">
            <v>2190</v>
          </cell>
        </row>
        <row r="477">
          <cell r="A477" t="str">
            <v>03.2203</v>
          </cell>
          <cell r="B477" t="str">
            <v>03.2203</v>
          </cell>
          <cell r="C477" t="str">
            <v>B201000</v>
          </cell>
          <cell r="D477" t="str">
            <v>Ñaát caáp III</v>
          </cell>
          <cell r="E477" t="str">
            <v>m3</v>
          </cell>
          <cell r="F477" t="str">
            <v>boä</v>
          </cell>
          <cell r="G477">
            <v>10890</v>
          </cell>
          <cell r="H477">
            <v>25714</v>
          </cell>
        </row>
        <row r="478">
          <cell r="A478" t="str">
            <v>03.2204</v>
          </cell>
          <cell r="B478" t="str">
            <v>03.2204</v>
          </cell>
          <cell r="C478" t="str">
            <v>B16260</v>
          </cell>
          <cell r="D478" t="str">
            <v>Ñaát caáp IV</v>
          </cell>
          <cell r="E478" t="str">
            <v>m3</v>
          </cell>
          <cell r="F478" t="str">
            <v>boä</v>
          </cell>
          <cell r="G478">
            <v>10890</v>
          </cell>
          <cell r="H478">
            <v>5400</v>
          </cell>
        </row>
        <row r="479">
          <cell r="A479" t="str">
            <v>03.3101</v>
          </cell>
          <cell r="B479" t="str">
            <v>03.3101</v>
          </cell>
          <cell r="C479" t="str">
            <v>ÑAØO, ÑAÉP ÑAÁT RAÕNH TIEÁP ÑÒA</v>
          </cell>
          <cell r="D479" t="str">
            <v>Ñaát caáp I</v>
          </cell>
          <cell r="E479" t="str">
            <v>m3</v>
          </cell>
          <cell r="F479" t="str">
            <v>boä</v>
          </cell>
          <cell r="G479">
            <v>9860</v>
          </cell>
          <cell r="H479">
            <v>6200</v>
          </cell>
        </row>
        <row r="480">
          <cell r="A480" t="str">
            <v>03.3102</v>
          </cell>
          <cell r="B480" t="str">
            <v>03.3102</v>
          </cell>
          <cell r="C480" t="str">
            <v>Ñaøo ñaát raõnh tieáp ñòa</v>
          </cell>
          <cell r="D480" t="str">
            <v>Ñaát caáp II</v>
          </cell>
          <cell r="E480" t="str">
            <v>m3</v>
          </cell>
          <cell r="F480" t="str">
            <v>boä</v>
          </cell>
          <cell r="G480">
            <v>14716</v>
          </cell>
          <cell r="H480">
            <v>7455</v>
          </cell>
        </row>
        <row r="481">
          <cell r="A481" t="str">
            <v>03.3103</v>
          </cell>
          <cell r="B481" t="str">
            <v>03.3103</v>
          </cell>
          <cell r="C481" t="str">
            <v>Bm16300</v>
          </cell>
          <cell r="D481" t="str">
            <v>Ñaát caáp III</v>
          </cell>
          <cell r="E481" t="str">
            <v>m3</v>
          </cell>
          <cell r="F481" t="str">
            <v>boä</v>
          </cell>
          <cell r="G481">
            <v>21926</v>
          </cell>
          <cell r="H481">
            <v>12000</v>
          </cell>
        </row>
        <row r="482">
          <cell r="A482" t="str">
            <v>03.3104</v>
          </cell>
          <cell r="B482" t="str">
            <v>03.3104</v>
          </cell>
          <cell r="C482" t="str">
            <v>B16320</v>
          </cell>
          <cell r="D482" t="str">
            <v>Ñaát caáp IV</v>
          </cell>
          <cell r="E482" t="str">
            <v>m3</v>
          </cell>
          <cell r="F482" t="str">
            <v>boä</v>
          </cell>
          <cell r="G482">
            <v>33405</v>
          </cell>
          <cell r="H482">
            <v>6800</v>
          </cell>
        </row>
        <row r="483">
          <cell r="A483" t="str">
            <v>03.3201</v>
          </cell>
          <cell r="B483" t="str">
            <v>03.3201</v>
          </cell>
          <cell r="C483" t="str">
            <v>Ñaép ñaát raõnh tieáp ñòa</v>
          </cell>
          <cell r="D483" t="str">
            <v>Ñaát caáp I</v>
          </cell>
          <cell r="E483" t="str">
            <v>m3</v>
          </cell>
          <cell r="F483" t="str">
            <v>boä</v>
          </cell>
          <cell r="G483">
            <v>7505</v>
          </cell>
          <cell r="H483">
            <v>18800</v>
          </cell>
        </row>
        <row r="484">
          <cell r="A484" t="str">
            <v>03.3202</v>
          </cell>
          <cell r="B484" t="str">
            <v>03.3202</v>
          </cell>
          <cell r="C484" t="str">
            <v>B18850</v>
          </cell>
          <cell r="D484" t="str">
            <v>Ñaát caáp II</v>
          </cell>
          <cell r="E484" t="str">
            <v>m3</v>
          </cell>
          <cell r="F484" t="str">
            <v>boä</v>
          </cell>
          <cell r="G484">
            <v>8682</v>
          </cell>
          <cell r="H484">
            <v>21600</v>
          </cell>
        </row>
        <row r="485">
          <cell r="A485" t="str">
            <v>03.3203</v>
          </cell>
          <cell r="B485" t="str">
            <v>03.3203</v>
          </cell>
          <cell r="C485" t="str">
            <v>B640</v>
          </cell>
          <cell r="D485" t="str">
            <v>Ñaát caáp III</v>
          </cell>
          <cell r="E485" t="str">
            <v>m3</v>
          </cell>
          <cell r="F485" t="str">
            <v>boä</v>
          </cell>
          <cell r="G485">
            <v>10007</v>
          </cell>
          <cell r="H485">
            <v>500</v>
          </cell>
        </row>
        <row r="486">
          <cell r="A486" t="str">
            <v>03.3204</v>
          </cell>
          <cell r="B486" t="str">
            <v>03.3204</v>
          </cell>
          <cell r="C486" t="str">
            <v>B670</v>
          </cell>
          <cell r="D486" t="str">
            <v>Ñaát caáp IV</v>
          </cell>
          <cell r="E486" t="str">
            <v>m3</v>
          </cell>
          <cell r="F486" t="str">
            <v>boä</v>
          </cell>
          <cell r="G486">
            <v>10007</v>
          </cell>
          <cell r="H486">
            <v>500</v>
          </cell>
        </row>
        <row r="487">
          <cell r="A487" t="str">
            <v>03.4001</v>
          </cell>
          <cell r="B487" t="str">
            <v>03.4001</v>
          </cell>
          <cell r="C487" t="str">
            <v>ÑAÉP BÔØ BAO</v>
          </cell>
          <cell r="D487" t="str">
            <v>Ñoä saâu buøn nöôùc &lt;= 30cm</v>
          </cell>
          <cell r="E487" t="str">
            <v>Meùt</v>
          </cell>
          <cell r="F487" t="str">
            <v>boä</v>
          </cell>
          <cell r="G487">
            <v>5592</v>
          </cell>
          <cell r="H487">
            <v>1000</v>
          </cell>
        </row>
        <row r="488">
          <cell r="A488" t="str">
            <v>03.4002</v>
          </cell>
          <cell r="B488" t="str">
            <v>03.4002</v>
          </cell>
          <cell r="C488" t="str">
            <v>B1250</v>
          </cell>
          <cell r="D488" t="str">
            <v>Ñoä saâu buøn nöôùc &lt;= 50cm</v>
          </cell>
          <cell r="E488" t="str">
            <v>Meùt</v>
          </cell>
          <cell r="F488">
            <v>24000</v>
          </cell>
          <cell r="G488">
            <v>8241</v>
          </cell>
          <cell r="H488">
            <v>1500</v>
          </cell>
        </row>
        <row r="489">
          <cell r="A489" t="str">
            <v>03.4003</v>
          </cell>
          <cell r="B489" t="str">
            <v>03.4003</v>
          </cell>
          <cell r="C489" t="str">
            <v>B16350V</v>
          </cell>
          <cell r="D489" t="str">
            <v>Ñoä saâu buøn nöôùc &lt;= 80cm</v>
          </cell>
          <cell r="E489" t="str">
            <v>Meùt</v>
          </cell>
          <cell r="F489">
            <v>37500</v>
          </cell>
          <cell r="G489">
            <v>12655</v>
          </cell>
          <cell r="H489">
            <v>9000</v>
          </cell>
        </row>
        <row r="490">
          <cell r="A490" t="str">
            <v>03.4004</v>
          </cell>
          <cell r="B490" t="str">
            <v>03.4004</v>
          </cell>
          <cell r="C490" t="str">
            <v>B22460</v>
          </cell>
          <cell r="D490" t="str">
            <v>Ñoä saâu buøn nöôùc &lt;= 100cm</v>
          </cell>
          <cell r="E490" t="str">
            <v>Meùt</v>
          </cell>
          <cell r="F490">
            <v>45000</v>
          </cell>
          <cell r="G490">
            <v>16187</v>
          </cell>
          <cell r="H490">
            <v>15300</v>
          </cell>
        </row>
        <row r="491">
          <cell r="A491" t="str">
            <v>03.5100</v>
          </cell>
          <cell r="B491" t="str">
            <v>03.5100</v>
          </cell>
          <cell r="C491" t="str">
            <v>BÔM , TAÙT NÖÔÙC</v>
          </cell>
          <cell r="D491" t="str">
            <v>Taùt nöôùc baèng thuû coâng</v>
          </cell>
          <cell r="E491" t="str">
            <v>m3</v>
          </cell>
          <cell r="F491" t="str">
            <v>boä</v>
          </cell>
          <cell r="G491">
            <v>5827</v>
          </cell>
          <cell r="H491">
            <v>15727</v>
          </cell>
        </row>
        <row r="492">
          <cell r="A492" t="str">
            <v>03.5200</v>
          </cell>
          <cell r="B492" t="str">
            <v>03.5200</v>
          </cell>
          <cell r="C492" t="str">
            <v>B22600</v>
          </cell>
          <cell r="D492" t="str">
            <v>Bôm nöôùc baèng maùy</v>
          </cell>
          <cell r="E492" t="str">
            <v>m3</v>
          </cell>
          <cell r="F492" t="str">
            <v>boä</v>
          </cell>
          <cell r="H492">
            <v>2567</v>
          </cell>
        </row>
        <row r="493">
          <cell r="A493" t="str">
            <v>03.6001</v>
          </cell>
          <cell r="B493" t="str">
            <v>03.6001</v>
          </cell>
          <cell r="C493" t="str">
            <v>ÑAØO BUØN</v>
          </cell>
          <cell r="D493" t="str">
            <v>Buøn ñaëc</v>
          </cell>
          <cell r="E493" t="str">
            <v>m3</v>
          </cell>
          <cell r="F493" t="str">
            <v>boä</v>
          </cell>
          <cell r="G493">
            <v>15157</v>
          </cell>
          <cell r="H493">
            <v>25095</v>
          </cell>
        </row>
        <row r="494">
          <cell r="A494" t="str">
            <v>03.6002</v>
          </cell>
          <cell r="B494" t="str">
            <v>03.6002</v>
          </cell>
          <cell r="C494" t="str">
            <v>B440</v>
          </cell>
          <cell r="D494" t="str">
            <v>Buøn laãn raùc</v>
          </cell>
          <cell r="E494" t="str">
            <v>m3</v>
          </cell>
          <cell r="F494" t="str">
            <v>boä</v>
          </cell>
          <cell r="G494">
            <v>16187</v>
          </cell>
          <cell r="H494">
            <v>500</v>
          </cell>
        </row>
        <row r="495">
          <cell r="A495" t="str">
            <v>03.6003</v>
          </cell>
          <cell r="B495" t="str">
            <v>03.6003</v>
          </cell>
          <cell r="C495" t="str">
            <v>B660</v>
          </cell>
          <cell r="D495" t="str">
            <v>Buøn laãn soûi ñaù</v>
          </cell>
          <cell r="E495" t="str">
            <v>m3</v>
          </cell>
          <cell r="F495" t="str">
            <v>boä</v>
          </cell>
          <cell r="G495">
            <v>26341</v>
          </cell>
          <cell r="H495">
            <v>1000</v>
          </cell>
        </row>
        <row r="496">
          <cell r="A496" t="str">
            <v>03.6004</v>
          </cell>
          <cell r="B496" t="str">
            <v>03.6004</v>
          </cell>
          <cell r="C496" t="str">
            <v>BM16230</v>
          </cell>
          <cell r="D496" t="str">
            <v>Buøn loûng</v>
          </cell>
          <cell r="E496" t="str">
            <v>m3</v>
          </cell>
          <cell r="F496" t="str">
            <v>boä</v>
          </cell>
          <cell r="G496">
            <v>23104</v>
          </cell>
          <cell r="H496">
            <v>10000</v>
          </cell>
        </row>
        <row r="497">
          <cell r="A497" t="str">
            <v>03.7001</v>
          </cell>
          <cell r="B497" t="str">
            <v>03.7001</v>
          </cell>
          <cell r="C497" t="str">
            <v>ÑAÉP CAÙT COÂNG TRÌNH</v>
          </cell>
          <cell r="D497" t="str">
            <v>Ñaép caùt coâng trình trong moïi ñieàu kieän</v>
          </cell>
          <cell r="E497" t="str">
            <v>m3</v>
          </cell>
          <cell r="F497">
            <v>24423</v>
          </cell>
          <cell r="G497">
            <v>9124</v>
          </cell>
          <cell r="H497">
            <v>5030</v>
          </cell>
        </row>
        <row r="498">
          <cell r="A498" t="str">
            <v>03.8111</v>
          </cell>
          <cell r="B498" t="str">
            <v>03.8111</v>
          </cell>
          <cell r="C498" t="str">
            <v>ÑAØO PHAÙ ÑAÙ</v>
          </cell>
          <cell r="D498" t="str">
            <v>Ñaù loä thieân, ñaù caáp I</v>
          </cell>
          <cell r="E498" t="str">
            <v>m3</v>
          </cell>
          <cell r="F498" t="str">
            <v>m</v>
          </cell>
          <cell r="G498">
            <v>42970</v>
          </cell>
          <cell r="H498">
            <v>7010</v>
          </cell>
        </row>
        <row r="499">
          <cell r="A499" t="str">
            <v>03.8112</v>
          </cell>
          <cell r="B499" t="str">
            <v>03.8112</v>
          </cell>
          <cell r="C499" t="str">
            <v>Phaù ñaù baèng tay</v>
          </cell>
          <cell r="D499" t="str">
            <v>Ñaù loä thieân, ñaù caáp II</v>
          </cell>
          <cell r="E499" t="str">
            <v>m3</v>
          </cell>
          <cell r="F499" t="str">
            <v>m</v>
          </cell>
          <cell r="G499">
            <v>35318</v>
          </cell>
          <cell r="H499">
            <v>8710</v>
          </cell>
        </row>
        <row r="500">
          <cell r="A500" t="str">
            <v>03.8113</v>
          </cell>
          <cell r="B500" t="str">
            <v>03.8113</v>
          </cell>
          <cell r="C500" t="str">
            <v>CV22-22KV</v>
          </cell>
          <cell r="D500" t="str">
            <v>Ñaù loä thieân, ñaù caáp III</v>
          </cell>
          <cell r="E500" t="str">
            <v>m3</v>
          </cell>
          <cell r="F500" t="str">
            <v>m</v>
          </cell>
          <cell r="G500">
            <v>29284</v>
          </cell>
          <cell r="H500">
            <v>40900</v>
          </cell>
        </row>
        <row r="501">
          <cell r="A501" t="str">
            <v>03.8114</v>
          </cell>
          <cell r="B501" t="str">
            <v>03.8114</v>
          </cell>
          <cell r="C501" t="str">
            <v>CV95-22KV</v>
          </cell>
          <cell r="D501" t="str">
            <v>Ñaù loä thieân, ñaù caáp IV</v>
          </cell>
          <cell r="E501" t="str">
            <v>m3</v>
          </cell>
          <cell r="F501" t="str">
            <v>m</v>
          </cell>
          <cell r="G501">
            <v>22956</v>
          </cell>
          <cell r="H501">
            <v>84400</v>
          </cell>
        </row>
        <row r="502">
          <cell r="A502" t="str">
            <v>03.8115</v>
          </cell>
          <cell r="B502" t="str">
            <v>03.8115</v>
          </cell>
          <cell r="C502" t="str">
            <v>MV240</v>
          </cell>
          <cell r="D502" t="str">
            <v>Ñaù sít non</v>
          </cell>
          <cell r="E502" t="str">
            <v>m3</v>
          </cell>
          <cell r="F502" t="str">
            <v>m</v>
          </cell>
          <cell r="G502">
            <v>27224</v>
          </cell>
          <cell r="H502">
            <v>91610</v>
          </cell>
        </row>
        <row r="503">
          <cell r="A503" t="str">
            <v>03.8116</v>
          </cell>
          <cell r="B503" t="str">
            <v>03.8116</v>
          </cell>
          <cell r="C503" t="str">
            <v>MV50</v>
          </cell>
          <cell r="D503" t="str">
            <v>Caùt laãn quaïng saét</v>
          </cell>
          <cell r="E503" t="str">
            <v>m3</v>
          </cell>
          <cell r="F503" t="str">
            <v>m</v>
          </cell>
          <cell r="G503">
            <v>70635</v>
          </cell>
          <cell r="H503">
            <v>23400</v>
          </cell>
        </row>
        <row r="504">
          <cell r="A504" t="str">
            <v>03.8121</v>
          </cell>
          <cell r="B504" t="str">
            <v>03.8121</v>
          </cell>
          <cell r="C504" t="str">
            <v>Phaù ñaù moà coâi</v>
          </cell>
          <cell r="D504" t="str">
            <v>Ñaù caáp I</v>
          </cell>
          <cell r="E504" t="str">
            <v>m3</v>
          </cell>
          <cell r="F504" t="str">
            <v>m</v>
          </cell>
          <cell r="G504">
            <v>50033</v>
          </cell>
          <cell r="H504">
            <v>91610</v>
          </cell>
        </row>
        <row r="505">
          <cell r="A505" t="str">
            <v>03.8122</v>
          </cell>
          <cell r="B505" t="str">
            <v>03.8122</v>
          </cell>
          <cell r="C505" t="str">
            <v>CV150</v>
          </cell>
          <cell r="D505" t="str">
            <v>Ñaù caáp II</v>
          </cell>
          <cell r="E505" t="str">
            <v>m3</v>
          </cell>
          <cell r="F505" t="str">
            <v>m</v>
          </cell>
          <cell r="G505">
            <v>40615</v>
          </cell>
          <cell r="H505">
            <v>58660</v>
          </cell>
        </row>
        <row r="506">
          <cell r="A506" t="str">
            <v>03.8123</v>
          </cell>
          <cell r="B506" t="str">
            <v>03.8123</v>
          </cell>
          <cell r="C506" t="str">
            <v>MV70</v>
          </cell>
          <cell r="D506" t="str">
            <v>Ñaù caáp III</v>
          </cell>
          <cell r="E506" t="str">
            <v>m3</v>
          </cell>
          <cell r="F506" t="str">
            <v>m</v>
          </cell>
          <cell r="G506">
            <v>33552</v>
          </cell>
          <cell r="H506">
            <v>31900</v>
          </cell>
        </row>
        <row r="507">
          <cell r="A507" t="str">
            <v>03.8124</v>
          </cell>
          <cell r="B507" t="str">
            <v>03.8124</v>
          </cell>
          <cell r="C507" t="str">
            <v>MV4X2,5</v>
          </cell>
          <cell r="D507" t="str">
            <v>Ñaù caáp IV</v>
          </cell>
          <cell r="E507" t="str">
            <v>m3</v>
          </cell>
          <cell r="F507" t="str">
            <v>m</v>
          </cell>
          <cell r="G507">
            <v>29873</v>
          </cell>
          <cell r="H507">
            <v>10750</v>
          </cell>
        </row>
        <row r="508">
          <cell r="A508" t="str">
            <v>03.8131</v>
          </cell>
          <cell r="B508" t="str">
            <v>03.8131</v>
          </cell>
          <cell r="C508" t="str">
            <v>Phaù ñaù ngaàm</v>
          </cell>
          <cell r="D508" t="str">
            <v>Ñaù caáp I</v>
          </cell>
          <cell r="E508" t="str">
            <v>m3</v>
          </cell>
          <cell r="F508" t="str">
            <v>m</v>
          </cell>
          <cell r="G508">
            <v>58421</v>
          </cell>
          <cell r="H508">
            <v>40820</v>
          </cell>
        </row>
        <row r="509">
          <cell r="A509" t="str">
            <v>03.8132</v>
          </cell>
          <cell r="B509" t="str">
            <v>03.8132</v>
          </cell>
          <cell r="C509" t="str">
            <v>MV11</v>
          </cell>
          <cell r="D509" t="str">
            <v>Ñaù caáp II</v>
          </cell>
          <cell r="E509" t="str">
            <v>m3</v>
          </cell>
          <cell r="F509" t="str">
            <v>m</v>
          </cell>
          <cell r="G509">
            <v>46649</v>
          </cell>
          <cell r="H509">
            <v>5840</v>
          </cell>
        </row>
        <row r="510">
          <cell r="A510" t="str">
            <v>03.8133</v>
          </cell>
          <cell r="B510" t="str">
            <v>03.8133</v>
          </cell>
          <cell r="C510" t="str">
            <v>M22</v>
          </cell>
          <cell r="D510" t="str">
            <v>Ñaù caáp III</v>
          </cell>
          <cell r="E510" t="str">
            <v>m3</v>
          </cell>
          <cell r="F510" t="str">
            <v>kg</v>
          </cell>
          <cell r="G510">
            <v>40762</v>
          </cell>
          <cell r="H510">
            <v>42700</v>
          </cell>
        </row>
        <row r="511">
          <cell r="A511" t="str">
            <v>03.8134</v>
          </cell>
          <cell r="B511" t="str">
            <v>03.8134</v>
          </cell>
          <cell r="C511" t="str">
            <v>M22m</v>
          </cell>
          <cell r="D511" t="str">
            <v>Ñaù caáp IV</v>
          </cell>
          <cell r="E511" t="str">
            <v>m3</v>
          </cell>
          <cell r="F511" t="str">
            <v>m</v>
          </cell>
          <cell r="G511">
            <v>35023</v>
          </cell>
          <cell r="H511">
            <v>8114</v>
          </cell>
        </row>
        <row r="512">
          <cell r="A512" t="str">
            <v>03.8135</v>
          </cell>
          <cell r="B512" t="str">
            <v>03.8135</v>
          </cell>
          <cell r="C512" t="str">
            <v>C3/8</v>
          </cell>
          <cell r="D512" t="str">
            <v>Ñaù sít non</v>
          </cell>
          <cell r="E512" t="str">
            <v>m3</v>
          </cell>
          <cell r="F512" t="str">
            <v>meùt</v>
          </cell>
          <cell r="G512">
            <v>36495</v>
          </cell>
          <cell r="H512">
            <v>5000</v>
          </cell>
        </row>
        <row r="513">
          <cell r="A513" t="str">
            <v>03.8136</v>
          </cell>
          <cell r="B513" t="str">
            <v>03.8136</v>
          </cell>
          <cell r="C513" t="str">
            <v>C5/8</v>
          </cell>
          <cell r="D513" t="str">
            <v>Caùt laãn quaïng saét</v>
          </cell>
          <cell r="E513" t="str">
            <v>m3</v>
          </cell>
          <cell r="F513" t="str">
            <v>meùt</v>
          </cell>
          <cell r="G513">
            <v>99478</v>
          </cell>
          <cell r="H513">
            <v>11500</v>
          </cell>
        </row>
        <row r="514">
          <cell r="A514" t="str">
            <v>03.8137</v>
          </cell>
          <cell r="B514" t="str">
            <v>03.8137</v>
          </cell>
          <cell r="C514" t="str">
            <v>co60</v>
          </cell>
          <cell r="D514" t="str">
            <v>Ñaù voâi phong hoaù, cuoäi soûi traéng, ñaù 
silicaùt, mica keát caáu chaët</v>
          </cell>
          <cell r="E514" t="str">
            <v>Co 60o cho oáng nhöïa PVC O 60</v>
          </cell>
          <cell r="F514" t="str">
            <v>caùi</v>
          </cell>
          <cell r="G514">
            <v>44441</v>
          </cell>
          <cell r="H514">
            <v>6400</v>
          </cell>
        </row>
        <row r="515">
          <cell r="A515" t="str">
            <v>03.8138</v>
          </cell>
          <cell r="B515" t="str">
            <v>03.8138</v>
          </cell>
          <cell r="C515" t="str">
            <v>co114</v>
          </cell>
          <cell r="D515" t="str">
            <v>Ñaù ong keát caáu chaët</v>
          </cell>
          <cell r="E515" t="str">
            <v>Co 90o cho oáng nhöïa PVC O 114</v>
          </cell>
          <cell r="F515" t="str">
            <v>caùi</v>
          </cell>
          <cell r="G515">
            <v>78582</v>
          </cell>
          <cell r="H515">
            <v>31400</v>
          </cell>
        </row>
        <row r="516">
          <cell r="A516" t="str">
            <v>03.8141</v>
          </cell>
          <cell r="B516" t="str">
            <v>03.8141</v>
          </cell>
          <cell r="C516" t="str">
            <v>Phaù ñaù baèng mìn</v>
          </cell>
          <cell r="D516" t="str">
            <v>Ñaù loä thieân, ñaù caáp I</v>
          </cell>
          <cell r="E516" t="str">
            <v>m3</v>
          </cell>
          <cell r="F516">
            <v>14404</v>
          </cell>
          <cell r="G516">
            <v>14554</v>
          </cell>
          <cell r="H516">
            <v>4075</v>
          </cell>
        </row>
        <row r="517">
          <cell r="A517" t="str">
            <v>03.8142</v>
          </cell>
          <cell r="B517" t="str">
            <v>03.8142</v>
          </cell>
          <cell r="C517" t="str">
            <v>T12</v>
          </cell>
          <cell r="D517" t="str">
            <v>Ñaù loä thieân, ñaù caáp II</v>
          </cell>
          <cell r="E517" t="str">
            <v>m3</v>
          </cell>
          <cell r="F517">
            <v>13055</v>
          </cell>
          <cell r="G517">
            <v>11767</v>
          </cell>
          <cell r="H517">
            <v>3684</v>
          </cell>
        </row>
        <row r="518">
          <cell r="A518" t="str">
            <v>03.8143</v>
          </cell>
          <cell r="B518" t="str">
            <v>03.8143</v>
          </cell>
          <cell r="C518" t="str">
            <v>T14</v>
          </cell>
          <cell r="D518" t="str">
            <v>Ñaù loä thieân, ñaù caáp III</v>
          </cell>
          <cell r="E518" t="str">
            <v>m3</v>
          </cell>
          <cell r="F518">
            <v>12047</v>
          </cell>
          <cell r="G518">
            <v>9135</v>
          </cell>
          <cell r="H518">
            <v>2847</v>
          </cell>
        </row>
        <row r="519">
          <cell r="A519" t="str">
            <v>03.8144</v>
          </cell>
          <cell r="B519" t="str">
            <v>03.8144</v>
          </cell>
          <cell r="C519" t="str">
            <v>T20</v>
          </cell>
          <cell r="D519" t="str">
            <v>Ñaù loä thieân, ñaù caáp IV</v>
          </cell>
          <cell r="E519" t="str">
            <v>m3</v>
          </cell>
          <cell r="F519">
            <v>10151</v>
          </cell>
          <cell r="G519">
            <v>8516</v>
          </cell>
          <cell r="H519">
            <v>2847</v>
          </cell>
        </row>
        <row r="520">
          <cell r="A520" t="str">
            <v>03.8151</v>
          </cell>
          <cell r="B520" t="str">
            <v>03.8151</v>
          </cell>
          <cell r="C520" t="str">
            <v>T7</v>
          </cell>
          <cell r="D520" t="str">
            <v>Ñaù moà coâi, ñaù caáp I</v>
          </cell>
          <cell r="E520" t="str">
            <v>m3</v>
          </cell>
          <cell r="F520">
            <v>14404</v>
          </cell>
          <cell r="G520">
            <v>17032</v>
          </cell>
          <cell r="H520">
            <v>4075</v>
          </cell>
        </row>
        <row r="521">
          <cell r="A521" t="str">
            <v>03.8152</v>
          </cell>
          <cell r="B521" t="str">
            <v>03.8152</v>
          </cell>
          <cell r="C521" t="str">
            <v>collier21</v>
          </cell>
          <cell r="D521" t="str">
            <v>Ñaù moà coâi, ñaù caáp II</v>
          </cell>
          <cell r="E521" t="str">
            <v>m3</v>
          </cell>
          <cell r="F521">
            <v>13055</v>
          </cell>
          <cell r="G521">
            <v>13780</v>
          </cell>
          <cell r="H521">
            <v>3684</v>
          </cell>
        </row>
        <row r="522">
          <cell r="A522" t="str">
            <v>03.8153</v>
          </cell>
          <cell r="B522" t="str">
            <v>03.8153</v>
          </cell>
          <cell r="C522" t="str">
            <v>collier90</v>
          </cell>
          <cell r="D522" t="str">
            <v>Ñaù moà coâi, ñaù caáp III</v>
          </cell>
          <cell r="E522" t="str">
            <v>m3</v>
          </cell>
          <cell r="F522">
            <v>12047</v>
          </cell>
          <cell r="G522">
            <v>10683</v>
          </cell>
          <cell r="H522">
            <v>2847</v>
          </cell>
        </row>
        <row r="523">
          <cell r="A523" t="str">
            <v>03.8154</v>
          </cell>
          <cell r="B523" t="str">
            <v>03.8154</v>
          </cell>
          <cell r="C523" t="str">
            <v>gc15</v>
          </cell>
          <cell r="D523" t="str">
            <v>Ñaù moà coâi, ñaù caáp IV</v>
          </cell>
          <cell r="E523" t="str">
            <v>m3</v>
          </cell>
          <cell r="F523">
            <v>10151</v>
          </cell>
          <cell r="G523">
            <v>9600</v>
          </cell>
          <cell r="H523">
            <v>2847</v>
          </cell>
        </row>
        <row r="524">
          <cell r="A524" t="str">
            <v>03.8161</v>
          </cell>
          <cell r="B524" t="str">
            <v>03.8161</v>
          </cell>
          <cell r="C524" t="str">
            <v>gc25</v>
          </cell>
          <cell r="D524" t="str">
            <v>Ñaù ngaàm ôû hoá moùng, ñaù caáp I</v>
          </cell>
          <cell r="E524" t="str">
            <v>m3</v>
          </cell>
          <cell r="F524">
            <v>14404</v>
          </cell>
          <cell r="G524">
            <v>20748</v>
          </cell>
          <cell r="H524">
            <v>4075</v>
          </cell>
        </row>
        <row r="525">
          <cell r="A525" t="str">
            <v>03.8162</v>
          </cell>
          <cell r="B525" t="str">
            <v>03.8162</v>
          </cell>
          <cell r="C525" t="str">
            <v>gdfco</v>
          </cell>
          <cell r="D525" t="str">
            <v>Ñaù ngaàm ôû hoá moùng, ñaù caáp II</v>
          </cell>
          <cell r="E525" t="str">
            <v>m3</v>
          </cell>
          <cell r="F525">
            <v>13055</v>
          </cell>
          <cell r="G525">
            <v>17186</v>
          </cell>
          <cell r="H525">
            <v>3684</v>
          </cell>
        </row>
        <row r="526">
          <cell r="A526" t="str">
            <v>03.8163</v>
          </cell>
          <cell r="B526" t="str">
            <v>03.8163</v>
          </cell>
          <cell r="C526" t="str">
            <v>HI</v>
          </cell>
          <cell r="D526" t="str">
            <v>Ñaù ngaàm ôû hoá moùng, ñaù caáp III</v>
          </cell>
          <cell r="E526" t="str">
            <v>m3</v>
          </cell>
          <cell r="F526">
            <v>12047</v>
          </cell>
          <cell r="G526">
            <v>13780</v>
          </cell>
          <cell r="H526">
            <v>2847</v>
          </cell>
        </row>
        <row r="527">
          <cell r="A527" t="str">
            <v>03.8164</v>
          </cell>
          <cell r="B527" t="str">
            <v>03.8164</v>
          </cell>
          <cell r="C527" t="str">
            <v>HOTLINE</v>
          </cell>
          <cell r="D527" t="str">
            <v>Ñaù ngaàm ôû hoá moùng, ñaù caáp IV</v>
          </cell>
          <cell r="E527" t="str">
            <v>m3</v>
          </cell>
          <cell r="F527">
            <v>10151</v>
          </cell>
          <cell r="G527">
            <v>10838</v>
          </cell>
          <cell r="H527">
            <v>2847</v>
          </cell>
        </row>
        <row r="528">
          <cell r="A528" t="str">
            <v>03.8211</v>
          </cell>
          <cell r="B528" t="str">
            <v>03.8211</v>
          </cell>
          <cell r="C528" t="str">
            <v>PHAÙ ÑAÙ LAØM MAËT BAÊNG,  ÑÖÔØNG TAÏM</v>
          </cell>
          <cell r="D528" t="str">
            <v>Chieàu daøy &lt;= 2 m, Ñaù caáp I</v>
          </cell>
          <cell r="E528" t="str">
            <v>100m3</v>
          </cell>
          <cell r="F528">
            <v>1240174</v>
          </cell>
          <cell r="G528">
            <v>2297725</v>
          </cell>
          <cell r="H528">
            <v>370351</v>
          </cell>
        </row>
        <row r="529">
          <cell r="A529" t="str">
            <v>03.8212</v>
          </cell>
          <cell r="B529" t="str">
            <v>03.8212</v>
          </cell>
          <cell r="C529" t="str">
            <v>K2B</v>
          </cell>
          <cell r="D529" t="str">
            <v>Chieàu daøy &lt;= 2 m, Ñaù caáp II</v>
          </cell>
          <cell r="E529" t="str">
            <v>100m3</v>
          </cell>
          <cell r="F529">
            <v>1130134</v>
          </cell>
          <cell r="G529">
            <v>1880295</v>
          </cell>
          <cell r="H529">
            <v>330131</v>
          </cell>
        </row>
        <row r="530">
          <cell r="A530" t="str">
            <v>03.8213</v>
          </cell>
          <cell r="B530" t="str">
            <v>03.8213</v>
          </cell>
          <cell r="C530" t="str">
            <v>K3B</v>
          </cell>
          <cell r="D530" t="str">
            <v>Chieàu daøy &lt;= 2 m, Ñaù caáp III</v>
          </cell>
          <cell r="E530" t="str">
            <v>100m3</v>
          </cell>
          <cell r="F530">
            <v>1031230</v>
          </cell>
          <cell r="G530">
            <v>1627297</v>
          </cell>
          <cell r="H530">
            <v>293825</v>
          </cell>
        </row>
        <row r="531">
          <cell r="A531" t="str">
            <v>03.8214</v>
          </cell>
          <cell r="B531" t="str">
            <v>03.8214</v>
          </cell>
          <cell r="C531" t="str">
            <v>KCD</v>
          </cell>
          <cell r="D531" t="str">
            <v>Chieàu daøy &lt;= 2 m, Ñaù caáp IV</v>
          </cell>
          <cell r="E531" t="str">
            <v>100m3</v>
          </cell>
          <cell r="F531">
            <v>926713</v>
          </cell>
          <cell r="G531">
            <v>1505598</v>
          </cell>
          <cell r="H531">
            <v>273715</v>
          </cell>
        </row>
        <row r="532">
          <cell r="A532" t="str">
            <v>03.8221</v>
          </cell>
          <cell r="B532" t="str">
            <v>03.8221</v>
          </cell>
          <cell r="C532" t="str">
            <v>K2r</v>
          </cell>
          <cell r="D532" t="str">
            <v>Chieàu daøy &gt; 2 m, Ñaù caáp I</v>
          </cell>
          <cell r="E532" t="str">
            <v>100m3</v>
          </cell>
          <cell r="F532">
            <v>1371830</v>
          </cell>
          <cell r="G532">
            <v>1750235</v>
          </cell>
          <cell r="H532">
            <v>410572</v>
          </cell>
        </row>
        <row r="533">
          <cell r="A533" t="str">
            <v>03.8222</v>
          </cell>
          <cell r="B533" t="str">
            <v>03.8222</v>
          </cell>
          <cell r="C533" t="str">
            <v>K70</v>
          </cell>
          <cell r="D533" t="str">
            <v>Chieàu daøy &gt; 2 m, Ñaù caáp II</v>
          </cell>
          <cell r="E533" t="str">
            <v>100m3</v>
          </cell>
          <cell r="F533">
            <v>1250764</v>
          </cell>
          <cell r="G533">
            <v>1460077</v>
          </cell>
          <cell r="H533">
            <v>370351</v>
          </cell>
        </row>
        <row r="534">
          <cell r="A534" t="str">
            <v>03.8223</v>
          </cell>
          <cell r="B534" t="str">
            <v>03.8223</v>
          </cell>
          <cell r="C534" t="str">
            <v>K95</v>
          </cell>
          <cell r="D534" t="str">
            <v>Chieàu daøy &gt; 2 m, Ñaù caáp III</v>
          </cell>
          <cell r="E534" t="str">
            <v>100m3</v>
          </cell>
          <cell r="F534">
            <v>1139165</v>
          </cell>
          <cell r="G534">
            <v>1238666</v>
          </cell>
          <cell r="H534">
            <v>330131</v>
          </cell>
        </row>
        <row r="535">
          <cell r="A535" t="str">
            <v>03.8224</v>
          </cell>
          <cell r="B535" t="str">
            <v>03.8224</v>
          </cell>
          <cell r="C535" t="str">
            <v>KDTH</v>
          </cell>
          <cell r="D535" t="str">
            <v>Chieàu daøy &gt; 2 m, Ñaù caáp IV</v>
          </cell>
          <cell r="E535" t="str">
            <v>100m3</v>
          </cell>
          <cell r="F535">
            <v>969254</v>
          </cell>
          <cell r="G535">
            <v>1184165</v>
          </cell>
          <cell r="H535">
            <v>293825</v>
          </cell>
        </row>
        <row r="536">
          <cell r="A536" t="str">
            <v>04.1101</v>
          </cell>
          <cell r="B536" t="str">
            <v>04.1101</v>
          </cell>
          <cell r="C536" t="str">
            <v>COÂNG TAÙC COÁT THEÙP, BEÂ TOÂNG</v>
          </cell>
          <cell r="D536" t="str">
            <v>Ñöôøng kính coát theùp &lt;= 10mm</v>
          </cell>
          <cell r="E536" t="str">
            <v>Taán</v>
          </cell>
          <cell r="F536">
            <v>4267677</v>
          </cell>
          <cell r="G536">
            <v>201593</v>
          </cell>
          <cell r="H536">
            <v>16918</v>
          </cell>
        </row>
        <row r="537">
          <cell r="A537" t="str">
            <v>04.1102</v>
          </cell>
          <cell r="B537" t="str">
            <v>04.1102</v>
          </cell>
          <cell r="C537" t="str">
            <v>Saûn xuaát ,laép döïng coát theùp moùng coät</v>
          </cell>
          <cell r="D537" t="str">
            <v>Ñöôøng kính coát theùp &lt;= 18mm</v>
          </cell>
          <cell r="E537" t="str">
            <v>Taán</v>
          </cell>
          <cell r="F537">
            <v>4314646</v>
          </cell>
          <cell r="G537">
            <v>148485</v>
          </cell>
          <cell r="H537">
            <v>187361</v>
          </cell>
        </row>
        <row r="538">
          <cell r="A538" t="str">
            <v>04.1103</v>
          </cell>
          <cell r="B538" t="str">
            <v>04.1103</v>
          </cell>
          <cell r="C538" t="str">
            <v>KQ4/0</v>
          </cell>
          <cell r="D538" t="str">
            <v>Ñöôøng kính coát theùp &gt; 18mm</v>
          </cell>
          <cell r="E538" t="str">
            <v>Taán</v>
          </cell>
          <cell r="F538">
            <v>4320358</v>
          </cell>
          <cell r="G538">
            <v>113028</v>
          </cell>
          <cell r="H538">
            <v>203874</v>
          </cell>
        </row>
        <row r="539">
          <cell r="A539" t="str">
            <v>04.1201</v>
          </cell>
          <cell r="B539" t="str">
            <v>04.1201</v>
          </cell>
          <cell r="C539" t="str">
            <v>S/xuaát laép döïng c/theùp caùc caáu kieän ñuùc saün</v>
          </cell>
          <cell r="D539" t="str">
            <v>Ñöôøng kính coát theùp &lt;= 10mm</v>
          </cell>
          <cell r="E539" t="str">
            <v>Taán</v>
          </cell>
          <cell r="F539">
            <v>4267677</v>
          </cell>
          <cell r="G539">
            <v>242779</v>
          </cell>
          <cell r="H539">
            <v>16918</v>
          </cell>
        </row>
        <row r="540">
          <cell r="A540" t="str">
            <v>04.1202</v>
          </cell>
          <cell r="B540" t="str">
            <v>04.1202</v>
          </cell>
          <cell r="C540" t="str">
            <v>SPL240</v>
          </cell>
          <cell r="D540" t="str">
            <v>Ñöôøng kính coát theùp &lt;= 18mm</v>
          </cell>
          <cell r="E540" t="str">
            <v>Taán</v>
          </cell>
          <cell r="F540">
            <v>4316278</v>
          </cell>
          <cell r="G540">
            <v>133157</v>
          </cell>
          <cell r="H540">
            <v>189378</v>
          </cell>
        </row>
        <row r="541">
          <cell r="A541" t="str">
            <v>04.1203</v>
          </cell>
          <cell r="B541" t="str">
            <v>04.1203</v>
          </cell>
          <cell r="C541" t="str">
            <v>kepIPC</v>
          </cell>
          <cell r="D541" t="str">
            <v>Ñöôøng kính coát theùp &gt; 18mm</v>
          </cell>
          <cell r="E541" t="str">
            <v>Taán</v>
          </cell>
          <cell r="F541">
            <v>4316278</v>
          </cell>
          <cell r="G541">
            <v>127583</v>
          </cell>
          <cell r="H541">
            <v>176403</v>
          </cell>
        </row>
        <row r="542">
          <cell r="A542" t="str">
            <v>04.2001</v>
          </cell>
          <cell r="B542" t="str">
            <v>04.2001</v>
          </cell>
          <cell r="C542" t="str">
            <v>COOÂNG TAÙC LAØM VAÙN KHUOÂN</v>
          </cell>
          <cell r="D542" t="str">
            <v>Moùng coät</v>
          </cell>
          <cell r="E542" t="str">
            <v>100m2</v>
          </cell>
          <cell r="F542">
            <v>2500488</v>
          </cell>
          <cell r="G542">
            <v>530919</v>
          </cell>
          <cell r="H542">
            <v>36218</v>
          </cell>
        </row>
        <row r="543">
          <cell r="A543" t="str">
            <v>04.2002</v>
          </cell>
          <cell r="B543" t="str">
            <v>04.2002</v>
          </cell>
          <cell r="C543" t="str">
            <v>Coâng taùc vaùn khuoân goã</v>
          </cell>
          <cell r="D543" t="str">
            <v>Coät vuoâng chöõ nhaät</v>
          </cell>
          <cell r="E543" t="str">
            <v>100m2</v>
          </cell>
          <cell r="F543">
            <v>2631845</v>
          </cell>
          <cell r="G543">
            <v>570246</v>
          </cell>
          <cell r="H543">
            <v>400</v>
          </cell>
        </row>
        <row r="544">
          <cell r="A544" t="str">
            <v>04.2003</v>
          </cell>
          <cell r="B544" t="str">
            <v>04.2003</v>
          </cell>
          <cell r="C544" t="str">
            <v>LD22</v>
          </cell>
          <cell r="D544" t="str">
            <v>Caáu kieän ñuùc saün</v>
          </cell>
          <cell r="E544" t="str">
            <v>100m2</v>
          </cell>
          <cell r="F544">
            <v>2772445</v>
          </cell>
          <cell r="G544">
            <v>508980</v>
          </cell>
          <cell r="H544">
            <v>3500</v>
          </cell>
        </row>
        <row r="545">
          <cell r="A545" t="str">
            <v>04.2004</v>
          </cell>
          <cell r="B545" t="str">
            <v>04.2004</v>
          </cell>
          <cell r="C545" t="str">
            <v>Coâng taùc vaùn kim loaïi</v>
          </cell>
          <cell r="D545" t="str">
            <v>Moùng coät , caáu kieän ñuùc saün</v>
          </cell>
          <cell r="E545" t="str">
            <v>100m2</v>
          </cell>
          <cell r="F545">
            <v>1171218</v>
          </cell>
          <cell r="G545">
            <v>684328</v>
          </cell>
          <cell r="H545">
            <v>267723</v>
          </cell>
        </row>
        <row r="546">
          <cell r="A546" t="str">
            <v>04.3101a</v>
          </cell>
          <cell r="B546" t="str">
            <v>04.3101a</v>
          </cell>
          <cell r="C546" t="str">
            <v>COÂNG TAÙC BEÂ TOÂNG</v>
          </cell>
          <cell r="D546" t="str">
            <v>Beâ toâng loùt moùng truï M50</v>
          </cell>
          <cell r="E546" t="str">
            <v>m3</v>
          </cell>
          <cell r="F546">
            <v>286599</v>
          </cell>
          <cell r="G546">
            <v>39733</v>
          </cell>
          <cell r="H546">
            <v>18193000</v>
          </cell>
        </row>
        <row r="547">
          <cell r="A547" t="str">
            <v>04.3101</v>
          </cell>
          <cell r="B547" t="str">
            <v>04.3101</v>
          </cell>
          <cell r="C547" t="str">
            <v>T15</v>
          </cell>
          <cell r="D547" t="str">
            <v>Beâ toâng loùt moùng truï M100</v>
          </cell>
          <cell r="E547" t="str">
            <v>m3</v>
          </cell>
          <cell r="F547">
            <v>345919</v>
          </cell>
          <cell r="G547">
            <v>39732</v>
          </cell>
          <cell r="H547">
            <v>6185000</v>
          </cell>
        </row>
        <row r="548">
          <cell r="A548" t="str">
            <v>04.3102</v>
          </cell>
          <cell r="B548" t="str">
            <v>04.3102</v>
          </cell>
          <cell r="C548" t="str">
            <v>T25</v>
          </cell>
          <cell r="D548" t="str">
            <v>Beâ toâng loùt moùng truï M150</v>
          </cell>
          <cell r="E548" t="str">
            <v>m3</v>
          </cell>
          <cell r="F548">
            <v>367816</v>
          </cell>
          <cell r="G548">
            <v>39732</v>
          </cell>
          <cell r="H548">
            <v>7857000</v>
          </cell>
        </row>
        <row r="549">
          <cell r="A549" t="str">
            <v>04.3111a</v>
          </cell>
          <cell r="B549" t="str">
            <v>04.3111a</v>
          </cell>
          <cell r="C549" t="str">
            <v>T375</v>
          </cell>
          <cell r="D549" t="str">
            <v>Beâ toâng loùt moùng baûn M50</v>
          </cell>
          <cell r="E549" t="str">
            <v>m3</v>
          </cell>
          <cell r="F549">
            <v>286599</v>
          </cell>
          <cell r="G549">
            <v>32081</v>
          </cell>
          <cell r="H549">
            <v>9842000</v>
          </cell>
        </row>
        <row r="550">
          <cell r="A550" t="str">
            <v>04.3111</v>
          </cell>
          <cell r="B550" t="str">
            <v>04.3111</v>
          </cell>
          <cell r="C550" t="str">
            <v>T50</v>
          </cell>
          <cell r="D550" t="str">
            <v>Beâ toâng loùt moùng baûn M100</v>
          </cell>
          <cell r="E550" t="str">
            <v>m3</v>
          </cell>
          <cell r="F550">
            <v>315919</v>
          </cell>
          <cell r="G550">
            <v>32080</v>
          </cell>
          <cell r="H550">
            <v>11666000</v>
          </cell>
        </row>
        <row r="551">
          <cell r="A551" t="str">
            <v>04.3112</v>
          </cell>
          <cell r="B551" t="str">
            <v>04.3112</v>
          </cell>
          <cell r="C551" t="str">
            <v>MDAP3</v>
          </cell>
          <cell r="D551" t="str">
            <v>Beâ toâng loùt moùng baûn M150</v>
          </cell>
          <cell r="E551" t="str">
            <v>m3</v>
          </cell>
          <cell r="F551">
            <v>367816</v>
          </cell>
          <cell r="G551">
            <v>32080</v>
          </cell>
        </row>
        <row r="552">
          <cell r="C552" t="str">
            <v>ÑOÅ BEÂ TOÂNG LOÙT MOÙNG COÄT 
BAÈNG MAÙY KEÁT HÔÏP THUÛ COÂNG</v>
          </cell>
          <cell r="D552" t="str">
            <v>Beâ toâng loùt moùng truï M50</v>
          </cell>
          <cell r="E552" t="str">
            <v>m3</v>
          </cell>
          <cell r="F552">
            <v>286599</v>
          </cell>
          <cell r="G552">
            <v>26783</v>
          </cell>
          <cell r="H552">
            <v>12544</v>
          </cell>
        </row>
        <row r="553">
          <cell r="A553" t="str">
            <v>04.3201</v>
          </cell>
          <cell r="B553" t="str">
            <v>04.3201</v>
          </cell>
          <cell r="C553" t="str">
            <v>LRTD</v>
          </cell>
          <cell r="D553" t="str">
            <v>Beâ toâng loùt moùng truï M100</v>
          </cell>
          <cell r="E553" t="str">
            <v>m3</v>
          </cell>
          <cell r="F553">
            <v>315919</v>
          </cell>
          <cell r="G553">
            <v>26783</v>
          </cell>
          <cell r="H553">
            <v>12544</v>
          </cell>
        </row>
        <row r="554">
          <cell r="A554" t="str">
            <v>04.3202</v>
          </cell>
          <cell r="B554" t="str">
            <v>04.3202</v>
          </cell>
          <cell r="C554" t="str">
            <v>DA15</v>
          </cell>
          <cell r="D554" t="str">
            <v>Beâ toâng loùt moùng truï M150</v>
          </cell>
          <cell r="E554" t="str">
            <v>m3</v>
          </cell>
          <cell r="F554">
            <v>367816</v>
          </cell>
          <cell r="G554">
            <v>26783</v>
          </cell>
          <cell r="H554">
            <v>12544</v>
          </cell>
        </row>
        <row r="555">
          <cell r="A555" t="str">
            <v>04.3211a</v>
          </cell>
          <cell r="B555" t="str">
            <v>04.3211a</v>
          </cell>
          <cell r="C555" t="str">
            <v>MDD3</v>
          </cell>
          <cell r="D555" t="str">
            <v>Beâ toâng loùt moùng baûn M50</v>
          </cell>
          <cell r="E555" t="str">
            <v>m3</v>
          </cell>
          <cell r="F555">
            <v>286599</v>
          </cell>
          <cell r="G555">
            <v>19131</v>
          </cell>
          <cell r="H555">
            <v>12544</v>
          </cell>
        </row>
        <row r="556">
          <cell r="A556" t="str">
            <v>04.3211</v>
          </cell>
          <cell r="B556" t="str">
            <v>04.3211</v>
          </cell>
          <cell r="C556" t="str">
            <v>DRTD</v>
          </cell>
          <cell r="D556" t="str">
            <v>Beâ toâng loùt moùng baûn M100</v>
          </cell>
          <cell r="E556" t="str">
            <v>m3</v>
          </cell>
          <cell r="F556">
            <v>315919</v>
          </cell>
          <cell r="G556">
            <v>19130</v>
          </cell>
          <cell r="H556">
            <v>12544</v>
          </cell>
        </row>
        <row r="557">
          <cell r="A557" t="str">
            <v>04.3212</v>
          </cell>
          <cell r="B557" t="str">
            <v>04.3212</v>
          </cell>
          <cell r="C557" t="str">
            <v>DRTD12</v>
          </cell>
          <cell r="D557" t="str">
            <v>Beâ toâng loùt moùng baûn M150</v>
          </cell>
          <cell r="E557" t="str">
            <v>m3</v>
          </cell>
          <cell r="F557">
            <v>367816</v>
          </cell>
          <cell r="G557">
            <v>19130</v>
          </cell>
          <cell r="H557">
            <v>12544</v>
          </cell>
        </row>
        <row r="558">
          <cell r="A558" t="str">
            <v>04.3301</v>
          </cell>
          <cell r="B558" t="str">
            <v>04.3301</v>
          </cell>
          <cell r="C558" t="str">
            <v>ÑOÅ BEÂ TOÂNG MOÙNG COÄT BAÈNG 
THUÛ COÂNG</v>
          </cell>
          <cell r="D558" t="str">
            <v>Beâ toâng moùng truïcoù caàu coâng taùc  M100</v>
          </cell>
          <cell r="E558" t="str">
            <v>m3</v>
          </cell>
          <cell r="F558">
            <v>365610</v>
          </cell>
          <cell r="G558">
            <v>52388</v>
          </cell>
        </row>
        <row r="559">
          <cell r="A559" t="str">
            <v>04.3302</v>
          </cell>
          <cell r="B559" t="str">
            <v>04.3302</v>
          </cell>
          <cell r="C559" t="str">
            <v>Thi coâng baèng thuû coâng</v>
          </cell>
          <cell r="D559" t="str">
            <v>Beâ toâng moùng truïcoù caàu coâng taùc  M150</v>
          </cell>
          <cell r="E559" t="str">
            <v>m3</v>
          </cell>
          <cell r="F559">
            <v>422143</v>
          </cell>
          <cell r="G559">
            <v>52388</v>
          </cell>
        </row>
        <row r="560">
          <cell r="A560" t="str">
            <v>04.3303</v>
          </cell>
          <cell r="B560" t="str">
            <v>04.3303</v>
          </cell>
          <cell r="C560" t="str">
            <v>Dk3p5-20</v>
          </cell>
          <cell r="D560" t="str">
            <v>Beâ toâng moùng truïcoù caàu coâng taùc  M200</v>
          </cell>
          <cell r="E560" t="str">
            <v>m3</v>
          </cell>
          <cell r="F560">
            <v>476738</v>
          </cell>
          <cell r="G560">
            <v>52388</v>
          </cell>
          <cell r="H560">
            <v>325000</v>
          </cell>
        </row>
        <row r="561">
          <cell r="A561" t="str">
            <v>04.3304</v>
          </cell>
          <cell r="B561" t="str">
            <v>04.3304</v>
          </cell>
          <cell r="C561" t="str">
            <v>Dk3p5</v>
          </cell>
          <cell r="D561" t="str">
            <v>Beâ toâng moùng truïcoù caàu coâng taùc  M250</v>
          </cell>
          <cell r="E561" t="str">
            <v>m3</v>
          </cell>
          <cell r="F561">
            <v>533520</v>
          </cell>
          <cell r="G561">
            <v>52388</v>
          </cell>
          <cell r="H561">
            <v>305000</v>
          </cell>
        </row>
        <row r="562">
          <cell r="A562" t="str">
            <v>04.3311</v>
          </cell>
          <cell r="B562" t="str">
            <v>04.3311</v>
          </cell>
          <cell r="C562" t="str">
            <v>dk1p40</v>
          </cell>
          <cell r="D562" t="str">
            <v>Beâ toâng moùng truïkhoâng coù caàu coâng taùc  M100</v>
          </cell>
          <cell r="E562" t="str">
            <v>m3</v>
          </cell>
          <cell r="F562">
            <v>333424</v>
          </cell>
          <cell r="G562">
            <v>45030</v>
          </cell>
          <cell r="H562">
            <v>125000</v>
          </cell>
        </row>
        <row r="563">
          <cell r="A563" t="str">
            <v>04.3312</v>
          </cell>
          <cell r="B563" t="str">
            <v>04.3312</v>
          </cell>
          <cell r="C563" t="str">
            <v>dk1p120</v>
          </cell>
          <cell r="D563" t="str">
            <v>Beâ toâng moùng truïkhoâng coù caàu coâng taùc  M150</v>
          </cell>
          <cell r="E563" t="str">
            <v>m3</v>
          </cell>
          <cell r="F563">
            <v>389957</v>
          </cell>
          <cell r="G563">
            <v>45030</v>
          </cell>
          <cell r="H563">
            <v>135000</v>
          </cell>
        </row>
        <row r="564">
          <cell r="A564" t="str">
            <v>04.3313</v>
          </cell>
          <cell r="B564" t="str">
            <v>04.3313</v>
          </cell>
          <cell r="C564" t="str">
            <v>dk3p100</v>
          </cell>
          <cell r="D564" t="str">
            <v>Beâ toâng moùng truïkhoâng coù caàu coâng taùc  M200</v>
          </cell>
          <cell r="E564" t="str">
            <v>m3</v>
          </cell>
          <cell r="F564">
            <v>444552</v>
          </cell>
          <cell r="G564">
            <v>45030</v>
          </cell>
          <cell r="H564">
            <v>440000</v>
          </cell>
        </row>
        <row r="565">
          <cell r="A565" t="str">
            <v>04.3314</v>
          </cell>
          <cell r="B565" t="str">
            <v>04.3314</v>
          </cell>
          <cell r="C565" t="str">
            <v>dk1p100</v>
          </cell>
          <cell r="D565" t="str">
            <v>Beâ toâng moùng truïkhoâng coù caàu coâng taùc  M250</v>
          </cell>
          <cell r="E565" t="str">
            <v>m3</v>
          </cell>
          <cell r="F565">
            <v>501344</v>
          </cell>
          <cell r="G565">
            <v>45030</v>
          </cell>
          <cell r="H565">
            <v>135000</v>
          </cell>
        </row>
        <row r="566">
          <cell r="A566" t="str">
            <v>04.3321</v>
          </cell>
          <cell r="B566" t="str">
            <v>04.3321</v>
          </cell>
          <cell r="C566" t="str">
            <v>dk1p50</v>
          </cell>
          <cell r="D566" t="str">
            <v>Beâ toâng moùng baûn coù caàu coâng taùc  M100</v>
          </cell>
          <cell r="E566" t="str">
            <v>m3</v>
          </cell>
          <cell r="F566">
            <v>365610</v>
          </cell>
          <cell r="G566">
            <v>51946</v>
          </cell>
          <cell r="H566">
            <v>135000</v>
          </cell>
        </row>
        <row r="567">
          <cell r="A567" t="str">
            <v>04.3322</v>
          </cell>
          <cell r="B567" t="str">
            <v>04.3322</v>
          </cell>
          <cell r="C567" t="str">
            <v>dk3p80</v>
          </cell>
          <cell r="D567" t="str">
            <v>Beâ toâng moùng baûn coù caàu coâng taùc  M150</v>
          </cell>
          <cell r="E567" t="str">
            <v>m3</v>
          </cell>
          <cell r="F567">
            <v>422143</v>
          </cell>
          <cell r="G567">
            <v>51946</v>
          </cell>
          <cell r="H567">
            <v>440000</v>
          </cell>
        </row>
        <row r="568">
          <cell r="A568" t="str">
            <v>04.3323</v>
          </cell>
          <cell r="B568" t="str">
            <v>04.3323</v>
          </cell>
          <cell r="C568" t="str">
            <v>dk3p50</v>
          </cell>
          <cell r="D568" t="str">
            <v>Beâ toâng moùng baûn coù caàu coâng taùc  M200</v>
          </cell>
          <cell r="E568" t="str">
            <v>m3</v>
          </cell>
          <cell r="F568">
            <v>476738</v>
          </cell>
          <cell r="G568">
            <v>51946</v>
          </cell>
          <cell r="H568">
            <v>410000</v>
          </cell>
        </row>
        <row r="569">
          <cell r="A569" t="str">
            <v>04.3324</v>
          </cell>
          <cell r="B569" t="str">
            <v>04.3324</v>
          </cell>
          <cell r="C569" t="str">
            <v>no30</v>
          </cell>
          <cell r="D569" t="str">
            <v>Beâ toâng moùng baûn coù caàu coâng taùc  M250</v>
          </cell>
          <cell r="E569" t="str">
            <v>m3</v>
          </cell>
          <cell r="F569">
            <v>533530</v>
          </cell>
          <cell r="G569">
            <v>51946</v>
          </cell>
          <cell r="H569">
            <v>5000</v>
          </cell>
        </row>
        <row r="570">
          <cell r="A570" t="str">
            <v>04.3331</v>
          </cell>
          <cell r="B570" t="str">
            <v>04.3331</v>
          </cell>
          <cell r="C570" t="str">
            <v>Thi coâng baèng thuû coâng keát hôïp ñaàm duøi</v>
          </cell>
          <cell r="D570" t="str">
            <v>Beâ toâng moùng truïcoù caàu coâng taùc  M100</v>
          </cell>
          <cell r="E570" t="str">
            <v>m3</v>
          </cell>
          <cell r="F570">
            <v>365610</v>
          </cell>
          <cell r="G570">
            <v>44589</v>
          </cell>
          <cell r="H570">
            <v>4003</v>
          </cell>
        </row>
        <row r="571">
          <cell r="A571" t="str">
            <v>04.3332</v>
          </cell>
          <cell r="B571" t="str">
            <v>04.3332</v>
          </cell>
          <cell r="C571" t="str">
            <v>no25-1</v>
          </cell>
          <cell r="D571" t="str">
            <v>Beâ toâng moùng truïcoù caàu coâng taùc  M150</v>
          </cell>
          <cell r="E571" t="str">
            <v>m3</v>
          </cell>
          <cell r="F571">
            <v>422143</v>
          </cell>
          <cell r="G571">
            <v>44589</v>
          </cell>
          <cell r="H571">
            <v>4003</v>
          </cell>
        </row>
        <row r="572">
          <cell r="A572" t="str">
            <v>04.3333</v>
          </cell>
          <cell r="B572" t="str">
            <v>04.3333</v>
          </cell>
          <cell r="C572" t="str">
            <v>OSC</v>
          </cell>
          <cell r="D572" t="str">
            <v>Beâ toâng moùng truïcoù caàu coâng taùc  M200</v>
          </cell>
          <cell r="E572" t="str">
            <v>m3</v>
          </cell>
          <cell r="F572">
            <v>476738</v>
          </cell>
          <cell r="G572">
            <v>44589</v>
          </cell>
          <cell r="H572">
            <v>4003</v>
          </cell>
        </row>
        <row r="573">
          <cell r="A573" t="str">
            <v>04.3334</v>
          </cell>
          <cell r="B573" t="str">
            <v>04.3334</v>
          </cell>
          <cell r="C573" t="str">
            <v>OK</v>
          </cell>
          <cell r="D573" t="str">
            <v>Beâ toâng moùng truïcoù caàu coâng taùc  M250</v>
          </cell>
          <cell r="E573" t="str">
            <v>m3</v>
          </cell>
          <cell r="F573">
            <v>533530</v>
          </cell>
          <cell r="G573">
            <v>44589</v>
          </cell>
          <cell r="H573">
            <v>4003</v>
          </cell>
        </row>
        <row r="574">
          <cell r="A574" t="str">
            <v>04.3341</v>
          </cell>
          <cell r="B574" t="str">
            <v>04.3341</v>
          </cell>
          <cell r="C574" t="str">
            <v>PVC100</v>
          </cell>
          <cell r="D574" t="str">
            <v>Beâ toâng moùng truïkhoâng coù caàu coâng taùc  M100</v>
          </cell>
          <cell r="E574" t="str">
            <v>m3</v>
          </cell>
          <cell r="F574">
            <v>332360</v>
          </cell>
          <cell r="G574">
            <v>38261</v>
          </cell>
          <cell r="H574">
            <v>4003</v>
          </cell>
        </row>
        <row r="575">
          <cell r="A575" t="str">
            <v>04.3342</v>
          </cell>
          <cell r="B575" t="str">
            <v>04.3342</v>
          </cell>
          <cell r="C575" t="str">
            <v>PVC114-4</v>
          </cell>
          <cell r="D575" t="str">
            <v>Beâ toâng moùng truïkhoâng coù caàu coâng taùc  M150</v>
          </cell>
          <cell r="E575" t="str">
            <v>m3</v>
          </cell>
          <cell r="F575">
            <v>388893</v>
          </cell>
          <cell r="G575">
            <v>38261</v>
          </cell>
          <cell r="H575">
            <v>4003</v>
          </cell>
        </row>
        <row r="576">
          <cell r="A576" t="str">
            <v>04.3343</v>
          </cell>
          <cell r="B576" t="str">
            <v>04.3343</v>
          </cell>
          <cell r="C576" t="str">
            <v>PVC21-4</v>
          </cell>
          <cell r="D576" t="str">
            <v>Beâ toâng moùng truïkhoâng coù caàu coâng taùc  M200</v>
          </cell>
          <cell r="E576" t="str">
            <v>m3</v>
          </cell>
          <cell r="F576">
            <v>443488</v>
          </cell>
          <cell r="G576">
            <v>38261</v>
          </cell>
          <cell r="H576">
            <v>4003</v>
          </cell>
        </row>
        <row r="577">
          <cell r="A577" t="str">
            <v>04.3344</v>
          </cell>
          <cell r="B577" t="str">
            <v>04.3344</v>
          </cell>
          <cell r="C577" t="str">
            <v>PVC60m</v>
          </cell>
          <cell r="D577" t="str">
            <v>Beâ toâng moùng truïkhoâng coù caàu coâng taùc  M250</v>
          </cell>
          <cell r="E577" t="str">
            <v>m3</v>
          </cell>
          <cell r="F577">
            <v>500280</v>
          </cell>
          <cell r="G577">
            <v>38261</v>
          </cell>
          <cell r="H577">
            <v>4003</v>
          </cell>
        </row>
        <row r="578">
          <cell r="A578" t="str">
            <v>04.3351</v>
          </cell>
          <cell r="B578" t="str">
            <v>04.3351</v>
          </cell>
          <cell r="C578" t="str">
            <v>PVC60</v>
          </cell>
          <cell r="D578" t="str">
            <v>Beâ toâng moùng baûn coù caàu coâng taùc  M100</v>
          </cell>
          <cell r="E578" t="str">
            <v>m3</v>
          </cell>
          <cell r="F578">
            <v>365610</v>
          </cell>
          <cell r="G578">
            <v>41498</v>
          </cell>
          <cell r="H578">
            <v>4003</v>
          </cell>
        </row>
        <row r="579">
          <cell r="A579" t="str">
            <v>04.3352</v>
          </cell>
          <cell r="B579" t="str">
            <v>04.3352</v>
          </cell>
          <cell r="C579" t="str">
            <v>PVC90</v>
          </cell>
          <cell r="D579" t="str">
            <v>Beâ toâng moùng baûn coù caàu coâng taùc  M150</v>
          </cell>
          <cell r="E579" t="str">
            <v>m3</v>
          </cell>
          <cell r="F579">
            <v>422143</v>
          </cell>
          <cell r="G579">
            <v>41498</v>
          </cell>
          <cell r="H579">
            <v>4003</v>
          </cell>
        </row>
        <row r="580">
          <cell r="A580" t="str">
            <v>04.3353</v>
          </cell>
          <cell r="B580" t="str">
            <v>04.3353</v>
          </cell>
          <cell r="C580" t="str">
            <v>kepPVC114</v>
          </cell>
          <cell r="D580" t="str">
            <v>Beâ toâng moùng baûn coù caàu coâng taùc  M200</v>
          </cell>
          <cell r="E580" t="str">
            <v>m3</v>
          </cell>
          <cell r="F580">
            <v>476738</v>
          </cell>
          <cell r="G580">
            <v>41498</v>
          </cell>
          <cell r="H580">
            <v>4003</v>
          </cell>
        </row>
        <row r="581">
          <cell r="A581" t="str">
            <v>04.3354</v>
          </cell>
          <cell r="B581" t="str">
            <v>04.3354</v>
          </cell>
          <cell r="C581" t="str">
            <v>OT49</v>
          </cell>
          <cell r="D581" t="str">
            <v>Beâ toâng moùng baûn coù caàu coâng taùc  M250</v>
          </cell>
          <cell r="E581" t="str">
            <v>m3</v>
          </cell>
          <cell r="F581">
            <v>533530</v>
          </cell>
          <cell r="G581">
            <v>41498</v>
          </cell>
          <cell r="H581">
            <v>4003</v>
          </cell>
        </row>
        <row r="582">
          <cell r="A582" t="str">
            <v>04.3401</v>
          </cell>
          <cell r="B582" t="str">
            <v>04.3401</v>
          </cell>
          <cell r="C582" t="str">
            <v>ÑOÅ BEÂ TOÂNG MOÙNG COÄT BAÈNG MAÙY
KEÁT HÔÏP THUÛ COÂNG</v>
          </cell>
          <cell r="D582" t="str">
            <v>Beâ toâng moùng truïcoù caàu coâng taùc  M100</v>
          </cell>
          <cell r="E582" t="str">
            <v>m3</v>
          </cell>
          <cell r="F582">
            <v>365610</v>
          </cell>
          <cell r="G582">
            <v>42734</v>
          </cell>
          <cell r="H582">
            <v>12986</v>
          </cell>
        </row>
        <row r="583">
          <cell r="A583" t="str">
            <v>04.3402</v>
          </cell>
          <cell r="B583" t="str">
            <v>04.3402</v>
          </cell>
          <cell r="C583" t="str">
            <v>PU</v>
          </cell>
          <cell r="D583" t="str">
            <v>Beâ toâng moùng truïcoù caàu coâng taùc  M150</v>
          </cell>
          <cell r="E583" t="str">
            <v>m3</v>
          </cell>
          <cell r="F583">
            <v>422143</v>
          </cell>
          <cell r="G583">
            <v>42734</v>
          </cell>
          <cell r="H583">
            <v>12986</v>
          </cell>
        </row>
        <row r="584">
          <cell r="A584" t="str">
            <v>04.3403</v>
          </cell>
          <cell r="B584" t="str">
            <v>04.3403</v>
          </cell>
          <cell r="C584" t="str">
            <v>roletg</v>
          </cell>
          <cell r="D584" t="str">
            <v>Beâ toâng moùng truïcoù caàu coâng taùc  M200</v>
          </cell>
          <cell r="E584" t="str">
            <v>m3</v>
          </cell>
          <cell r="F584">
            <v>476738</v>
          </cell>
          <cell r="G584">
            <v>42734</v>
          </cell>
          <cell r="H584">
            <v>12986</v>
          </cell>
        </row>
        <row r="585">
          <cell r="A585" t="str">
            <v>04.3404</v>
          </cell>
          <cell r="B585" t="str">
            <v>04.3404</v>
          </cell>
          <cell r="C585" t="str">
            <v>s70</v>
          </cell>
          <cell r="D585" t="str">
            <v>Beâ toâng moùng truïcoù caàu coâng taùc  M250</v>
          </cell>
          <cell r="E585" t="str">
            <v>m3</v>
          </cell>
          <cell r="F585">
            <v>533530</v>
          </cell>
          <cell r="G585">
            <v>42734</v>
          </cell>
          <cell r="H585">
            <v>12986</v>
          </cell>
        </row>
        <row r="586">
          <cell r="A586" t="str">
            <v>04.3411</v>
          </cell>
          <cell r="B586" t="str">
            <v>04.3411</v>
          </cell>
          <cell r="C586" t="str">
            <v>SAT10</v>
          </cell>
          <cell r="D586" t="str">
            <v>Beâ toâng moùng truïkhoâng coù caàu coâng taùc  M100</v>
          </cell>
          <cell r="E586" t="str">
            <v>m3</v>
          </cell>
          <cell r="F586">
            <v>332360</v>
          </cell>
          <cell r="G586">
            <v>35147</v>
          </cell>
          <cell r="H586">
            <v>12986</v>
          </cell>
        </row>
        <row r="587">
          <cell r="A587" t="str">
            <v>04.3412</v>
          </cell>
          <cell r="B587" t="str">
            <v>04.3412</v>
          </cell>
          <cell r="C587" t="str">
            <v>S</v>
          </cell>
          <cell r="D587" t="str">
            <v>Beâ toâng moùng truïkhoâng coù caàu coâng taùc  M150</v>
          </cell>
          <cell r="E587" t="str">
            <v>m3</v>
          </cell>
          <cell r="F587">
            <v>388893</v>
          </cell>
          <cell r="G587">
            <v>35147</v>
          </cell>
          <cell r="H587">
            <v>12986</v>
          </cell>
        </row>
        <row r="588">
          <cell r="A588" t="str">
            <v>04.3413</v>
          </cell>
          <cell r="B588" t="str">
            <v>04.3413</v>
          </cell>
          <cell r="C588" t="str">
            <v>SN</v>
          </cell>
          <cell r="D588" t="str">
            <v>Beâ toâng moùng truïkhoâng coù caàu coâng taùc  M200</v>
          </cell>
          <cell r="E588" t="str">
            <v>m3</v>
          </cell>
          <cell r="F588">
            <v>443488</v>
          </cell>
          <cell r="G588">
            <v>35147</v>
          </cell>
          <cell r="H588">
            <v>12986</v>
          </cell>
        </row>
        <row r="589">
          <cell r="A589" t="str">
            <v>04.3414</v>
          </cell>
          <cell r="B589" t="str">
            <v>04.3414</v>
          </cell>
          <cell r="C589" t="str">
            <v>TAMN</v>
          </cell>
          <cell r="D589" t="str">
            <v>Beâ toâng moùng truïkhoâng coù caàu coâng taùc  M250</v>
          </cell>
          <cell r="E589" t="str">
            <v>m3</v>
          </cell>
          <cell r="F589">
            <v>500280</v>
          </cell>
          <cell r="G589">
            <v>35147</v>
          </cell>
          <cell r="H589">
            <v>12986</v>
          </cell>
        </row>
        <row r="590">
          <cell r="A590" t="str">
            <v>04.3421</v>
          </cell>
          <cell r="B590" t="str">
            <v>04.3421</v>
          </cell>
          <cell r="C590" t="str">
            <v>TCH40</v>
          </cell>
          <cell r="D590" t="str">
            <v>Beâ toâng moùng baûn coù caàu coâng taùc  M100</v>
          </cell>
          <cell r="E590" t="str">
            <v>m3</v>
          </cell>
          <cell r="F590">
            <v>367058</v>
          </cell>
          <cell r="G590">
            <v>41805</v>
          </cell>
          <cell r="H590">
            <v>12986</v>
          </cell>
        </row>
        <row r="591">
          <cell r="A591" t="str">
            <v>04.3422</v>
          </cell>
          <cell r="B591" t="str">
            <v>04.3422</v>
          </cell>
          <cell r="C591" t="str">
            <v>TCH</v>
          </cell>
          <cell r="D591" t="str">
            <v>Beâ toâng moùng baûn coù caàu coâng taùc  M150</v>
          </cell>
          <cell r="E591" t="str">
            <v>m3</v>
          </cell>
          <cell r="F591">
            <v>423591</v>
          </cell>
          <cell r="G591">
            <v>41805</v>
          </cell>
          <cell r="H591">
            <v>12986</v>
          </cell>
        </row>
        <row r="592">
          <cell r="A592" t="str">
            <v>04.3423</v>
          </cell>
          <cell r="B592" t="str">
            <v>04.3423</v>
          </cell>
          <cell r="C592" t="str">
            <v>TN1620</v>
          </cell>
          <cell r="D592" t="str">
            <v>Beâ toâng moùng baûn coù caàu coâng taùc  M200</v>
          </cell>
          <cell r="E592" t="str">
            <v>m3</v>
          </cell>
          <cell r="F592">
            <v>478186</v>
          </cell>
          <cell r="G592">
            <v>41805</v>
          </cell>
          <cell r="H592">
            <v>12986</v>
          </cell>
        </row>
        <row r="593">
          <cell r="A593" t="str">
            <v>04.3424</v>
          </cell>
          <cell r="B593" t="str">
            <v>04.3424</v>
          </cell>
          <cell r="C593" t="str">
            <v>TN1625</v>
          </cell>
          <cell r="D593" t="str">
            <v>Beâ toâng moùng baûn coù caàu coâng taùc  M250</v>
          </cell>
          <cell r="E593" t="str">
            <v>m3</v>
          </cell>
          <cell r="F593">
            <v>534978</v>
          </cell>
          <cell r="G593">
            <v>41805</v>
          </cell>
          <cell r="H593">
            <v>12986</v>
          </cell>
        </row>
        <row r="594">
          <cell r="A594" t="str">
            <v>04.3501</v>
          </cell>
          <cell r="B594" t="str">
            <v>04.3501</v>
          </cell>
          <cell r="C594" t="str">
            <v>ÑOÅ BEÂ TOÂNG MOÙNG COÄT BAÈNG 
BEÂ TOÂNG THÖÔNG PHAÅM</v>
          </cell>
          <cell r="D594" t="str">
            <v>Beâ toâng moùng truï M150</v>
          </cell>
          <cell r="E594" t="str">
            <v>m3</v>
          </cell>
          <cell r="F594">
            <v>369225</v>
          </cell>
          <cell r="G594">
            <v>11767</v>
          </cell>
          <cell r="H594">
            <v>3562</v>
          </cell>
        </row>
        <row r="595">
          <cell r="A595" t="str">
            <v>04.3502</v>
          </cell>
          <cell r="B595" t="str">
            <v>04.3502</v>
          </cell>
          <cell r="C595" t="str">
            <v>TN30</v>
          </cell>
          <cell r="D595" t="str">
            <v>Beâ toâng moùng truï M200</v>
          </cell>
          <cell r="E595" t="str">
            <v>m3</v>
          </cell>
          <cell r="F595">
            <v>418122</v>
          </cell>
          <cell r="G595">
            <v>11767</v>
          </cell>
          <cell r="H595">
            <v>3562</v>
          </cell>
        </row>
        <row r="596">
          <cell r="A596" t="str">
            <v>04.3503</v>
          </cell>
          <cell r="B596" t="str">
            <v>04.3503</v>
          </cell>
          <cell r="C596" t="str">
            <v>TN</v>
          </cell>
          <cell r="D596" t="str">
            <v>Beâ toâng moùng truï M250</v>
          </cell>
          <cell r="E596" t="str">
            <v>m3</v>
          </cell>
          <cell r="F596">
            <v>474060</v>
          </cell>
          <cell r="G596">
            <v>11767</v>
          </cell>
          <cell r="H596">
            <v>3562</v>
          </cell>
        </row>
        <row r="597">
          <cell r="A597" t="str">
            <v>04.3504</v>
          </cell>
          <cell r="B597" t="str">
            <v>04.3504</v>
          </cell>
          <cell r="C597" t="str">
            <v>TON6x100x150</v>
          </cell>
          <cell r="D597" t="str">
            <v>Beâ toâng moùng truï M300</v>
          </cell>
          <cell r="E597" t="str">
            <v>m3</v>
          </cell>
          <cell r="F597">
            <v>511988</v>
          </cell>
          <cell r="G597">
            <v>11767</v>
          </cell>
          <cell r="H597">
            <v>3562</v>
          </cell>
        </row>
        <row r="598">
          <cell r="A598" t="str">
            <v>04.3511</v>
          </cell>
          <cell r="B598" t="str">
            <v>04.3511</v>
          </cell>
          <cell r="C598" t="str">
            <v>TON6x70x200</v>
          </cell>
          <cell r="D598" t="str">
            <v>Beâ toâng moùng baûn M150</v>
          </cell>
          <cell r="E598" t="str">
            <v>m3</v>
          </cell>
          <cell r="F598">
            <v>402149</v>
          </cell>
          <cell r="G598">
            <v>26012</v>
          </cell>
          <cell r="H598">
            <v>3562</v>
          </cell>
        </row>
        <row r="599">
          <cell r="A599" t="str">
            <v>04.3512</v>
          </cell>
          <cell r="B599" t="str">
            <v>04.3512</v>
          </cell>
          <cell r="C599" t="str">
            <v>TON6x70x240</v>
          </cell>
          <cell r="D599" t="str">
            <v>Beâ toâng moùng baûn M200</v>
          </cell>
          <cell r="E599" t="str">
            <v>m3</v>
          </cell>
          <cell r="F599">
            <v>455512</v>
          </cell>
          <cell r="G599">
            <v>26012</v>
          </cell>
          <cell r="H599">
            <v>3562</v>
          </cell>
        </row>
        <row r="600">
          <cell r="A600" t="str">
            <v>04.3513</v>
          </cell>
          <cell r="B600" t="str">
            <v>04.3513</v>
          </cell>
          <cell r="C600" t="str">
            <v>THAP3P</v>
          </cell>
          <cell r="D600" t="str">
            <v>Beâ toâng moùng baûn M250</v>
          </cell>
          <cell r="E600" t="str">
            <v>m3</v>
          </cell>
          <cell r="F600">
            <v>512003</v>
          </cell>
          <cell r="G600">
            <v>26012</v>
          </cell>
          <cell r="H600">
            <v>3562</v>
          </cell>
        </row>
        <row r="601">
          <cell r="A601" t="str">
            <v>04.3514</v>
          </cell>
          <cell r="B601" t="str">
            <v>04.3514</v>
          </cell>
          <cell r="C601" t="str">
            <v>THDK1</v>
          </cell>
          <cell r="D601" t="str">
            <v>Beâ toâng moùng baûn M300</v>
          </cell>
          <cell r="E601" t="str">
            <v>m3</v>
          </cell>
          <cell r="F601">
            <v>550307</v>
          </cell>
          <cell r="G601">
            <v>26012</v>
          </cell>
          <cell r="H601">
            <v>3562</v>
          </cell>
        </row>
        <row r="602">
          <cell r="A602" t="str">
            <v>04.3521</v>
          </cell>
          <cell r="B602" t="str">
            <v>04.3521</v>
          </cell>
          <cell r="C602" t="str">
            <v>THDK1P</v>
          </cell>
          <cell r="D602" t="str">
            <v>Beâ toâng loùt moùng M150</v>
          </cell>
          <cell r="E602" t="str">
            <v>m3</v>
          </cell>
          <cell r="F602">
            <v>401872</v>
          </cell>
          <cell r="G602">
            <v>7122</v>
          </cell>
          <cell r="H602">
            <v>3562</v>
          </cell>
        </row>
        <row r="603">
          <cell r="A603" t="str">
            <v>04.3522</v>
          </cell>
          <cell r="B603" t="str">
            <v>04.3522</v>
          </cell>
          <cell r="C603" t="str">
            <v>THDK3P</v>
          </cell>
          <cell r="D603" t="str">
            <v>Beâ toâng loùt moùng M200</v>
          </cell>
          <cell r="E603" t="str">
            <v>m3</v>
          </cell>
          <cell r="F603">
            <v>450769</v>
          </cell>
          <cell r="G603">
            <v>7122</v>
          </cell>
          <cell r="H603">
            <v>4003</v>
          </cell>
        </row>
        <row r="604">
          <cell r="A604" t="str">
            <v>04.3523</v>
          </cell>
          <cell r="B604" t="str">
            <v>04.3523</v>
          </cell>
          <cell r="C604" t="str">
            <v>timer</v>
          </cell>
          <cell r="D604" t="str">
            <v>Beâ toâng loùt moùng M250</v>
          </cell>
          <cell r="E604" t="str">
            <v>m3</v>
          </cell>
          <cell r="F604">
            <v>506706</v>
          </cell>
          <cell r="G604">
            <v>7122</v>
          </cell>
          <cell r="H604">
            <v>4003</v>
          </cell>
        </row>
        <row r="605">
          <cell r="A605" t="str">
            <v>04.3524</v>
          </cell>
          <cell r="B605" t="str">
            <v>04.3524</v>
          </cell>
          <cell r="C605" t="str">
            <v>TON6</v>
          </cell>
          <cell r="D605" t="str">
            <v>Beâ toâng loùt moùng M300</v>
          </cell>
          <cell r="E605" t="str">
            <v>m3</v>
          </cell>
          <cell r="F605">
            <v>544635</v>
          </cell>
          <cell r="G605">
            <v>7122</v>
          </cell>
          <cell r="H605">
            <v>4003</v>
          </cell>
        </row>
        <row r="606">
          <cell r="A606" t="str">
            <v>04.3601</v>
          </cell>
          <cell r="B606" t="str">
            <v>04.3601</v>
          </cell>
          <cell r="C606" t="str">
            <v>ÑOÅ BEÂ TOÂNG CAÙC CAÁU KIEÄN ÑUÙC SAÜN</v>
          </cell>
          <cell r="D606" t="str">
            <v>Ñoå beâ toâng baèng thuû coâng M 200</v>
          </cell>
          <cell r="E606" t="str">
            <v>m3</v>
          </cell>
          <cell r="F606">
            <v>447735</v>
          </cell>
          <cell r="G606">
            <v>50328</v>
          </cell>
          <cell r="H606">
            <v>12857</v>
          </cell>
        </row>
        <row r="607">
          <cell r="A607" t="str">
            <v>04.3602</v>
          </cell>
          <cell r="B607" t="str">
            <v>04.3602</v>
          </cell>
          <cell r="C607" t="str">
            <v xml:space="preserve">Xaø thanh ngang moùng neùo, moùng coät </v>
          </cell>
          <cell r="D607" t="str">
            <v>Ñoå beâ toâng baèng thuû coâng M 250</v>
          </cell>
          <cell r="E607" t="str">
            <v>m3</v>
          </cell>
          <cell r="F607">
            <v>514235</v>
          </cell>
          <cell r="G607">
            <v>50328</v>
          </cell>
        </row>
        <row r="608">
          <cell r="A608" t="str">
            <v>04.3603</v>
          </cell>
          <cell r="B608" t="str">
            <v>04.3603</v>
          </cell>
          <cell r="C608" t="str">
            <v>( beâ toâng ñoå taïi choã)</v>
          </cell>
          <cell r="D608" t="str">
            <v>Ñoå beâ toâng baèng thuû coâng M 300 hoaù deûo</v>
          </cell>
          <cell r="E608" t="str">
            <v>m3</v>
          </cell>
          <cell r="F608">
            <v>1684521</v>
          </cell>
          <cell r="G608">
            <v>50328</v>
          </cell>
          <cell r="H608">
            <v>3500</v>
          </cell>
        </row>
        <row r="609">
          <cell r="A609" t="str">
            <v>04.3611</v>
          </cell>
          <cell r="B609" t="str">
            <v>04.3611</v>
          </cell>
          <cell r="C609" t="str">
            <v xml:space="preserve">Xaø thanh ngang moùng neùo, moùng coät </v>
          </cell>
          <cell r="D609" t="str">
            <v>Ñoå beâ toâng baèng thuû coâng M 200</v>
          </cell>
          <cell r="E609" t="str">
            <v>m3</v>
          </cell>
          <cell r="F609">
            <v>411993</v>
          </cell>
          <cell r="G609">
            <v>50328</v>
          </cell>
          <cell r="H609">
            <v>207580</v>
          </cell>
        </row>
        <row r="610">
          <cell r="A610" t="str">
            <v>04.3612</v>
          </cell>
          <cell r="B610" t="str">
            <v>04.3612</v>
          </cell>
          <cell r="C610" t="str">
            <v>( beâ toâng thöông phaåm)</v>
          </cell>
          <cell r="D610" t="str">
            <v>Ñoå beâ toâng baèng thuû coâng M 250</v>
          </cell>
          <cell r="E610" t="str">
            <v>m3</v>
          </cell>
          <cell r="F610">
            <v>467111</v>
          </cell>
          <cell r="G610">
            <v>50328</v>
          </cell>
        </row>
        <row r="611">
          <cell r="A611" t="str">
            <v>04.3613</v>
          </cell>
          <cell r="B611" t="str">
            <v>04.3613</v>
          </cell>
          <cell r="C611" t="str">
            <v>YC</v>
          </cell>
          <cell r="D611" t="str">
            <v xml:space="preserve">Ñoå beâ toâng baèng thuû coâng M 300 </v>
          </cell>
          <cell r="E611" t="str">
            <v>m3</v>
          </cell>
          <cell r="F611">
            <v>504483</v>
          </cell>
          <cell r="G611">
            <v>50328</v>
          </cell>
          <cell r="H611">
            <v>6000</v>
          </cell>
        </row>
        <row r="612">
          <cell r="A612" t="str">
            <v>04.3621</v>
          </cell>
          <cell r="B612" t="str">
            <v>04.3621</v>
          </cell>
          <cell r="C612" t="str">
            <v xml:space="preserve">Xaø thanh ngang moùng neùo, moùng coät </v>
          </cell>
          <cell r="D612" t="str">
            <v>Ñoå beâ toâng baèng thuû coâng keát hôïp cô giôùi M 200</v>
          </cell>
          <cell r="E612" t="str">
            <v>m3</v>
          </cell>
          <cell r="F612">
            <v>447735</v>
          </cell>
          <cell r="G612">
            <v>37378</v>
          </cell>
          <cell r="H612">
            <v>14285</v>
          </cell>
        </row>
        <row r="613">
          <cell r="A613" t="str">
            <v>04.3622</v>
          </cell>
          <cell r="B613" t="str">
            <v>04.3622</v>
          </cell>
          <cell r="C613" t="str">
            <v>( beâ toâng ñoå taïi choã)</v>
          </cell>
          <cell r="D613" t="str">
            <v>Ñoå beâ toâng baèng thuû coâng keát hôïp cô giôùi M 250</v>
          </cell>
          <cell r="E613" t="str">
            <v>m3</v>
          </cell>
          <cell r="F613">
            <v>514235</v>
          </cell>
          <cell r="G613">
            <v>37378</v>
          </cell>
          <cell r="H613">
            <v>14285</v>
          </cell>
        </row>
        <row r="614">
          <cell r="A614" t="str">
            <v>04.3623</v>
          </cell>
          <cell r="B614" t="str">
            <v>04.3623</v>
          </cell>
          <cell r="D614" t="str">
            <v>Ñoå beâ toâng baèng thuû coâng keát hôïp cô giôùi M 300 hoaù deûo</v>
          </cell>
          <cell r="E614" t="str">
            <v>m3</v>
          </cell>
          <cell r="F614">
            <v>1684521</v>
          </cell>
          <cell r="G614">
            <v>37378</v>
          </cell>
          <cell r="H614">
            <v>14285</v>
          </cell>
        </row>
        <row r="615">
          <cell r="A615" t="str">
            <v>04.3631</v>
          </cell>
          <cell r="B615" t="str">
            <v>04.3631</v>
          </cell>
          <cell r="C615" t="str">
            <v xml:space="preserve">Xaø thanh ngang moùng neùo, moùng coät </v>
          </cell>
          <cell r="D615" t="str">
            <v>Ñoå beâ toâng baèng thuû coâng keát hôïp cô giôùi M 200</v>
          </cell>
          <cell r="E615" t="str">
            <v>m3</v>
          </cell>
          <cell r="F615">
            <v>411993</v>
          </cell>
          <cell r="G615">
            <v>37378</v>
          </cell>
          <cell r="H615">
            <v>14285</v>
          </cell>
        </row>
        <row r="616">
          <cell r="A616" t="str">
            <v>04.3632</v>
          </cell>
          <cell r="B616" t="str">
            <v>04.3632</v>
          </cell>
          <cell r="C616" t="str">
            <v>( beâ toâng thöông phaåm)</v>
          </cell>
          <cell r="D616" t="str">
            <v>Ñoå beâ toâng baèng thuû coâng keát hôïp cô giôùi M 250</v>
          </cell>
          <cell r="E616" t="str">
            <v>m3</v>
          </cell>
          <cell r="F616">
            <v>467111</v>
          </cell>
          <cell r="G616">
            <v>37378</v>
          </cell>
          <cell r="H616">
            <v>14285</v>
          </cell>
        </row>
        <row r="617">
          <cell r="A617" t="str">
            <v>04.3633</v>
          </cell>
          <cell r="B617" t="str">
            <v>04.3633</v>
          </cell>
          <cell r="D617" t="str">
            <v xml:space="preserve">Ñoå beâ toâng baèng thuû coâng keát hôïp cô giôùi M 300 </v>
          </cell>
          <cell r="E617" t="str">
            <v>m3</v>
          </cell>
          <cell r="F617">
            <v>504483</v>
          </cell>
          <cell r="G617">
            <v>37378</v>
          </cell>
          <cell r="H617">
            <v>14285</v>
          </cell>
        </row>
        <row r="618">
          <cell r="A618" t="str">
            <v>04.3701</v>
          </cell>
          <cell r="B618" t="str">
            <v>04.3701</v>
          </cell>
          <cell r="C618" t="str">
            <v>ÑOÅ BEÂ TOÂNG MOÙNG COÄT BAÈNG GAÏCH VÔÕ</v>
          </cell>
          <cell r="D618" t="str">
            <v>M25</v>
          </cell>
          <cell r="E618" t="str">
            <v>m3</v>
          </cell>
          <cell r="F618">
            <v>108587</v>
          </cell>
          <cell r="G618">
            <v>25752</v>
          </cell>
        </row>
        <row r="619">
          <cell r="A619" t="str">
            <v>04.3702</v>
          </cell>
          <cell r="B619" t="str">
            <v>04.3702</v>
          </cell>
          <cell r="C619" t="str">
            <v>Chieàu roäng &lt;= 100cm</v>
          </cell>
          <cell r="D619" t="str">
            <v>M50</v>
          </cell>
          <cell r="E619" t="str">
            <v>m3</v>
          </cell>
          <cell r="F619">
            <v>154548</v>
          </cell>
          <cell r="G619">
            <v>25752</v>
          </cell>
        </row>
        <row r="620">
          <cell r="A620" t="str">
            <v>04.3703</v>
          </cell>
          <cell r="B620" t="str">
            <v>04.3703</v>
          </cell>
          <cell r="D620" t="str">
            <v>M75</v>
          </cell>
          <cell r="E620" t="str">
            <v>m3</v>
          </cell>
          <cell r="F620">
            <v>193983</v>
          </cell>
          <cell r="G620">
            <v>25752</v>
          </cell>
        </row>
        <row r="621">
          <cell r="A621" t="str">
            <v>04.3711</v>
          </cell>
          <cell r="B621" t="str">
            <v>04.3711</v>
          </cell>
          <cell r="C621" t="str">
            <v>Chieàu roäng &gt; 100cm</v>
          </cell>
          <cell r="D621" t="str">
            <v>M25</v>
          </cell>
          <cell r="E621" t="str">
            <v>m3</v>
          </cell>
          <cell r="F621">
            <v>108587</v>
          </cell>
          <cell r="G621">
            <v>21632</v>
          </cell>
        </row>
        <row r="622">
          <cell r="A622" t="str">
            <v>04.3712</v>
          </cell>
          <cell r="B622" t="str">
            <v>04.3712</v>
          </cell>
          <cell r="D622" t="str">
            <v>M50</v>
          </cell>
          <cell r="E622" t="str">
            <v>m3</v>
          </cell>
          <cell r="F622">
            <v>154548</v>
          </cell>
          <cell r="G622">
            <v>21632</v>
          </cell>
        </row>
        <row r="623">
          <cell r="A623" t="str">
            <v>04.3713</v>
          </cell>
          <cell r="B623" t="str">
            <v>04.3713</v>
          </cell>
          <cell r="D623" t="str">
            <v>M75</v>
          </cell>
          <cell r="E623" t="str">
            <v>m3</v>
          </cell>
          <cell r="F623">
            <v>193983</v>
          </cell>
          <cell r="G623">
            <v>21632</v>
          </cell>
        </row>
        <row r="624">
          <cell r="A624" t="str">
            <v>04.3801</v>
          </cell>
          <cell r="B624" t="str">
            <v>04.3801</v>
          </cell>
          <cell r="C624" t="str">
            <v>LAÉP ÑAËT CAÙC CAÁU KIEÄN BEÂ TOÂNG 
ÑUÙC SAÜN</v>
          </cell>
          <cell r="D624" t="str">
            <v>Troïng löôïng &lt;= 0,25 Taán</v>
          </cell>
          <cell r="E624" t="str">
            <v>Caùi</v>
          </cell>
          <cell r="G624">
            <v>11051</v>
          </cell>
        </row>
        <row r="625">
          <cell r="A625" t="str">
            <v>04.3802</v>
          </cell>
          <cell r="B625" t="str">
            <v>04.3802</v>
          </cell>
          <cell r="C625" t="str">
            <v>Laép moùng coät , moùng neùo, thanh ngang</v>
          </cell>
          <cell r="D625" t="str">
            <v>Troïng löôïng &lt;= 0,5 Taán</v>
          </cell>
          <cell r="E625" t="str">
            <v>Caùi</v>
          </cell>
          <cell r="G625">
            <v>24214</v>
          </cell>
        </row>
        <row r="626">
          <cell r="A626" t="str">
            <v>04.3803</v>
          </cell>
          <cell r="B626" t="str">
            <v>04.3803</v>
          </cell>
          <cell r="D626" t="str">
            <v>Troïng löôïng &gt; 0,5 Taán</v>
          </cell>
          <cell r="E626" t="str">
            <v>Caùi</v>
          </cell>
          <cell r="G626">
            <v>42252</v>
          </cell>
        </row>
        <row r="627">
          <cell r="A627" t="str">
            <v>04.4101</v>
          </cell>
          <cell r="B627" t="str">
            <v>04.4101</v>
          </cell>
          <cell r="C627" t="str">
            <v>XEÁP ÑAÙ, XAÂY KEØ ÑAÙ VAØ TÖÔØNG CHAÉN</v>
          </cell>
          <cell r="D627" t="str">
            <v>Xeáp ñaù khan khoâng chít maïch , maët baèng</v>
          </cell>
          <cell r="E627" t="str">
            <v>m3</v>
          </cell>
          <cell r="F627">
            <v>114649</v>
          </cell>
          <cell r="G627">
            <v>20438</v>
          </cell>
        </row>
        <row r="628">
          <cell r="A628" t="str">
            <v>04.4102</v>
          </cell>
          <cell r="B628" t="str">
            <v>04.4102</v>
          </cell>
          <cell r="D628" t="str">
            <v>Xeáp ñaù khan khoâng chít maïch , maùi doác thaúng</v>
          </cell>
          <cell r="E628" t="str">
            <v>m3</v>
          </cell>
          <cell r="F628">
            <v>114649</v>
          </cell>
          <cell r="G628">
            <v>23844</v>
          </cell>
        </row>
        <row r="629">
          <cell r="A629" t="str">
            <v>04.4103</v>
          </cell>
          <cell r="B629" t="str">
            <v>04.4103</v>
          </cell>
          <cell r="D629" t="str">
            <v>Xeáp ñaù khan khoâng chít maïch , maùi doác cong</v>
          </cell>
          <cell r="E629" t="str">
            <v>m3</v>
          </cell>
          <cell r="F629">
            <v>116885</v>
          </cell>
          <cell r="G629">
            <v>33754</v>
          </cell>
        </row>
        <row r="630">
          <cell r="A630" t="str">
            <v>04.4104</v>
          </cell>
          <cell r="B630" t="str">
            <v>04.4104</v>
          </cell>
          <cell r="D630" t="str">
            <v>Xeáp ñaù khan coù chít maïch , maët baèng</v>
          </cell>
          <cell r="E630" t="str">
            <v>m3</v>
          </cell>
          <cell r="F630">
            <v>137958</v>
          </cell>
          <cell r="G630">
            <v>26476</v>
          </cell>
        </row>
        <row r="631">
          <cell r="A631" t="str">
            <v>04.4105</v>
          </cell>
          <cell r="B631" t="str">
            <v>04.4105</v>
          </cell>
          <cell r="D631" t="str">
            <v>Xeáp ñaù khan coù chít maïch , maùi doác thaúng</v>
          </cell>
          <cell r="E631" t="str">
            <v>m3</v>
          </cell>
          <cell r="F631">
            <v>137958</v>
          </cell>
          <cell r="G631">
            <v>29883</v>
          </cell>
        </row>
        <row r="632">
          <cell r="A632" t="str">
            <v>04.4106</v>
          </cell>
          <cell r="B632" t="str">
            <v>04.4106</v>
          </cell>
          <cell r="D632" t="str">
            <v>Xeáp ñaù khan coù chít maïch , maùi doác cong</v>
          </cell>
          <cell r="E632" t="str">
            <v>m3</v>
          </cell>
          <cell r="F632">
            <v>139758</v>
          </cell>
          <cell r="G632">
            <v>34218</v>
          </cell>
        </row>
        <row r="633">
          <cell r="A633" t="str">
            <v>04.4201</v>
          </cell>
          <cell r="B633" t="str">
            <v>04.4201</v>
          </cell>
          <cell r="D633" t="str">
            <v>Xaây moùng ñaù hoäc, vöõa M75</v>
          </cell>
          <cell r="E633" t="str">
            <v>m3</v>
          </cell>
          <cell r="F633">
            <v>248221</v>
          </cell>
          <cell r="G633">
            <v>34127</v>
          </cell>
          <cell r="H633">
            <v>0</v>
          </cell>
        </row>
        <row r="634">
          <cell r="A634" t="str">
            <v>04.4202</v>
          </cell>
          <cell r="B634" t="str">
            <v>04.4202</v>
          </cell>
          <cell r="D634" t="str">
            <v>Xaây moùng ñaù hoäc, vöõa M100</v>
          </cell>
          <cell r="E634" t="str">
            <v>m3</v>
          </cell>
          <cell r="F634">
            <v>281275</v>
          </cell>
          <cell r="G634">
            <v>34127</v>
          </cell>
          <cell r="H634">
            <v>0</v>
          </cell>
        </row>
        <row r="635">
          <cell r="A635" t="str">
            <v>04.4211</v>
          </cell>
          <cell r="B635" t="str">
            <v>04.4211</v>
          </cell>
          <cell r="D635" t="str">
            <v>Xaây töôøng chaén chieàu daøy &lt;=60cm chieàu cao &lt;=2m, vöõa M75</v>
          </cell>
          <cell r="E635" t="str">
            <v>m3</v>
          </cell>
          <cell r="F635">
            <v>248221</v>
          </cell>
          <cell r="G635">
            <v>38677</v>
          </cell>
          <cell r="H635">
            <v>0</v>
          </cell>
        </row>
        <row r="636">
          <cell r="A636" t="str">
            <v>04.4212</v>
          </cell>
          <cell r="B636" t="str">
            <v>04.4212</v>
          </cell>
          <cell r="D636" t="str">
            <v>Xaây töôøng chaén chieàu daøy &lt;=60cm chieàu cao &lt;=2m, vöõa M100</v>
          </cell>
          <cell r="E636" t="str">
            <v>m3</v>
          </cell>
          <cell r="F636">
            <v>281275</v>
          </cell>
          <cell r="G636">
            <v>38677</v>
          </cell>
          <cell r="H636">
            <v>0</v>
          </cell>
        </row>
        <row r="637">
          <cell r="A637" t="str">
            <v>04.4221</v>
          </cell>
          <cell r="B637" t="str">
            <v>04.4221</v>
          </cell>
          <cell r="D637" t="str">
            <v>Xaây töôøng chaén chieàu daøy &lt;=60cm chieàu cao &gt;2m, vöõa M75</v>
          </cell>
          <cell r="E637" t="str">
            <v>m3</v>
          </cell>
          <cell r="F637">
            <v>297201</v>
          </cell>
          <cell r="G637">
            <v>44690</v>
          </cell>
          <cell r="H637">
            <v>0</v>
          </cell>
        </row>
        <row r="638">
          <cell r="A638" t="str">
            <v>04.4222</v>
          </cell>
          <cell r="B638" t="str">
            <v>04.4222</v>
          </cell>
          <cell r="D638" t="str">
            <v>Xaây töôøng chaén chieàu daøy &lt;=60cm chieàu cao &gt;2m, vöõa M100</v>
          </cell>
          <cell r="E638" t="str">
            <v>m3</v>
          </cell>
          <cell r="F638">
            <v>330255</v>
          </cell>
          <cell r="G638">
            <v>44690</v>
          </cell>
          <cell r="H638">
            <v>0</v>
          </cell>
        </row>
        <row r="639">
          <cell r="A639" t="str">
            <v>04.4231</v>
          </cell>
          <cell r="B639" t="str">
            <v>04.4231</v>
          </cell>
          <cell r="D639" t="str">
            <v>Xaây töôøng chaén chieàu daøy &gt;60cm chieàu cao &lt;=2m, vöõa M75</v>
          </cell>
          <cell r="E639" t="str">
            <v>m3</v>
          </cell>
          <cell r="F639">
            <v>248221</v>
          </cell>
          <cell r="G639">
            <v>37215</v>
          </cell>
          <cell r="H639">
            <v>0</v>
          </cell>
        </row>
        <row r="640">
          <cell r="A640" t="str">
            <v>04.4232</v>
          </cell>
          <cell r="B640" t="str">
            <v>04.4232</v>
          </cell>
          <cell r="D640" t="str">
            <v>Xaây töôøng chaén chieàu daøy &gt;60cm chieàu cao &lt;=2m, vöõa M100</v>
          </cell>
          <cell r="E640" t="str">
            <v>m3</v>
          </cell>
          <cell r="F640">
            <v>281275</v>
          </cell>
          <cell r="G640">
            <v>37215</v>
          </cell>
          <cell r="H640">
            <v>0</v>
          </cell>
        </row>
        <row r="641">
          <cell r="A641" t="str">
            <v>04.4241</v>
          </cell>
          <cell r="B641" t="str">
            <v>04.4241</v>
          </cell>
          <cell r="D641" t="str">
            <v>Xaây töôøng chaén chieàu daøy &gt;60cm chieàu cao &gt;2m, vöõa M75</v>
          </cell>
          <cell r="E641" t="str">
            <v>m3</v>
          </cell>
          <cell r="F641">
            <v>285221</v>
          </cell>
          <cell r="G641">
            <v>42415</v>
          </cell>
          <cell r="H641">
            <v>0</v>
          </cell>
        </row>
        <row r="642">
          <cell r="A642" t="str">
            <v>04.4242</v>
          </cell>
          <cell r="B642" t="str">
            <v>04.4242</v>
          </cell>
          <cell r="D642" t="str">
            <v>Xaây töôøng chaén chieàu daøy &gt;60cm chieàu cao &gt;2m, vöõa M100</v>
          </cell>
          <cell r="E642" t="str">
            <v>m3</v>
          </cell>
          <cell r="F642">
            <v>318275</v>
          </cell>
          <cell r="G642">
            <v>42415</v>
          </cell>
          <cell r="H642">
            <v>0</v>
          </cell>
        </row>
        <row r="643">
          <cell r="A643" t="str">
            <v>04.4251</v>
          </cell>
          <cell r="B643" t="str">
            <v>04.4251</v>
          </cell>
          <cell r="D643" t="str">
            <v>Xaây truï ñoäc laäp baèng ñaù hoäc vöõa M75</v>
          </cell>
          <cell r="E643" t="str">
            <v>m3</v>
          </cell>
          <cell r="F643">
            <v>296444</v>
          </cell>
          <cell r="G643">
            <v>71179</v>
          </cell>
          <cell r="H643">
            <v>0</v>
          </cell>
        </row>
        <row r="644">
          <cell r="A644" t="str">
            <v>04.4252</v>
          </cell>
          <cell r="B644" t="str">
            <v>04.4252</v>
          </cell>
          <cell r="D644" t="str">
            <v>Xaây truï ñoäc laäp baèng ñaù hoäc vöõa M100</v>
          </cell>
          <cell r="E644" t="str">
            <v>m3</v>
          </cell>
          <cell r="F644">
            <v>329497</v>
          </cell>
          <cell r="G644">
            <v>71179</v>
          </cell>
          <cell r="H644">
            <v>0</v>
          </cell>
        </row>
        <row r="645">
          <cell r="A645" t="str">
            <v>04.5111</v>
          </cell>
          <cell r="B645" t="str">
            <v>04.5111</v>
          </cell>
          <cell r="C645" t="str">
            <v>COÂNG TAÙC ÑOÙNG COÏC CÖØ</v>
          </cell>
          <cell r="D645" t="str">
            <v>Ñoùng coïc cöø baèng tre chieàu daøi ngaäp ñaát &lt;= 2,5m; ñaát buøn</v>
          </cell>
          <cell r="E645" t="str">
            <v>100 m</v>
          </cell>
          <cell r="F645">
            <v>259665</v>
          </cell>
          <cell r="G645">
            <v>23535</v>
          </cell>
        </row>
        <row r="646">
          <cell r="A646" t="str">
            <v>04.5112</v>
          </cell>
          <cell r="B646" t="str">
            <v>04.5112</v>
          </cell>
          <cell r="C646" t="str">
            <v>Ñoùng coïc tre, goã, hoaêïc traøm baèng thuû coâng</v>
          </cell>
          <cell r="D646" t="str">
            <v>Ñoùng coïc cöø baèng tre chieàu daøi ngaäp ñaát &lt;= 2,5m; ñaát caáp I</v>
          </cell>
          <cell r="E646" t="str">
            <v>100 m</v>
          </cell>
          <cell r="F646">
            <v>269577</v>
          </cell>
          <cell r="G646">
            <v>28489</v>
          </cell>
        </row>
        <row r="647">
          <cell r="A647" t="str">
            <v>04.5113</v>
          </cell>
          <cell r="B647" t="str">
            <v>04.5113</v>
          </cell>
          <cell r="D647" t="str">
            <v>Ñoùng coïc cöø baèng tre chieàu daøi ngaäp ñaát &lt;= 2,5m; ñaát caáp II</v>
          </cell>
          <cell r="E647" t="str">
            <v>100 m</v>
          </cell>
          <cell r="F647">
            <v>269577</v>
          </cell>
          <cell r="G647">
            <v>30657</v>
          </cell>
        </row>
        <row r="648">
          <cell r="A648" t="str">
            <v>04.5121</v>
          </cell>
          <cell r="B648" t="str">
            <v>04.5121</v>
          </cell>
          <cell r="D648" t="str">
            <v>Ñoùng coïc cöø baèng tre chieàu daøi ngaäp ñaát &gt; 2,5m; ñaát buøn</v>
          </cell>
          <cell r="E648" t="str">
            <v>100 m</v>
          </cell>
          <cell r="F648">
            <v>272486</v>
          </cell>
          <cell r="G648">
            <v>35766</v>
          </cell>
        </row>
        <row r="649">
          <cell r="A649" t="str">
            <v>04.5122</v>
          </cell>
          <cell r="B649" t="str">
            <v>04.5122</v>
          </cell>
          <cell r="D649" t="str">
            <v>Ñoùng coïc cöø baèng tre chieàu daøi ngaäp ñaát &gt; 2,5m; ñaát caáp I</v>
          </cell>
          <cell r="E649" t="str">
            <v>100 m</v>
          </cell>
          <cell r="F649">
            <v>272486</v>
          </cell>
          <cell r="G649">
            <v>43044</v>
          </cell>
        </row>
        <row r="650">
          <cell r="A650" t="str">
            <v>04.5123</v>
          </cell>
          <cell r="B650" t="str">
            <v>04.5123</v>
          </cell>
          <cell r="D650" t="str">
            <v>Ñoùng coïc cöø baèng tre chieàu daøi ngaäp ñaát &gt; 2,5m; ñaát caáp II</v>
          </cell>
          <cell r="E650" t="str">
            <v>100 m</v>
          </cell>
          <cell r="F650">
            <v>272486</v>
          </cell>
          <cell r="G650">
            <v>47843</v>
          </cell>
        </row>
        <row r="651">
          <cell r="A651" t="str">
            <v>04.5131</v>
          </cell>
          <cell r="B651" t="str">
            <v>04.5131</v>
          </cell>
          <cell r="D651" t="str">
            <v>Ñoùng coïc goã chieàu daøi ngaäp ñaát &lt;= 2,5m; ñaát buøn</v>
          </cell>
          <cell r="E651" t="str">
            <v>100 m</v>
          </cell>
          <cell r="F651">
            <v>711123</v>
          </cell>
          <cell r="G651">
            <v>28489</v>
          </cell>
        </row>
        <row r="652">
          <cell r="A652" t="str">
            <v>04.5132</v>
          </cell>
          <cell r="B652" t="str">
            <v>04.5132</v>
          </cell>
          <cell r="D652" t="str">
            <v>Ñoùng coïc goã chieàu daøi ngaäp ñaát &lt;= 2,5m; ñaát caáp I</v>
          </cell>
          <cell r="E652" t="str">
            <v>100 m</v>
          </cell>
          <cell r="F652">
            <v>713643</v>
          </cell>
          <cell r="G652">
            <v>37005</v>
          </cell>
        </row>
        <row r="653">
          <cell r="A653" t="str">
            <v>04.5133</v>
          </cell>
          <cell r="B653" t="str">
            <v>04.5133</v>
          </cell>
          <cell r="D653" t="str">
            <v>Ñoùng coïc goã chieàu daøi ngaäp ñaát &lt;= 2,5m; ñaát caáp II</v>
          </cell>
          <cell r="E653" t="str">
            <v>100 m</v>
          </cell>
          <cell r="F653">
            <v>713643</v>
          </cell>
          <cell r="G653">
            <v>39173</v>
          </cell>
        </row>
        <row r="654">
          <cell r="A654" t="str">
            <v>04.5141</v>
          </cell>
          <cell r="B654" t="str">
            <v>04.5141</v>
          </cell>
          <cell r="D654" t="str">
            <v>Ñoùng coïc goã chieàu daøi ngaäp ñaát &gt; 2,5m; ñaát buøn</v>
          </cell>
          <cell r="E654" t="str">
            <v>100 m</v>
          </cell>
          <cell r="F654">
            <v>1027291</v>
          </cell>
          <cell r="G654">
            <v>49237</v>
          </cell>
        </row>
        <row r="655">
          <cell r="A655" t="str">
            <v>04.5142</v>
          </cell>
          <cell r="B655" t="str">
            <v>04.5142</v>
          </cell>
          <cell r="D655" t="str">
            <v>Ñoùng coïc goã chieàu daøi ngaäp ñaát &gt; 2,5m; ñaát caáp I</v>
          </cell>
          <cell r="E655" t="str">
            <v>100 m</v>
          </cell>
          <cell r="F655">
            <v>1030072</v>
          </cell>
          <cell r="G655">
            <v>55740</v>
          </cell>
        </row>
        <row r="656">
          <cell r="A656" t="str">
            <v>04.5143</v>
          </cell>
          <cell r="B656" t="str">
            <v>04.5143</v>
          </cell>
          <cell r="D656" t="str">
            <v>Ñoùng coïc goã chieàu daøi ngaäp ñaát &gt; 2,5m; ñaát caáp II</v>
          </cell>
          <cell r="E656" t="str">
            <v>100 m</v>
          </cell>
          <cell r="F656">
            <v>1030072</v>
          </cell>
          <cell r="G656">
            <v>61624</v>
          </cell>
        </row>
        <row r="657">
          <cell r="A657" t="str">
            <v>04.5211</v>
          </cell>
          <cell r="B657" t="str">
            <v>04.5211</v>
          </cell>
          <cell r="C657" t="str">
            <v>ÑOÙNG COÏC GOÃ BAÈNG MAÙY</v>
          </cell>
          <cell r="D657" t="str">
            <v>Ñoùng coïc goã treân maët ñaát , chieàu daøi coïc &lt;=10m; ñaát caáp I</v>
          </cell>
          <cell r="E657" t="str">
            <v>100 m</v>
          </cell>
          <cell r="F657">
            <v>636300</v>
          </cell>
          <cell r="G657">
            <v>95532</v>
          </cell>
          <cell r="H657">
            <v>2192530</v>
          </cell>
        </row>
        <row r="658">
          <cell r="A658" t="str">
            <v>04.5212</v>
          </cell>
          <cell r="B658" t="str">
            <v>04.5212</v>
          </cell>
          <cell r="D658" t="str">
            <v>Ñoùng coïc goã treân maët ñaát , chieàu daøi coïc &lt;=10m; ñaát caáp II</v>
          </cell>
          <cell r="E658" t="str">
            <v>100 m</v>
          </cell>
          <cell r="F658">
            <v>636300</v>
          </cell>
          <cell r="G658">
            <v>93674</v>
          </cell>
          <cell r="H658">
            <v>2308362</v>
          </cell>
        </row>
        <row r="659">
          <cell r="A659" t="str">
            <v>04.5213</v>
          </cell>
          <cell r="B659" t="str">
            <v>04.5213</v>
          </cell>
          <cell r="D659" t="str">
            <v>Ñoùng coïc goã treân maët ñaát , chieàu daøi coïc &gt;10m; ñaát caáp I</v>
          </cell>
          <cell r="E659" t="str">
            <v>100 m</v>
          </cell>
          <cell r="F659">
            <v>636300</v>
          </cell>
          <cell r="G659">
            <v>133931</v>
          </cell>
          <cell r="H659">
            <v>3292932</v>
          </cell>
        </row>
        <row r="660">
          <cell r="A660" t="str">
            <v>04.5214</v>
          </cell>
          <cell r="B660" t="str">
            <v>04.5214</v>
          </cell>
          <cell r="D660" t="str">
            <v>Ñoùng coïc goã treân maët ñaát , chieàu daøi coïc &gt;10m; ñaát caáp II</v>
          </cell>
          <cell r="E660" t="str">
            <v>100 m</v>
          </cell>
          <cell r="F660">
            <v>636300</v>
          </cell>
          <cell r="G660">
            <v>143066</v>
          </cell>
          <cell r="H660">
            <v>4277503</v>
          </cell>
        </row>
        <row r="661">
          <cell r="A661" t="str">
            <v>04.5221</v>
          </cell>
          <cell r="B661" t="str">
            <v>04.5221</v>
          </cell>
          <cell r="D661" t="str">
            <v>Ñoùng coïc goã treân maët nöôùc , chieàu daøi coïc &lt;=10m; nöôùc caáp I</v>
          </cell>
          <cell r="E661" t="str">
            <v>100 m</v>
          </cell>
          <cell r="F661">
            <v>639450</v>
          </cell>
          <cell r="G661">
            <v>143066</v>
          </cell>
          <cell r="H661">
            <v>2614489</v>
          </cell>
        </row>
        <row r="662">
          <cell r="A662" t="str">
            <v>04.5222</v>
          </cell>
          <cell r="B662" t="str">
            <v>04.5222</v>
          </cell>
          <cell r="D662" t="str">
            <v>Ñoùng coïc goã treân maët nöôùc , chieàu daøi coïc &lt;=10m; nöôùc caáp II</v>
          </cell>
          <cell r="E662" t="str">
            <v>100 m</v>
          </cell>
          <cell r="F662">
            <v>639450</v>
          </cell>
          <cell r="G662">
            <v>114112</v>
          </cell>
          <cell r="H662">
            <v>2813058</v>
          </cell>
        </row>
        <row r="663">
          <cell r="A663" t="str">
            <v>04.5223</v>
          </cell>
          <cell r="B663" t="str">
            <v>04.5223</v>
          </cell>
          <cell r="D663" t="str">
            <v>Ñoùng coïc goã treân maët nöôùc , chieàu daøi coïc &gt;10m; nöôùc caáp I</v>
          </cell>
          <cell r="E663" t="str">
            <v>100 m</v>
          </cell>
          <cell r="F663">
            <v>639450</v>
          </cell>
          <cell r="G663">
            <v>160098</v>
          </cell>
          <cell r="H663">
            <v>3946555</v>
          </cell>
        </row>
        <row r="664">
          <cell r="A664" t="str">
            <v>04.5224</v>
          </cell>
          <cell r="B664" t="str">
            <v>04.5224</v>
          </cell>
          <cell r="D664" t="str">
            <v>Ñoùng coïc goã treân maët nöôùc , chieàu daøi coïc &gt;10m; nöôùc caáp II</v>
          </cell>
          <cell r="E664" t="str">
            <v>100 m</v>
          </cell>
          <cell r="F664">
            <v>639450</v>
          </cell>
          <cell r="G664">
            <v>174342</v>
          </cell>
          <cell r="H664">
            <v>4302324</v>
          </cell>
        </row>
        <row r="665">
          <cell r="A665" t="str">
            <v>04.5311</v>
          </cell>
          <cell r="B665" t="str">
            <v>04.5311</v>
          </cell>
          <cell r="C665" t="str">
            <v>ÑOÙNG CÖØ GOÃ</v>
          </cell>
          <cell r="D665" t="str">
            <v>Ñoùng cöø goã ; ñaát caáp I</v>
          </cell>
          <cell r="E665" t="str">
            <v>100 m</v>
          </cell>
          <cell r="F665">
            <v>954450</v>
          </cell>
          <cell r="G665">
            <v>105596</v>
          </cell>
          <cell r="H665">
            <v>2555113</v>
          </cell>
        </row>
        <row r="666">
          <cell r="A666" t="str">
            <v>04.5312</v>
          </cell>
          <cell r="B666" t="str">
            <v>04.5312</v>
          </cell>
          <cell r="D666" t="str">
            <v>Ñoùng cöø goã ; ñaát caáp II</v>
          </cell>
          <cell r="E666" t="str">
            <v>100 m</v>
          </cell>
          <cell r="F666">
            <v>954450</v>
          </cell>
          <cell r="G666">
            <v>111325</v>
          </cell>
          <cell r="H666">
            <v>2693008</v>
          </cell>
        </row>
        <row r="667">
          <cell r="A667" t="str">
            <v>04.6101</v>
          </cell>
          <cell r="B667" t="str">
            <v>04.6101</v>
          </cell>
          <cell r="C667" t="str">
            <v xml:space="preserve">ÑOÙNG COÏC BEÂ TOÂNG COÁT THEÙP,
 GIA CÖÔØNG NEÀN MOÙNG COÄT TREÂN
 MAËT ÑAÁT BAÈNG MAÙY
</v>
          </cell>
          <cell r="D667" t="str">
            <v>Chieàu daøi coïc &lt;=12m, ñoùng thaúng - ñaát caáp I; /t/dieän coïc 15x15</v>
          </cell>
          <cell r="E667" t="str">
            <v>100 m</v>
          </cell>
          <cell r="F667">
            <v>4920720</v>
          </cell>
          <cell r="G667">
            <v>81597</v>
          </cell>
          <cell r="H667">
            <v>1968978</v>
          </cell>
        </row>
        <row r="668">
          <cell r="A668" t="str">
            <v>04.6102</v>
          </cell>
          <cell r="B668" t="str">
            <v>04.6102</v>
          </cell>
          <cell r="C668" t="str">
            <v>Maùy ñoùng coïc coù tr/löôïng ñaàu buùa &lt;= 1,2 taán</v>
          </cell>
          <cell r="D668" t="str">
            <v>Chieàu daøi coïc &lt;=12m, ñoùng thaúng - ñaát caáp I; /t/dieän coïc 20x20</v>
          </cell>
          <cell r="E668" t="str">
            <v>100 m</v>
          </cell>
          <cell r="F668">
            <v>8611260</v>
          </cell>
          <cell r="G668">
            <v>85468</v>
          </cell>
          <cell r="H668">
            <v>2097951</v>
          </cell>
        </row>
        <row r="669">
          <cell r="A669" t="str">
            <v>04.6103</v>
          </cell>
          <cell r="B669" t="str">
            <v>04.6103</v>
          </cell>
          <cell r="D669" t="str">
            <v>Chieàu daøi coïc &lt;=12m, ñoùng thaúng - ñaát caáp I; /t/dieän coïc 25x25</v>
          </cell>
          <cell r="E669" t="str">
            <v>100 m</v>
          </cell>
          <cell r="F669">
            <v>13531980</v>
          </cell>
          <cell r="G669">
            <v>89029</v>
          </cell>
          <cell r="H669">
            <v>2441877</v>
          </cell>
        </row>
        <row r="670">
          <cell r="A670" t="str">
            <v>04.6104</v>
          </cell>
          <cell r="B670" t="str">
            <v>04.6104</v>
          </cell>
          <cell r="D670" t="str">
            <v>Chieàu daøi coïc &lt;=12m, ñoùng thaúng - ñaát caáp I; /t/dieän coïc 30x30</v>
          </cell>
          <cell r="E670" t="str">
            <v>100 m</v>
          </cell>
          <cell r="F670">
            <v>19477850</v>
          </cell>
          <cell r="G670">
            <v>121080</v>
          </cell>
          <cell r="H670">
            <v>2966365</v>
          </cell>
        </row>
        <row r="671">
          <cell r="A671" t="str">
            <v>04.6105</v>
          </cell>
          <cell r="B671" t="str">
            <v>04.6105</v>
          </cell>
          <cell r="D671" t="str">
            <v>Chieàu daøi coïc &lt;=12m, ñoùng thaúng - ñaát caáp II; /t/dieän coïc 15x15</v>
          </cell>
          <cell r="E671" t="str">
            <v>100 m</v>
          </cell>
          <cell r="F671">
            <v>4920720</v>
          </cell>
          <cell r="G671">
            <v>83920</v>
          </cell>
          <cell r="H671">
            <v>2140941</v>
          </cell>
        </row>
        <row r="672">
          <cell r="A672" t="str">
            <v>04.6106</v>
          </cell>
          <cell r="B672" t="str">
            <v>04.6106</v>
          </cell>
          <cell r="D672" t="str">
            <v>Chieàu daøi coïc &lt;=12m, ñoùng thaúng - ñaát caáp II; /t/dieän coïc 20x20</v>
          </cell>
          <cell r="E672" t="str">
            <v>100 m</v>
          </cell>
          <cell r="F672">
            <v>8611260</v>
          </cell>
          <cell r="G672">
            <v>93364</v>
          </cell>
          <cell r="H672">
            <v>2287110</v>
          </cell>
        </row>
        <row r="673">
          <cell r="A673" t="str">
            <v>04.6107</v>
          </cell>
          <cell r="B673" t="str">
            <v>04.6107</v>
          </cell>
          <cell r="D673" t="str">
            <v>Chieàu daøi coïc &lt;=12m, ñoùng thaúng - ñaát caáp II; /t/dieän coïc 25x25</v>
          </cell>
          <cell r="E673" t="str">
            <v>100 m</v>
          </cell>
          <cell r="F673">
            <v>13531980</v>
          </cell>
          <cell r="G673">
            <v>115506</v>
          </cell>
          <cell r="H673">
            <v>2828794</v>
          </cell>
        </row>
        <row r="674">
          <cell r="A674" t="str">
            <v>04.6108</v>
          </cell>
          <cell r="B674" t="str">
            <v>04.6108</v>
          </cell>
          <cell r="D674" t="str">
            <v>Chieàu daøi coïc &lt;=12m, ñoùng thaúng - ñaát caáp II; /t/dieän coïc 30x30</v>
          </cell>
          <cell r="E674" t="str">
            <v>100 m</v>
          </cell>
          <cell r="F674">
            <v>19477850</v>
          </cell>
          <cell r="G674">
            <v>138885</v>
          </cell>
          <cell r="H674">
            <v>3396272</v>
          </cell>
        </row>
        <row r="675">
          <cell r="A675" t="str">
            <v>04.6111</v>
          </cell>
          <cell r="B675" t="str">
            <v>04.6111</v>
          </cell>
          <cell r="D675" t="str">
            <v>Chieàu daøi coïc &gt;12m, ñoùng thaúng - ñaát caáp I; /t/dieän coïc 15x15</v>
          </cell>
          <cell r="E675" t="str">
            <v>100 m</v>
          </cell>
          <cell r="F675">
            <v>4920720</v>
          </cell>
          <cell r="G675">
            <v>66269</v>
          </cell>
          <cell r="H675">
            <v>1607856</v>
          </cell>
        </row>
        <row r="676">
          <cell r="A676" t="str">
            <v>04.6112</v>
          </cell>
          <cell r="B676" t="str">
            <v>04.6112</v>
          </cell>
          <cell r="D676" t="str">
            <v>Chieàu daøi coïc &gt;12m, ñoùng thaúng - ñaát caáp I; /t/dieän coïc 20x20</v>
          </cell>
          <cell r="E676" t="str">
            <v>100 m</v>
          </cell>
          <cell r="F676">
            <v>8611260</v>
          </cell>
          <cell r="G676">
            <v>69675</v>
          </cell>
          <cell r="H676">
            <v>1711033</v>
          </cell>
        </row>
        <row r="677">
          <cell r="A677" t="str">
            <v>04.6113</v>
          </cell>
          <cell r="B677" t="str">
            <v>04.6113</v>
          </cell>
          <cell r="D677" t="str">
            <v>Chieàu daøi coïc &gt;12m, ñoùng thaúng - ñaát caáp I; /t/dieän coïc 25x25</v>
          </cell>
          <cell r="E677" t="str">
            <v>100 m</v>
          </cell>
          <cell r="F677">
            <v>13531980</v>
          </cell>
          <cell r="G677">
            <v>83765</v>
          </cell>
          <cell r="H677">
            <v>2054960</v>
          </cell>
        </row>
        <row r="678">
          <cell r="A678" t="str">
            <v>04.6114</v>
          </cell>
          <cell r="B678" t="str">
            <v>04.6114</v>
          </cell>
          <cell r="D678" t="str">
            <v>Chieàu daøi coïc &gt;12m, ñoùng thaúng - ñaát caáp I; /t/dieän coïc 30x30</v>
          </cell>
          <cell r="E678" t="str">
            <v>100 m</v>
          </cell>
          <cell r="F678">
            <v>19477850</v>
          </cell>
          <cell r="G678">
            <v>102500</v>
          </cell>
          <cell r="H678">
            <v>2510662</v>
          </cell>
        </row>
        <row r="679">
          <cell r="A679" t="str">
            <v>04.6115</v>
          </cell>
          <cell r="B679" t="str">
            <v>04.6115</v>
          </cell>
          <cell r="D679" t="str">
            <v>Chieàu daøi coïc &gt;12m, ñoùng thaúng - ñaát caáp II; /t/dieän coïc 15x15</v>
          </cell>
          <cell r="E679" t="str">
            <v>100 m</v>
          </cell>
          <cell r="F679">
            <v>4920720</v>
          </cell>
          <cell r="G679">
            <v>79739</v>
          </cell>
          <cell r="H679">
            <v>1934586</v>
          </cell>
        </row>
        <row r="680">
          <cell r="A680" t="str">
            <v>04.6116</v>
          </cell>
          <cell r="B680" t="str">
            <v>04.6116</v>
          </cell>
          <cell r="D680" t="str">
            <v>Chieàu daøi coïc &gt;12m, ñoùng thaúng - ñaát caáp II; /t/dieän coïc 20x20</v>
          </cell>
          <cell r="E680" t="str">
            <v>100 m</v>
          </cell>
          <cell r="F680">
            <v>8611260</v>
          </cell>
          <cell r="G680">
            <v>84074</v>
          </cell>
          <cell r="H680">
            <v>1968978</v>
          </cell>
        </row>
        <row r="681">
          <cell r="A681" t="str">
            <v>04.6117</v>
          </cell>
          <cell r="B681" t="str">
            <v>04.6117</v>
          </cell>
          <cell r="D681" t="str">
            <v>Chieàu daøi coïc &gt;12m, ñoùng thaúng - ñaát caáp II; /t/dieän coïc 25x25</v>
          </cell>
          <cell r="E681" t="str">
            <v>100 m</v>
          </cell>
          <cell r="F681">
            <v>13531980</v>
          </cell>
          <cell r="G681">
            <v>97545</v>
          </cell>
          <cell r="H681">
            <v>2390288</v>
          </cell>
        </row>
        <row r="682">
          <cell r="A682" t="str">
            <v>04.6118</v>
          </cell>
          <cell r="B682" t="str">
            <v>04.6118</v>
          </cell>
          <cell r="D682" t="str">
            <v>Chieàu daøi coïc &gt;12m, ñoùng thaúng - ñaát caáp II; /t/dieän coïc 30x30</v>
          </cell>
          <cell r="E682" t="str">
            <v>100 m</v>
          </cell>
          <cell r="F682">
            <v>19477850</v>
          </cell>
          <cell r="G682">
            <v>123867</v>
          </cell>
          <cell r="H682">
            <v>3035150</v>
          </cell>
        </row>
        <row r="683">
          <cell r="A683" t="str">
            <v>04.6211</v>
          </cell>
          <cell r="B683" t="str">
            <v>04.6211</v>
          </cell>
          <cell r="C683" t="str">
            <v>Maùy ñoùng coïc coù tr/löôïng ñaàu buùa &gt; 1,2 taán</v>
          </cell>
          <cell r="D683" t="str">
            <v>Chieàu daøi coïc &lt;=12m, ñoùng thaúng - ñaát caáp I; /t/dieän coïc 20x20</v>
          </cell>
          <cell r="E683" t="str">
            <v>100 m</v>
          </cell>
          <cell r="F683">
            <v>8611260</v>
          </cell>
          <cell r="G683">
            <v>67972</v>
          </cell>
          <cell r="H683">
            <v>2012815</v>
          </cell>
        </row>
        <row r="684">
          <cell r="A684" t="str">
            <v>04.6212</v>
          </cell>
          <cell r="B684" t="str">
            <v>04.6212</v>
          </cell>
          <cell r="C684" t="str">
            <v>ñeán 1,8 taán</v>
          </cell>
          <cell r="D684" t="str">
            <v>Chieàu daøi coïc &lt;=12m, ñoùng thaúng - ñaát caáp I; /t/dieän coïc 25x25</v>
          </cell>
          <cell r="E684" t="str">
            <v>100 m</v>
          </cell>
          <cell r="F684">
            <v>13531980</v>
          </cell>
          <cell r="G684">
            <v>81597</v>
          </cell>
          <cell r="H684">
            <v>2407077</v>
          </cell>
        </row>
        <row r="685">
          <cell r="A685" t="str">
            <v>04.6213</v>
          </cell>
          <cell r="B685" t="str">
            <v>04.6213</v>
          </cell>
          <cell r="D685" t="str">
            <v>Chieàu daøi coïc &lt;=12m, ñoùng thaúng - ñaát caáp I; /t/dieän coïc 30x30</v>
          </cell>
          <cell r="E685" t="str">
            <v>100 m</v>
          </cell>
          <cell r="F685">
            <v>19477850</v>
          </cell>
          <cell r="G685">
            <v>100487</v>
          </cell>
          <cell r="H685">
            <v>2946595</v>
          </cell>
        </row>
        <row r="686">
          <cell r="A686" t="str">
            <v>04.6214</v>
          </cell>
          <cell r="B686" t="str">
            <v>04.6214</v>
          </cell>
          <cell r="D686" t="str">
            <v>Chieàu daøi coïc &lt;=12m, ñoùng thaúng - ñaát caáp I; /t/dieän coïc 35x35</v>
          </cell>
          <cell r="E686" t="str">
            <v>100 m</v>
          </cell>
          <cell r="F686">
            <v>26448870</v>
          </cell>
          <cell r="G686">
            <v>122628</v>
          </cell>
          <cell r="H686">
            <v>3610616</v>
          </cell>
        </row>
        <row r="687">
          <cell r="A687" t="str">
            <v>04.6215</v>
          </cell>
          <cell r="B687" t="str">
            <v>04.6215</v>
          </cell>
          <cell r="D687" t="str">
            <v>Chieàu daøi coïc &lt;=12m, ñoùng thaúng - ñaát caáp II; /t/dieän coïc 20x20</v>
          </cell>
          <cell r="E687" t="str">
            <v>100 m</v>
          </cell>
          <cell r="F687">
            <v>8611260</v>
          </cell>
          <cell r="G687">
            <v>81597</v>
          </cell>
          <cell r="H687">
            <v>2407077</v>
          </cell>
        </row>
        <row r="688">
          <cell r="A688" t="str">
            <v>04.6216</v>
          </cell>
          <cell r="B688" t="str">
            <v>04.6216</v>
          </cell>
          <cell r="D688" t="str">
            <v>Chieàu daøi coïc &lt;=12m, ñoùng thaúng - ñaát caáp II; /t/dieän coïc 25x25</v>
          </cell>
          <cell r="E688" t="str">
            <v>100 m</v>
          </cell>
          <cell r="F688">
            <v>13531980</v>
          </cell>
          <cell r="G688">
            <v>98009</v>
          </cell>
          <cell r="H688">
            <v>2894718</v>
          </cell>
        </row>
        <row r="689">
          <cell r="A689" t="str">
            <v>04.6217</v>
          </cell>
          <cell r="B689" t="str">
            <v>04.6217</v>
          </cell>
          <cell r="D689" t="str">
            <v>Chieàu daøi coïc &lt;=12m, ñoùng thaúng - ñaát caáp II; /t/dieän coïc 30x30</v>
          </cell>
          <cell r="E689" t="str">
            <v>100 m</v>
          </cell>
          <cell r="F689">
            <v>19477850</v>
          </cell>
          <cell r="G689">
            <v>118602</v>
          </cell>
          <cell r="H689">
            <v>3506863</v>
          </cell>
        </row>
        <row r="690">
          <cell r="A690" t="str">
            <v>04.6218</v>
          </cell>
          <cell r="B690" t="str">
            <v>04.6218</v>
          </cell>
          <cell r="D690" t="str">
            <v>Chieàu daøi coïc &lt;=12m, ñoùng thaúng - ñaát caáp II; /t/dieän coïc 35x35</v>
          </cell>
          <cell r="E690" t="str">
            <v>100 m</v>
          </cell>
          <cell r="F690">
            <v>26448870</v>
          </cell>
          <cell r="G690">
            <v>148021</v>
          </cell>
          <cell r="H690">
            <v>4347265</v>
          </cell>
        </row>
        <row r="691">
          <cell r="A691" t="str">
            <v>04.6221</v>
          </cell>
          <cell r="B691" t="str">
            <v>04.6221</v>
          </cell>
          <cell r="D691" t="str">
            <v>Chieàu daøi coïc &gt;12m, ñoùng thaúng - ñaát caáp I; /t/dieän coïc 20x20</v>
          </cell>
          <cell r="E691" t="str">
            <v>100 m</v>
          </cell>
          <cell r="F691">
            <v>8611260</v>
          </cell>
          <cell r="G691">
            <v>68436</v>
          </cell>
          <cell r="H691">
            <v>1940187</v>
          </cell>
        </row>
        <row r="692">
          <cell r="A692" t="str">
            <v>04.6222</v>
          </cell>
          <cell r="B692" t="str">
            <v>04.6222</v>
          </cell>
          <cell r="D692" t="str">
            <v>Chieàu daøi coïc &gt;12m, ñoùng thaúng - ñaát caáp I; /t/dieän coïc 25x25</v>
          </cell>
          <cell r="E692" t="str">
            <v>100 m</v>
          </cell>
          <cell r="F692">
            <v>13531980</v>
          </cell>
          <cell r="G692">
            <v>72617</v>
          </cell>
          <cell r="H692">
            <v>2147694</v>
          </cell>
        </row>
        <row r="693">
          <cell r="A693" t="str">
            <v>04.6223</v>
          </cell>
          <cell r="B693" t="str">
            <v>04.6223</v>
          </cell>
          <cell r="D693" t="str">
            <v>Chieàu daøi coïc &gt;12m, ñoùng thaúng - ñaát caáp I; /t/dieän coïc 30x30</v>
          </cell>
          <cell r="E693" t="str">
            <v>100 m</v>
          </cell>
          <cell r="F693">
            <v>19477850</v>
          </cell>
          <cell r="G693">
            <v>89029</v>
          </cell>
          <cell r="H693">
            <v>2635335</v>
          </cell>
        </row>
        <row r="694">
          <cell r="A694" t="str">
            <v>04.6224</v>
          </cell>
          <cell r="B694" t="str">
            <v>04.6224</v>
          </cell>
          <cell r="D694" t="str">
            <v>Chieàu daøi coïc &gt;12m, ñoùng thaúng - ñaát caáp I; /t/dieän coïc 35x35</v>
          </cell>
          <cell r="E694" t="str">
            <v>100 m</v>
          </cell>
          <cell r="F694">
            <v>26448870</v>
          </cell>
          <cell r="G694">
            <v>102500</v>
          </cell>
          <cell r="H694">
            <v>3029597</v>
          </cell>
        </row>
        <row r="695">
          <cell r="A695" t="str">
            <v>04.6225</v>
          </cell>
          <cell r="B695" t="str">
            <v>04.6225</v>
          </cell>
          <cell r="D695" t="str">
            <v>Chieàu daøi coïc &gt;12m, ñoùng thaúng - ñaát caáp II; /t/dieän coïc 20x20</v>
          </cell>
          <cell r="E695" t="str">
            <v>100 m</v>
          </cell>
          <cell r="F695">
            <v>8611260</v>
          </cell>
          <cell r="G695">
            <v>78965</v>
          </cell>
          <cell r="H695">
            <v>2334450</v>
          </cell>
        </row>
        <row r="696">
          <cell r="A696" t="str">
            <v>04.6226</v>
          </cell>
          <cell r="B696" t="str">
            <v>04.6226</v>
          </cell>
          <cell r="D696" t="str">
            <v>Chieàu daøi coïc &gt;12m, ñoùng thaúng - ñaát caáp II; /t/dieän coïc 25x25</v>
          </cell>
          <cell r="E696" t="str">
            <v>100 m</v>
          </cell>
          <cell r="F696">
            <v>13531980</v>
          </cell>
          <cell r="G696">
            <v>91506</v>
          </cell>
          <cell r="H696">
            <v>2707962</v>
          </cell>
        </row>
        <row r="697">
          <cell r="A697" t="str">
            <v>04.6227</v>
          </cell>
          <cell r="B697" t="str">
            <v>04.6227</v>
          </cell>
          <cell r="D697" t="str">
            <v>Chieàu daøi coïc &gt;12m, ñoùng thaúng - ñaát caáp II; /t/dieän coïc 30x30</v>
          </cell>
          <cell r="E697" t="str">
            <v>100 m</v>
          </cell>
          <cell r="F697">
            <v>19477850</v>
          </cell>
          <cell r="G697">
            <v>111325</v>
          </cell>
          <cell r="H697">
            <v>3299356</v>
          </cell>
        </row>
        <row r="698">
          <cell r="A698" t="str">
            <v>04.6228</v>
          </cell>
          <cell r="B698" t="str">
            <v>04.6228</v>
          </cell>
          <cell r="D698" t="str">
            <v>Chieàu daøi coïc &gt;12m, ñoùng thaúng - ñaát caáp II; /t/dieän coïc 35x35</v>
          </cell>
          <cell r="E698" t="str">
            <v>100 m</v>
          </cell>
          <cell r="F698">
            <v>26448870</v>
          </cell>
          <cell r="G698">
            <v>137182</v>
          </cell>
          <cell r="H698">
            <v>4056755</v>
          </cell>
        </row>
        <row r="699">
          <cell r="A699" t="str">
            <v>04.6311</v>
          </cell>
          <cell r="B699" t="str">
            <v>04.6311</v>
          </cell>
          <cell r="C699" t="str">
            <v>Maùy ñoùng coïc coù tr/löôïng ñaàu buùa &gt; 1,8 taán</v>
          </cell>
          <cell r="D699" t="str">
            <v>Chieàu daøi coïc &lt;=12m, ñoùng thaúng - ñaát caáp I; /t/dieän coïc 25x25</v>
          </cell>
          <cell r="E699" t="str">
            <v>100 m</v>
          </cell>
          <cell r="F699">
            <v>13531980</v>
          </cell>
          <cell r="G699">
            <v>81752</v>
          </cell>
          <cell r="H699">
            <v>2135711</v>
          </cell>
        </row>
        <row r="700">
          <cell r="A700" t="str">
            <v>04.6312</v>
          </cell>
          <cell r="B700" t="str">
            <v>04.6312</v>
          </cell>
          <cell r="C700" t="str">
            <v>ñeán 2,5 taán</v>
          </cell>
          <cell r="D700" t="str">
            <v>Chieàu daøi coïc &lt;=12m, ñoùng thaúng - ñaát caáp I; /t/dieän coïc 30x30</v>
          </cell>
          <cell r="E700" t="str">
            <v>100 m</v>
          </cell>
          <cell r="F700">
            <v>19477850</v>
          </cell>
          <cell r="G700">
            <v>95068</v>
          </cell>
          <cell r="H700">
            <v>2451333</v>
          </cell>
        </row>
        <row r="701">
          <cell r="A701" t="str">
            <v>04.6313</v>
          </cell>
          <cell r="B701" t="str">
            <v>04.6313</v>
          </cell>
          <cell r="D701" t="str">
            <v>Chieàu daøi coïc &lt;=12m, ñoùng thaúng - ñaát caáp I; /t/dieän coïc 35x35</v>
          </cell>
          <cell r="E701" t="str">
            <v>100 m</v>
          </cell>
          <cell r="F701">
            <v>26448870</v>
          </cell>
          <cell r="G701">
            <v>110396</v>
          </cell>
          <cell r="H701">
            <v>2851122</v>
          </cell>
        </row>
        <row r="702">
          <cell r="A702" t="str">
            <v>04.6314</v>
          </cell>
          <cell r="B702" t="str">
            <v>04.6314</v>
          </cell>
          <cell r="D702" t="str">
            <v>Chieàu daøi coïc &lt;=12m, ñoùng thaúng - ñaát caáp I; /t/dieän coïc 40x40</v>
          </cell>
          <cell r="E702" t="str">
            <v>100 m</v>
          </cell>
          <cell r="F702">
            <v>34445040</v>
          </cell>
          <cell r="G702">
            <v>135944</v>
          </cell>
          <cell r="H702">
            <v>3524449</v>
          </cell>
        </row>
        <row r="703">
          <cell r="A703" t="str">
            <v>04.6315</v>
          </cell>
          <cell r="B703" t="str">
            <v>04.6315</v>
          </cell>
          <cell r="D703" t="str">
            <v>Chieàu daøi coïc &lt;=12m, ñoùng thaúng - ñaát caáp II; /t/dieän coïc 25x25</v>
          </cell>
          <cell r="E703" t="str">
            <v>100 m</v>
          </cell>
          <cell r="F703">
            <v>13531980</v>
          </cell>
          <cell r="G703">
            <v>91042</v>
          </cell>
          <cell r="H703">
            <v>2293522</v>
          </cell>
        </row>
        <row r="704">
          <cell r="A704" t="str">
            <v>04.6316</v>
          </cell>
          <cell r="B704" t="str">
            <v>04.6316</v>
          </cell>
          <cell r="D704" t="str">
            <v>Chieàu daøi coïc &lt;=12m, ñoùng thaúng - ñaát caáp II; /t/dieän coïc 30x30</v>
          </cell>
          <cell r="E704" t="str">
            <v>100 m</v>
          </cell>
          <cell r="F704">
            <v>19477850</v>
          </cell>
          <cell r="G704">
            <v>115506</v>
          </cell>
          <cell r="H704">
            <v>2819559</v>
          </cell>
        </row>
        <row r="705">
          <cell r="A705" t="str">
            <v>04.6317</v>
          </cell>
          <cell r="B705" t="str">
            <v>04.6317</v>
          </cell>
          <cell r="D705" t="str">
            <v>Chieàu daøi coïc &lt;=12m, ñoùng thaúng - ñaát caáp II; /t/dieän coïc 35x35</v>
          </cell>
          <cell r="E705" t="str">
            <v>100 m</v>
          </cell>
          <cell r="F705">
            <v>26448870</v>
          </cell>
          <cell r="G705">
            <v>133776</v>
          </cell>
          <cell r="H705">
            <v>3271951</v>
          </cell>
        </row>
        <row r="706">
          <cell r="A706" t="str">
            <v>04.6318</v>
          </cell>
          <cell r="B706" t="str">
            <v>04.6318</v>
          </cell>
          <cell r="D706" t="str">
            <v>Chieàu daøi coïc &lt;=12m, ñoùng thaúng - ñaát caáp II; /t/dieän coïc 40x40</v>
          </cell>
          <cell r="E706" t="str">
            <v>100 m</v>
          </cell>
          <cell r="F706">
            <v>34445040</v>
          </cell>
          <cell r="G706">
            <v>164588</v>
          </cell>
          <cell r="H706">
            <v>4029445</v>
          </cell>
        </row>
        <row r="707">
          <cell r="A707" t="str">
            <v>04.6321</v>
          </cell>
          <cell r="B707" t="str">
            <v>04.6321</v>
          </cell>
          <cell r="D707" t="str">
            <v>Chieàu daøi coïc &gt;12m, ñoùng thaúng - ñaát caáp I; /t/dieän coïc 25x25</v>
          </cell>
          <cell r="E707" t="str">
            <v>100 m</v>
          </cell>
          <cell r="F707">
            <v>13531980</v>
          </cell>
          <cell r="G707">
            <v>74320</v>
          </cell>
          <cell r="H707">
            <v>2135711</v>
          </cell>
        </row>
        <row r="708">
          <cell r="A708" t="str">
            <v>04.6322</v>
          </cell>
          <cell r="B708" t="str">
            <v>04.6322</v>
          </cell>
          <cell r="D708" t="str">
            <v>Chieàu daøi coïc &gt;12m, ñoùng thaúng - ñaát caáp I; /t/dieän coïc 30x30</v>
          </cell>
          <cell r="E708" t="str">
            <v>100 m</v>
          </cell>
          <cell r="F708">
            <v>19477850</v>
          </cell>
          <cell r="G708">
            <v>86242</v>
          </cell>
          <cell r="H708">
            <v>2472375</v>
          </cell>
        </row>
        <row r="709">
          <cell r="A709" t="str">
            <v>04.6323</v>
          </cell>
          <cell r="B709" t="str">
            <v>04.6323</v>
          </cell>
          <cell r="D709" t="str">
            <v>Chieàu daøi coïc &gt;12m, ñoùng thaúng - ñaát caáp I; /t/dieän coïc 35x35</v>
          </cell>
          <cell r="E709" t="str">
            <v>100 m</v>
          </cell>
          <cell r="F709">
            <v>26448870</v>
          </cell>
          <cell r="G709">
            <v>98164</v>
          </cell>
          <cell r="H709">
            <v>2819559</v>
          </cell>
        </row>
        <row r="710">
          <cell r="A710" t="str">
            <v>04.6324</v>
          </cell>
          <cell r="B710" t="str">
            <v>04.6324</v>
          </cell>
          <cell r="D710" t="str">
            <v>Chieàu daøi coïc &gt;12m, ñoùng thaúng - ñaát caáp I; /t/dieän coïc 40x40</v>
          </cell>
          <cell r="E710" t="str">
            <v>100 m</v>
          </cell>
          <cell r="F710">
            <v>34445040</v>
          </cell>
          <cell r="G710">
            <v>120460</v>
          </cell>
          <cell r="H710">
            <v>3461325</v>
          </cell>
        </row>
        <row r="711">
          <cell r="A711" t="str">
            <v>04.6325</v>
          </cell>
          <cell r="B711" t="str">
            <v>04.6325</v>
          </cell>
          <cell r="D711" t="str">
            <v>Chieàu daøi coïc &gt;12m, ñoùng thaúng - ñaát caáp II; /t/dieän coïc 25x25</v>
          </cell>
          <cell r="E711" t="str">
            <v>100 m</v>
          </cell>
          <cell r="F711">
            <v>13531980</v>
          </cell>
          <cell r="G711">
            <v>89184</v>
          </cell>
          <cell r="H711">
            <v>2304043</v>
          </cell>
        </row>
        <row r="712">
          <cell r="A712" t="str">
            <v>04.6326</v>
          </cell>
          <cell r="B712" t="str">
            <v>04.6326</v>
          </cell>
          <cell r="D712" t="str">
            <v>Chieàu daøi coïc &gt;12m, ñoùng thaúng - ñaát caáp II; /t/dieän coïc 30x30</v>
          </cell>
          <cell r="E712" t="str">
            <v>100 m</v>
          </cell>
          <cell r="F712">
            <v>19477850</v>
          </cell>
          <cell r="G712">
            <v>98164</v>
          </cell>
          <cell r="H712">
            <v>2819559</v>
          </cell>
        </row>
        <row r="713">
          <cell r="A713" t="str">
            <v>04.6327</v>
          </cell>
          <cell r="B713" t="str">
            <v>04.6327</v>
          </cell>
          <cell r="D713" t="str">
            <v>Chieàu daøi coïc &gt;12m, ñoùng thaúng - ñaát caáp II; /t/dieän coïc 35x35</v>
          </cell>
          <cell r="E713" t="str">
            <v>100 m</v>
          </cell>
          <cell r="F713">
            <v>26448870</v>
          </cell>
          <cell r="G713">
            <v>117364</v>
          </cell>
          <cell r="H713">
            <v>3377159</v>
          </cell>
        </row>
        <row r="714">
          <cell r="A714" t="str">
            <v>04.6328</v>
          </cell>
          <cell r="B714" t="str">
            <v>04.6328</v>
          </cell>
          <cell r="D714" t="str">
            <v>Chieàu daøi coïc &gt;12m, ñoùng thaúng - ñaát caáp II; /t/dieän coïc 40x40</v>
          </cell>
          <cell r="E714" t="str">
            <v>100 m</v>
          </cell>
          <cell r="F714">
            <v>34445040</v>
          </cell>
          <cell r="G714">
            <v>134550</v>
          </cell>
          <cell r="H714">
            <v>3755906</v>
          </cell>
        </row>
        <row r="715">
          <cell r="A715" t="str">
            <v>04.6411</v>
          </cell>
          <cell r="B715" t="str">
            <v>04.6411</v>
          </cell>
          <cell r="C715" t="str">
            <v>Maùy ñoùng coïc coù tr/löôïng ñaàu buùa &gt; 2,5 taán</v>
          </cell>
          <cell r="D715" t="str">
            <v>Chieàu daøi coïc &lt;=12m, ñoùng thaúng - ñaát caáp I; /t/dieän coïc 30x30</v>
          </cell>
          <cell r="E715" t="str">
            <v>100 m</v>
          </cell>
          <cell r="F715">
            <v>19477850</v>
          </cell>
          <cell r="G715">
            <v>87016</v>
          </cell>
          <cell r="H715">
            <v>2177794</v>
          </cell>
        </row>
        <row r="716">
          <cell r="A716" t="str">
            <v>04.6412</v>
          </cell>
          <cell r="B716" t="str">
            <v>04.6412</v>
          </cell>
          <cell r="C716" t="str">
            <v>ñeán 3,5 taán</v>
          </cell>
          <cell r="D716" t="str">
            <v>Chieàu daøi coïc &lt;=12m, ñoùng thaúng - ñaát caáp I; /t/dieän coïc 35x35</v>
          </cell>
          <cell r="E716" t="str">
            <v>100 m</v>
          </cell>
          <cell r="F716">
            <v>26448870</v>
          </cell>
          <cell r="G716">
            <v>102190</v>
          </cell>
          <cell r="H716">
            <v>2546020</v>
          </cell>
        </row>
        <row r="717">
          <cell r="A717" t="str">
            <v>04.6413</v>
          </cell>
          <cell r="B717" t="str">
            <v>04.6413</v>
          </cell>
          <cell r="D717" t="str">
            <v>Chieàu daøi coïc &lt;=12m, ñoùng thaúng - ñaát caáp I; /t/dieän coïc 40x40</v>
          </cell>
          <cell r="E717" t="str">
            <v>100 m</v>
          </cell>
          <cell r="F717">
            <v>34445040</v>
          </cell>
          <cell r="G717">
            <v>122628</v>
          </cell>
          <cell r="H717">
            <v>3040495</v>
          </cell>
        </row>
        <row r="718">
          <cell r="A718" t="str">
            <v>04.6414</v>
          </cell>
          <cell r="B718" t="str">
            <v>04.6414</v>
          </cell>
          <cell r="D718" t="str">
            <v>Chieàu daøi coïc &lt;=12m, ñoùng thaúng - ñaát caáp II; /t/dieän coïc 30x30</v>
          </cell>
          <cell r="E718" t="str">
            <v>100 m</v>
          </cell>
          <cell r="F718">
            <v>19477850</v>
          </cell>
          <cell r="G718">
            <v>102190</v>
          </cell>
          <cell r="H718">
            <v>2651227</v>
          </cell>
        </row>
        <row r="719">
          <cell r="A719" t="str">
            <v>04.6415</v>
          </cell>
          <cell r="B719" t="str">
            <v>04.6415</v>
          </cell>
          <cell r="D719" t="str">
            <v>Chieàu daøi coïc &lt;=12m, ñoùng thaúng - ñaát caáp II; /t/dieän coïc 35x35</v>
          </cell>
          <cell r="E719" t="str">
            <v>100 m</v>
          </cell>
          <cell r="F719">
            <v>26448870</v>
          </cell>
          <cell r="G719">
            <v>117054</v>
          </cell>
          <cell r="H719">
            <v>3040495</v>
          </cell>
        </row>
        <row r="720">
          <cell r="A720" t="str">
            <v>04.6416</v>
          </cell>
          <cell r="B720" t="str">
            <v>04.6416</v>
          </cell>
          <cell r="D720" t="str">
            <v>Chieàu daøi coïc &lt;=12m, ñoùng thaúng - ñaát caáp II; /t/dieän coïc 40x40</v>
          </cell>
          <cell r="E720" t="str">
            <v>100 m</v>
          </cell>
          <cell r="F720">
            <v>34445040</v>
          </cell>
          <cell r="G720">
            <v>133776</v>
          </cell>
          <cell r="H720">
            <v>3650698</v>
          </cell>
        </row>
        <row r="721">
          <cell r="A721" t="str">
            <v>04.6421</v>
          </cell>
          <cell r="B721" t="str">
            <v>04.6421</v>
          </cell>
          <cell r="D721" t="str">
            <v>Chieàu daøi coïc &gt;12m, ñoùng thaúng - ñaát caáp I; /t/dieän coïc 30x30</v>
          </cell>
          <cell r="E721" t="str">
            <v>100 m</v>
          </cell>
          <cell r="F721">
            <v>19477850</v>
          </cell>
          <cell r="G721">
            <v>73236</v>
          </cell>
          <cell r="H721">
            <v>2093628</v>
          </cell>
        </row>
        <row r="722">
          <cell r="A722" t="str">
            <v>04.6422</v>
          </cell>
          <cell r="B722" t="str">
            <v>04.6422</v>
          </cell>
          <cell r="D722" t="str">
            <v>Chieàu daøi coïc &gt;12m, ñoùng thaúng - ñaát caáp I; /t/dieän coïc 35x35</v>
          </cell>
          <cell r="E722" t="str">
            <v>100 m</v>
          </cell>
          <cell r="F722">
            <v>26448870</v>
          </cell>
          <cell r="G722">
            <v>85158</v>
          </cell>
          <cell r="H722">
            <v>2440813</v>
          </cell>
        </row>
        <row r="723">
          <cell r="A723" t="str">
            <v>04.6423</v>
          </cell>
          <cell r="B723" t="str">
            <v>04.6423</v>
          </cell>
          <cell r="D723" t="str">
            <v>Chieàu daøi coïc &gt;12m, ñoùng thaúng - ñaát caáp I; /t/dieän coïc 40x40</v>
          </cell>
          <cell r="E723" t="str">
            <v>100 m</v>
          </cell>
          <cell r="F723">
            <v>34445040</v>
          </cell>
          <cell r="G723">
            <v>104358</v>
          </cell>
          <cell r="H723">
            <v>2998412</v>
          </cell>
        </row>
        <row r="724">
          <cell r="A724" t="str">
            <v>04.6424</v>
          </cell>
          <cell r="B724" t="str">
            <v>04.6424</v>
          </cell>
          <cell r="D724" t="str">
            <v>Chieàu daøi coïc &gt;12m, ñoùng thaúng - ñaát caáp II; /t/dieän coïc 30x30</v>
          </cell>
          <cell r="E724" t="str">
            <v>100 m</v>
          </cell>
          <cell r="F724">
            <v>19477850</v>
          </cell>
          <cell r="G724">
            <v>88874</v>
          </cell>
          <cell r="H724">
            <v>2556541</v>
          </cell>
        </row>
        <row r="725">
          <cell r="A725" t="str">
            <v>04.6425</v>
          </cell>
          <cell r="B725" t="str">
            <v>04.6425</v>
          </cell>
          <cell r="D725" t="str">
            <v>Chieàu daøi coïc &gt;12m, ñoùng thaúng - ñaát caáp II; /t/dieän coïc 35x35</v>
          </cell>
          <cell r="E725" t="str">
            <v>100 m</v>
          </cell>
          <cell r="F725">
            <v>26448870</v>
          </cell>
          <cell r="G725">
            <v>104048</v>
          </cell>
          <cell r="H725">
            <v>2987891</v>
          </cell>
        </row>
        <row r="726">
          <cell r="A726" t="str">
            <v>04.6426</v>
          </cell>
          <cell r="B726" t="str">
            <v>04.6426</v>
          </cell>
          <cell r="D726" t="str">
            <v>Chieàu daøi coïc &gt;12m, ñoùng thaúng - ñaát caáp II; /t/dieän coïc 40x40</v>
          </cell>
          <cell r="E726" t="str">
            <v>100 m</v>
          </cell>
          <cell r="F726">
            <v>34445040</v>
          </cell>
          <cell r="G726">
            <v>125570</v>
          </cell>
          <cell r="H726">
            <v>3587574</v>
          </cell>
        </row>
        <row r="727">
          <cell r="A727" t="str">
            <v>04.7101</v>
          </cell>
          <cell r="B727" t="str">
            <v>04.7101</v>
          </cell>
          <cell r="C727" t="str">
            <v xml:space="preserve">ÑOÙNG COÏC BEÂ TOÂNG COÁT THEÙP GIA CÖÔØNG NEÀN MOÙNG COÄT TREÂN MAËT 
NÖÔÙC BAÈNG TAØU ÑOÙNG COÏC
</v>
          </cell>
          <cell r="D727" t="str">
            <v>Chieàu daøi coïc &lt;= 20m ; tieát dieän coïc 30x30</v>
          </cell>
          <cell r="E727" t="str">
            <v>100 m</v>
          </cell>
          <cell r="F727">
            <v>19573800</v>
          </cell>
          <cell r="G727">
            <v>84384</v>
          </cell>
          <cell r="H727">
            <v>5494031</v>
          </cell>
        </row>
        <row r="728">
          <cell r="A728" t="str">
            <v>04.7102</v>
          </cell>
          <cell r="B728" t="str">
            <v>04.7102</v>
          </cell>
          <cell r="C728" t="str">
            <v>Taøu ñoùng coïc &lt;= 1,8 taán</v>
          </cell>
          <cell r="D728" t="str">
            <v>Chieàu daøi coïc &lt;= 20m ; tieát dieän coïc 35x35</v>
          </cell>
          <cell r="E728" t="str">
            <v>100 m</v>
          </cell>
          <cell r="F728">
            <v>26579160</v>
          </cell>
          <cell r="G728">
            <v>93674</v>
          </cell>
          <cell r="H728">
            <v>6057305</v>
          </cell>
        </row>
        <row r="729">
          <cell r="A729" t="str">
            <v>04.7103</v>
          </cell>
          <cell r="B729" t="str">
            <v>04.7103</v>
          </cell>
          <cell r="D729" t="str">
            <v>Chieàu daøi coïc &lt;= 20m ; tieát dieän coïc 40x40</v>
          </cell>
          <cell r="E729" t="str">
            <v>100 m</v>
          </cell>
          <cell r="F729">
            <v>34614720</v>
          </cell>
          <cell r="G729">
            <v>106990</v>
          </cell>
          <cell r="H729">
            <v>7011124</v>
          </cell>
        </row>
        <row r="730">
          <cell r="A730" t="str">
            <v>04.7104</v>
          </cell>
          <cell r="B730" t="str">
            <v>04.7104</v>
          </cell>
          <cell r="D730" t="str">
            <v>Chieàu daøi coïc &gt; 20m ; tieát dieän coïc 30x30</v>
          </cell>
          <cell r="E730" t="str">
            <v>100 m</v>
          </cell>
          <cell r="F730">
            <v>19573800</v>
          </cell>
          <cell r="G730">
            <v>69520</v>
          </cell>
          <cell r="H730">
            <v>5255494</v>
          </cell>
        </row>
        <row r="731">
          <cell r="A731" t="str">
            <v>04.7105</v>
          </cell>
          <cell r="B731" t="str">
            <v>04.7105</v>
          </cell>
          <cell r="D731" t="str">
            <v>Chieàu daøi coïc &gt; 20m ; tieát dieän coïc 35x35</v>
          </cell>
          <cell r="E731" t="str">
            <v>100 m</v>
          </cell>
          <cell r="F731">
            <v>26579160</v>
          </cell>
          <cell r="G731">
            <v>83610</v>
          </cell>
          <cell r="H731">
            <v>5864182</v>
          </cell>
        </row>
        <row r="732">
          <cell r="A732" t="str">
            <v>04.7106</v>
          </cell>
          <cell r="B732" t="str">
            <v>04.7106</v>
          </cell>
          <cell r="D732" t="str">
            <v>Chieàu daøi coïc &gt; 20m ; tieát dieän coïc 40x40</v>
          </cell>
          <cell r="E732" t="str">
            <v>100 m</v>
          </cell>
          <cell r="F732">
            <v>34614720</v>
          </cell>
          <cell r="G732">
            <v>97235</v>
          </cell>
          <cell r="H732">
            <v>6675766</v>
          </cell>
        </row>
        <row r="733">
          <cell r="A733" t="str">
            <v>04.7201</v>
          </cell>
          <cell r="B733" t="str">
            <v>04.7201</v>
          </cell>
          <cell r="C733" t="str">
            <v>Taøu ñoùng coïc &gt; 1,8 - 2,5 taán</v>
          </cell>
          <cell r="D733" t="str">
            <v>Chieàu daøi coïc &lt;= 20m ; tieát dieän coïc 30x30</v>
          </cell>
          <cell r="E733" t="str">
            <v>100 m</v>
          </cell>
          <cell r="F733">
            <v>19573800</v>
          </cell>
          <cell r="G733">
            <v>82526</v>
          </cell>
          <cell r="H733">
            <v>4951150</v>
          </cell>
        </row>
        <row r="734">
          <cell r="A734" t="str">
            <v>04.7202</v>
          </cell>
          <cell r="B734" t="str">
            <v>04.7202</v>
          </cell>
          <cell r="D734" t="str">
            <v>Chieàu daøi coïc &lt;= 20m ; tieát dieän coïc 35x35</v>
          </cell>
          <cell r="E734" t="str">
            <v>100 m</v>
          </cell>
          <cell r="F734">
            <v>26579160</v>
          </cell>
          <cell r="G734">
            <v>89184</v>
          </cell>
          <cell r="H734">
            <v>5559838</v>
          </cell>
        </row>
        <row r="735">
          <cell r="A735" t="str">
            <v>04.7203</v>
          </cell>
          <cell r="B735" t="str">
            <v>04.7203</v>
          </cell>
          <cell r="D735" t="str">
            <v>Chieàu daøi coïc &lt;= 20m ; tieát dieän coïc 40x40</v>
          </cell>
          <cell r="E735" t="str">
            <v>100 m</v>
          </cell>
          <cell r="F735">
            <v>34614720</v>
          </cell>
          <cell r="G735">
            <v>103738</v>
          </cell>
          <cell r="H735">
            <v>6777213</v>
          </cell>
        </row>
        <row r="736">
          <cell r="A736" t="str">
            <v>04.7204</v>
          </cell>
          <cell r="B736" t="str">
            <v>04.7204</v>
          </cell>
          <cell r="D736" t="str">
            <v>Chieàu daøi coïc &gt; 20m ; tieát dieän coïc 30x30</v>
          </cell>
          <cell r="E736" t="str">
            <v>100 m</v>
          </cell>
          <cell r="F736">
            <v>19573800</v>
          </cell>
          <cell r="G736">
            <v>61004</v>
          </cell>
          <cell r="H736">
            <v>4579174</v>
          </cell>
        </row>
        <row r="737">
          <cell r="A737" t="str">
            <v>04.7205</v>
          </cell>
          <cell r="B737" t="str">
            <v>04.7205</v>
          </cell>
          <cell r="D737" t="str">
            <v>Chieàu daøi coïc &gt; 20m ; tieát dieän coïc 35x35</v>
          </cell>
          <cell r="E737" t="str">
            <v>100 m</v>
          </cell>
          <cell r="F737">
            <v>26579160</v>
          </cell>
          <cell r="G737">
            <v>68901</v>
          </cell>
          <cell r="H737">
            <v>5187862</v>
          </cell>
        </row>
        <row r="738">
          <cell r="A738" t="str">
            <v>04.7206</v>
          </cell>
          <cell r="B738" t="str">
            <v>04.7206</v>
          </cell>
          <cell r="D738" t="str">
            <v>Chieàu daøi coïc &gt; 20m ; tieát dieän coïc 40x40</v>
          </cell>
          <cell r="E738" t="str">
            <v>100 m</v>
          </cell>
          <cell r="F738">
            <v>34614720</v>
          </cell>
          <cell r="G738">
            <v>90732</v>
          </cell>
          <cell r="H738">
            <v>6371422</v>
          </cell>
        </row>
        <row r="739">
          <cell r="A739" t="str">
            <v>04.7301</v>
          </cell>
          <cell r="B739" t="str">
            <v>04.7301</v>
          </cell>
          <cell r="C739" t="str">
            <v>Taøu ñoùng coïc &gt; 2,5 - 3,5 taán</v>
          </cell>
          <cell r="D739" t="str">
            <v>Chieàu daøi coïc &lt;= 20m ; tieát dieän coïc 30x30</v>
          </cell>
          <cell r="E739" t="str">
            <v>100 m</v>
          </cell>
          <cell r="F739">
            <v>19573800</v>
          </cell>
          <cell r="G739">
            <v>59766</v>
          </cell>
          <cell r="H739">
            <v>4545358</v>
          </cell>
        </row>
        <row r="740">
          <cell r="A740" t="str">
            <v>04.7302</v>
          </cell>
          <cell r="B740" t="str">
            <v>04.7302</v>
          </cell>
          <cell r="D740" t="str">
            <v>Chieàu daøi coïc &lt;= 20m ; tieát dieän coïc 35x35</v>
          </cell>
          <cell r="E740" t="str">
            <v>100 m</v>
          </cell>
          <cell r="F740">
            <v>26579160</v>
          </cell>
          <cell r="G740">
            <v>69830</v>
          </cell>
          <cell r="H740">
            <v>5255494</v>
          </cell>
        </row>
        <row r="741">
          <cell r="A741" t="str">
            <v>04.7303</v>
          </cell>
          <cell r="B741" t="str">
            <v>04.7303</v>
          </cell>
          <cell r="D741" t="str">
            <v>Chieàu daøi coïc &lt;= 20m ; tieát dieän coïc 40x40</v>
          </cell>
          <cell r="E741" t="str">
            <v>100 m</v>
          </cell>
          <cell r="F741">
            <v>34614720</v>
          </cell>
          <cell r="G741">
            <v>78965</v>
          </cell>
          <cell r="H741">
            <v>5965630</v>
          </cell>
        </row>
        <row r="742">
          <cell r="A742" t="str">
            <v>04.7304</v>
          </cell>
          <cell r="B742" t="str">
            <v>04.7304</v>
          </cell>
          <cell r="D742" t="str">
            <v>Chieàu daøi coïc &gt; 20m ; tieát dieän coïc 30x30</v>
          </cell>
          <cell r="E742" t="str">
            <v>100 m</v>
          </cell>
          <cell r="F742">
            <v>19573800</v>
          </cell>
          <cell r="G742">
            <v>37624</v>
          </cell>
          <cell r="H742">
            <v>4545358</v>
          </cell>
        </row>
        <row r="743">
          <cell r="A743" t="str">
            <v>04.7305</v>
          </cell>
          <cell r="B743" t="str">
            <v>04.7305</v>
          </cell>
          <cell r="D743" t="str">
            <v>Chieàu daøi coïc &gt; 20m ; tieát dieän coïc 35x35</v>
          </cell>
          <cell r="E743" t="str">
            <v>100 m</v>
          </cell>
          <cell r="F743">
            <v>26579160</v>
          </cell>
          <cell r="G743">
            <v>64720</v>
          </cell>
          <cell r="H743">
            <v>4883518</v>
          </cell>
        </row>
        <row r="744">
          <cell r="A744" t="str">
            <v>04.7306</v>
          </cell>
          <cell r="B744" t="str">
            <v>04.7306</v>
          </cell>
          <cell r="D744" t="str">
            <v>Chieàu daøi coïc &gt; 20m ; tieát dieän coïc 40x40</v>
          </cell>
          <cell r="E744" t="str">
            <v>100 m</v>
          </cell>
          <cell r="F744">
            <v>34614720</v>
          </cell>
          <cell r="G744">
            <v>76642</v>
          </cell>
          <cell r="H744">
            <v>5728918</v>
          </cell>
        </row>
        <row r="745">
          <cell r="A745" t="str">
            <v>04.8000</v>
          </cell>
          <cell r="B745" t="str">
            <v>04.8000</v>
          </cell>
          <cell r="C745" t="str">
            <v>PHAÙ ÑAÀU COÏC BEÂ TOÂNG COÁT THEÙP</v>
          </cell>
          <cell r="D745" t="str">
            <v>Phaù ñaàu coïc beâ toâng coát theùp</v>
          </cell>
          <cell r="E745" t="str">
            <v>m3</v>
          </cell>
          <cell r="G745">
            <v>107130</v>
          </cell>
        </row>
        <row r="746">
          <cell r="A746" t="str">
            <v>04.9001</v>
          </cell>
          <cell r="B746" t="str">
            <v>04.9001</v>
          </cell>
          <cell r="C746" t="str">
            <v>QUEÙT NHÖÏA BITUM MOÙNG COÄT</v>
          </cell>
          <cell r="D746" t="str">
            <v>Queùt nhöïa bi tum noùng moät nöôùc</v>
          </cell>
          <cell r="E746" t="str">
            <v>10m2</v>
          </cell>
          <cell r="F746">
            <v>58492</v>
          </cell>
          <cell r="G746">
            <v>10838</v>
          </cell>
        </row>
        <row r="747">
          <cell r="A747" t="str">
            <v>04.9002</v>
          </cell>
          <cell r="B747" t="str">
            <v>04.9002</v>
          </cell>
          <cell r="D747" t="str">
            <v>Queùt nhöïa bi tum noùng hai nöôùc</v>
          </cell>
          <cell r="E747" t="str">
            <v>10m2</v>
          </cell>
          <cell r="F747">
            <v>87738</v>
          </cell>
          <cell r="G747">
            <v>16257</v>
          </cell>
        </row>
        <row r="748">
          <cell r="A748" t="str">
            <v>04.9003</v>
          </cell>
          <cell r="B748" t="str">
            <v>04.9003</v>
          </cell>
          <cell r="D748" t="str">
            <v>Queùt nhöïa bi tum nguoäi moät nöôùc</v>
          </cell>
          <cell r="E748" t="str">
            <v>10m2</v>
          </cell>
          <cell r="F748">
            <v>27205</v>
          </cell>
          <cell r="G748">
            <v>1858</v>
          </cell>
        </row>
        <row r="749">
          <cell r="A749" t="str">
            <v>04.9004</v>
          </cell>
          <cell r="B749" t="str">
            <v>04.9004</v>
          </cell>
          <cell r="D749" t="str">
            <v>Queùt nhöïa bi tum nguoäi hai nöôùc</v>
          </cell>
          <cell r="E749" t="str">
            <v>10m2</v>
          </cell>
          <cell r="F749">
            <v>41683</v>
          </cell>
          <cell r="G749">
            <v>2787</v>
          </cell>
        </row>
        <row r="750">
          <cell r="A750" t="str">
            <v>05.1000</v>
          </cell>
          <cell r="B750" t="str">
            <v>05.1000</v>
          </cell>
          <cell r="C750" t="str">
            <v>PHAÂN LOAÏI COÄT THEÙP NHAÄP NGOAÏI</v>
          </cell>
          <cell r="D750" t="str">
            <v>Choïn vaø phaân loaïi coät theùp</v>
          </cell>
          <cell r="E750" t="str">
            <v>Taán</v>
          </cell>
          <cell r="G750">
            <v>32502</v>
          </cell>
          <cell r="H750">
            <v>4472</v>
          </cell>
        </row>
        <row r="751">
          <cell r="A751" t="str">
            <v>05.2001</v>
          </cell>
          <cell r="B751" t="str">
            <v>05.2001</v>
          </cell>
          <cell r="C751" t="str">
            <v>LAÉP RAÙP COÄT THEÙP BAÈNG THUÛ COÂNG</v>
          </cell>
          <cell r="D751" t="str">
            <v>Troïng löôïng coät &lt;= 5 taán</v>
          </cell>
          <cell r="E751" t="str">
            <v>Taán</v>
          </cell>
          <cell r="F751">
            <v>15082</v>
          </cell>
          <cell r="G751">
            <v>115382</v>
          </cell>
        </row>
        <row r="752">
          <cell r="A752" t="str">
            <v>05.2002</v>
          </cell>
          <cell r="B752" t="str">
            <v>05.2002</v>
          </cell>
          <cell r="C752" t="str">
            <v>Laép töøng chi tieát</v>
          </cell>
          <cell r="D752" t="str">
            <v>Troïng löôïng coät &lt;= 15 taán</v>
          </cell>
          <cell r="E752" t="str">
            <v>Taán</v>
          </cell>
          <cell r="F752">
            <v>15082</v>
          </cell>
          <cell r="G752">
            <v>104006</v>
          </cell>
        </row>
        <row r="753">
          <cell r="A753" t="str">
            <v>05.2003</v>
          </cell>
          <cell r="B753" t="str">
            <v>05.2003</v>
          </cell>
          <cell r="D753" t="str">
            <v>Troïng löôïng coät &lt;= 30 taán</v>
          </cell>
          <cell r="E753" t="str">
            <v>Taán</v>
          </cell>
          <cell r="F753">
            <v>15082</v>
          </cell>
          <cell r="G753">
            <v>99131</v>
          </cell>
        </row>
        <row r="754">
          <cell r="A754" t="str">
            <v>05.2004</v>
          </cell>
          <cell r="B754" t="str">
            <v>05.2004</v>
          </cell>
          <cell r="D754" t="str">
            <v>Troïng löôïng coät &gt; 30 taán</v>
          </cell>
          <cell r="E754" t="str">
            <v>Taán</v>
          </cell>
          <cell r="F754">
            <v>15082</v>
          </cell>
          <cell r="G754">
            <v>93931</v>
          </cell>
        </row>
        <row r="755">
          <cell r="A755" t="str">
            <v>05.2011</v>
          </cell>
          <cell r="B755" t="str">
            <v>05.2011</v>
          </cell>
          <cell r="C755" t="str">
            <v>Laép töøng ñoaïn</v>
          </cell>
          <cell r="D755" t="str">
            <v>Troïng löôïng coät &lt;= 5 taán</v>
          </cell>
          <cell r="E755" t="str">
            <v>Taán</v>
          </cell>
          <cell r="F755">
            <v>15082</v>
          </cell>
          <cell r="G755">
            <v>54278</v>
          </cell>
        </row>
        <row r="756">
          <cell r="A756" t="str">
            <v>05.2012</v>
          </cell>
          <cell r="B756" t="str">
            <v>05.2012</v>
          </cell>
          <cell r="D756" t="str">
            <v>Troïng löôïng coät &lt;= 15 taán</v>
          </cell>
          <cell r="E756" t="str">
            <v>Taán</v>
          </cell>
          <cell r="F756">
            <v>15082</v>
          </cell>
          <cell r="G756">
            <v>51353</v>
          </cell>
        </row>
        <row r="757">
          <cell r="A757" t="str">
            <v>05.2013</v>
          </cell>
          <cell r="B757" t="str">
            <v>05.2013</v>
          </cell>
          <cell r="D757" t="str">
            <v>Troïng löôïng coät &lt;= 30 taán</v>
          </cell>
          <cell r="E757" t="str">
            <v>Taán</v>
          </cell>
          <cell r="F757">
            <v>15082</v>
          </cell>
          <cell r="G757">
            <v>48428</v>
          </cell>
        </row>
        <row r="758">
          <cell r="A758" t="str">
            <v>05.2014</v>
          </cell>
          <cell r="B758" t="str">
            <v>05.2014</v>
          </cell>
          <cell r="D758" t="str">
            <v>Troïng löôïng coät &gt; 30 taán</v>
          </cell>
          <cell r="E758" t="str">
            <v>Taán</v>
          </cell>
          <cell r="F758">
            <v>15082</v>
          </cell>
          <cell r="G758">
            <v>45665</v>
          </cell>
        </row>
        <row r="759">
          <cell r="A759" t="str">
            <v>05.3101</v>
          </cell>
          <cell r="B759" t="str">
            <v>05.3101</v>
          </cell>
          <cell r="C759" t="str">
            <v>DÖÏNG COÄT THEÙP ÑAÕ LAÉP SAÜN</v>
          </cell>
          <cell r="D759" t="str">
            <v>Chieàu cao coät &lt;= 15m</v>
          </cell>
          <cell r="E759" t="str">
            <v>Coät</v>
          </cell>
          <cell r="F759">
            <v>111935</v>
          </cell>
          <cell r="G759">
            <v>236895</v>
          </cell>
        </row>
        <row r="760">
          <cell r="A760" t="str">
            <v>05.3102</v>
          </cell>
          <cell r="B760" t="str">
            <v>05.3102</v>
          </cell>
          <cell r="C760" t="str">
            <v>Laép raùp coät theùp baèng thuû coâng</v>
          </cell>
          <cell r="D760" t="str">
            <v>Chieàu cao coät &lt;= 25m</v>
          </cell>
          <cell r="E760" t="str">
            <v>Coät</v>
          </cell>
          <cell r="F760">
            <v>149246</v>
          </cell>
          <cell r="G760">
            <v>430591</v>
          </cell>
        </row>
        <row r="761">
          <cell r="A761" t="str">
            <v>05.3103</v>
          </cell>
          <cell r="B761" t="str">
            <v>05.3103</v>
          </cell>
          <cell r="D761" t="str">
            <v>Chieàu cao coät &lt;= 35m</v>
          </cell>
          <cell r="E761" t="str">
            <v>Coät</v>
          </cell>
          <cell r="F761">
            <v>149246</v>
          </cell>
          <cell r="G761">
            <v>529065</v>
          </cell>
        </row>
        <row r="762">
          <cell r="A762" t="str">
            <v>05.3104</v>
          </cell>
          <cell r="B762" t="str">
            <v>05.3104</v>
          </cell>
          <cell r="D762" t="str">
            <v>Chieàu cao coät &lt;= 45m</v>
          </cell>
          <cell r="E762" t="str">
            <v>Coät</v>
          </cell>
          <cell r="F762">
            <v>223870</v>
          </cell>
          <cell r="G762">
            <v>898497</v>
          </cell>
        </row>
        <row r="763">
          <cell r="A763" t="str">
            <v>05.3105</v>
          </cell>
          <cell r="B763" t="str">
            <v>05.3105</v>
          </cell>
          <cell r="D763" t="str">
            <v>Chieàu cao coät &lt;= 50m</v>
          </cell>
          <cell r="E763" t="str">
            <v>Coät</v>
          </cell>
          <cell r="F763">
            <v>298493</v>
          </cell>
          <cell r="G763">
            <v>1599582</v>
          </cell>
        </row>
        <row r="764">
          <cell r="A764" t="str">
            <v>05.3212</v>
          </cell>
          <cell r="B764" t="str">
            <v>05.3212</v>
          </cell>
          <cell r="C764" t="str">
            <v>Laép raùp coät theùp baèng thuû coâng keát hôïp cô giôùi</v>
          </cell>
          <cell r="D764" t="str">
            <v>Baèng maùy keùo 100CV ; Chieàu cao coät &lt;= 25m</v>
          </cell>
          <cell r="E764" t="str">
            <v>Coät</v>
          </cell>
          <cell r="F764">
            <v>149246</v>
          </cell>
          <cell r="G764">
            <v>322982</v>
          </cell>
          <cell r="H764">
            <v>194764</v>
          </cell>
        </row>
        <row r="765">
          <cell r="A765" t="str">
            <v>05.3213</v>
          </cell>
          <cell r="B765" t="str">
            <v>05.3213</v>
          </cell>
          <cell r="D765" t="str">
            <v>Baèng maùy keùo 100CV ; Chieàu cao coät &lt;= 35m</v>
          </cell>
          <cell r="E765" t="str">
            <v>Coät</v>
          </cell>
          <cell r="F765">
            <v>149246</v>
          </cell>
          <cell r="G765">
            <v>396838</v>
          </cell>
          <cell r="H765">
            <v>324607</v>
          </cell>
        </row>
        <row r="766">
          <cell r="A766" t="str">
            <v>05.3214</v>
          </cell>
          <cell r="B766" t="str">
            <v>05.3214</v>
          </cell>
          <cell r="D766" t="str">
            <v>Baèng maùy keùo 100CV ; Chieàu cao coät &lt;= 45m</v>
          </cell>
          <cell r="E766" t="str">
            <v>Coät</v>
          </cell>
          <cell r="F766">
            <v>223870</v>
          </cell>
          <cell r="G766">
            <v>673834</v>
          </cell>
          <cell r="H766">
            <v>454449</v>
          </cell>
        </row>
        <row r="767">
          <cell r="A767" t="str">
            <v>05.3215</v>
          </cell>
          <cell r="B767" t="str">
            <v>05.3215</v>
          </cell>
          <cell r="D767" t="str">
            <v>Baèng maùy keùo 100CV ; Chieàu cao coät &lt;= 50m</v>
          </cell>
          <cell r="E767" t="str">
            <v>Coät</v>
          </cell>
          <cell r="F767">
            <v>298493</v>
          </cell>
          <cell r="G767">
            <v>1199648</v>
          </cell>
          <cell r="H767">
            <v>649213</v>
          </cell>
        </row>
        <row r="768">
          <cell r="A768" t="str">
            <v>05.3221</v>
          </cell>
          <cell r="B768" t="str">
            <v>05.3221</v>
          </cell>
          <cell r="D768" t="str">
            <v>Baèng caàn truïc 10 taán ; Chieàu cao coät &lt;= 15m</v>
          </cell>
          <cell r="E768" t="str">
            <v>Coät</v>
          </cell>
          <cell r="F768">
            <v>111935</v>
          </cell>
          <cell r="G768">
            <v>164278</v>
          </cell>
          <cell r="H768">
            <v>74875</v>
          </cell>
        </row>
        <row r="769">
          <cell r="A769" t="str">
            <v>05.3222</v>
          </cell>
          <cell r="B769" t="str">
            <v>05.3222</v>
          </cell>
          <cell r="D769" t="str">
            <v>Baèng caàn truïc 10 taán ; Chieàu cao coät &lt;= 25m</v>
          </cell>
          <cell r="E769" t="str">
            <v>Coät</v>
          </cell>
          <cell r="F769">
            <v>149246</v>
          </cell>
          <cell r="G769">
            <v>306879</v>
          </cell>
          <cell r="H769">
            <v>149750</v>
          </cell>
        </row>
        <row r="770">
          <cell r="A770" t="str">
            <v>05.3223</v>
          </cell>
          <cell r="B770" t="str">
            <v>05.3223</v>
          </cell>
          <cell r="D770" t="str">
            <v>Baèng caàn truïc 10 taán ; Chieàu cao coät &lt;= 35m</v>
          </cell>
          <cell r="E770" t="str">
            <v>Coät</v>
          </cell>
          <cell r="F770">
            <v>149246</v>
          </cell>
          <cell r="G770">
            <v>377019</v>
          </cell>
          <cell r="H770">
            <v>249584</v>
          </cell>
        </row>
        <row r="771">
          <cell r="A771" t="str">
            <v>05.3224</v>
          </cell>
          <cell r="B771" t="str">
            <v>05.3224</v>
          </cell>
          <cell r="D771" t="str">
            <v>Baèng caàn truïc 10 taán ; Chieàu cao coät &lt;= 45m</v>
          </cell>
          <cell r="E771" t="str">
            <v>Coät</v>
          </cell>
          <cell r="F771">
            <v>223870</v>
          </cell>
          <cell r="G771">
            <v>640081</v>
          </cell>
          <cell r="H771">
            <v>349418</v>
          </cell>
        </row>
        <row r="772">
          <cell r="A772" t="str">
            <v>05.3225</v>
          </cell>
          <cell r="B772" t="str">
            <v>05.3225</v>
          </cell>
          <cell r="D772" t="str">
            <v>Baèng caàn truïc 10 taán ; Chieàu cao coät &lt;= 50m</v>
          </cell>
          <cell r="E772" t="str">
            <v>Coät</v>
          </cell>
          <cell r="F772">
            <v>298493</v>
          </cell>
          <cell r="G772">
            <v>1139727</v>
          </cell>
          <cell r="H772">
            <v>499168</v>
          </cell>
        </row>
        <row r="773">
          <cell r="A773" t="str">
            <v>05.4101</v>
          </cell>
          <cell r="B773" t="str">
            <v>05.4101</v>
          </cell>
          <cell r="C773" t="str">
            <v>VÖØA LAÉP VÖØA DÖÏNG COÄT THEÙP</v>
          </cell>
          <cell r="D773" t="str">
            <v>Vöøa laép vöøa döïng baèng thuû coâng ; chieàu cao coät &lt;= 15m</v>
          </cell>
          <cell r="E773" t="str">
            <v>Taán</v>
          </cell>
          <cell r="F773">
            <v>5359</v>
          </cell>
          <cell r="G773">
            <v>183473</v>
          </cell>
        </row>
        <row r="774">
          <cell r="A774" t="str">
            <v>05.4102</v>
          </cell>
          <cell r="B774" t="str">
            <v>05.4102</v>
          </cell>
          <cell r="D774" t="str">
            <v>Vöøa laép vöøa döïng baèng thuû coâng ; chieàu cao coät &lt;= 25m</v>
          </cell>
          <cell r="E774" t="str">
            <v>Taán</v>
          </cell>
          <cell r="F774">
            <v>12217</v>
          </cell>
          <cell r="G774">
            <v>201837</v>
          </cell>
        </row>
        <row r="775">
          <cell r="A775" t="str">
            <v>05.4103</v>
          </cell>
          <cell r="B775" t="str">
            <v>05.4103</v>
          </cell>
          <cell r="D775" t="str">
            <v>Vöøa laép vöøa döïng baèng thuû coâng ; chieàu cao coät &lt;= 40m</v>
          </cell>
          <cell r="E775" t="str">
            <v>Taán</v>
          </cell>
          <cell r="F775">
            <v>12860</v>
          </cell>
          <cell r="G775">
            <v>232064</v>
          </cell>
        </row>
        <row r="776">
          <cell r="A776" t="str">
            <v>05.4104</v>
          </cell>
          <cell r="B776" t="str">
            <v>05.4104</v>
          </cell>
          <cell r="D776" t="str">
            <v>Vöøa laép vöøa döïng baèng thuû coâng ; chieàu cao coät &lt;= 55m</v>
          </cell>
          <cell r="E776" t="str">
            <v>Taán</v>
          </cell>
          <cell r="F776">
            <v>15646</v>
          </cell>
          <cell r="G776">
            <v>266841</v>
          </cell>
        </row>
        <row r="777">
          <cell r="A777" t="str">
            <v>05.4105</v>
          </cell>
          <cell r="B777" t="str">
            <v>05.4105</v>
          </cell>
          <cell r="D777" t="str">
            <v>Vöøa laép vöøa döïng baèng thuû coâng ; chieàu cao coät &lt;= 70m</v>
          </cell>
          <cell r="E777" t="str">
            <v>Taán</v>
          </cell>
          <cell r="F777">
            <v>16289</v>
          </cell>
          <cell r="G777">
            <v>307143</v>
          </cell>
        </row>
        <row r="778">
          <cell r="A778" t="str">
            <v>05.4106</v>
          </cell>
          <cell r="B778" t="str">
            <v>05.4106</v>
          </cell>
          <cell r="D778" t="str">
            <v>Vöøa laép vöøa döïng baèng thuû coâng ; chieàu cao coät &lt;= 85m</v>
          </cell>
          <cell r="E778" t="str">
            <v>Taán</v>
          </cell>
          <cell r="F778">
            <v>16932</v>
          </cell>
          <cell r="G778">
            <v>352808</v>
          </cell>
        </row>
        <row r="779">
          <cell r="A779" t="str">
            <v>05.4107</v>
          </cell>
          <cell r="B779" t="str">
            <v>05.4107</v>
          </cell>
          <cell r="D779" t="str">
            <v>Vöøa laép vöøa döïng baèng thuû coâng ; chieàu cao coät &lt;= 100m</v>
          </cell>
          <cell r="E779" t="str">
            <v>Taán</v>
          </cell>
          <cell r="F779">
            <v>16932</v>
          </cell>
          <cell r="G779">
            <v>405786</v>
          </cell>
        </row>
        <row r="780">
          <cell r="A780" t="str">
            <v>05.4201</v>
          </cell>
          <cell r="B780" t="str">
            <v>05.4201</v>
          </cell>
          <cell r="D780" t="str">
            <v>Vöøa laép vöøa döïng baèng thuû coâng + c/g ; chieàu cao coät &lt;= 15m</v>
          </cell>
          <cell r="E780" t="str">
            <v>Taán</v>
          </cell>
          <cell r="F780">
            <v>5359</v>
          </cell>
          <cell r="G780">
            <v>146746</v>
          </cell>
          <cell r="H780">
            <v>6878</v>
          </cell>
        </row>
        <row r="781">
          <cell r="A781" t="str">
            <v>05.4202</v>
          </cell>
          <cell r="B781" t="str">
            <v>05.4202</v>
          </cell>
          <cell r="D781" t="str">
            <v>Vöøa laép vöøa döïng baèng thuû coâng + c/g ; chieàu cao coät &lt;= 25m</v>
          </cell>
          <cell r="E781" t="str">
            <v>Taán</v>
          </cell>
          <cell r="F781">
            <v>8788</v>
          </cell>
          <cell r="G781">
            <v>161534</v>
          </cell>
          <cell r="H781">
            <v>6878</v>
          </cell>
        </row>
        <row r="782">
          <cell r="A782" t="str">
            <v>05.4203</v>
          </cell>
          <cell r="B782" t="str">
            <v>05.4203</v>
          </cell>
          <cell r="D782" t="str">
            <v>Vöøa laép vöøa döïng baèng thuû coâng + c/g ; chieàu cao coät &lt;= 40m</v>
          </cell>
          <cell r="E782" t="str">
            <v>Taán</v>
          </cell>
          <cell r="F782">
            <v>10718</v>
          </cell>
          <cell r="G782">
            <v>185586</v>
          </cell>
          <cell r="H782">
            <v>9171</v>
          </cell>
        </row>
        <row r="783">
          <cell r="A783" t="str">
            <v>05.4204</v>
          </cell>
          <cell r="B783" t="str">
            <v>05.4204</v>
          </cell>
          <cell r="D783" t="str">
            <v>Vöøa laép vöøa döïng baèng thuû coâng + c/g ; chieàu cao coät &lt;= 55m</v>
          </cell>
          <cell r="E783" t="str">
            <v>Taán</v>
          </cell>
          <cell r="F783">
            <v>15646</v>
          </cell>
          <cell r="G783">
            <v>213538</v>
          </cell>
          <cell r="H783">
            <v>11464</v>
          </cell>
        </row>
        <row r="784">
          <cell r="A784" t="str">
            <v>05.4205</v>
          </cell>
          <cell r="B784" t="str">
            <v>05.4205</v>
          </cell>
          <cell r="D784" t="str">
            <v>Vöøa laép vöøa döïng baèng thuû coâng + c/g ; chieàu cao coät &lt;= 70m</v>
          </cell>
          <cell r="E784" t="str">
            <v>Taán</v>
          </cell>
          <cell r="F784">
            <v>16289</v>
          </cell>
          <cell r="G784">
            <v>245714</v>
          </cell>
          <cell r="H784">
            <v>11464</v>
          </cell>
        </row>
        <row r="785">
          <cell r="A785" t="str">
            <v>05.4206</v>
          </cell>
          <cell r="B785" t="str">
            <v>05.4206</v>
          </cell>
          <cell r="D785" t="str">
            <v>Vöøa laép vöøa döïng baèng thuû coâng + c/g ; chieàu cao coät &lt;= 85m</v>
          </cell>
          <cell r="E785" t="str">
            <v>Taán</v>
          </cell>
          <cell r="F785">
            <v>16932</v>
          </cell>
          <cell r="G785">
            <v>282279</v>
          </cell>
          <cell r="H785">
            <v>13757</v>
          </cell>
        </row>
        <row r="786">
          <cell r="A786" t="str">
            <v>05.4207</v>
          </cell>
          <cell r="B786" t="str">
            <v>05.4207</v>
          </cell>
          <cell r="D786" t="str">
            <v>Vöøa laép vöøa döïng baèng thuû coâng + c/g ; chieàu cao coät &lt;= 100m</v>
          </cell>
          <cell r="E786" t="str">
            <v>Taán</v>
          </cell>
          <cell r="F786">
            <v>16932</v>
          </cell>
          <cell r="G786">
            <v>324694</v>
          </cell>
          <cell r="H786">
            <v>18342</v>
          </cell>
        </row>
        <row r="787">
          <cell r="A787" t="str">
            <v>05.5101</v>
          </cell>
          <cell r="B787" t="str">
            <v>05.5101</v>
          </cell>
          <cell r="C787" t="str">
            <v>NOÁI COÄT BEÂ TOÂNG BAÈNG MAËT BÍCH</v>
          </cell>
          <cell r="D787" t="str">
            <v>Noái coät beâ toâng caùc loaïi; ñòa hình bình thöôøng</v>
          </cell>
          <cell r="E787" t="str">
            <v>Moái</v>
          </cell>
          <cell r="F787">
            <v>12573</v>
          </cell>
          <cell r="G787">
            <v>48753</v>
          </cell>
        </row>
        <row r="788">
          <cell r="A788" t="str">
            <v>05.5102</v>
          </cell>
          <cell r="B788" t="str">
            <v>05.5102</v>
          </cell>
          <cell r="D788" t="str">
            <v>Noái coät beâ toâng caùc loaïi; ñòa hình söôøn ñoài</v>
          </cell>
          <cell r="E788" t="str">
            <v>Moái</v>
          </cell>
          <cell r="F788">
            <v>12573</v>
          </cell>
          <cell r="G788">
            <v>51190</v>
          </cell>
        </row>
        <row r="789">
          <cell r="A789" t="str">
            <v>05.5103</v>
          </cell>
          <cell r="B789" t="str">
            <v>05.5103</v>
          </cell>
          <cell r="D789" t="str">
            <v>Noái coät beâ toâng caùc loaïi; ñòa hình sình laày</v>
          </cell>
          <cell r="E789" t="str">
            <v>Moái</v>
          </cell>
          <cell r="F789">
            <v>34960</v>
          </cell>
          <cell r="G789">
            <v>58503</v>
          </cell>
        </row>
        <row r="790">
          <cell r="A790" t="str">
            <v>05.5211</v>
          </cell>
          <cell r="B790" t="str">
            <v>05.5211</v>
          </cell>
          <cell r="C790" t="str">
            <v>DÖÏNG COÄT BEÂ TOÂNG</v>
          </cell>
          <cell r="D790" t="str">
            <v>Döïng coät baèng thuû coâng ; chieàu cao coät &lt;= 8m</v>
          </cell>
          <cell r="E790" t="str">
            <v>Coät</v>
          </cell>
          <cell r="F790">
            <v>20790</v>
          </cell>
          <cell r="G790">
            <v>74917</v>
          </cell>
        </row>
        <row r="791">
          <cell r="A791" t="str">
            <v>05.5212</v>
          </cell>
          <cell r="B791" t="str">
            <v>05.5212</v>
          </cell>
          <cell r="D791" t="str">
            <v>Döïng coät baèng thuû coâng ; chieàu cao coät &lt;= 10m</v>
          </cell>
          <cell r="E791" t="str">
            <v>Coät</v>
          </cell>
          <cell r="F791">
            <v>20790</v>
          </cell>
          <cell r="G791">
            <v>80605</v>
          </cell>
        </row>
        <row r="792">
          <cell r="A792" t="str">
            <v>05.5213</v>
          </cell>
          <cell r="B792" t="str">
            <v>05.5213</v>
          </cell>
          <cell r="D792" t="str">
            <v>Döïng coät baèng thuû coâng ; chieàu cao coät &lt;= 12m</v>
          </cell>
          <cell r="E792" t="str">
            <v>Coät</v>
          </cell>
          <cell r="F792">
            <v>20790</v>
          </cell>
          <cell r="G792">
            <v>86293</v>
          </cell>
        </row>
        <row r="793">
          <cell r="A793" t="str">
            <v>05.5214</v>
          </cell>
          <cell r="B793" t="str">
            <v>05.5214</v>
          </cell>
          <cell r="D793" t="str">
            <v>Döïng coät baèng thuû coâng ; chieàu cao coät &lt;= 14m</v>
          </cell>
          <cell r="E793" t="str">
            <v>Coät</v>
          </cell>
          <cell r="F793">
            <v>20790</v>
          </cell>
          <cell r="G793">
            <v>107419</v>
          </cell>
        </row>
        <row r="794">
          <cell r="A794" t="str">
            <v>05.5215</v>
          </cell>
          <cell r="B794" t="str">
            <v>05.5215</v>
          </cell>
          <cell r="D794" t="str">
            <v>Döïng coät baèng thuû coâng ; chieàu cao coät &lt;= 16m</v>
          </cell>
          <cell r="E794" t="str">
            <v>Coät</v>
          </cell>
          <cell r="F794">
            <v>24448</v>
          </cell>
          <cell r="G794">
            <v>116844</v>
          </cell>
        </row>
        <row r="795">
          <cell r="A795" t="str">
            <v>05.5216</v>
          </cell>
          <cell r="B795" t="str">
            <v>05.5216</v>
          </cell>
          <cell r="D795" t="str">
            <v>Döïng coät baèng thuû coâng ; chieàu cao coät &lt;= 18m</v>
          </cell>
          <cell r="E795" t="str">
            <v>Coät</v>
          </cell>
          <cell r="F795">
            <v>24448</v>
          </cell>
          <cell r="G795">
            <v>152271</v>
          </cell>
        </row>
        <row r="796">
          <cell r="A796" t="str">
            <v>05.5217</v>
          </cell>
          <cell r="B796" t="str">
            <v>05.5217</v>
          </cell>
          <cell r="D796" t="str">
            <v>Döïng coät baèng thuû coâng ; chieàu cao coät &lt;= 20m</v>
          </cell>
          <cell r="E796" t="str">
            <v>Coät</v>
          </cell>
          <cell r="F796">
            <v>24448</v>
          </cell>
          <cell r="G796">
            <v>177460</v>
          </cell>
        </row>
        <row r="797">
          <cell r="A797" t="str">
            <v>05.5218</v>
          </cell>
          <cell r="B797" t="str">
            <v>05.5218</v>
          </cell>
          <cell r="D797" t="str">
            <v>Döïng coät baèng thuû coâng ; chieàu cao coät &gt; 20m</v>
          </cell>
          <cell r="E797" t="str">
            <v>Coät</v>
          </cell>
          <cell r="F797">
            <v>24448</v>
          </cell>
          <cell r="G797">
            <v>193711</v>
          </cell>
        </row>
        <row r="798">
          <cell r="A798" t="str">
            <v>05.5221</v>
          </cell>
          <cell r="B798" t="str">
            <v>05.5221</v>
          </cell>
          <cell r="D798" t="str">
            <v>Döïng thuû coâng + c/g ; chieàu cao coät &lt;= 8m (baèng caàn truïc)</v>
          </cell>
          <cell r="E798" t="str">
            <v>Coät</v>
          </cell>
          <cell r="F798">
            <v>20790</v>
          </cell>
          <cell r="G798">
            <v>30064</v>
          </cell>
          <cell r="H798">
            <v>43677</v>
          </cell>
        </row>
        <row r="799">
          <cell r="A799" t="str">
            <v>05.5222</v>
          </cell>
          <cell r="B799" t="str">
            <v>05.5222</v>
          </cell>
          <cell r="D799" t="str">
            <v>Döïng thuû coâng + c/g ; chieàu cao coät &lt;= 10m (baèng caàn truïc)</v>
          </cell>
          <cell r="E799" t="str">
            <v>Coät</v>
          </cell>
          <cell r="F799">
            <v>20790</v>
          </cell>
          <cell r="G799">
            <v>32177</v>
          </cell>
          <cell r="H799">
            <v>43677</v>
          </cell>
        </row>
        <row r="800">
          <cell r="A800" t="str">
            <v>05.5223</v>
          </cell>
          <cell r="B800" t="str">
            <v>05.5223</v>
          </cell>
          <cell r="D800" t="str">
            <v>Döïng thuû coâng + c/g ; chieàu cao coät &lt;= 12m (baèng caàn truïc)</v>
          </cell>
          <cell r="E800" t="str">
            <v>Coät</v>
          </cell>
          <cell r="F800">
            <v>20790</v>
          </cell>
          <cell r="G800">
            <v>34452</v>
          </cell>
          <cell r="H800">
            <v>62396</v>
          </cell>
        </row>
        <row r="801">
          <cell r="A801" t="str">
            <v>05.5224</v>
          </cell>
          <cell r="B801" t="str">
            <v>05.5224</v>
          </cell>
          <cell r="D801" t="str">
            <v>Döïng thuû coâng + c/g ; chieàu cao coät &lt;= 14m (baèng caàn truïc)</v>
          </cell>
          <cell r="E801" t="str">
            <v>Coät</v>
          </cell>
          <cell r="F801">
            <v>20790</v>
          </cell>
          <cell r="G801">
            <v>42903</v>
          </cell>
          <cell r="H801">
            <v>62396</v>
          </cell>
        </row>
        <row r="802">
          <cell r="A802" t="str">
            <v>05.5225</v>
          </cell>
          <cell r="B802" t="str">
            <v>05.5225</v>
          </cell>
          <cell r="D802" t="str">
            <v>Döïng thuû coâng + c/g ; chieàu cao coät &lt;= 16m (baèng caàn truïc)</v>
          </cell>
          <cell r="E802" t="str">
            <v>Coät</v>
          </cell>
          <cell r="F802">
            <v>24448</v>
          </cell>
          <cell r="G802">
            <v>46803</v>
          </cell>
          <cell r="H802">
            <v>87354</v>
          </cell>
        </row>
        <row r="803">
          <cell r="A803" t="str">
            <v>05.5226</v>
          </cell>
          <cell r="B803" t="str">
            <v>05.5226</v>
          </cell>
          <cell r="D803" t="str">
            <v>Döïng thuû coâng + c/g ; chieàu cao coät &lt;= 18m (baèng caàn truïc)</v>
          </cell>
          <cell r="E803" t="str">
            <v>Coät</v>
          </cell>
          <cell r="F803">
            <v>24448</v>
          </cell>
          <cell r="G803">
            <v>60941</v>
          </cell>
          <cell r="H803">
            <v>87354</v>
          </cell>
        </row>
        <row r="804">
          <cell r="A804" t="str">
            <v>05.5227</v>
          </cell>
          <cell r="B804" t="str">
            <v>05.5227</v>
          </cell>
          <cell r="D804" t="str">
            <v>Döïng thuû coâng + c/g ; chieàu cao coät &lt;= 20m (baèng caàn truïc)</v>
          </cell>
          <cell r="E804" t="str">
            <v>Coät</v>
          </cell>
          <cell r="F804">
            <v>24448</v>
          </cell>
          <cell r="G804">
            <v>71017</v>
          </cell>
          <cell r="H804">
            <v>124792</v>
          </cell>
        </row>
        <row r="805">
          <cell r="A805" t="str">
            <v>05.5228</v>
          </cell>
          <cell r="B805" t="str">
            <v>05.5228</v>
          </cell>
          <cell r="D805" t="str">
            <v>Döïng thuû coâng + c/g ; chieàu cao coät &gt; 20m (baèng caàn truïc)</v>
          </cell>
          <cell r="E805" t="str">
            <v>Coät</v>
          </cell>
          <cell r="F805">
            <v>24448</v>
          </cell>
          <cell r="G805">
            <v>77517</v>
          </cell>
          <cell r="H805">
            <v>124792</v>
          </cell>
        </row>
        <row r="806">
          <cell r="A806" t="str">
            <v>05.5235</v>
          </cell>
          <cell r="B806" t="str">
            <v>05.5235</v>
          </cell>
          <cell r="D806" t="str">
            <v>Döïng thuû coâng + c/g ; chieàu cao coät &lt;= 16m (baèng maùy keùo)</v>
          </cell>
          <cell r="E806" t="str">
            <v>Coät</v>
          </cell>
          <cell r="F806">
            <v>24448</v>
          </cell>
          <cell r="G806">
            <v>52653</v>
          </cell>
          <cell r="H806">
            <v>97382</v>
          </cell>
        </row>
        <row r="807">
          <cell r="A807" t="str">
            <v>05.5236</v>
          </cell>
          <cell r="B807" t="str">
            <v>05.5236</v>
          </cell>
          <cell r="D807" t="str">
            <v>Döïng thuû coâng + c/g ; chieàu cao coät &lt;= 18m (baèng maùy keùo)</v>
          </cell>
          <cell r="E807" t="str">
            <v>Coät</v>
          </cell>
          <cell r="F807">
            <v>24448</v>
          </cell>
          <cell r="G807">
            <v>68579</v>
          </cell>
          <cell r="H807">
            <v>97382</v>
          </cell>
        </row>
        <row r="808">
          <cell r="A808" t="str">
            <v>05.5237</v>
          </cell>
          <cell r="B808" t="str">
            <v>05.5237</v>
          </cell>
          <cell r="D808" t="str">
            <v>Döïng thuû coâng + c/g ; chieàu cao coät &lt;= 20m (baèng maùy keùo)</v>
          </cell>
          <cell r="E808" t="str">
            <v>Coät</v>
          </cell>
          <cell r="F808">
            <v>24448</v>
          </cell>
          <cell r="G808">
            <v>79792</v>
          </cell>
          <cell r="H808">
            <v>149319</v>
          </cell>
        </row>
        <row r="809">
          <cell r="A809" t="str">
            <v>05.5238</v>
          </cell>
          <cell r="B809" t="str">
            <v>05.5238</v>
          </cell>
          <cell r="D809" t="str">
            <v>Döïng thuû coâng + c/g ; chieàu cao coät &gt; 20m (baèng maùy keùo)</v>
          </cell>
          <cell r="E809" t="str">
            <v>Coät</v>
          </cell>
          <cell r="F809">
            <v>24448</v>
          </cell>
          <cell r="G809">
            <v>87105</v>
          </cell>
          <cell r="H809">
            <v>149319</v>
          </cell>
        </row>
        <row r="810">
          <cell r="A810" t="str">
            <v>05.6011</v>
          </cell>
          <cell r="B810" t="str">
            <v>05.6011</v>
          </cell>
          <cell r="C810" t="str">
            <v>LAÉP ÑAËT XAØ</v>
          </cell>
          <cell r="D810" t="str">
            <v>Laép ñaët xaø theùp cho coät ñoõ; troïng löôïng 25kg</v>
          </cell>
          <cell r="E810" t="str">
            <v>Boä</v>
          </cell>
          <cell r="G810">
            <v>13161</v>
          </cell>
        </row>
        <row r="811">
          <cell r="A811" t="str">
            <v>05.6012</v>
          </cell>
          <cell r="B811" t="str">
            <v>05.6012</v>
          </cell>
          <cell r="D811" t="str">
            <v>Laép ñaët xaø theùp cho coät ñoõ; troïng löôïng 50kg</v>
          </cell>
          <cell r="E811" t="str">
            <v>Boä</v>
          </cell>
          <cell r="G811">
            <v>17806</v>
          </cell>
        </row>
        <row r="812">
          <cell r="A812" t="str">
            <v>05.6013</v>
          </cell>
          <cell r="B812" t="str">
            <v>05.6013</v>
          </cell>
          <cell r="D812" t="str">
            <v>Laép ñaët xaø theùp cho coät ñoõ; troïng löôïng 100kg</v>
          </cell>
          <cell r="E812" t="str">
            <v>Boä</v>
          </cell>
          <cell r="G812">
            <v>23999</v>
          </cell>
        </row>
        <row r="813">
          <cell r="A813" t="str">
            <v>05.6014</v>
          </cell>
          <cell r="B813" t="str">
            <v>05.6014</v>
          </cell>
          <cell r="D813" t="str">
            <v>Laép ñaët xaø theùp cho coät ñoõ; troïng löôïng 140kg</v>
          </cell>
          <cell r="E813" t="str">
            <v>Boä</v>
          </cell>
          <cell r="G813">
            <v>28799</v>
          </cell>
        </row>
        <row r="814">
          <cell r="A814" t="str">
            <v>05.6015</v>
          </cell>
          <cell r="B814" t="str">
            <v>05.6015</v>
          </cell>
          <cell r="D814" t="str">
            <v>Laép ñaët xaø theùp cho coät ñoõ; troïng löôïng 230kg</v>
          </cell>
          <cell r="E814" t="str">
            <v>Boä</v>
          </cell>
          <cell r="G814">
            <v>39792</v>
          </cell>
        </row>
        <row r="815">
          <cell r="A815" t="str">
            <v>05.6016</v>
          </cell>
          <cell r="B815" t="str">
            <v>05.6016</v>
          </cell>
          <cell r="D815" t="str">
            <v>Laép ñaët xaø theùp cho coät ñoõ; troïng löôïng 320kg</v>
          </cell>
          <cell r="E815" t="str">
            <v>Boä</v>
          </cell>
          <cell r="G815">
            <v>50785</v>
          </cell>
        </row>
        <row r="816">
          <cell r="A816" t="str">
            <v>05.6017</v>
          </cell>
          <cell r="B816" t="str">
            <v>05.6017</v>
          </cell>
          <cell r="D816" t="str">
            <v>Laép ñaët xaø theùp cho coät ñoõ; troïng löôïng 410kg</v>
          </cell>
          <cell r="E816" t="str">
            <v>Boä</v>
          </cell>
          <cell r="G816">
            <v>59920</v>
          </cell>
        </row>
        <row r="817">
          <cell r="A817" t="str">
            <v>05.6018</v>
          </cell>
          <cell r="B817" t="str">
            <v>05.6018</v>
          </cell>
          <cell r="D817" t="str">
            <v>Laép ñaët xaø theùp cho coät ñoõ; troïng löôïng 500kg</v>
          </cell>
          <cell r="E817" t="str">
            <v>Boä</v>
          </cell>
          <cell r="G817">
            <v>70759</v>
          </cell>
        </row>
        <row r="818">
          <cell r="A818" t="str">
            <v>05.6021</v>
          </cell>
          <cell r="B818" t="str">
            <v>05.6021</v>
          </cell>
          <cell r="D818" t="str">
            <v>Laép ñaët xaø theùp cho coät neùo; troïng löôïng 25kg</v>
          </cell>
          <cell r="E818" t="str">
            <v>Boä</v>
          </cell>
          <cell r="G818">
            <v>17496</v>
          </cell>
        </row>
        <row r="819">
          <cell r="A819" t="str">
            <v>05.6022</v>
          </cell>
          <cell r="B819" t="str">
            <v>05.6022</v>
          </cell>
          <cell r="D819" t="str">
            <v>Laép ñaët xaø theùp cho coät neùo; troïng löôïng 50kg</v>
          </cell>
          <cell r="E819" t="str">
            <v>Boä</v>
          </cell>
          <cell r="G819">
            <v>23689</v>
          </cell>
        </row>
        <row r="820">
          <cell r="A820" t="str">
            <v>05.6023</v>
          </cell>
          <cell r="B820" t="str">
            <v>05.6023</v>
          </cell>
          <cell r="D820" t="str">
            <v>Laép ñaët xaø theùp cho coät neùo; troïng löôïng 100kg</v>
          </cell>
          <cell r="E820" t="str">
            <v>Boä</v>
          </cell>
          <cell r="G820">
            <v>31896</v>
          </cell>
        </row>
        <row r="821">
          <cell r="A821" t="str">
            <v>05.6024</v>
          </cell>
          <cell r="B821" t="str">
            <v>05.6024</v>
          </cell>
          <cell r="D821" t="str">
            <v>Laép ñaët xaø theùp cho coät neùo; troïng löôïng 140kg</v>
          </cell>
          <cell r="E821" t="str">
            <v>Boä</v>
          </cell>
          <cell r="G821">
            <v>38244</v>
          </cell>
        </row>
        <row r="822">
          <cell r="A822" t="str">
            <v>05.6025</v>
          </cell>
          <cell r="B822" t="str">
            <v>05.6025</v>
          </cell>
          <cell r="D822" t="str">
            <v>Laép ñaët xaø theùp cho coät neùo; troïng löôïng 230kg</v>
          </cell>
          <cell r="E822" t="str">
            <v>Boä</v>
          </cell>
          <cell r="G822">
            <v>52798</v>
          </cell>
        </row>
        <row r="823">
          <cell r="A823" t="str">
            <v>05.6026</v>
          </cell>
          <cell r="B823" t="str">
            <v>05.6026</v>
          </cell>
          <cell r="D823" t="str">
            <v>Laép ñaët xaø theùp cho coät neùo; troïng löôïng 320kg</v>
          </cell>
          <cell r="E823" t="str">
            <v>Boä</v>
          </cell>
          <cell r="G823">
            <v>67507</v>
          </cell>
        </row>
        <row r="824">
          <cell r="A824" t="str">
            <v>05.6027</v>
          </cell>
          <cell r="B824" t="str">
            <v>05.6027</v>
          </cell>
          <cell r="D824" t="str">
            <v>Laép ñaët xaø theùp cho coät neùo; troïng löôïng 410kg</v>
          </cell>
          <cell r="E824" t="str">
            <v>Boä</v>
          </cell>
          <cell r="G824">
            <v>79584</v>
          </cell>
        </row>
        <row r="825">
          <cell r="A825" t="str">
            <v>05.6028</v>
          </cell>
          <cell r="B825" t="str">
            <v>05.6028</v>
          </cell>
          <cell r="D825" t="str">
            <v>Laép ñaët xaø theùp cho coät neùo; troïng löôïng 500kg</v>
          </cell>
          <cell r="E825" t="str">
            <v>Boä</v>
          </cell>
          <cell r="G825">
            <v>93984</v>
          </cell>
        </row>
        <row r="826">
          <cell r="A826" t="str">
            <v>05.6034</v>
          </cell>
          <cell r="B826" t="str">
            <v>05.6034</v>
          </cell>
          <cell r="D826" t="str">
            <v>Laép ñaët xaø theùp cho coät ñuùp; troïng löôïng 140kg</v>
          </cell>
          <cell r="E826" t="str">
            <v>Boä</v>
          </cell>
          <cell r="G826">
            <v>32515</v>
          </cell>
        </row>
        <row r="827">
          <cell r="A827" t="str">
            <v>05.6035</v>
          </cell>
          <cell r="B827" t="str">
            <v>05.6035</v>
          </cell>
          <cell r="D827" t="str">
            <v>Laép ñaët xaø theùp cho coät ñuùp; troïng löôïng 230kg</v>
          </cell>
          <cell r="E827" t="str">
            <v>Boä</v>
          </cell>
          <cell r="G827">
            <v>46295</v>
          </cell>
        </row>
        <row r="828">
          <cell r="A828" t="str">
            <v>05.6036</v>
          </cell>
          <cell r="B828" t="str">
            <v>05.6036</v>
          </cell>
          <cell r="D828" t="str">
            <v>Laép ñaët xaø theùp cho coät ñuùp; troïng löôïng 320kg</v>
          </cell>
          <cell r="E828" t="str">
            <v>Boä</v>
          </cell>
          <cell r="G828">
            <v>58062</v>
          </cell>
        </row>
        <row r="829">
          <cell r="A829" t="str">
            <v>05.6037</v>
          </cell>
          <cell r="B829" t="str">
            <v>05.6037</v>
          </cell>
          <cell r="D829" t="str">
            <v>Laép ñaët xaø theùp cho coät ñuùp; troïng löôïng 410kg</v>
          </cell>
          <cell r="E829" t="str">
            <v>Boä</v>
          </cell>
          <cell r="G829">
            <v>64101</v>
          </cell>
        </row>
        <row r="830">
          <cell r="A830" t="str">
            <v>05.6038</v>
          </cell>
          <cell r="B830" t="str">
            <v>05.6038</v>
          </cell>
          <cell r="D830" t="str">
            <v>Laép ñaët xaø theùp cho coät ñuùp; troïng löôïng 500kg</v>
          </cell>
          <cell r="E830" t="str">
            <v>Boä</v>
          </cell>
          <cell r="G830">
            <v>69985</v>
          </cell>
        </row>
        <row r="831">
          <cell r="A831" t="str">
            <v>05.6039</v>
          </cell>
          <cell r="B831" t="str">
            <v>05.6039</v>
          </cell>
          <cell r="D831" t="str">
            <v>Laép ñaët xaø theùp cho coät ñuùp; troïng löôïng 750kg</v>
          </cell>
          <cell r="E831" t="str">
            <v>Boä</v>
          </cell>
          <cell r="G831">
            <v>89648</v>
          </cell>
        </row>
        <row r="832">
          <cell r="A832" t="str">
            <v>05.6040</v>
          </cell>
          <cell r="B832" t="str">
            <v>05.6040</v>
          </cell>
          <cell r="D832" t="str">
            <v>Laép ñaët xaø theùp cho coät ñuùp; troïng löôïng 1000kg</v>
          </cell>
          <cell r="E832" t="str">
            <v>Boä</v>
          </cell>
          <cell r="G832">
            <v>105751</v>
          </cell>
        </row>
        <row r="833">
          <cell r="A833" t="str">
            <v>05.6041</v>
          </cell>
          <cell r="B833" t="str">
            <v>05.6041</v>
          </cell>
          <cell r="D833" t="str">
            <v>Laép ñaët xaø theùp cho coät hình Pi; troïng löôïng 140kg</v>
          </cell>
          <cell r="E833" t="str">
            <v>Boä</v>
          </cell>
          <cell r="G833">
            <v>36076</v>
          </cell>
        </row>
        <row r="834">
          <cell r="A834" t="str">
            <v>05.6042</v>
          </cell>
          <cell r="B834" t="str">
            <v>05.6042</v>
          </cell>
          <cell r="D834" t="str">
            <v>Laép ñaët xaø theùp cho coät hình Pi; troïng löôïng 230kg</v>
          </cell>
          <cell r="E834" t="str">
            <v>Boä</v>
          </cell>
          <cell r="G834">
            <v>51559</v>
          </cell>
        </row>
        <row r="835">
          <cell r="A835" t="str">
            <v>05.6043</v>
          </cell>
          <cell r="B835" t="str">
            <v>05.6043</v>
          </cell>
          <cell r="D835" t="str">
            <v>Laép ñaët xaø theùp cho coät hình Pi; troïng löôïng 320kg</v>
          </cell>
          <cell r="E835" t="str">
            <v>Boä</v>
          </cell>
          <cell r="G835">
            <v>64565</v>
          </cell>
        </row>
        <row r="836">
          <cell r="A836" t="str">
            <v>05.6044</v>
          </cell>
          <cell r="B836" t="str">
            <v>05.6044</v>
          </cell>
          <cell r="D836" t="str">
            <v>Laép ñaët xaø theùp cho coät hình Pi; troïng löôïng 410kg</v>
          </cell>
          <cell r="E836" t="str">
            <v>Boä</v>
          </cell>
          <cell r="G836">
            <v>71223</v>
          </cell>
        </row>
        <row r="837">
          <cell r="A837" t="str">
            <v>05.6045</v>
          </cell>
          <cell r="B837" t="str">
            <v>05.6045</v>
          </cell>
          <cell r="D837" t="str">
            <v>Laép ñaët xaø theùp cho coät hình Pi; troïng löôïng 500kg</v>
          </cell>
          <cell r="E837" t="str">
            <v>Boä</v>
          </cell>
          <cell r="G837">
            <v>77726</v>
          </cell>
        </row>
        <row r="838">
          <cell r="A838" t="str">
            <v>05.6046</v>
          </cell>
          <cell r="B838" t="str">
            <v>05.6046</v>
          </cell>
          <cell r="D838" t="str">
            <v>Laép ñaët xaø theùp cho coät hình Pi; troïng löôïng 750kg</v>
          </cell>
          <cell r="E838" t="str">
            <v>Boä</v>
          </cell>
          <cell r="G838">
            <v>99558</v>
          </cell>
        </row>
        <row r="839">
          <cell r="A839" t="str">
            <v>05.6047</v>
          </cell>
          <cell r="B839" t="str">
            <v>05.6047</v>
          </cell>
          <cell r="D839" t="str">
            <v>Laép ñaët xaø theùp cho coät hình Pi; troïng löôïng 1000kg</v>
          </cell>
          <cell r="E839" t="str">
            <v>Boä</v>
          </cell>
          <cell r="G839">
            <v>117518</v>
          </cell>
        </row>
        <row r="840">
          <cell r="A840" t="str">
            <v>05.7001</v>
          </cell>
          <cell r="B840" t="str">
            <v>05.7001</v>
          </cell>
          <cell r="C840" t="str">
            <v>LAÉP TIEÁP ÑÒA COÄT ÑIEÄN</v>
          </cell>
          <cell r="D840" t="str">
            <v>Ñöôøng kính theùp F : 8-10mm</v>
          </cell>
          <cell r="E840" t="str">
            <v>100kg</v>
          </cell>
          <cell r="F840">
            <v>1000</v>
          </cell>
          <cell r="G840">
            <v>15483</v>
          </cell>
        </row>
        <row r="841">
          <cell r="A841" t="str">
            <v>05.7002</v>
          </cell>
          <cell r="B841" t="str">
            <v>05.7002</v>
          </cell>
          <cell r="C841" t="str">
            <v>Keùo raûi vaø laép tieáp ñòa coät ñieän</v>
          </cell>
          <cell r="D841" t="str">
            <v>Ñöôøng kính theùp F : 12-14mm</v>
          </cell>
          <cell r="E841" t="str">
            <v>100kg</v>
          </cell>
          <cell r="F841">
            <v>750</v>
          </cell>
          <cell r="G841">
            <v>15483</v>
          </cell>
        </row>
        <row r="842">
          <cell r="A842" t="str">
            <v>05.7003</v>
          </cell>
          <cell r="B842" t="str">
            <v>05.7003</v>
          </cell>
          <cell r="D842" t="str">
            <v>Ñöôøng kính theùp F : 16-18mm</v>
          </cell>
          <cell r="E842" t="str">
            <v>100kg</v>
          </cell>
          <cell r="F842">
            <v>625</v>
          </cell>
          <cell r="G842">
            <v>10219</v>
          </cell>
        </row>
        <row r="843">
          <cell r="A843" t="str">
            <v>05.8001</v>
          </cell>
          <cell r="B843" t="str">
            <v>05.8001</v>
          </cell>
          <cell r="C843" t="str">
            <v>ÑOÙNG COÏC VAØ HAØN NOÁI COÏC TIEÁP ÑÒA</v>
          </cell>
          <cell r="D843" t="str">
            <v>Ñoùng coïc tieáp ñòa ; ñaát caáp I</v>
          </cell>
          <cell r="E843" t="str">
            <v>10 coïc</v>
          </cell>
          <cell r="F843">
            <v>7140</v>
          </cell>
          <cell r="G843">
            <v>38708</v>
          </cell>
          <cell r="H843">
            <v>7760</v>
          </cell>
        </row>
        <row r="844">
          <cell r="A844" t="str">
            <v>05.8002</v>
          </cell>
          <cell r="B844" t="str">
            <v>05.8002</v>
          </cell>
          <cell r="D844" t="str">
            <v>Ñoùng coïc tieáp ñòa ; ñaát caáp II</v>
          </cell>
          <cell r="E844" t="str">
            <v>11 coïc</v>
          </cell>
          <cell r="F844">
            <v>7140</v>
          </cell>
          <cell r="G844">
            <v>43353</v>
          </cell>
          <cell r="H844">
            <v>7760</v>
          </cell>
        </row>
        <row r="845">
          <cell r="A845" t="str">
            <v>05.8003</v>
          </cell>
          <cell r="B845" t="str">
            <v>05.8003</v>
          </cell>
          <cell r="D845" t="str">
            <v>Ñoùng coïc tieáp ñòa ; ñaát caáp III</v>
          </cell>
          <cell r="E845" t="str">
            <v>12 coïc</v>
          </cell>
          <cell r="F845">
            <v>7140</v>
          </cell>
          <cell r="G845">
            <v>67817</v>
          </cell>
          <cell r="H845">
            <v>7760</v>
          </cell>
        </row>
        <row r="846">
          <cell r="A846" t="str">
            <v>05.8004</v>
          </cell>
          <cell r="B846" t="str">
            <v>05.8004</v>
          </cell>
          <cell r="D846" t="str">
            <v>Ñoùng coïc tieáp ñòa ; ñaát caáp IV</v>
          </cell>
          <cell r="E846" t="str">
            <v>13 coïc</v>
          </cell>
          <cell r="F846">
            <v>7140</v>
          </cell>
          <cell r="G846">
            <v>116125</v>
          </cell>
          <cell r="H846">
            <v>7760</v>
          </cell>
        </row>
        <row r="847">
          <cell r="A847" t="str">
            <v>05.9001</v>
          </cell>
          <cell r="B847" t="str">
            <v>05.9001</v>
          </cell>
          <cell r="C847" t="str">
            <v>SÔN SAÉT THEÙP CAÙC LOAÏI</v>
          </cell>
          <cell r="D847" t="str">
            <v>Sôn baùo hieäu theo chieàu cao coät &lt;= 70m</v>
          </cell>
          <cell r="E847" t="str">
            <v>m2</v>
          </cell>
          <cell r="F847">
            <v>4725</v>
          </cell>
          <cell r="G847">
            <v>8825</v>
          </cell>
        </row>
        <row r="848">
          <cell r="A848" t="str">
            <v>05.9002</v>
          </cell>
          <cell r="B848" t="str">
            <v>05.9002</v>
          </cell>
          <cell r="D848" t="str">
            <v>Sôn baùo hieäu theo chieàu cao coät &lt;= 100m</v>
          </cell>
          <cell r="E848" t="str">
            <v>m2</v>
          </cell>
          <cell r="F848">
            <v>5775</v>
          </cell>
          <cell r="G848">
            <v>10993</v>
          </cell>
        </row>
        <row r="849">
          <cell r="A849" t="str">
            <v>05.9003</v>
          </cell>
          <cell r="B849" t="str">
            <v>05.9003</v>
          </cell>
          <cell r="D849" t="str">
            <v>Sôn baùo hieäu theo chieàu cao coät &gt; 100m</v>
          </cell>
          <cell r="E849" t="str">
            <v>m2</v>
          </cell>
          <cell r="F849">
            <v>6563</v>
          </cell>
          <cell r="G849">
            <v>14709</v>
          </cell>
        </row>
        <row r="850">
          <cell r="A850" t="str">
            <v>05.9004</v>
          </cell>
          <cell r="B850" t="str">
            <v>05.9004</v>
          </cell>
          <cell r="D850" t="str">
            <v>Sôn saét theùp caùc loaïi vaø sôn baùo hieäu 2 nöôùc</v>
          </cell>
          <cell r="E850" t="str">
            <v>m2</v>
          </cell>
          <cell r="F850">
            <v>4590</v>
          </cell>
          <cell r="G850">
            <v>1703</v>
          </cell>
        </row>
        <row r="851">
          <cell r="A851" t="str">
            <v>05.9005</v>
          </cell>
          <cell r="B851" t="str">
            <v>05.9005</v>
          </cell>
          <cell r="D851" t="str">
            <v>Sôn saét theùp caùc loaïi vaø sôn baùo hieäu 3 nöôùc</v>
          </cell>
          <cell r="E851" t="str">
            <v>m3</v>
          </cell>
          <cell r="F851">
            <v>7140</v>
          </cell>
          <cell r="G851">
            <v>2415</v>
          </cell>
        </row>
        <row r="852">
          <cell r="A852" t="str">
            <v>06.1101</v>
          </cell>
          <cell r="B852" t="str">
            <v>06.1101</v>
          </cell>
          <cell r="C852" t="str">
            <v>LAÉP ÑAËT SÖÙ ÑÖÙNG</v>
          </cell>
          <cell r="D852" t="str">
            <v>Laép ñaët söù ñöùng ôû coät troøn döôùi ñaát ; söù 6-10kV</v>
          </cell>
          <cell r="E852" t="str">
            <v>10 söù</v>
          </cell>
          <cell r="F852">
            <v>1550</v>
          </cell>
          <cell r="G852">
            <v>17032</v>
          </cell>
        </row>
        <row r="853">
          <cell r="A853" t="str">
            <v>06.1102</v>
          </cell>
          <cell r="B853" t="str">
            <v>06.1102</v>
          </cell>
          <cell r="D853" t="str">
            <v>Laép ñaët söù ñöùng ôû coät troøn döôùi ñaát ; söù 15-20kV</v>
          </cell>
          <cell r="E853" t="str">
            <v>10 söù</v>
          </cell>
          <cell r="F853">
            <v>1200</v>
          </cell>
          <cell r="G853">
            <v>23380</v>
          </cell>
        </row>
        <row r="854">
          <cell r="A854" t="str">
            <v>06.1103</v>
          </cell>
          <cell r="B854" t="str">
            <v>06.1103</v>
          </cell>
          <cell r="D854" t="str">
            <v>Laép ñaët söù ñöùng ôû coät troøn döôùi ñaát ; söù 35kV</v>
          </cell>
          <cell r="E854" t="str">
            <v>10 söù</v>
          </cell>
          <cell r="F854">
            <v>1550</v>
          </cell>
          <cell r="G854">
            <v>29728</v>
          </cell>
        </row>
        <row r="855">
          <cell r="A855" t="str">
            <v>06.1104</v>
          </cell>
          <cell r="B855" t="str">
            <v>06.1104</v>
          </cell>
          <cell r="D855" t="str">
            <v>Laép ñaët söù ñöùng ôû coät troøn treân coät ; söù 6-10kV</v>
          </cell>
          <cell r="E855" t="str">
            <v>10 söù</v>
          </cell>
          <cell r="F855">
            <v>1550</v>
          </cell>
          <cell r="G855">
            <v>25547</v>
          </cell>
        </row>
        <row r="856">
          <cell r="A856" t="str">
            <v>06.1105</v>
          </cell>
          <cell r="B856" t="str">
            <v>06.1105</v>
          </cell>
          <cell r="D856" t="str">
            <v>Laép ñaët söù ñöùng ôû coät troøn treân coät ; söù 15-20kV</v>
          </cell>
          <cell r="E856" t="str">
            <v>10 söù</v>
          </cell>
          <cell r="F856">
            <v>1550</v>
          </cell>
          <cell r="G856">
            <v>34992</v>
          </cell>
        </row>
        <row r="857">
          <cell r="A857" t="str">
            <v>06.1106</v>
          </cell>
          <cell r="B857" t="str">
            <v>06.1106</v>
          </cell>
          <cell r="D857" t="str">
            <v>Laép ñaët söù ñöùng ôû coät troøn treân coät ; söù 35kV</v>
          </cell>
          <cell r="E857" t="str">
            <v>10 söù</v>
          </cell>
          <cell r="F857">
            <v>1550</v>
          </cell>
          <cell r="G857">
            <v>44592</v>
          </cell>
        </row>
        <row r="858">
          <cell r="A858" t="str">
            <v>06.1111</v>
          </cell>
          <cell r="B858" t="str">
            <v>06.1111</v>
          </cell>
          <cell r="D858" t="str">
            <v>Laép ñaët söù ñöùng ôû coät vuoâng döôùi ñaát ; söù 6-10kV</v>
          </cell>
          <cell r="E858" t="str">
            <v>10 söù</v>
          </cell>
          <cell r="F858">
            <v>1550</v>
          </cell>
          <cell r="G858">
            <v>13625</v>
          </cell>
        </row>
        <row r="859">
          <cell r="A859" t="str">
            <v>06.1112</v>
          </cell>
          <cell r="B859" t="str">
            <v>06.1112</v>
          </cell>
          <cell r="D859" t="str">
            <v>Laép ñaët söù ñöùng ôû coät vuoâng döôùi ñaát ; söù 15-20kV</v>
          </cell>
          <cell r="E859" t="str">
            <v>10 söù</v>
          </cell>
          <cell r="F859">
            <v>1550</v>
          </cell>
          <cell r="G859">
            <v>18580</v>
          </cell>
        </row>
        <row r="860">
          <cell r="A860" t="str">
            <v>06.1113</v>
          </cell>
          <cell r="B860" t="str">
            <v>06.1113</v>
          </cell>
          <cell r="D860" t="str">
            <v>Laép ñaët söù ñöùng ôû coät vuoâng döôùi ñaát ; söù 35kV</v>
          </cell>
          <cell r="E860" t="str">
            <v>10 söù</v>
          </cell>
          <cell r="F860">
            <v>1550</v>
          </cell>
          <cell r="G860">
            <v>23689</v>
          </cell>
        </row>
        <row r="861">
          <cell r="A861" t="str">
            <v>06.1114</v>
          </cell>
          <cell r="B861" t="str">
            <v>06.1114</v>
          </cell>
          <cell r="D861" t="str">
            <v>Laép ñaët söù ñöùng ôû coät vuoâng treân coät ; söù 6-10kV</v>
          </cell>
          <cell r="E861" t="str">
            <v>10 söù</v>
          </cell>
          <cell r="F861">
            <v>1550</v>
          </cell>
          <cell r="G861">
            <v>17651</v>
          </cell>
        </row>
        <row r="862">
          <cell r="A862" t="str">
            <v>06.1115</v>
          </cell>
          <cell r="B862" t="str">
            <v>06.1115</v>
          </cell>
          <cell r="D862" t="str">
            <v>Laép ñaët söù ñöùng ôû coät vuoâng treân coät ; söù 15-20kV</v>
          </cell>
          <cell r="E862" t="str">
            <v>10 söù</v>
          </cell>
          <cell r="F862">
            <v>1550</v>
          </cell>
          <cell r="G862">
            <v>24154</v>
          </cell>
        </row>
        <row r="863">
          <cell r="A863" t="str">
            <v>06.1116</v>
          </cell>
          <cell r="B863" t="str">
            <v>06.1116</v>
          </cell>
          <cell r="D863" t="str">
            <v>Laép ñaët söù ñöùng ôû coät vuoâng treân coät ; söù 35kV</v>
          </cell>
          <cell r="E863" t="str">
            <v>10 söù</v>
          </cell>
          <cell r="F863">
            <v>1550</v>
          </cell>
          <cell r="G863">
            <v>30812</v>
          </cell>
        </row>
        <row r="864">
          <cell r="A864" t="str">
            <v>06.1211</v>
          </cell>
          <cell r="B864" t="str">
            <v>06.1211</v>
          </cell>
          <cell r="C864" t="str">
            <v>LAÉP ÑAËT SÖÙ HAÏ THEÁ</v>
          </cell>
          <cell r="D864" t="str">
            <v>Laép ñaët söù haï theá baèng thuû coâng; caùc loaïi söù khaùc</v>
          </cell>
          <cell r="E864" t="str">
            <v>10 söù</v>
          </cell>
          <cell r="F864">
            <v>26219</v>
          </cell>
          <cell r="G864">
            <v>8829</v>
          </cell>
        </row>
        <row r="865">
          <cell r="A865" t="str">
            <v>06.1212</v>
          </cell>
          <cell r="B865" t="str">
            <v>06.1212</v>
          </cell>
          <cell r="D865" t="str">
            <v>Laép ñaët söù haï theá baèng thuû coâng; söù tai meøo</v>
          </cell>
          <cell r="E865" t="str">
            <v>10 söù</v>
          </cell>
          <cell r="F865">
            <v>525000</v>
          </cell>
          <cell r="G865">
            <v>10301</v>
          </cell>
        </row>
        <row r="866">
          <cell r="A866" t="str">
            <v>06.1213</v>
          </cell>
          <cell r="B866" t="str">
            <v>06.1213</v>
          </cell>
          <cell r="D866" t="str">
            <v xml:space="preserve">Laép ñaët söù haï theá baèng thuû coâng;  loaïi 2  söù </v>
          </cell>
          <cell r="E866" t="str">
            <v>10 söù</v>
          </cell>
          <cell r="F866">
            <v>47355</v>
          </cell>
          <cell r="G866">
            <v>28843</v>
          </cell>
        </row>
        <row r="867">
          <cell r="A867" t="str">
            <v>06.1214</v>
          </cell>
          <cell r="B867" t="str">
            <v>06.1214</v>
          </cell>
          <cell r="D867" t="str">
            <v xml:space="preserve">Laép ñaët söù haï theá baèng thuû coâng; loaïi  3 söù </v>
          </cell>
          <cell r="E867" t="str">
            <v>10 söù</v>
          </cell>
          <cell r="F867">
            <v>144900</v>
          </cell>
          <cell r="G867">
            <v>40174</v>
          </cell>
        </row>
        <row r="868">
          <cell r="A868" t="str">
            <v>06.1215</v>
          </cell>
          <cell r="B868" t="str">
            <v>06.1215</v>
          </cell>
          <cell r="D868" t="str">
            <v xml:space="preserve">Laép ñaët söù haï theá baèng thuû coâng; loaïi  4 söù </v>
          </cell>
          <cell r="E868" t="str">
            <v>10 söù</v>
          </cell>
          <cell r="F868">
            <v>210000</v>
          </cell>
          <cell r="G868">
            <v>56655</v>
          </cell>
        </row>
        <row r="869">
          <cell r="A869" t="str">
            <v>06.1221</v>
          </cell>
          <cell r="B869" t="str">
            <v>06.1221</v>
          </cell>
          <cell r="D869" t="str">
            <v>Laép ñaët söù haï theá baèng thuû coâng + c/g ; caùc loaïi söù khaùc</v>
          </cell>
          <cell r="E869" t="str">
            <v>10 söù</v>
          </cell>
          <cell r="F869">
            <v>26219</v>
          </cell>
          <cell r="G869">
            <v>3532</v>
          </cell>
          <cell r="H869">
            <v>43056</v>
          </cell>
        </row>
        <row r="870">
          <cell r="A870" t="str">
            <v>06.1222</v>
          </cell>
          <cell r="B870" t="str">
            <v>06.1222</v>
          </cell>
          <cell r="D870" t="str">
            <v>Laép ñaët söù haï theá baèng thuû coâng + c/g ; söù tai meøo</v>
          </cell>
          <cell r="E870" t="str">
            <v>10 söù</v>
          </cell>
          <cell r="F870">
            <v>525000</v>
          </cell>
          <cell r="G870">
            <v>4120</v>
          </cell>
          <cell r="H870">
            <v>43056</v>
          </cell>
        </row>
        <row r="871">
          <cell r="A871" t="str">
            <v>06.1223</v>
          </cell>
          <cell r="B871" t="str">
            <v>06.1223</v>
          </cell>
          <cell r="D871" t="str">
            <v xml:space="preserve">Laép ñaët söù haï theá baèng thuû coâng + c/g ;  loaïi 2  söù </v>
          </cell>
          <cell r="E871" t="str">
            <v>10 söù</v>
          </cell>
          <cell r="F871">
            <v>47355</v>
          </cell>
          <cell r="G871">
            <v>11478</v>
          </cell>
          <cell r="H871">
            <v>57408</v>
          </cell>
        </row>
        <row r="872">
          <cell r="A872" t="str">
            <v>06.1224</v>
          </cell>
          <cell r="B872" t="str">
            <v>06.1224</v>
          </cell>
          <cell r="D872" t="str">
            <v xml:space="preserve">Laép ñaët söù haï theá baèng thuû coâng + c/g ; loaïi  3 söù </v>
          </cell>
          <cell r="E872" t="str">
            <v>10 söù</v>
          </cell>
          <cell r="F872">
            <v>144900</v>
          </cell>
          <cell r="G872">
            <v>16040</v>
          </cell>
          <cell r="H872">
            <v>57408</v>
          </cell>
        </row>
        <row r="873">
          <cell r="A873" t="str">
            <v>06.1225</v>
          </cell>
          <cell r="B873" t="str">
            <v>06.1225</v>
          </cell>
          <cell r="D873" t="str">
            <v xml:space="preserve">Laép ñaët söù haï theá baèng thuû coâng + c/g ; loaïi  4 söù </v>
          </cell>
          <cell r="E873" t="str">
            <v>10 söù</v>
          </cell>
          <cell r="F873">
            <v>210000</v>
          </cell>
          <cell r="G873">
            <v>22662</v>
          </cell>
          <cell r="H873">
            <v>57408</v>
          </cell>
        </row>
        <row r="874">
          <cell r="A874" t="str">
            <v>06.1301</v>
          </cell>
          <cell r="B874" t="str">
            <v>06.1301</v>
          </cell>
          <cell r="C874" t="str">
            <v>LAÉP ÑAËT SÖÙ CHOÁNG SEÙT</v>
          </cell>
          <cell r="D874" t="str">
            <v>Chieàu cao laép söù &lt;= 20m</v>
          </cell>
          <cell r="E874" t="str">
            <v>10 söù</v>
          </cell>
          <cell r="F874">
            <v>365</v>
          </cell>
          <cell r="G874">
            <v>3738</v>
          </cell>
        </row>
        <row r="875">
          <cell r="A875" t="str">
            <v>06.1302</v>
          </cell>
          <cell r="B875" t="str">
            <v>06.1302</v>
          </cell>
          <cell r="D875" t="str">
            <v>Chieàu cao laép söù &lt;= 30m</v>
          </cell>
          <cell r="E875" t="str">
            <v>10 söù</v>
          </cell>
          <cell r="F875">
            <v>365</v>
          </cell>
          <cell r="G875">
            <v>3900</v>
          </cell>
        </row>
        <row r="876">
          <cell r="A876" t="str">
            <v>06.1303</v>
          </cell>
          <cell r="B876" t="str">
            <v>06.1303</v>
          </cell>
          <cell r="D876" t="str">
            <v>Chieàu cao laép söù &lt;= 40m</v>
          </cell>
          <cell r="E876" t="str">
            <v>10 söù</v>
          </cell>
          <cell r="F876">
            <v>365</v>
          </cell>
          <cell r="G876">
            <v>4388</v>
          </cell>
        </row>
        <row r="877">
          <cell r="A877" t="str">
            <v>06.1304</v>
          </cell>
          <cell r="B877" t="str">
            <v>06.1304</v>
          </cell>
          <cell r="D877" t="str">
            <v>Chieàu cao laép söù &lt;= 50m</v>
          </cell>
          <cell r="E877" t="str">
            <v>10 söù</v>
          </cell>
          <cell r="F877">
            <v>365</v>
          </cell>
          <cell r="G877">
            <v>5038</v>
          </cell>
        </row>
        <row r="878">
          <cell r="A878" t="str">
            <v>06.1305</v>
          </cell>
          <cell r="B878" t="str">
            <v>06.1305</v>
          </cell>
          <cell r="D878" t="str">
            <v>Chieàu cao laép söù &gt; 50m</v>
          </cell>
          <cell r="E878" t="str">
            <v>10 söù</v>
          </cell>
          <cell r="F878">
            <v>365</v>
          </cell>
          <cell r="G878">
            <v>5525</v>
          </cell>
        </row>
        <row r="879">
          <cell r="A879" t="str">
            <v>06.1411</v>
          </cell>
          <cell r="B879" t="str">
            <v>06.1411</v>
          </cell>
          <cell r="C879" t="str">
            <v>LAÉP ÑAËT SÖÙ CHUOÃI ÑÔÕ DAÂY DAÃN</v>
          </cell>
          <cell r="D879" t="str">
            <v>Loaïi söù &lt;= 2 baùt laép ôû coät coù chieàu cao &lt;= 20m</v>
          </cell>
          <cell r="E879" t="str">
            <v>chuoãi</v>
          </cell>
          <cell r="F879">
            <v>405</v>
          </cell>
          <cell r="G879">
            <v>2925</v>
          </cell>
        </row>
        <row r="880">
          <cell r="A880" t="str">
            <v>06.1412</v>
          </cell>
          <cell r="B880" t="str">
            <v>06.1412</v>
          </cell>
          <cell r="D880" t="str">
            <v>Loaïi söù &lt;= 2 baùt laép ôû coät coù chieàu cao &lt;= 30m</v>
          </cell>
          <cell r="E880" t="str">
            <v>chuoãi</v>
          </cell>
          <cell r="F880">
            <v>405</v>
          </cell>
          <cell r="G880">
            <v>3738</v>
          </cell>
        </row>
        <row r="881">
          <cell r="A881" t="str">
            <v>06.1413</v>
          </cell>
          <cell r="B881" t="str">
            <v>06.1413</v>
          </cell>
          <cell r="D881" t="str">
            <v>Loaïi söù &lt;= 2 baùt laép ôû coät coù chieàu cao &lt;= 40m</v>
          </cell>
          <cell r="E881" t="str">
            <v>chuoãi</v>
          </cell>
          <cell r="F881">
            <v>405</v>
          </cell>
          <cell r="G881">
            <v>4550</v>
          </cell>
        </row>
        <row r="882">
          <cell r="A882" t="str">
            <v>06.1414</v>
          </cell>
          <cell r="B882" t="str">
            <v>06.1414</v>
          </cell>
          <cell r="D882" t="str">
            <v>Loaïi söù &lt;= 2 baùt laép ôû coät coù chieàu cao &lt;= 50m</v>
          </cell>
          <cell r="E882" t="str">
            <v>chuoãi</v>
          </cell>
          <cell r="F882">
            <v>405</v>
          </cell>
          <cell r="G882">
            <v>5363</v>
          </cell>
        </row>
        <row r="883">
          <cell r="A883" t="str">
            <v>06.1415</v>
          </cell>
          <cell r="B883" t="str">
            <v>06.1415</v>
          </cell>
          <cell r="D883" t="str">
            <v>Loaïi söù &lt;= 2 baùt laép ôû coät coù chieàu cao &gt; 50m</v>
          </cell>
          <cell r="E883" t="str">
            <v>chuoãi</v>
          </cell>
          <cell r="F883">
            <v>405</v>
          </cell>
          <cell r="G883">
            <v>6175</v>
          </cell>
        </row>
        <row r="884">
          <cell r="A884" t="str">
            <v>06.1421</v>
          </cell>
          <cell r="B884" t="str">
            <v>06.1421</v>
          </cell>
          <cell r="D884" t="str">
            <v>Loaïi söù &lt;= 5 baùt laép ôû coät coù chieàu cao &lt;= 20m</v>
          </cell>
          <cell r="E884" t="str">
            <v>chuoãi</v>
          </cell>
          <cell r="F884">
            <v>610</v>
          </cell>
          <cell r="G884">
            <v>6500</v>
          </cell>
        </row>
        <row r="885">
          <cell r="A885" t="str">
            <v>06.1422</v>
          </cell>
          <cell r="B885" t="str">
            <v>06.1422</v>
          </cell>
          <cell r="D885" t="str">
            <v>Loaïi söù &lt;= 5 baùt laép ôû coät coù chieàu cao &lt;= 30m</v>
          </cell>
          <cell r="E885" t="str">
            <v>chuoãi</v>
          </cell>
          <cell r="F885">
            <v>610</v>
          </cell>
          <cell r="G885">
            <v>6825</v>
          </cell>
        </row>
        <row r="886">
          <cell r="A886" t="str">
            <v>06.1423</v>
          </cell>
          <cell r="B886" t="str">
            <v>06.1423</v>
          </cell>
          <cell r="D886" t="str">
            <v>Loaïi söù &lt;= 5 baùt laép ôû coät coù chieàu cao &lt;= 40m</v>
          </cell>
          <cell r="E886" t="str">
            <v>chuoãi</v>
          </cell>
          <cell r="F886">
            <v>610</v>
          </cell>
          <cell r="G886">
            <v>7475</v>
          </cell>
        </row>
        <row r="887">
          <cell r="A887" t="str">
            <v>06.1424</v>
          </cell>
          <cell r="B887" t="str">
            <v>06.1424</v>
          </cell>
          <cell r="D887" t="str">
            <v>Loaïi söù &lt;= 5 baùt laép ôû coät coù chieàu cao &lt;= 50m</v>
          </cell>
          <cell r="E887" t="str">
            <v>chuoãi</v>
          </cell>
          <cell r="F887">
            <v>610</v>
          </cell>
          <cell r="G887">
            <v>8613</v>
          </cell>
        </row>
        <row r="888">
          <cell r="A888" t="str">
            <v>06.1425</v>
          </cell>
          <cell r="B888" t="str">
            <v>06.1425</v>
          </cell>
          <cell r="D888" t="str">
            <v>Loaïi söù &lt;= 5 baùt laép ôû coät coù chieàu cao &gt; 50m</v>
          </cell>
          <cell r="E888" t="str">
            <v>chuoãi</v>
          </cell>
          <cell r="F888">
            <v>610</v>
          </cell>
          <cell r="G888">
            <v>9426</v>
          </cell>
        </row>
        <row r="889">
          <cell r="A889" t="str">
            <v>06.1431</v>
          </cell>
          <cell r="B889" t="str">
            <v>06.1431</v>
          </cell>
          <cell r="D889" t="str">
            <v>Loaïi söù &lt;= 8 baùt laép ôû coät coù chieàu cao &lt;= 20m</v>
          </cell>
          <cell r="E889" t="str">
            <v>chuoãi</v>
          </cell>
          <cell r="F889">
            <v>975</v>
          </cell>
          <cell r="G889">
            <v>10401</v>
          </cell>
        </row>
        <row r="890">
          <cell r="A890" t="str">
            <v>06.1432</v>
          </cell>
          <cell r="B890" t="str">
            <v>06.1432</v>
          </cell>
          <cell r="D890" t="str">
            <v>Loaïi söù &lt;= 8 baùt laép ôû coät coù chieàu cao &lt;= 30m</v>
          </cell>
          <cell r="E890" t="str">
            <v>chuoãi</v>
          </cell>
          <cell r="F890">
            <v>975</v>
          </cell>
          <cell r="G890">
            <v>10888</v>
          </cell>
        </row>
        <row r="891">
          <cell r="A891" t="str">
            <v>06.1433</v>
          </cell>
          <cell r="B891" t="str">
            <v>06.1433</v>
          </cell>
          <cell r="D891" t="str">
            <v>Loaïi söù &lt;= 8 baùt laép ôû coät coù chieàu cao &lt;= 40m</v>
          </cell>
          <cell r="E891" t="str">
            <v>chuoãi</v>
          </cell>
          <cell r="F891">
            <v>975</v>
          </cell>
          <cell r="G891">
            <v>11863</v>
          </cell>
        </row>
        <row r="892">
          <cell r="A892" t="str">
            <v>06.1434</v>
          </cell>
          <cell r="B892" t="str">
            <v>06.1434</v>
          </cell>
          <cell r="D892" t="str">
            <v>Loaïi söù &lt;= 8 baùt laép ôû coät coù chieàu cao &lt;= 50m</v>
          </cell>
          <cell r="E892" t="str">
            <v>chuoãi</v>
          </cell>
          <cell r="F892">
            <v>975</v>
          </cell>
          <cell r="G892">
            <v>13813</v>
          </cell>
        </row>
        <row r="893">
          <cell r="A893" t="str">
            <v>06.1435</v>
          </cell>
          <cell r="B893" t="str">
            <v>06.1435</v>
          </cell>
          <cell r="D893" t="str">
            <v>Loaïi söù &lt;= 8 baùt laép ôû coät coù chieàu cao &gt; 50m</v>
          </cell>
          <cell r="E893" t="str">
            <v>chuoãi</v>
          </cell>
          <cell r="F893">
            <v>975</v>
          </cell>
          <cell r="G893">
            <v>15113</v>
          </cell>
        </row>
        <row r="894">
          <cell r="A894" t="str">
            <v>06.1441</v>
          </cell>
          <cell r="B894" t="str">
            <v>06.1441</v>
          </cell>
          <cell r="D894" t="str">
            <v>Loaïi söù &lt;= 11 baùt laép ôû coät coù chieàu cao &lt;= 20m</v>
          </cell>
          <cell r="E894" t="str">
            <v>chuoãi</v>
          </cell>
          <cell r="F894">
            <v>1335</v>
          </cell>
          <cell r="G894">
            <v>14626</v>
          </cell>
        </row>
        <row r="895">
          <cell r="A895" t="str">
            <v>06.1442</v>
          </cell>
          <cell r="B895" t="str">
            <v>06.1442</v>
          </cell>
          <cell r="D895" t="str">
            <v>Loaïi söù &lt;= 11 baùt laép ôû coät coù chieàu cao &lt;= 30m</v>
          </cell>
          <cell r="E895" t="str">
            <v>chuoãi</v>
          </cell>
          <cell r="F895">
            <v>1335</v>
          </cell>
          <cell r="G895">
            <v>15438</v>
          </cell>
        </row>
        <row r="896">
          <cell r="A896" t="str">
            <v>06.1443</v>
          </cell>
          <cell r="B896" t="str">
            <v>06.1443</v>
          </cell>
          <cell r="D896" t="str">
            <v>Loaïi söù &lt;= 11 baùt laép ôû coät coù chieàu cao &lt;= 40m</v>
          </cell>
          <cell r="E896" t="str">
            <v>chuoãi</v>
          </cell>
          <cell r="F896">
            <v>1335</v>
          </cell>
          <cell r="G896">
            <v>16901</v>
          </cell>
        </row>
        <row r="897">
          <cell r="A897" t="str">
            <v>06.1444</v>
          </cell>
          <cell r="B897" t="str">
            <v>06.1444</v>
          </cell>
          <cell r="D897" t="str">
            <v>Loaïi söù &lt;= 11 baùt laép ôû coät coù chieàu cao &lt;= 50m</v>
          </cell>
          <cell r="E897" t="str">
            <v>chuoãi</v>
          </cell>
          <cell r="F897">
            <v>1335</v>
          </cell>
          <cell r="G897">
            <v>19501</v>
          </cell>
        </row>
        <row r="898">
          <cell r="A898" t="str">
            <v>06.1445</v>
          </cell>
          <cell r="B898" t="str">
            <v>06.1445</v>
          </cell>
          <cell r="D898" t="str">
            <v>Loaïi söù &lt;= 11 baùt laép ôû coät coù chieàu cao &gt; 50m</v>
          </cell>
          <cell r="E898" t="str">
            <v>chuoãi</v>
          </cell>
          <cell r="F898">
            <v>1335</v>
          </cell>
          <cell r="G898">
            <v>21451</v>
          </cell>
        </row>
        <row r="899">
          <cell r="A899" t="str">
            <v>06.1451</v>
          </cell>
          <cell r="B899" t="str">
            <v>06.1451</v>
          </cell>
          <cell r="D899" t="str">
            <v>Loaïi söù &lt;= 14 baùt laép ôû coät coù chieàu cao &lt;= 20m</v>
          </cell>
          <cell r="E899" t="str">
            <v>chuoãi</v>
          </cell>
          <cell r="F899">
            <v>1615</v>
          </cell>
          <cell r="G899">
            <v>18526</v>
          </cell>
        </row>
        <row r="900">
          <cell r="A900" t="str">
            <v>06.1452</v>
          </cell>
          <cell r="B900" t="str">
            <v>06.1452</v>
          </cell>
          <cell r="D900" t="str">
            <v>Loaïi söù &lt;= 14 baùt laép ôû coät coù chieàu cao &lt;= 30m</v>
          </cell>
          <cell r="E900" t="str">
            <v>chuoãi</v>
          </cell>
          <cell r="F900">
            <v>1615</v>
          </cell>
          <cell r="G900">
            <v>19501</v>
          </cell>
        </row>
        <row r="901">
          <cell r="A901" t="str">
            <v>06.1453</v>
          </cell>
          <cell r="B901" t="str">
            <v>06.1453</v>
          </cell>
          <cell r="D901" t="str">
            <v>Loaïi söù &lt;= 14 baùt laép ôû coät coù chieàu cao &lt;= 40m</v>
          </cell>
          <cell r="E901" t="str">
            <v>chuoãi</v>
          </cell>
          <cell r="F901">
            <v>1615</v>
          </cell>
          <cell r="G901">
            <v>21289</v>
          </cell>
        </row>
        <row r="902">
          <cell r="A902" t="str">
            <v>06.1454</v>
          </cell>
          <cell r="B902" t="str">
            <v>06.1454</v>
          </cell>
          <cell r="D902" t="str">
            <v>Loaïi söù &lt;= 14 baùt laép ôû coät coù chieàu cao &lt;= 50m</v>
          </cell>
          <cell r="E902" t="str">
            <v>chuoãi</v>
          </cell>
          <cell r="F902">
            <v>1615</v>
          </cell>
          <cell r="G902">
            <v>24701</v>
          </cell>
        </row>
        <row r="903">
          <cell r="A903" t="str">
            <v>06.1455</v>
          </cell>
          <cell r="B903" t="str">
            <v>06.1455</v>
          </cell>
          <cell r="D903" t="str">
            <v>Loaïi söù &lt;= 14 baùt laép ôû coät coù chieàu cao &gt; 50m</v>
          </cell>
          <cell r="E903" t="str">
            <v>chuoãi</v>
          </cell>
          <cell r="F903">
            <v>1615</v>
          </cell>
          <cell r="G903">
            <v>27139</v>
          </cell>
        </row>
        <row r="904">
          <cell r="A904" t="str">
            <v>06.1461</v>
          </cell>
          <cell r="B904" t="str">
            <v>06.1461</v>
          </cell>
          <cell r="D904" t="str">
            <v>Loaïi söù &lt;= 18 baùt laép ôû coät coù chieàu cao &lt;= 20m</v>
          </cell>
          <cell r="E904" t="str">
            <v>chuoãi</v>
          </cell>
          <cell r="F904">
            <v>1940</v>
          </cell>
          <cell r="G904">
            <v>22264</v>
          </cell>
        </row>
        <row r="905">
          <cell r="A905" t="str">
            <v>06.1462</v>
          </cell>
          <cell r="B905" t="str">
            <v>06.1462</v>
          </cell>
          <cell r="D905" t="str">
            <v>Loaïi söù &lt;= 18 baùt laép ôû coät coù chieàu cao &lt;= 30m</v>
          </cell>
          <cell r="E905" t="str">
            <v>chuoãi</v>
          </cell>
          <cell r="F905">
            <v>1940</v>
          </cell>
          <cell r="G905">
            <v>23401</v>
          </cell>
        </row>
        <row r="906">
          <cell r="A906" t="str">
            <v>06.1463</v>
          </cell>
          <cell r="B906" t="str">
            <v>06.1463</v>
          </cell>
          <cell r="D906" t="str">
            <v>Loaïi söù &lt;= 18 baùt laép ôû coät coù chieàu cao &lt;= 40m</v>
          </cell>
          <cell r="E906" t="str">
            <v>chuoãi</v>
          </cell>
          <cell r="F906">
            <v>1940</v>
          </cell>
          <cell r="G906">
            <v>25514</v>
          </cell>
        </row>
        <row r="907">
          <cell r="A907" t="str">
            <v>06.1464</v>
          </cell>
          <cell r="B907" t="str">
            <v>06.1464</v>
          </cell>
          <cell r="D907" t="str">
            <v>Loaïi söù &lt;= 18 baùt laép ôû coät coù chieàu cao &lt;= 50m</v>
          </cell>
          <cell r="E907" t="str">
            <v>chuoãi</v>
          </cell>
          <cell r="F907">
            <v>1940</v>
          </cell>
          <cell r="G907">
            <v>29252</v>
          </cell>
        </row>
        <row r="908">
          <cell r="A908" t="str">
            <v>06.1465</v>
          </cell>
          <cell r="B908" t="str">
            <v>06.1465</v>
          </cell>
          <cell r="D908" t="str">
            <v>Loaïi söù &lt;= 18 baùt laép ôû coät coù chieàu cao &gt; 50m</v>
          </cell>
          <cell r="E908" t="str">
            <v>chuoãi</v>
          </cell>
          <cell r="F908">
            <v>1940</v>
          </cell>
          <cell r="G908">
            <v>32502</v>
          </cell>
        </row>
        <row r="909">
          <cell r="A909" t="str">
            <v>06.1471</v>
          </cell>
          <cell r="B909" t="str">
            <v>06.1471</v>
          </cell>
          <cell r="D909" t="str">
            <v>Loaïi söù &gt; 18 baùt laép ôû coät coù chieàu cao &gt; 20m</v>
          </cell>
          <cell r="E909" t="str">
            <v>chuoãi</v>
          </cell>
          <cell r="F909">
            <v>2340</v>
          </cell>
          <cell r="G909">
            <v>26652</v>
          </cell>
        </row>
        <row r="910">
          <cell r="A910" t="str">
            <v>06.1472</v>
          </cell>
          <cell r="B910" t="str">
            <v>06.1472</v>
          </cell>
          <cell r="D910" t="str">
            <v>Loaïi söù &gt; 18 baùt laép ôû coät coù chieàu cao &gt; 30m</v>
          </cell>
          <cell r="E910" t="str">
            <v>chuoãi</v>
          </cell>
          <cell r="F910">
            <v>2340</v>
          </cell>
          <cell r="G910">
            <v>28114</v>
          </cell>
        </row>
        <row r="911">
          <cell r="A911" t="str">
            <v>06.1473</v>
          </cell>
          <cell r="B911" t="str">
            <v>06.1473</v>
          </cell>
          <cell r="D911" t="str">
            <v>Loaïi söù &gt; 18 baùt laép ôû coät coù chieàu cao &gt; 40m</v>
          </cell>
          <cell r="E911" t="str">
            <v>chuoãi</v>
          </cell>
          <cell r="F911">
            <v>2340</v>
          </cell>
          <cell r="G911">
            <v>30552</v>
          </cell>
        </row>
        <row r="912">
          <cell r="A912" t="str">
            <v>06.1474</v>
          </cell>
          <cell r="B912" t="str">
            <v>06.1474</v>
          </cell>
          <cell r="D912" t="str">
            <v>Loaïi söù &gt; 18 baùt laép ôû coät coù chieàu cao &gt; 50m</v>
          </cell>
          <cell r="E912" t="str">
            <v>chuoãi</v>
          </cell>
          <cell r="F912">
            <v>2340</v>
          </cell>
          <cell r="G912">
            <v>35102</v>
          </cell>
        </row>
        <row r="913">
          <cell r="A913" t="str">
            <v>06.1475</v>
          </cell>
          <cell r="B913" t="str">
            <v>06.1475</v>
          </cell>
          <cell r="D913" t="str">
            <v>Loaïi söù &gt; 18 baùt laép ôû coät coù chieàu cao &gt; 50m</v>
          </cell>
          <cell r="E913" t="str">
            <v>chuoãi</v>
          </cell>
          <cell r="F913">
            <v>2340</v>
          </cell>
          <cell r="G913">
            <v>39002</v>
          </cell>
        </row>
        <row r="914">
          <cell r="A914" t="str">
            <v>06.1511</v>
          </cell>
          <cell r="B914" t="str">
            <v>06.1511</v>
          </cell>
          <cell r="C914" t="str">
            <v>LAÉP ÑAËT SÖÙ CHUOÃI NEÙO DAÂY DAÃN</v>
          </cell>
          <cell r="D914" t="str">
            <v>Baùt söù trong 1 chuoãi &lt;= 2 baùt ; coät coù chieàu cao &lt;= 20m</v>
          </cell>
          <cell r="E914" t="str">
            <v>chuoãi</v>
          </cell>
          <cell r="F914">
            <v>405</v>
          </cell>
          <cell r="G914">
            <v>3088</v>
          </cell>
        </row>
        <row r="915">
          <cell r="A915" t="str">
            <v>06.1512</v>
          </cell>
          <cell r="B915" t="str">
            <v>06.1512</v>
          </cell>
          <cell r="D915" t="str">
            <v>Baùt söù trong 1 chuoãi &lt;= 2 baùt ; coät coù chieàu cao &lt;= 30m</v>
          </cell>
          <cell r="E915" t="str">
            <v>chuoãi</v>
          </cell>
          <cell r="F915">
            <v>405</v>
          </cell>
          <cell r="G915">
            <v>3900</v>
          </cell>
        </row>
        <row r="916">
          <cell r="A916" t="str">
            <v>06.1513</v>
          </cell>
          <cell r="B916" t="str">
            <v>06.1513</v>
          </cell>
          <cell r="D916" t="str">
            <v>Baùt söù trong 1 chuoãi &lt;= 2 baùt ; coät coù chieàu cao &lt;= 40m</v>
          </cell>
          <cell r="E916" t="str">
            <v>chuoãi</v>
          </cell>
          <cell r="F916">
            <v>405</v>
          </cell>
          <cell r="G916">
            <v>4875</v>
          </cell>
        </row>
        <row r="917">
          <cell r="A917" t="str">
            <v>06.1514</v>
          </cell>
          <cell r="B917" t="str">
            <v>06.1514</v>
          </cell>
          <cell r="D917" t="str">
            <v>Baùt söù trong 1 chuoãi &lt;= 2 baùt ; coät coù chieàu cao &lt;= 50m</v>
          </cell>
          <cell r="E917" t="str">
            <v>chuoãi</v>
          </cell>
          <cell r="F917">
            <v>405</v>
          </cell>
          <cell r="G917">
            <v>5688</v>
          </cell>
        </row>
        <row r="918">
          <cell r="A918" t="str">
            <v>06.1515</v>
          </cell>
          <cell r="B918" t="str">
            <v>06.1515</v>
          </cell>
          <cell r="D918" t="str">
            <v>Baùt söù trong 1 chuoãi &lt;= 2 baùt ; coät coù chieàu cao &gt; 20m</v>
          </cell>
          <cell r="E918" t="str">
            <v>chuoãi</v>
          </cell>
          <cell r="F918">
            <v>405</v>
          </cell>
          <cell r="G918">
            <v>6663</v>
          </cell>
        </row>
        <row r="919">
          <cell r="A919" t="str">
            <v>06.1521</v>
          </cell>
          <cell r="B919" t="str">
            <v>06.1521</v>
          </cell>
          <cell r="D919" t="str">
            <v>Baùt söù trong 1 chuoãi &lt;= 5 baùt ; coät coù chieàu cao &lt;= 20m</v>
          </cell>
          <cell r="E919" t="str">
            <v>chuoãi</v>
          </cell>
          <cell r="F919">
            <v>610</v>
          </cell>
          <cell r="G919">
            <v>7313</v>
          </cell>
        </row>
        <row r="920">
          <cell r="A920" t="str">
            <v>06.1522</v>
          </cell>
          <cell r="B920" t="str">
            <v>06.1522</v>
          </cell>
          <cell r="D920" t="str">
            <v>Baùt söù trong 1 chuoãi &lt;= 5 baùt ; coät coù chieàu cao &lt;= 30m</v>
          </cell>
          <cell r="E920" t="str">
            <v>chuoãi</v>
          </cell>
          <cell r="F920">
            <v>610</v>
          </cell>
          <cell r="G920">
            <v>7638</v>
          </cell>
        </row>
        <row r="921">
          <cell r="A921" t="str">
            <v>06.1523</v>
          </cell>
          <cell r="B921" t="str">
            <v>06.1523</v>
          </cell>
          <cell r="D921" t="str">
            <v>Baùt söù trong 1 chuoãi &lt;= 5 baùt ; coät coù chieàu cao &lt;= 40m</v>
          </cell>
          <cell r="E921" t="str">
            <v>chuoãi</v>
          </cell>
          <cell r="F921">
            <v>610</v>
          </cell>
          <cell r="G921">
            <v>8613</v>
          </cell>
        </row>
        <row r="922">
          <cell r="A922" t="str">
            <v>06.1524</v>
          </cell>
          <cell r="B922" t="str">
            <v>06.1524</v>
          </cell>
          <cell r="D922" t="str">
            <v>Baùt söù trong 1 chuoãi &lt;= 5 baùt ; coät coù chieàu cao &lt;= 50m</v>
          </cell>
          <cell r="E922" t="str">
            <v>chuoãi</v>
          </cell>
          <cell r="F922">
            <v>610</v>
          </cell>
          <cell r="G922">
            <v>9751</v>
          </cell>
        </row>
        <row r="923">
          <cell r="A923" t="str">
            <v>06.1525</v>
          </cell>
          <cell r="B923" t="str">
            <v>06.1525</v>
          </cell>
          <cell r="D923" t="str">
            <v>Baùt söù trong 1 chuoãi &lt;= 5 baùt ; coät coù chieàu cao &gt; 50m</v>
          </cell>
          <cell r="E923" t="str">
            <v>chuoãi</v>
          </cell>
          <cell r="F923">
            <v>610</v>
          </cell>
          <cell r="G923">
            <v>10726</v>
          </cell>
        </row>
        <row r="924">
          <cell r="A924" t="str">
            <v>06.1531</v>
          </cell>
          <cell r="B924" t="str">
            <v>06.1531</v>
          </cell>
          <cell r="D924" t="str">
            <v>Baùt söù trong 1 chuoãi &lt;= 8 baùt ; coät coù chieàu cao &lt;= 20m</v>
          </cell>
          <cell r="E924" t="str">
            <v>chuoãi</v>
          </cell>
          <cell r="F924">
            <v>975</v>
          </cell>
          <cell r="G924">
            <v>11538</v>
          </cell>
        </row>
        <row r="925">
          <cell r="A925" t="str">
            <v>06.1532</v>
          </cell>
          <cell r="B925" t="str">
            <v>06.1532</v>
          </cell>
          <cell r="D925" t="str">
            <v>Baùt söù trong 1 chuoãi &lt;= 8 baùt ; coät coù chieàu cao &lt;= 30m</v>
          </cell>
          <cell r="E925" t="str">
            <v>chuoãi</v>
          </cell>
          <cell r="F925">
            <v>975</v>
          </cell>
          <cell r="G925">
            <v>12188</v>
          </cell>
        </row>
        <row r="926">
          <cell r="A926" t="str">
            <v>06.1533</v>
          </cell>
          <cell r="B926" t="str">
            <v>06.1533</v>
          </cell>
          <cell r="D926" t="str">
            <v>Baùt söù trong 1 chuoãi &lt;= 8 baùt ; coät coù chieàu cao &lt;= 40m</v>
          </cell>
          <cell r="E926" t="str">
            <v>chuoãi</v>
          </cell>
          <cell r="F926">
            <v>975</v>
          </cell>
          <cell r="G926">
            <v>13813</v>
          </cell>
        </row>
        <row r="927">
          <cell r="A927" t="str">
            <v>06.1534</v>
          </cell>
          <cell r="B927" t="str">
            <v>06.1534</v>
          </cell>
          <cell r="D927" t="str">
            <v>Baùt söù trong 1 chuoãi &lt;= 8 baùt ; coät coù chieàu cao &lt;= 50m</v>
          </cell>
          <cell r="E927" t="str">
            <v>chuoãi</v>
          </cell>
          <cell r="F927">
            <v>975</v>
          </cell>
          <cell r="G927">
            <v>15438</v>
          </cell>
        </row>
        <row r="928">
          <cell r="A928" t="str">
            <v>06.1535</v>
          </cell>
          <cell r="B928" t="str">
            <v>06.1535</v>
          </cell>
          <cell r="D928" t="str">
            <v>Baùt söù trong 1 chuoãi &lt;= 8 baùt ; coät coù chieàu cao &gt; 50m</v>
          </cell>
          <cell r="E928" t="str">
            <v>chuoãi</v>
          </cell>
          <cell r="F928">
            <v>975</v>
          </cell>
          <cell r="G928">
            <v>17063</v>
          </cell>
        </row>
        <row r="929">
          <cell r="A929" t="str">
            <v>06.1541</v>
          </cell>
          <cell r="B929" t="str">
            <v>06.1541</v>
          </cell>
          <cell r="D929" t="str">
            <v>Baùt söù trong 1 chuoãi &lt;= 11 baùt ; coät coù chieàu cao &lt;= 20m</v>
          </cell>
          <cell r="E929" t="str">
            <v>chuoãi</v>
          </cell>
          <cell r="F929">
            <v>1335</v>
          </cell>
          <cell r="G929">
            <v>16413</v>
          </cell>
        </row>
        <row r="930">
          <cell r="A930" t="str">
            <v>06.1542</v>
          </cell>
          <cell r="B930" t="str">
            <v>06.1542</v>
          </cell>
          <cell r="D930" t="str">
            <v>Baùt söù trong 1 chuoãi &lt;= 11 baùt ; coät coù chieàu cao &lt;= 30m</v>
          </cell>
          <cell r="E930" t="str">
            <v>chuoãi</v>
          </cell>
          <cell r="F930">
            <v>1335</v>
          </cell>
          <cell r="G930">
            <v>17389</v>
          </cell>
        </row>
        <row r="931">
          <cell r="A931" t="str">
            <v>06.1543</v>
          </cell>
          <cell r="B931" t="str">
            <v>06.1543</v>
          </cell>
          <cell r="D931" t="str">
            <v>Baùt söù trong 1 chuoãi &lt;= 11 baùt ; coät coù chieàu cao &lt;= 40m</v>
          </cell>
          <cell r="E931" t="str">
            <v>chuoãi</v>
          </cell>
          <cell r="F931">
            <v>1335</v>
          </cell>
          <cell r="G931">
            <v>19664</v>
          </cell>
        </row>
        <row r="932">
          <cell r="A932" t="str">
            <v>06.1544</v>
          </cell>
          <cell r="B932" t="str">
            <v>06.1544</v>
          </cell>
          <cell r="D932" t="str">
            <v>Baùt söù trong 1 chuoãi &lt;= 11 baùt ; coät coù chieàu cao &lt;= 50m</v>
          </cell>
          <cell r="E932" t="str">
            <v>chuoãi</v>
          </cell>
          <cell r="F932">
            <v>1335</v>
          </cell>
          <cell r="G932">
            <v>21939</v>
          </cell>
        </row>
        <row r="933">
          <cell r="A933" t="str">
            <v>06.1545</v>
          </cell>
          <cell r="B933" t="str">
            <v>06.1545</v>
          </cell>
          <cell r="D933" t="str">
            <v>Baùt söù trong 1 chuoãi &lt;= 11 baùt ; coät coù chieàu cao &gt; 50m</v>
          </cell>
          <cell r="E933" t="str">
            <v>chuoãi</v>
          </cell>
          <cell r="F933">
            <v>1335</v>
          </cell>
          <cell r="G933">
            <v>24051</v>
          </cell>
        </row>
        <row r="934">
          <cell r="A934" t="str">
            <v>06.1551</v>
          </cell>
          <cell r="B934" t="str">
            <v>06.1551</v>
          </cell>
          <cell r="D934" t="str">
            <v>Baùt söù trong 1 chuoãi &lt;= 14 baùt ; coät coù chieàu cao &lt;= 20m</v>
          </cell>
          <cell r="E934" t="str">
            <v>chuoãi</v>
          </cell>
          <cell r="F934">
            <v>1615</v>
          </cell>
          <cell r="G934">
            <v>20801</v>
          </cell>
        </row>
        <row r="935">
          <cell r="A935" t="str">
            <v>06.1552</v>
          </cell>
          <cell r="B935" t="str">
            <v>06.1552</v>
          </cell>
          <cell r="D935" t="str">
            <v>Baùt söù trong 1 chuoãi &lt;= 14 baùt ; coät coù chieàu cao &lt;= 30m</v>
          </cell>
          <cell r="E935" t="str">
            <v>chuoãi</v>
          </cell>
          <cell r="F935">
            <v>1615</v>
          </cell>
          <cell r="G935">
            <v>21939</v>
          </cell>
        </row>
        <row r="936">
          <cell r="A936" t="str">
            <v>06.1553</v>
          </cell>
          <cell r="B936" t="str">
            <v>06.1553</v>
          </cell>
          <cell r="D936" t="str">
            <v>Baùt söù trong 1 chuoãi &lt;= 14 baùt ; coät coù chieàu cao &lt;= 40m</v>
          </cell>
          <cell r="E936" t="str">
            <v>chuoãi</v>
          </cell>
          <cell r="F936">
            <v>1615</v>
          </cell>
          <cell r="G936">
            <v>24864</v>
          </cell>
        </row>
        <row r="937">
          <cell r="A937" t="str">
            <v>06.1554</v>
          </cell>
          <cell r="B937" t="str">
            <v>06.1554</v>
          </cell>
          <cell r="D937" t="str">
            <v>Baùt söù trong 1 chuoãi &lt;= 14 baùt ; coät coù chieàu cao &lt;= 50m</v>
          </cell>
          <cell r="E937" t="str">
            <v>chuoãi</v>
          </cell>
          <cell r="F937">
            <v>1615</v>
          </cell>
          <cell r="G937">
            <v>27789</v>
          </cell>
        </row>
        <row r="938">
          <cell r="A938" t="str">
            <v>06.1555</v>
          </cell>
          <cell r="B938" t="str">
            <v>06.1555</v>
          </cell>
          <cell r="D938" t="str">
            <v>Baùt söù trong 1 chuoãi &lt;= 14 baùt ; coät coù chieàu cao &gt; 50m</v>
          </cell>
          <cell r="E938" t="str">
            <v>chuoãi</v>
          </cell>
          <cell r="F938">
            <v>1615</v>
          </cell>
          <cell r="G938">
            <v>30552</v>
          </cell>
        </row>
        <row r="939">
          <cell r="A939" t="str">
            <v>06.1561</v>
          </cell>
          <cell r="B939" t="str">
            <v>06.1561</v>
          </cell>
          <cell r="D939" t="str">
            <v>Baùt söù trong 1 chuoãi &lt;= 18 baùt ; coät coù chieàu cao &lt;= 20m</v>
          </cell>
          <cell r="E939" t="str">
            <v>chuoãi</v>
          </cell>
          <cell r="F939">
            <v>1940</v>
          </cell>
          <cell r="G939">
            <v>25026</v>
          </cell>
        </row>
        <row r="940">
          <cell r="A940" t="str">
            <v>06.1562</v>
          </cell>
          <cell r="B940" t="str">
            <v>06.1562</v>
          </cell>
          <cell r="D940" t="str">
            <v>Baùt söù trong 1 chuoãi &lt;= 18 baùt ; coät coù chieàu cao &lt;= 30m</v>
          </cell>
          <cell r="E940" t="str">
            <v>chuoãi</v>
          </cell>
          <cell r="F940">
            <v>1940</v>
          </cell>
          <cell r="G940">
            <v>26327</v>
          </cell>
        </row>
        <row r="941">
          <cell r="A941" t="str">
            <v>06.1563</v>
          </cell>
          <cell r="B941" t="str">
            <v>06.1563</v>
          </cell>
          <cell r="D941" t="str">
            <v>Baùt söù trong 1 chuoãi &lt;= 18 baùt ; coät coù chieàu cao &lt;= 40m</v>
          </cell>
          <cell r="E941" t="str">
            <v>chuoãi</v>
          </cell>
          <cell r="F941">
            <v>1940</v>
          </cell>
          <cell r="G941">
            <v>29902</v>
          </cell>
        </row>
        <row r="942">
          <cell r="A942" t="str">
            <v>06.1564</v>
          </cell>
          <cell r="B942" t="str">
            <v>06.1564</v>
          </cell>
          <cell r="D942" t="str">
            <v>Baùt söù trong 1 chuoãi &lt;= 18 baùt ; coät coù chieàu cao &lt;= 50m</v>
          </cell>
          <cell r="E942" t="str">
            <v>chuoãi</v>
          </cell>
          <cell r="F942">
            <v>1940</v>
          </cell>
          <cell r="G942">
            <v>33314</v>
          </cell>
        </row>
        <row r="943">
          <cell r="A943" t="str">
            <v>06.1565</v>
          </cell>
          <cell r="B943" t="str">
            <v>06.1565</v>
          </cell>
          <cell r="D943" t="str">
            <v>Baùt söù trong 1 chuoãi &lt;= 18 baùt ; coät coù chieàu cao &gt; 50m</v>
          </cell>
          <cell r="E943" t="str">
            <v>chuoãi</v>
          </cell>
          <cell r="F943">
            <v>1940</v>
          </cell>
          <cell r="G943">
            <v>42252</v>
          </cell>
        </row>
        <row r="944">
          <cell r="A944" t="str">
            <v>06.1571</v>
          </cell>
          <cell r="B944" t="str">
            <v>06.1571</v>
          </cell>
          <cell r="D944" t="str">
            <v>Baùt söù trong 1 chuoãi &gt; 18 baùt ; coät coù chieàu cao &lt;= 20m</v>
          </cell>
          <cell r="E944" t="str">
            <v>chuoãi</v>
          </cell>
          <cell r="F944">
            <v>2340</v>
          </cell>
          <cell r="G944">
            <v>30064</v>
          </cell>
        </row>
        <row r="945">
          <cell r="A945" t="str">
            <v>06.1572</v>
          </cell>
          <cell r="B945" t="str">
            <v>06.1572</v>
          </cell>
          <cell r="D945" t="str">
            <v>Baùt söù trong 1 chuoãi &gt; 18 baùt ; coät coù chieàu cao &lt;= 30m</v>
          </cell>
          <cell r="E945" t="str">
            <v>chuoãi</v>
          </cell>
          <cell r="F945">
            <v>2340</v>
          </cell>
          <cell r="G945">
            <v>31527</v>
          </cell>
        </row>
        <row r="946">
          <cell r="A946" t="str">
            <v>06.1573</v>
          </cell>
          <cell r="B946" t="str">
            <v>06.1573</v>
          </cell>
          <cell r="D946" t="str">
            <v>Baùt söù trong 1 chuoãi &gt; 18 baùt ; coät coù chieàu cao &lt;= 40m</v>
          </cell>
          <cell r="E946" t="str">
            <v>chuoãi</v>
          </cell>
          <cell r="F946">
            <v>2340</v>
          </cell>
          <cell r="G946">
            <v>35915</v>
          </cell>
        </row>
        <row r="947">
          <cell r="A947" t="str">
            <v>06.1574</v>
          </cell>
          <cell r="B947" t="str">
            <v>06.1574</v>
          </cell>
          <cell r="D947" t="str">
            <v>Baùt söù trong 1 chuoãi &gt; 18 baùt ; coät coù chieàu cao &lt;= 50m</v>
          </cell>
          <cell r="E947" t="str">
            <v>chuoãi</v>
          </cell>
          <cell r="F947">
            <v>2340</v>
          </cell>
          <cell r="G947">
            <v>39977</v>
          </cell>
        </row>
        <row r="948">
          <cell r="A948" t="str">
            <v>06.1575</v>
          </cell>
          <cell r="B948" t="str">
            <v>06.1575</v>
          </cell>
          <cell r="D948" t="str">
            <v>Baùt söù trong 1 chuoãi &gt; 18 baùt ; coät coù chieàu cao &gt; 50m</v>
          </cell>
          <cell r="E948" t="str">
            <v>chuoãi</v>
          </cell>
          <cell r="F948">
            <v>2340</v>
          </cell>
          <cell r="G948">
            <v>44040</v>
          </cell>
        </row>
        <row r="949">
          <cell r="A949" t="str">
            <v>06.2011</v>
          </cell>
          <cell r="B949" t="str">
            <v>06.2011</v>
          </cell>
          <cell r="C949" t="str">
            <v>LAÉP ÑAËT PHUÏ KIEÄN</v>
          </cell>
          <cell r="D949" t="str">
            <v>Laép choáng rung ; coät coù chieàu cao &lt;= 20m</v>
          </cell>
          <cell r="E949" t="str">
            <v>Boä</v>
          </cell>
          <cell r="G949">
            <v>5850</v>
          </cell>
        </row>
        <row r="950">
          <cell r="A950" t="str">
            <v>06.2012</v>
          </cell>
          <cell r="B950" t="str">
            <v>06.2012</v>
          </cell>
          <cell r="D950" t="str">
            <v>Laép choáng rung ; coät coù chieàu cao &lt;= 30m</v>
          </cell>
          <cell r="E950" t="str">
            <v>Boä</v>
          </cell>
          <cell r="G950">
            <v>6175</v>
          </cell>
        </row>
        <row r="951">
          <cell r="A951" t="str">
            <v>06.2013</v>
          </cell>
          <cell r="B951" t="str">
            <v>06.2013</v>
          </cell>
          <cell r="D951" t="str">
            <v>Laép choáng rung ; coät coù chieàu cao &lt;= 40m</v>
          </cell>
          <cell r="E951" t="str">
            <v>Boä</v>
          </cell>
          <cell r="G951">
            <v>6988</v>
          </cell>
        </row>
        <row r="952">
          <cell r="A952" t="str">
            <v>06.2014</v>
          </cell>
          <cell r="B952" t="str">
            <v>06.2014</v>
          </cell>
          <cell r="D952" t="str">
            <v>Laép choáng rung ; coät coù chieàu cao &lt;= 50m</v>
          </cell>
          <cell r="E952" t="str">
            <v>Boä</v>
          </cell>
          <cell r="G952">
            <v>7963</v>
          </cell>
        </row>
        <row r="953">
          <cell r="A953" t="str">
            <v>06.2015</v>
          </cell>
          <cell r="B953" t="str">
            <v>06.2015</v>
          </cell>
          <cell r="D953" t="str">
            <v>Laép choáng rung ; coät coù chieàu cao &gt; 50m</v>
          </cell>
          <cell r="E953" t="str">
            <v>Boä</v>
          </cell>
          <cell r="G953">
            <v>8776</v>
          </cell>
        </row>
        <row r="954">
          <cell r="A954" t="str">
            <v>06.2021</v>
          </cell>
          <cell r="B954" t="str">
            <v>06.2021</v>
          </cell>
          <cell r="D954" t="str">
            <v>Laép taï buø 25kg ; coät coù chieàu cao &lt;= 20m</v>
          </cell>
          <cell r="E954" t="str">
            <v>Boä</v>
          </cell>
          <cell r="G954">
            <v>5038</v>
          </cell>
        </row>
        <row r="955">
          <cell r="A955" t="str">
            <v>06.2022</v>
          </cell>
          <cell r="B955" t="str">
            <v>06.2022</v>
          </cell>
          <cell r="D955" t="str">
            <v>Laép taï buø 25kg ; coät coù chieàu cao &lt;= 30m</v>
          </cell>
          <cell r="E955" t="str">
            <v>Boä</v>
          </cell>
          <cell r="G955">
            <v>5200</v>
          </cell>
        </row>
        <row r="956">
          <cell r="A956" t="str">
            <v>06.2023</v>
          </cell>
          <cell r="B956" t="str">
            <v>06.2023</v>
          </cell>
          <cell r="D956" t="str">
            <v>Laép taï buø 25kg ; coät coù chieàu cao &lt;= 40m</v>
          </cell>
          <cell r="E956" t="str">
            <v>Boä</v>
          </cell>
          <cell r="G956">
            <v>5850</v>
          </cell>
        </row>
        <row r="957">
          <cell r="A957" t="str">
            <v>06.2024</v>
          </cell>
          <cell r="B957" t="str">
            <v>06.2024</v>
          </cell>
          <cell r="D957" t="str">
            <v>Laép taï buø 25kg ; coät coù chieàu cao &lt;= 50m</v>
          </cell>
          <cell r="E957" t="str">
            <v>Boä</v>
          </cell>
          <cell r="G957">
            <v>6663</v>
          </cell>
        </row>
        <row r="958">
          <cell r="A958" t="str">
            <v>06.2025</v>
          </cell>
          <cell r="B958" t="str">
            <v>06.2025</v>
          </cell>
          <cell r="D958" t="str">
            <v>Laép taï buø 25kg ; coät coù chieàu cao &gt; 50m</v>
          </cell>
          <cell r="E958" t="str">
            <v>Boä</v>
          </cell>
          <cell r="G958">
            <v>7313</v>
          </cell>
        </row>
        <row r="959">
          <cell r="A959" t="str">
            <v>06.2031</v>
          </cell>
          <cell r="B959" t="str">
            <v>06.2031</v>
          </cell>
          <cell r="D959" t="str">
            <v>Laép taï buø 50kg ; coät coù chieàu cao &lt;= 20m</v>
          </cell>
          <cell r="E959" t="str">
            <v>Boä</v>
          </cell>
          <cell r="G959">
            <v>7800</v>
          </cell>
        </row>
        <row r="960">
          <cell r="A960" t="str">
            <v>06.2032</v>
          </cell>
          <cell r="B960" t="str">
            <v>06.2032</v>
          </cell>
          <cell r="D960" t="str">
            <v>Laép taï buø 50kg ; coät coù chieàu cao &lt;= 30m</v>
          </cell>
          <cell r="E960" t="str">
            <v>Boä</v>
          </cell>
          <cell r="G960">
            <v>8125</v>
          </cell>
        </row>
        <row r="961">
          <cell r="A961" t="str">
            <v>06.2033</v>
          </cell>
          <cell r="B961" t="str">
            <v>06.2033</v>
          </cell>
          <cell r="D961" t="str">
            <v>Laép taï buø 50kg ; coät coù chieàu cao &lt;= 40m</v>
          </cell>
          <cell r="E961" t="str">
            <v>Boä</v>
          </cell>
          <cell r="G961">
            <v>9101</v>
          </cell>
        </row>
        <row r="962">
          <cell r="A962" t="str">
            <v>06.2034</v>
          </cell>
          <cell r="B962" t="str">
            <v>06.2034</v>
          </cell>
          <cell r="D962" t="str">
            <v>Laép taï buø 50kg ; coät coù chieàu cao &lt;= 50m</v>
          </cell>
          <cell r="E962" t="str">
            <v>Boä</v>
          </cell>
          <cell r="G962">
            <v>10563</v>
          </cell>
        </row>
        <row r="963">
          <cell r="A963" t="str">
            <v>06.2035</v>
          </cell>
          <cell r="B963" t="str">
            <v>06.2035</v>
          </cell>
          <cell r="D963" t="str">
            <v>Laép taï buø 50kg ; coät coù chieàu cao &gt; 50m</v>
          </cell>
          <cell r="E963" t="str">
            <v>Boä</v>
          </cell>
          <cell r="G963">
            <v>11538</v>
          </cell>
        </row>
        <row r="964">
          <cell r="A964" t="str">
            <v>06.2041</v>
          </cell>
          <cell r="B964" t="str">
            <v>06.2041</v>
          </cell>
          <cell r="D964" t="str">
            <v>Laép taï buø 100kg ; coät coù chieàu cao &lt;= 20m</v>
          </cell>
          <cell r="E964" t="str">
            <v>Boä</v>
          </cell>
          <cell r="G964">
            <v>9751</v>
          </cell>
        </row>
        <row r="965">
          <cell r="A965" t="str">
            <v>06.2042</v>
          </cell>
          <cell r="B965" t="str">
            <v>06.2042</v>
          </cell>
          <cell r="D965" t="str">
            <v>Laép taï buø 100kg ; coät coù chieàu cao &lt;= 30m</v>
          </cell>
          <cell r="E965" t="str">
            <v>Boä</v>
          </cell>
          <cell r="G965">
            <v>10238</v>
          </cell>
        </row>
        <row r="966">
          <cell r="A966" t="str">
            <v>06.2043</v>
          </cell>
          <cell r="B966" t="str">
            <v>06.2043</v>
          </cell>
          <cell r="D966" t="str">
            <v>Laép taï buø 100kg ; coät coù chieàu cao &lt;= 40m</v>
          </cell>
          <cell r="E966" t="str">
            <v>Boä</v>
          </cell>
          <cell r="G966">
            <v>11538</v>
          </cell>
        </row>
        <row r="967">
          <cell r="A967" t="str">
            <v>06.2044</v>
          </cell>
          <cell r="B967" t="str">
            <v>06.2044</v>
          </cell>
          <cell r="D967" t="str">
            <v>Laép taï buø 100kg ; coät coù chieàu cao &lt;= 50m</v>
          </cell>
          <cell r="E967" t="str">
            <v>Boä</v>
          </cell>
          <cell r="G967">
            <v>13163</v>
          </cell>
        </row>
        <row r="968">
          <cell r="A968" t="str">
            <v>06.2045</v>
          </cell>
          <cell r="B968" t="str">
            <v>06.2045</v>
          </cell>
          <cell r="D968" t="str">
            <v>Laép taï buø 100kg ; coät coù chieàu cao &gt; 50m</v>
          </cell>
          <cell r="E968" t="str">
            <v>Boä</v>
          </cell>
          <cell r="G968">
            <v>14463</v>
          </cell>
        </row>
        <row r="969">
          <cell r="A969" t="str">
            <v>06.2051</v>
          </cell>
          <cell r="B969" t="str">
            <v>06.2051</v>
          </cell>
          <cell r="D969" t="str">
            <v>Laép ñeøn tín hieäu treân coät; chieàu cao laép döïng &lt;= 50m</v>
          </cell>
          <cell r="E969" t="str">
            <v>Boä</v>
          </cell>
          <cell r="G969">
            <v>40627</v>
          </cell>
        </row>
        <row r="970">
          <cell r="A970" t="str">
            <v>06.2052</v>
          </cell>
          <cell r="B970" t="str">
            <v>06.2052</v>
          </cell>
          <cell r="D970" t="str">
            <v>Laép ñeøn tín hieäu treân coät; chieàu cao laép döïng &gt; 50m</v>
          </cell>
          <cell r="E970" t="str">
            <v>Boä</v>
          </cell>
          <cell r="G970">
            <v>44690</v>
          </cell>
        </row>
        <row r="971">
          <cell r="A971" t="str">
            <v>06.2061</v>
          </cell>
          <cell r="B971" t="str">
            <v>06.2061</v>
          </cell>
          <cell r="D971" t="str">
            <v>Laép voøng gai baûo veä; chieàu cao laép döïng &lt;= 20m</v>
          </cell>
          <cell r="E971" t="str">
            <v>Vò trí</v>
          </cell>
          <cell r="G971">
            <v>7150</v>
          </cell>
        </row>
        <row r="972">
          <cell r="A972" t="str">
            <v>06.2070</v>
          </cell>
          <cell r="B972" t="str">
            <v>06.2070</v>
          </cell>
          <cell r="D972" t="str">
            <v>Laép bieån caám ; chieàu cao laép döïng &lt;= 20m</v>
          </cell>
          <cell r="E972" t="str">
            <v>Boä</v>
          </cell>
          <cell r="G972">
            <v>3250</v>
          </cell>
        </row>
        <row r="973">
          <cell r="A973" t="str">
            <v>06.2080</v>
          </cell>
          <cell r="B973" t="str">
            <v>06.2080</v>
          </cell>
          <cell r="D973" t="str">
            <v>Laép moû phoùng seùt ; chieàu cao laép döïng &lt;= 20m</v>
          </cell>
          <cell r="E973" t="str">
            <v>Boä</v>
          </cell>
          <cell r="G973">
            <v>8125</v>
          </cell>
        </row>
        <row r="974">
          <cell r="A974" t="str">
            <v>06.2090</v>
          </cell>
          <cell r="B974" t="str">
            <v>06.2090</v>
          </cell>
          <cell r="D974" t="str">
            <v>Laép choáng seùt van; chieàu cao laép döïng &lt;= 20m</v>
          </cell>
          <cell r="E974" t="str">
            <v>Boä</v>
          </cell>
          <cell r="G974">
            <v>40627</v>
          </cell>
        </row>
        <row r="975">
          <cell r="A975" t="str">
            <v>06.2100</v>
          </cell>
          <cell r="B975" t="str">
            <v>06.2100</v>
          </cell>
          <cell r="D975" t="str">
            <v>Laép thu loâi oáng ; chieàu cao laép döïng &lt;= 20m</v>
          </cell>
          <cell r="E975" t="str">
            <v>Boä</v>
          </cell>
          <cell r="G975">
            <v>8125</v>
          </cell>
        </row>
        <row r="976">
          <cell r="A976" t="str">
            <v>06.2110</v>
          </cell>
          <cell r="B976" t="str">
            <v>06.2110</v>
          </cell>
          <cell r="D976" t="str">
            <v>Laép coå deà ; chieàu cao laép döïng &lt;= 20m</v>
          </cell>
          <cell r="E976" t="str">
            <v>Boä</v>
          </cell>
          <cell r="G976">
            <v>5688</v>
          </cell>
        </row>
        <row r="977">
          <cell r="A977" t="str">
            <v>06.2120</v>
          </cell>
          <cell r="B977" t="str">
            <v>06.2120</v>
          </cell>
          <cell r="D977" t="str">
            <v>Laép daây neùo coät , chieàu cao laép döïng &lt;= 20m</v>
          </cell>
          <cell r="E977" t="str">
            <v>Boä</v>
          </cell>
          <cell r="G977">
            <v>7313</v>
          </cell>
        </row>
        <row r="978">
          <cell r="A978" t="str">
            <v>06.2130</v>
          </cell>
          <cell r="B978" t="str">
            <v>06.2130</v>
          </cell>
          <cell r="D978" t="str">
            <v>Laép keïp caùp boïc; chieàu cao laép döïng &lt;= 20m</v>
          </cell>
          <cell r="E978" t="str">
            <v>Boä</v>
          </cell>
          <cell r="G978">
            <v>3250</v>
          </cell>
        </row>
        <row r="979">
          <cell r="A979" t="str">
            <v>06.2141</v>
          </cell>
          <cell r="B979" t="str">
            <v>06.2141</v>
          </cell>
          <cell r="D979" t="str">
            <v>Laép khoaù ñôõ DD,, daây CS, t/d &lt;=70, coät coù chieàu cao &lt;= 20m</v>
          </cell>
          <cell r="E979" t="str">
            <v>Boä</v>
          </cell>
          <cell r="G979">
            <v>1788</v>
          </cell>
        </row>
        <row r="980">
          <cell r="A980" t="str">
            <v>06.2142</v>
          </cell>
          <cell r="B980" t="str">
            <v>06.2142</v>
          </cell>
          <cell r="D980" t="str">
            <v>Laép khoaù ñôõ DD,, daây CS, t/d &lt;=70, coät coù chieàu cao &lt;= 30m</v>
          </cell>
          <cell r="E980" t="str">
            <v>Boä</v>
          </cell>
          <cell r="G980">
            <v>1950</v>
          </cell>
        </row>
        <row r="981">
          <cell r="A981" t="str">
            <v>06.2143</v>
          </cell>
          <cell r="B981" t="str">
            <v>06.2143</v>
          </cell>
          <cell r="D981" t="str">
            <v>Laép khoaù ñôõ DD,, daây CS, t/d &lt;=70, coät coù chieàu cao &lt;= 40m</v>
          </cell>
          <cell r="E981" t="str">
            <v>Boä</v>
          </cell>
          <cell r="G981">
            <v>2275</v>
          </cell>
        </row>
        <row r="982">
          <cell r="A982" t="str">
            <v>06.2144</v>
          </cell>
          <cell r="B982" t="str">
            <v>06.2144</v>
          </cell>
          <cell r="D982" t="str">
            <v>Laép khoaù ñôõ DD,, daây CS, t/d &lt;=70, coät coù chieàu cao &lt;= 50m</v>
          </cell>
          <cell r="E982" t="str">
            <v>Boä</v>
          </cell>
          <cell r="G982">
            <v>2438</v>
          </cell>
        </row>
        <row r="983">
          <cell r="A983" t="str">
            <v>06.2145</v>
          </cell>
          <cell r="B983" t="str">
            <v>06.2145</v>
          </cell>
          <cell r="D983" t="str">
            <v>Laép khoaù ñôõ DD,, daây CS, t/d &lt;=70, coät coù chieàu cao &gt; 50m</v>
          </cell>
          <cell r="E983" t="str">
            <v>Boä</v>
          </cell>
          <cell r="G983">
            <v>2763</v>
          </cell>
        </row>
        <row r="984">
          <cell r="A984" t="str">
            <v>06.2151</v>
          </cell>
          <cell r="B984" t="str">
            <v>06.2151</v>
          </cell>
          <cell r="D984" t="str">
            <v>Laép khoaù ñôõ DD,, daây CS, t/d &lt;=240, coät coù chieàu cao &lt;= 20m</v>
          </cell>
          <cell r="E984" t="str">
            <v>Boä</v>
          </cell>
          <cell r="G984">
            <v>2763</v>
          </cell>
        </row>
        <row r="985">
          <cell r="A985" t="str">
            <v>06.2152</v>
          </cell>
          <cell r="B985" t="str">
            <v>06.2152</v>
          </cell>
          <cell r="D985" t="str">
            <v>Laép khoaù ñôõ DD,, daây CS, t/d &lt;=240, coät coù chieàu cao &lt;= 30m</v>
          </cell>
          <cell r="E985" t="str">
            <v>Boä</v>
          </cell>
          <cell r="G985">
            <v>2925</v>
          </cell>
        </row>
        <row r="986">
          <cell r="A986" t="str">
            <v>06.2153</v>
          </cell>
          <cell r="B986" t="str">
            <v>06.2153</v>
          </cell>
          <cell r="C986">
            <v>0</v>
          </cell>
          <cell r="D986" t="str">
            <v>Laép khoaù ñôõ DD,, daây CS, t/d &lt;=240, coät coù chieàu cao &lt;= 40m</v>
          </cell>
          <cell r="E986" t="str">
            <v>Boä</v>
          </cell>
          <cell r="F986">
            <v>0</v>
          </cell>
          <cell r="G986">
            <v>3250</v>
          </cell>
          <cell r="H986" t="str">
            <v>06.2154</v>
          </cell>
        </row>
        <row r="987">
          <cell r="A987" t="str">
            <v>06.2154</v>
          </cell>
          <cell r="B987" t="str">
            <v>06.2154</v>
          </cell>
          <cell r="D987" t="str">
            <v>Laép khoaù ñôõ DD,, daây CS, t/d &lt;=240, coät coù chieàu cao &lt;= 50m</v>
          </cell>
          <cell r="E987" t="str">
            <v>Boä</v>
          </cell>
          <cell r="G987">
            <v>3738</v>
          </cell>
        </row>
        <row r="988">
          <cell r="A988" t="str">
            <v>06.2155</v>
          </cell>
          <cell r="B988" t="str">
            <v>06.2155</v>
          </cell>
          <cell r="D988" t="str">
            <v>Laép khoaù ñôõ DD,, daây CS, t/d &lt;=240, coät coù chieàu cao &gt; 50m</v>
          </cell>
          <cell r="E988" t="str">
            <v>Boä</v>
          </cell>
          <cell r="G988">
            <v>4225</v>
          </cell>
        </row>
        <row r="989">
          <cell r="A989" t="str">
            <v>06.2161</v>
          </cell>
          <cell r="B989" t="str">
            <v>06.2161</v>
          </cell>
          <cell r="D989" t="str">
            <v>Laép khoaù ñôõ DD,, daây CS, t/d &gt; 240, coät coù chieàu cao &lt;= 20m</v>
          </cell>
          <cell r="E989" t="str">
            <v>Boä</v>
          </cell>
          <cell r="G989">
            <v>5688</v>
          </cell>
        </row>
        <row r="990">
          <cell r="A990" t="str">
            <v>06.2162</v>
          </cell>
          <cell r="B990" t="str">
            <v>06.2162</v>
          </cell>
          <cell r="D990" t="str">
            <v>Laép khoaù ñôõ DD,, daây CS, t/d &gt; 240, coät coù chieàu cao &lt;= 30m</v>
          </cell>
          <cell r="E990" t="str">
            <v>Boä</v>
          </cell>
          <cell r="G990">
            <v>5850</v>
          </cell>
        </row>
        <row r="991">
          <cell r="A991" t="str">
            <v>06.2163</v>
          </cell>
          <cell r="B991" t="str">
            <v>06.2163</v>
          </cell>
          <cell r="D991" t="str">
            <v>Laép khoaù ñôõ DD,, daây CS, t/d &gt; 240, coät coù chieàu cao &lt;= 40m</v>
          </cell>
          <cell r="E991" t="str">
            <v>Boä</v>
          </cell>
          <cell r="G991">
            <v>6663</v>
          </cell>
        </row>
        <row r="992">
          <cell r="A992" t="str">
            <v>06.2164</v>
          </cell>
          <cell r="B992" t="str">
            <v>06.2164</v>
          </cell>
          <cell r="D992" t="str">
            <v>Laép khoaù ñôõ DD,, daây CS, t/d &gt; 240, coät coù chieàu cao &lt;= 50m</v>
          </cell>
          <cell r="E992" t="str">
            <v>Boä</v>
          </cell>
          <cell r="G992">
            <v>7475</v>
          </cell>
        </row>
        <row r="993">
          <cell r="A993" t="str">
            <v>06.2165</v>
          </cell>
          <cell r="B993" t="str">
            <v>06.2165</v>
          </cell>
          <cell r="D993" t="str">
            <v>Laép khoaù ñôõ DD,, daây CS, t/d &gt; 240, coät coù chieàu cao &gt; 50m</v>
          </cell>
          <cell r="E993" t="str">
            <v>Boä</v>
          </cell>
          <cell r="G993">
            <v>8288</v>
          </cell>
        </row>
        <row r="994">
          <cell r="A994" t="str">
            <v>06.3001</v>
          </cell>
          <cell r="B994" t="str">
            <v>06.3001</v>
          </cell>
          <cell r="C994" t="str">
            <v>LAÉP ÑAËT CAÀU DAO CAÙCH LY 3 PHA &lt;= 35kV</v>
          </cell>
          <cell r="D994" t="str">
            <v>Laép ñaët caàu dao treân giaù ñôõ</v>
          </cell>
          <cell r="E994" t="str">
            <v>Boä</v>
          </cell>
          <cell r="G994">
            <v>29883</v>
          </cell>
        </row>
        <row r="995">
          <cell r="A995" t="str">
            <v>06.3002</v>
          </cell>
          <cell r="B995" t="str">
            <v>06.3002</v>
          </cell>
          <cell r="D995" t="str">
            <v>Laép ñaët caàu dao treân söù vaø caàu dao</v>
          </cell>
          <cell r="E995" t="str">
            <v>Boä</v>
          </cell>
          <cell r="F995">
            <v>1590</v>
          </cell>
          <cell r="G995">
            <v>85158</v>
          </cell>
        </row>
        <row r="996">
          <cell r="A996" t="str">
            <v>06.3003</v>
          </cell>
          <cell r="B996" t="str">
            <v>06.3003</v>
          </cell>
          <cell r="D996" t="str">
            <v>Laép ñaët caàu dao treân gheá thao taùc</v>
          </cell>
          <cell r="E996" t="str">
            <v>Boä</v>
          </cell>
          <cell r="G996">
            <v>29883</v>
          </cell>
        </row>
        <row r="997">
          <cell r="A997" t="str">
            <v>06.4111</v>
          </cell>
          <cell r="B997" t="str">
            <v>06.4111</v>
          </cell>
          <cell r="C997" t="str">
            <v>EÙP NOÁI DAÂY NHOÂM LOÕI THEÙP</v>
          </cell>
          <cell r="D997" t="str">
            <v>Eùp noái daây ; tieát dieän 120 mm2</v>
          </cell>
          <cell r="E997" t="str">
            <v>Moái</v>
          </cell>
          <cell r="F997">
            <v>58309</v>
          </cell>
          <cell r="G997">
            <v>18229</v>
          </cell>
          <cell r="H997">
            <v>4166</v>
          </cell>
        </row>
        <row r="998">
          <cell r="A998" t="str">
            <v>06.4112</v>
          </cell>
          <cell r="B998" t="str">
            <v>06.4112</v>
          </cell>
          <cell r="D998" t="str">
            <v>Eùp noái daây ; tieát dieän 150 mm2</v>
          </cell>
          <cell r="E998" t="str">
            <v>Moái</v>
          </cell>
          <cell r="F998">
            <v>58309</v>
          </cell>
          <cell r="G998">
            <v>22933</v>
          </cell>
          <cell r="H998">
            <v>4166</v>
          </cell>
        </row>
        <row r="999">
          <cell r="A999" t="str">
            <v>06.4113</v>
          </cell>
          <cell r="B999" t="str">
            <v>06.4113</v>
          </cell>
          <cell r="D999" t="str">
            <v>Eùp noái daây ; tieát dieän 185 mm2</v>
          </cell>
          <cell r="E999" t="str">
            <v>Moái</v>
          </cell>
          <cell r="F999">
            <v>58309</v>
          </cell>
          <cell r="G999">
            <v>28225</v>
          </cell>
          <cell r="H999">
            <v>4166</v>
          </cell>
        </row>
        <row r="1000">
          <cell r="A1000" t="str">
            <v>06.4114</v>
          </cell>
          <cell r="B1000" t="str">
            <v>06.4114</v>
          </cell>
          <cell r="D1000" t="str">
            <v>Eùp noái daây ; tieát dieän 240 mm2</v>
          </cell>
          <cell r="E1000" t="str">
            <v>Moái</v>
          </cell>
          <cell r="F1000">
            <v>61572</v>
          </cell>
          <cell r="G1000">
            <v>36653</v>
          </cell>
          <cell r="H1000">
            <v>5207</v>
          </cell>
        </row>
        <row r="1001">
          <cell r="A1001" t="str">
            <v>06.4115</v>
          </cell>
          <cell r="B1001" t="str">
            <v>06.4115</v>
          </cell>
          <cell r="D1001" t="str">
            <v>Eùp noái daây ; tieát dieän 300 mm2</v>
          </cell>
          <cell r="E1001" t="str">
            <v>Moái</v>
          </cell>
          <cell r="F1001">
            <v>61572</v>
          </cell>
          <cell r="G1001">
            <v>39201</v>
          </cell>
          <cell r="H1001">
            <v>5207</v>
          </cell>
        </row>
        <row r="1002">
          <cell r="A1002" t="str">
            <v>06.4116</v>
          </cell>
          <cell r="B1002" t="str">
            <v>06.4116</v>
          </cell>
          <cell r="D1002" t="str">
            <v>Eùp noái daây ; tieát dieän 400 mm2</v>
          </cell>
          <cell r="E1002" t="str">
            <v>Moái</v>
          </cell>
          <cell r="F1002">
            <v>61572</v>
          </cell>
          <cell r="G1002">
            <v>41749</v>
          </cell>
          <cell r="H1002">
            <v>5207</v>
          </cell>
        </row>
        <row r="1003">
          <cell r="A1003" t="str">
            <v>06.4117</v>
          </cell>
          <cell r="B1003" t="str">
            <v>06.4117</v>
          </cell>
          <cell r="D1003" t="str">
            <v>Eùp noái daây ; tieát dieän 500 mm2</v>
          </cell>
          <cell r="E1003" t="str">
            <v>Moái</v>
          </cell>
          <cell r="F1003">
            <v>61572</v>
          </cell>
          <cell r="G1003">
            <v>44101</v>
          </cell>
          <cell r="H1003">
            <v>5207</v>
          </cell>
        </row>
        <row r="1004">
          <cell r="A1004" t="str">
            <v>06.4121</v>
          </cell>
          <cell r="B1004" t="str">
            <v>06.4121</v>
          </cell>
          <cell r="D1004" t="str">
            <v>Eùp noái leøo, khoaù neùo ; tieát dieän 120 mm2</v>
          </cell>
          <cell r="E1004" t="str">
            <v>Moái</v>
          </cell>
          <cell r="F1004">
            <v>58309</v>
          </cell>
          <cell r="G1004">
            <v>9800</v>
          </cell>
          <cell r="H1004">
            <v>4166</v>
          </cell>
        </row>
        <row r="1005">
          <cell r="A1005" t="str">
            <v>06.4122</v>
          </cell>
          <cell r="B1005" t="str">
            <v>06.4122</v>
          </cell>
          <cell r="D1005" t="str">
            <v>Eùp noái leøo, khoaù neùo ; tieát dieän 150 mm2</v>
          </cell>
          <cell r="E1005" t="str">
            <v>Moái</v>
          </cell>
          <cell r="F1005">
            <v>58309</v>
          </cell>
          <cell r="G1005">
            <v>12152</v>
          </cell>
          <cell r="H1005">
            <v>4166</v>
          </cell>
        </row>
        <row r="1006">
          <cell r="A1006" t="str">
            <v>06.4123</v>
          </cell>
          <cell r="B1006" t="str">
            <v>06.4123</v>
          </cell>
          <cell r="D1006" t="str">
            <v>Eùp noái leøo, khoaù neùo ; tieát dieän 185 mm2</v>
          </cell>
          <cell r="E1006" t="str">
            <v>Moái</v>
          </cell>
          <cell r="F1006">
            <v>58309</v>
          </cell>
          <cell r="G1006">
            <v>14896</v>
          </cell>
          <cell r="H1006">
            <v>4166</v>
          </cell>
        </row>
        <row r="1007">
          <cell r="A1007" t="str">
            <v>06.4124</v>
          </cell>
          <cell r="B1007" t="str">
            <v>06.4124</v>
          </cell>
          <cell r="D1007" t="str">
            <v>Eùp noái leøo, khoaù neùo ; tieát dieän 240 mm2</v>
          </cell>
          <cell r="E1007" t="str">
            <v>Moái</v>
          </cell>
          <cell r="F1007">
            <v>61572</v>
          </cell>
          <cell r="G1007">
            <v>19405</v>
          </cell>
          <cell r="H1007">
            <v>5207</v>
          </cell>
        </row>
        <row r="1008">
          <cell r="A1008" t="str">
            <v>06.4125</v>
          </cell>
          <cell r="B1008" t="str">
            <v>06.4125</v>
          </cell>
          <cell r="D1008" t="str">
            <v>Eùp noái leøo, khoaù neùo ; tieát dieän 300 mm2</v>
          </cell>
          <cell r="E1008" t="str">
            <v>Moái</v>
          </cell>
          <cell r="F1008">
            <v>61572</v>
          </cell>
          <cell r="G1008">
            <v>19601</v>
          </cell>
          <cell r="H1008">
            <v>5207</v>
          </cell>
        </row>
        <row r="1009">
          <cell r="A1009" t="str">
            <v>06.4126</v>
          </cell>
          <cell r="B1009" t="str">
            <v>06.4126</v>
          </cell>
          <cell r="D1009" t="str">
            <v>Eùp noái leøo, khoaù neùo ; tieát dieän 400 mm2</v>
          </cell>
          <cell r="E1009" t="str">
            <v>Moái</v>
          </cell>
          <cell r="F1009">
            <v>61572</v>
          </cell>
          <cell r="G1009">
            <v>24501</v>
          </cell>
          <cell r="H1009">
            <v>5207</v>
          </cell>
        </row>
        <row r="1010">
          <cell r="A1010" t="str">
            <v>06.4127</v>
          </cell>
          <cell r="B1010" t="str">
            <v>06.4127</v>
          </cell>
          <cell r="D1010" t="str">
            <v>Eùp noái leøo, khoaù neùo ; tieát dieän 500 mm2</v>
          </cell>
          <cell r="E1010" t="str">
            <v>Moái</v>
          </cell>
          <cell r="F1010">
            <v>61572</v>
          </cell>
          <cell r="G1010">
            <v>29401</v>
          </cell>
          <cell r="H1010">
            <v>5207</v>
          </cell>
        </row>
        <row r="1011">
          <cell r="A1011" t="str">
            <v>06.4131</v>
          </cell>
          <cell r="B1011" t="str">
            <v>06.4131</v>
          </cell>
          <cell r="D1011" t="str">
            <v>Eùp vaù daây ; tieát dieän 120 mm2</v>
          </cell>
          <cell r="E1011" t="str">
            <v>Moái</v>
          </cell>
          <cell r="F1011">
            <v>58309</v>
          </cell>
          <cell r="G1011">
            <v>9016</v>
          </cell>
          <cell r="H1011">
            <v>4166</v>
          </cell>
        </row>
        <row r="1012">
          <cell r="A1012" t="str">
            <v>06.4132</v>
          </cell>
          <cell r="B1012" t="str">
            <v>06.4132</v>
          </cell>
          <cell r="D1012" t="str">
            <v>Eùp vaù daây ; tieát dieän 150 mm2</v>
          </cell>
          <cell r="E1012" t="str">
            <v>Moái</v>
          </cell>
          <cell r="F1012">
            <v>58309</v>
          </cell>
          <cell r="G1012">
            <v>11368</v>
          </cell>
          <cell r="H1012">
            <v>4166</v>
          </cell>
        </row>
        <row r="1013">
          <cell r="A1013" t="str">
            <v>06.4133</v>
          </cell>
          <cell r="B1013" t="str">
            <v>06.4133</v>
          </cell>
          <cell r="D1013" t="str">
            <v>Eùp vaù daây ; tieát dieän 185 mm2</v>
          </cell>
          <cell r="E1013" t="str">
            <v>Moái</v>
          </cell>
          <cell r="F1013">
            <v>58309</v>
          </cell>
          <cell r="G1013">
            <v>13916</v>
          </cell>
          <cell r="H1013">
            <v>4166</v>
          </cell>
        </row>
        <row r="1014">
          <cell r="A1014" t="str">
            <v>06.4134</v>
          </cell>
          <cell r="B1014" t="str">
            <v>06.4134</v>
          </cell>
          <cell r="D1014" t="str">
            <v>Eùp vaù daây ; tieát dieän 240 mm2</v>
          </cell>
          <cell r="E1014" t="str">
            <v>Moái</v>
          </cell>
          <cell r="F1014">
            <v>61572</v>
          </cell>
          <cell r="G1014">
            <v>18033</v>
          </cell>
          <cell r="H1014">
            <v>5207</v>
          </cell>
        </row>
        <row r="1015">
          <cell r="A1015" t="str">
            <v>06.4135</v>
          </cell>
          <cell r="B1015" t="str">
            <v>06.4135</v>
          </cell>
          <cell r="D1015" t="str">
            <v>Eùp vaù daây ; tieát dieän 300 mm2</v>
          </cell>
          <cell r="E1015" t="str">
            <v>Moái</v>
          </cell>
          <cell r="F1015">
            <v>61572</v>
          </cell>
          <cell r="G1015">
            <v>19209</v>
          </cell>
          <cell r="H1015">
            <v>5207</v>
          </cell>
        </row>
        <row r="1016">
          <cell r="A1016" t="str">
            <v>06.4136</v>
          </cell>
          <cell r="B1016" t="str">
            <v>06.4136</v>
          </cell>
          <cell r="D1016" t="str">
            <v>Eùp vaù daây ; tieát dieän 400 mm2</v>
          </cell>
          <cell r="E1016" t="str">
            <v>Moái</v>
          </cell>
          <cell r="F1016">
            <v>61572</v>
          </cell>
          <cell r="G1016">
            <v>23325</v>
          </cell>
          <cell r="H1016">
            <v>5207</v>
          </cell>
        </row>
        <row r="1017">
          <cell r="A1017" t="str">
            <v>06.4137</v>
          </cell>
          <cell r="B1017" t="str">
            <v>06.4137</v>
          </cell>
          <cell r="D1017" t="str">
            <v>Eùp vaù daây ; tieát dieän 500 mm2</v>
          </cell>
          <cell r="E1017" t="str">
            <v>Moái</v>
          </cell>
          <cell r="F1017">
            <v>61572</v>
          </cell>
          <cell r="G1017">
            <v>27049</v>
          </cell>
          <cell r="H1017">
            <v>5207</v>
          </cell>
        </row>
        <row r="1018">
          <cell r="A1018" t="str">
            <v>06.5011</v>
          </cell>
          <cell r="B1018" t="str">
            <v>06.5011</v>
          </cell>
          <cell r="C1018" t="str">
            <v>LAØM GIAØN GIAÙO RAÛI DAÂY 
VÖÔÏT CHÖÔÙNG NGAÏI VAÄT</v>
          </cell>
          <cell r="D1018" t="str">
            <v>Vöôït ñöôøng daây thoâng tin, haï theá tieát dieän daây &lt;= 50</v>
          </cell>
          <cell r="E1018" t="str">
            <v>Vò trí</v>
          </cell>
          <cell r="F1018">
            <v>80046</v>
          </cell>
          <cell r="G1018">
            <v>78346</v>
          </cell>
        </row>
        <row r="1019">
          <cell r="A1019" t="str">
            <v>06.5012</v>
          </cell>
          <cell r="B1019" t="str">
            <v>06.5012</v>
          </cell>
          <cell r="D1019" t="str">
            <v>Vöôït ñöôøng daây thoâng tin, haï theá tieát dieän daây &lt;= 95</v>
          </cell>
          <cell r="E1019" t="str">
            <v>Vò trí</v>
          </cell>
          <cell r="F1019">
            <v>111623</v>
          </cell>
          <cell r="G1019">
            <v>90887</v>
          </cell>
        </row>
        <row r="1020">
          <cell r="A1020" t="str">
            <v>06.5013</v>
          </cell>
          <cell r="B1020" t="str">
            <v>06.5013</v>
          </cell>
          <cell r="D1020" t="str">
            <v>Vöôït ñöôøng daây thoâng tin, haï theá tieát dieän daây &lt;= 150</v>
          </cell>
          <cell r="E1020" t="str">
            <v>Vò trí</v>
          </cell>
          <cell r="F1020">
            <v>143516</v>
          </cell>
          <cell r="G1020">
            <v>127737</v>
          </cell>
        </row>
        <row r="1021">
          <cell r="A1021" t="str">
            <v>06.5014</v>
          </cell>
          <cell r="B1021" t="str">
            <v>06.5014</v>
          </cell>
          <cell r="D1021" t="str">
            <v>Vöôït ñöôøng daây thoâng tin, haï theá tieát dieän daây &lt;= 240</v>
          </cell>
          <cell r="E1021" t="str">
            <v>Vò trí</v>
          </cell>
          <cell r="F1021">
            <v>174462</v>
          </cell>
          <cell r="G1021">
            <v>143530</v>
          </cell>
        </row>
        <row r="1022">
          <cell r="A1022" t="str">
            <v>06.5015</v>
          </cell>
          <cell r="B1022" t="str">
            <v>06.5015</v>
          </cell>
          <cell r="D1022" t="str">
            <v>Vöôït ñöôøng daây thoâng tin, haï theá tieát dieän daây &gt; 240</v>
          </cell>
          <cell r="E1022" t="str">
            <v>Vò trí</v>
          </cell>
          <cell r="F1022">
            <v>238247</v>
          </cell>
          <cell r="G1022">
            <v>226521</v>
          </cell>
        </row>
        <row r="1023">
          <cell r="A1023" t="str">
            <v>06.5021</v>
          </cell>
          <cell r="B1023" t="str">
            <v>06.5021</v>
          </cell>
          <cell r="D1023" t="str">
            <v>Vöôït ñöôøng daây 35kV tieát dieän daây &lt;= 50</v>
          </cell>
          <cell r="E1023" t="str">
            <v>Vò trí</v>
          </cell>
          <cell r="F1023">
            <v>127570</v>
          </cell>
          <cell r="G1023">
            <v>105596</v>
          </cell>
        </row>
        <row r="1024">
          <cell r="A1024" t="str">
            <v>06.5022</v>
          </cell>
          <cell r="B1024" t="str">
            <v>06.5022</v>
          </cell>
          <cell r="D1024" t="str">
            <v>Vöôït ñöôøng daây 35kV tieát dieän daây &lt;= 95</v>
          </cell>
          <cell r="E1024" t="str">
            <v>Vò trí</v>
          </cell>
          <cell r="F1024">
            <v>159462</v>
          </cell>
          <cell r="G1024">
            <v>121544</v>
          </cell>
        </row>
        <row r="1025">
          <cell r="A1025" t="str">
            <v>06.5023</v>
          </cell>
          <cell r="B1025" t="str">
            <v>06.5023</v>
          </cell>
          <cell r="D1025" t="str">
            <v>Vöôït ñöôøng daây 35kV tieát dieän daây &lt;= 150</v>
          </cell>
          <cell r="E1025" t="str">
            <v>Vò trí</v>
          </cell>
          <cell r="F1025">
            <v>190093</v>
          </cell>
          <cell r="G1025">
            <v>148795</v>
          </cell>
        </row>
        <row r="1026">
          <cell r="A1026" t="str">
            <v>06.5024</v>
          </cell>
          <cell r="B1026" t="str">
            <v>06.5024</v>
          </cell>
          <cell r="D1026" t="str">
            <v>Vöôït ñöôøng daây 35kV tieát dieän daây &lt;= 240</v>
          </cell>
          <cell r="E1026" t="str">
            <v>Vò trí</v>
          </cell>
          <cell r="F1026">
            <v>239193</v>
          </cell>
          <cell r="G1026">
            <v>166446</v>
          </cell>
        </row>
        <row r="1027">
          <cell r="A1027" t="str">
            <v>06.5025</v>
          </cell>
          <cell r="B1027" t="str">
            <v>06.5025</v>
          </cell>
          <cell r="D1027" t="str">
            <v>Vöôït ñöôøng daây 35kV tieát dieän daây &gt; 240</v>
          </cell>
          <cell r="E1027" t="str">
            <v>Vò trí</v>
          </cell>
          <cell r="F1027">
            <v>334870</v>
          </cell>
          <cell r="G1027">
            <v>290467</v>
          </cell>
        </row>
        <row r="1028">
          <cell r="A1028" t="str">
            <v>06.5033</v>
          </cell>
          <cell r="B1028" t="str">
            <v>06.5033</v>
          </cell>
          <cell r="D1028" t="str">
            <v>Vöôït ñöôøng daây &lt;=110kV  tieát dieän daây &lt;= 150</v>
          </cell>
          <cell r="E1028" t="str">
            <v>Vò trí</v>
          </cell>
          <cell r="F1028">
            <v>238247</v>
          </cell>
          <cell r="G1028">
            <v>317563</v>
          </cell>
        </row>
        <row r="1029">
          <cell r="A1029" t="str">
            <v>06.5034</v>
          </cell>
          <cell r="B1029" t="str">
            <v>06.5034</v>
          </cell>
          <cell r="D1029" t="str">
            <v>Vöôït ñöôøng daây &lt;=110kV  tieát dieän daây &lt;= 240</v>
          </cell>
          <cell r="E1029" t="str">
            <v>Vò trí</v>
          </cell>
          <cell r="F1029">
            <v>287032</v>
          </cell>
          <cell r="G1029">
            <v>356891</v>
          </cell>
        </row>
        <row r="1030">
          <cell r="A1030" t="str">
            <v>06.5035</v>
          </cell>
          <cell r="B1030" t="str">
            <v>06.5035</v>
          </cell>
          <cell r="D1030" t="str">
            <v>Vöôït ñöôøng daây &lt;=110kV  tieát dieän daây &gt; 240</v>
          </cell>
          <cell r="E1030" t="str">
            <v>Vò trí</v>
          </cell>
          <cell r="F1030">
            <v>396447</v>
          </cell>
          <cell r="G1030">
            <v>554303</v>
          </cell>
        </row>
        <row r="1031">
          <cell r="A1031" t="str">
            <v>06.5041</v>
          </cell>
          <cell r="B1031" t="str">
            <v>06.5041</v>
          </cell>
          <cell r="D1031" t="str">
            <v>Ñöôøng oâ toâ &lt;= 5m ; ñöôøng saét tieát dieän daây &lt;= 50</v>
          </cell>
          <cell r="E1031" t="str">
            <v>Vò trí</v>
          </cell>
          <cell r="F1031">
            <v>127570</v>
          </cell>
          <cell r="G1031">
            <v>105596</v>
          </cell>
        </row>
        <row r="1032">
          <cell r="A1032" t="str">
            <v>06.5042</v>
          </cell>
          <cell r="B1032" t="str">
            <v>06.5042</v>
          </cell>
          <cell r="D1032" t="str">
            <v>Ñöôøng oâ toâ &lt;= 5m ; ñöôøng saét tieát dieän daây &lt;= 95</v>
          </cell>
          <cell r="E1032" t="str">
            <v>Vò trí</v>
          </cell>
          <cell r="F1032">
            <v>159462</v>
          </cell>
          <cell r="G1032">
            <v>121544</v>
          </cell>
        </row>
        <row r="1033">
          <cell r="A1033" t="str">
            <v>06.5043</v>
          </cell>
          <cell r="B1033" t="str">
            <v>06.5043</v>
          </cell>
          <cell r="D1033" t="str">
            <v>Ñöôøng oâ toâ &lt;= 5m ; ñöôøng saét tieát dieän daây &lt;= 150</v>
          </cell>
          <cell r="E1033" t="str">
            <v>Vò trí</v>
          </cell>
          <cell r="F1033">
            <v>191354</v>
          </cell>
          <cell r="G1033">
            <v>148795</v>
          </cell>
        </row>
        <row r="1034">
          <cell r="A1034" t="str">
            <v>06.5044</v>
          </cell>
          <cell r="B1034" t="str">
            <v>06.5044</v>
          </cell>
          <cell r="D1034" t="str">
            <v>Ñöôøng oâ toâ &lt;= 5m ; ñöôøng saét tieát dieän daây &lt;= 240</v>
          </cell>
          <cell r="E1034" t="str">
            <v>Vò trí</v>
          </cell>
          <cell r="F1034">
            <v>239193</v>
          </cell>
          <cell r="G1034">
            <v>166446</v>
          </cell>
        </row>
        <row r="1035">
          <cell r="A1035" t="str">
            <v>06.5045</v>
          </cell>
          <cell r="B1035" t="str">
            <v>06.5045</v>
          </cell>
          <cell r="D1035" t="str">
            <v>Ñöôøng oâ toâ &lt;= 5m ; ñöôøng saét tieát dieän daây &gt; 240</v>
          </cell>
          <cell r="E1035" t="str">
            <v>Vò trí</v>
          </cell>
          <cell r="F1035">
            <v>274870</v>
          </cell>
          <cell r="G1035">
            <v>290467</v>
          </cell>
        </row>
        <row r="1036">
          <cell r="A1036" t="str">
            <v>06.5051</v>
          </cell>
          <cell r="B1036" t="str">
            <v>06.5051</v>
          </cell>
          <cell r="D1036" t="str">
            <v>Ñöôøng giao thoâng &lt;= 10m tieát dieän daây &lt;= 50</v>
          </cell>
          <cell r="E1036" t="str">
            <v>Vò trí</v>
          </cell>
          <cell r="F1036">
            <v>159462</v>
          </cell>
          <cell r="G1036">
            <v>125725</v>
          </cell>
        </row>
        <row r="1037">
          <cell r="A1037" t="str">
            <v>06.5052</v>
          </cell>
          <cell r="B1037" t="str">
            <v>06.5052</v>
          </cell>
          <cell r="D1037" t="str">
            <v>Ñöôøng giao thoâng &lt;= 10m tieát dieän daây &lt;= 95</v>
          </cell>
          <cell r="E1037" t="str">
            <v>Vò trí</v>
          </cell>
          <cell r="F1037">
            <v>221922</v>
          </cell>
          <cell r="G1037">
            <v>159014</v>
          </cell>
        </row>
        <row r="1038">
          <cell r="A1038" t="str">
            <v>06.5053</v>
          </cell>
          <cell r="B1038" t="str">
            <v>06.5053</v>
          </cell>
          <cell r="D1038" t="str">
            <v>Ñöôøng giao thoâng &lt;= 10m tieát dieän daây &lt;= 150</v>
          </cell>
          <cell r="E1038" t="str">
            <v>Vò trí</v>
          </cell>
          <cell r="F1038">
            <v>284193</v>
          </cell>
          <cell r="G1038">
            <v>194471</v>
          </cell>
        </row>
        <row r="1039">
          <cell r="A1039" t="str">
            <v>06.5054</v>
          </cell>
          <cell r="B1039" t="str">
            <v>06.5054</v>
          </cell>
          <cell r="D1039" t="str">
            <v>Ñöôøng giao thoâng &lt;= 10m tieát dieän daây &lt;= 240</v>
          </cell>
          <cell r="E1039" t="str">
            <v>Vò trí</v>
          </cell>
          <cell r="F1039">
            <v>350186</v>
          </cell>
          <cell r="G1039">
            <v>218470</v>
          </cell>
        </row>
        <row r="1040">
          <cell r="A1040" t="str">
            <v>06.5055</v>
          </cell>
          <cell r="B1040" t="str">
            <v>06.5055</v>
          </cell>
          <cell r="D1040" t="str">
            <v>Ñöôøng giao thoâng &lt;= 10m tieát dieän daây &gt; 240</v>
          </cell>
          <cell r="E1040" t="str">
            <v>Vò trí</v>
          </cell>
          <cell r="F1040">
            <v>399412</v>
          </cell>
          <cell r="G1040">
            <v>345433</v>
          </cell>
        </row>
        <row r="1041">
          <cell r="A1041" t="str">
            <v>06.5061</v>
          </cell>
          <cell r="B1041" t="str">
            <v>06.5061</v>
          </cell>
          <cell r="D1041" t="str">
            <v>Ñöôøng giao thoâng &gt;10m tieát dieän daây &lt;= 50</v>
          </cell>
          <cell r="E1041" t="str">
            <v>Vò trí</v>
          </cell>
          <cell r="F1041">
            <v>189462</v>
          </cell>
          <cell r="G1041">
            <v>143995</v>
          </cell>
        </row>
        <row r="1042">
          <cell r="A1042" t="str">
            <v>06.5062</v>
          </cell>
          <cell r="B1042" t="str">
            <v>06.5062</v>
          </cell>
          <cell r="D1042" t="str">
            <v>Ñöôøng giao thoâng &gt;10m tieát dieän daây &lt;= 95</v>
          </cell>
          <cell r="E1042" t="str">
            <v>Vò trí</v>
          </cell>
          <cell r="F1042">
            <v>269130</v>
          </cell>
          <cell r="G1042">
            <v>190445</v>
          </cell>
        </row>
        <row r="1043">
          <cell r="A1043" t="str">
            <v>06.5063</v>
          </cell>
          <cell r="B1043" t="str">
            <v>06.5063</v>
          </cell>
          <cell r="D1043" t="str">
            <v>Ñöôøng giao thoâng &gt;10m tieát dieän daây &lt;= 150</v>
          </cell>
          <cell r="E1043" t="str">
            <v>Vò trí</v>
          </cell>
          <cell r="F1043">
            <v>350186</v>
          </cell>
          <cell r="G1043">
            <v>233024</v>
          </cell>
        </row>
        <row r="1044">
          <cell r="A1044" t="str">
            <v>06.5064</v>
          </cell>
          <cell r="B1044" t="str">
            <v>06.5064</v>
          </cell>
          <cell r="D1044" t="str">
            <v>Ñöôøng giao thoâng &gt;10m tieát dieän daây &lt;= 240</v>
          </cell>
          <cell r="E1044" t="str">
            <v>Vò trí</v>
          </cell>
          <cell r="F1044">
            <v>411447</v>
          </cell>
          <cell r="G1044">
            <v>261823</v>
          </cell>
        </row>
        <row r="1045">
          <cell r="A1045" t="str">
            <v>06.5065</v>
          </cell>
          <cell r="B1045" t="str">
            <v>06.5065</v>
          </cell>
          <cell r="D1045" t="str">
            <v>Ñöôøng giao thoâng &gt;10m tieát dieän daây &gt; 240</v>
          </cell>
          <cell r="E1045" t="str">
            <v>Vò trí</v>
          </cell>
          <cell r="F1045">
            <v>568260</v>
          </cell>
          <cell r="G1045">
            <v>410618</v>
          </cell>
        </row>
        <row r="1046">
          <cell r="A1046" t="str">
            <v>06.5071</v>
          </cell>
          <cell r="B1046" t="str">
            <v>06.5071</v>
          </cell>
          <cell r="D1046" t="str">
            <v>Vò trí beû goùc tieát dieän daây &lt;= 50</v>
          </cell>
          <cell r="E1046" t="str">
            <v>Vò trí</v>
          </cell>
          <cell r="G1046">
            <v>30968</v>
          </cell>
        </row>
        <row r="1047">
          <cell r="A1047" t="str">
            <v>06.5072</v>
          </cell>
          <cell r="B1047" t="str">
            <v>06.5072</v>
          </cell>
          <cell r="D1047" t="str">
            <v>Vò trí beû goùc tieát dieän daây &lt;= 95</v>
          </cell>
          <cell r="E1047" t="str">
            <v>Vò trí</v>
          </cell>
          <cell r="G1047">
            <v>61933</v>
          </cell>
        </row>
        <row r="1048">
          <cell r="A1048" t="str">
            <v>06.5073</v>
          </cell>
          <cell r="B1048" t="str">
            <v>06.5073</v>
          </cell>
          <cell r="D1048" t="str">
            <v>Vò trí beû goùc tieát dieän daây &lt;= 150</v>
          </cell>
          <cell r="E1048" t="str">
            <v>Vò trí</v>
          </cell>
          <cell r="G1048">
            <v>78346</v>
          </cell>
        </row>
        <row r="1049">
          <cell r="A1049" t="str">
            <v>06.5074</v>
          </cell>
          <cell r="B1049" t="str">
            <v>06.5074</v>
          </cell>
          <cell r="D1049" t="str">
            <v>Vò trí beû goùc tieát dieän daây &lt;= 240</v>
          </cell>
          <cell r="E1049" t="str">
            <v>Vò trí</v>
          </cell>
          <cell r="G1049">
            <v>80978</v>
          </cell>
        </row>
        <row r="1050">
          <cell r="A1050" t="str">
            <v>06.5075</v>
          </cell>
          <cell r="B1050" t="str">
            <v>06.5075</v>
          </cell>
          <cell r="D1050" t="str">
            <v>Vò trí beû goùc tieát dieän daây &gt; 240</v>
          </cell>
          <cell r="E1050" t="str">
            <v>Vò trí</v>
          </cell>
          <cell r="G1050">
            <v>150188</v>
          </cell>
        </row>
        <row r="1051">
          <cell r="A1051" t="str">
            <v>06.5081</v>
          </cell>
          <cell r="B1051" t="str">
            <v>06.5081</v>
          </cell>
          <cell r="D1051" t="str">
            <v>Vöôït soâng &lt;=300m  tieát dieän daây &lt;= 95</v>
          </cell>
          <cell r="E1051" t="str">
            <v>Vò trí</v>
          </cell>
          <cell r="G1051">
            <v>261513</v>
          </cell>
        </row>
        <row r="1052">
          <cell r="A1052" t="str">
            <v>06.5082</v>
          </cell>
          <cell r="B1052" t="str">
            <v>06.5082</v>
          </cell>
          <cell r="D1052" t="str">
            <v>Vöôït soâng &lt;=300m  tieát dieän daây &lt;= 150</v>
          </cell>
          <cell r="E1052" t="str">
            <v>Vò trí</v>
          </cell>
          <cell r="G1052">
            <v>391728</v>
          </cell>
        </row>
        <row r="1053">
          <cell r="A1053" t="str">
            <v>06.5083</v>
          </cell>
          <cell r="B1053" t="str">
            <v>06.5083</v>
          </cell>
          <cell r="D1053" t="str">
            <v>Vöôït soâng &lt;=300m  tieát dieän daây &lt;= 240</v>
          </cell>
          <cell r="E1053" t="str">
            <v>Vò trí</v>
          </cell>
          <cell r="G1053">
            <v>440965</v>
          </cell>
        </row>
        <row r="1054">
          <cell r="A1054" t="str">
            <v>06.5084</v>
          </cell>
          <cell r="B1054" t="str">
            <v>06.5084</v>
          </cell>
          <cell r="D1054" t="str">
            <v>Vöôït soâng &lt;=300m  tieát dieän daây &gt; 240</v>
          </cell>
          <cell r="E1054" t="str">
            <v>Vò trí</v>
          </cell>
          <cell r="G1054">
            <v>799869</v>
          </cell>
        </row>
        <row r="1055">
          <cell r="A1055" t="str">
            <v>06.5091</v>
          </cell>
          <cell r="B1055" t="str">
            <v>06.5091</v>
          </cell>
          <cell r="D1055" t="str">
            <v>Vöôït soâng &gt;300m  tieát dieän daây &lt;= 95</v>
          </cell>
          <cell r="E1055" t="str">
            <v>Vò trí</v>
          </cell>
          <cell r="G1055">
            <v>418050</v>
          </cell>
        </row>
        <row r="1056">
          <cell r="A1056" t="str">
            <v>06.5092</v>
          </cell>
          <cell r="B1056" t="str">
            <v>06.5092</v>
          </cell>
          <cell r="D1056" t="str">
            <v>Vöôït soâng &gt;300m  tieát dieän daây &lt;= 150</v>
          </cell>
          <cell r="E1056" t="str">
            <v>Vò trí</v>
          </cell>
          <cell r="G1056">
            <v>625836</v>
          </cell>
        </row>
        <row r="1057">
          <cell r="A1057" t="str">
            <v>06.5093</v>
          </cell>
          <cell r="B1057" t="str">
            <v>06.5093</v>
          </cell>
          <cell r="D1057" t="str">
            <v>Vöôït soâng &gt;300m  tieát dieän daây &lt;= 240</v>
          </cell>
          <cell r="E1057" t="str">
            <v>Vò trí</v>
          </cell>
          <cell r="G1057">
            <v>705420</v>
          </cell>
        </row>
        <row r="1058">
          <cell r="A1058" t="str">
            <v>06.5094</v>
          </cell>
          <cell r="B1058" t="str">
            <v>06.5094</v>
          </cell>
          <cell r="D1058" t="str">
            <v>Vöôït soâng &gt;300m  tieát dieän daây &gt; 240</v>
          </cell>
          <cell r="E1058" t="str">
            <v>Vò trí</v>
          </cell>
          <cell r="G1058">
            <v>1279697</v>
          </cell>
        </row>
        <row r="1059">
          <cell r="A1059" t="str">
            <v>06.6101</v>
          </cell>
          <cell r="B1059" t="str">
            <v>06.6101</v>
          </cell>
          <cell r="C1059" t="str">
            <v>RAÛI CAÊNG DAÂY LAÁY ÑOÄ VOÕNG 
BAÈNG THUÛ COÂNG</v>
          </cell>
          <cell r="D1059" t="str">
            <v>Daây AC,ACSR, tieát dieän daây 16mm2</v>
          </cell>
          <cell r="E1059" t="str">
            <v>km daây</v>
          </cell>
          <cell r="F1059">
            <v>226789</v>
          </cell>
          <cell r="G1059">
            <v>136996</v>
          </cell>
        </row>
        <row r="1060">
          <cell r="A1060" t="str">
            <v>06.6102</v>
          </cell>
          <cell r="B1060" t="str">
            <v>06.6102</v>
          </cell>
          <cell r="D1060" t="str">
            <v>Daây AC,ACSR, tieát dieän daây 25mm2</v>
          </cell>
          <cell r="E1060" t="str">
            <v>km daây</v>
          </cell>
          <cell r="F1060">
            <v>226789</v>
          </cell>
          <cell r="G1060">
            <v>180548</v>
          </cell>
        </row>
        <row r="1061">
          <cell r="A1061" t="str">
            <v>06.6103</v>
          </cell>
          <cell r="B1061" t="str">
            <v>06.6103</v>
          </cell>
          <cell r="D1061" t="str">
            <v>Daây AC,ACSR, tieát dieän daây 35mm2</v>
          </cell>
          <cell r="E1061" t="str">
            <v>km daây</v>
          </cell>
          <cell r="F1061">
            <v>226789</v>
          </cell>
          <cell r="G1061">
            <v>198262</v>
          </cell>
        </row>
        <row r="1062">
          <cell r="A1062" t="str">
            <v>06.6104</v>
          </cell>
          <cell r="B1062" t="str">
            <v>06.6104</v>
          </cell>
          <cell r="D1062" t="str">
            <v>Daây AC,ACSR, tieát dieän daây 50mm2</v>
          </cell>
          <cell r="E1062" t="str">
            <v>km daây</v>
          </cell>
          <cell r="F1062">
            <v>227189</v>
          </cell>
          <cell r="G1062">
            <v>261153</v>
          </cell>
        </row>
        <row r="1063">
          <cell r="A1063" t="str">
            <v>06.6105</v>
          </cell>
          <cell r="B1063" t="str">
            <v>06.6105</v>
          </cell>
          <cell r="D1063" t="str">
            <v>Daây AC,ACSR, tieát dieän daây 70mm2</v>
          </cell>
          <cell r="E1063" t="str">
            <v>km daây</v>
          </cell>
          <cell r="F1063">
            <v>227189</v>
          </cell>
          <cell r="G1063">
            <v>348908</v>
          </cell>
        </row>
        <row r="1064">
          <cell r="A1064" t="str">
            <v>06.6106</v>
          </cell>
          <cell r="B1064" t="str">
            <v>06.6106</v>
          </cell>
          <cell r="D1064" t="str">
            <v>Daây AC,ACSR, tieát dieän daây 95mm2</v>
          </cell>
          <cell r="E1064" t="str">
            <v>km daây</v>
          </cell>
          <cell r="F1064">
            <v>227189</v>
          </cell>
          <cell r="G1064">
            <v>475178</v>
          </cell>
        </row>
        <row r="1065">
          <cell r="A1065" t="str">
            <v>06.6107</v>
          </cell>
          <cell r="B1065" t="str">
            <v>06.6107</v>
          </cell>
          <cell r="D1065" t="str">
            <v>Daây AC,ACSR, tieát dieän daây 120mm2</v>
          </cell>
          <cell r="E1065" t="str">
            <v>km daây</v>
          </cell>
          <cell r="F1065">
            <v>319671</v>
          </cell>
          <cell r="G1065">
            <v>588862</v>
          </cell>
        </row>
        <row r="1066">
          <cell r="A1066" t="str">
            <v>06.6108</v>
          </cell>
          <cell r="B1066" t="str">
            <v>06.6108</v>
          </cell>
          <cell r="D1066" t="str">
            <v>Daây AC,ACSR, tieát dieän daây 150mm2</v>
          </cell>
          <cell r="E1066" t="str">
            <v>km daây</v>
          </cell>
          <cell r="F1066">
            <v>319671</v>
          </cell>
          <cell r="G1066">
            <v>712550</v>
          </cell>
        </row>
        <row r="1067">
          <cell r="A1067" t="str">
            <v>06.6109</v>
          </cell>
          <cell r="B1067" t="str">
            <v>06.6109</v>
          </cell>
          <cell r="D1067" t="str">
            <v>Daây AC,ACSR, tieát dieän daây 185mm2</v>
          </cell>
          <cell r="E1067" t="str">
            <v>km daây</v>
          </cell>
          <cell r="F1067">
            <v>319671</v>
          </cell>
          <cell r="G1067">
            <v>840899</v>
          </cell>
        </row>
        <row r="1068">
          <cell r="A1068" t="str">
            <v>06.6110</v>
          </cell>
          <cell r="B1068" t="str">
            <v>06.6110</v>
          </cell>
          <cell r="D1068" t="str">
            <v>Daây AC,ACSR, tieát dieän daây 240mm2</v>
          </cell>
          <cell r="E1068" t="str">
            <v>km daây</v>
          </cell>
          <cell r="F1068">
            <v>319671</v>
          </cell>
          <cell r="G1068">
            <v>924792</v>
          </cell>
        </row>
        <row r="1069">
          <cell r="A1069" t="str">
            <v>06.6111</v>
          </cell>
          <cell r="B1069" t="str">
            <v>06.6111</v>
          </cell>
          <cell r="D1069" t="str">
            <v>Daây AC,ACSR, tieát dieän daây 300mm2</v>
          </cell>
          <cell r="E1069" t="str">
            <v>km daây</v>
          </cell>
          <cell r="F1069">
            <v>381206</v>
          </cell>
          <cell r="G1069">
            <v>1166252</v>
          </cell>
        </row>
        <row r="1070">
          <cell r="A1070" t="str">
            <v>06.6112</v>
          </cell>
          <cell r="B1070" t="str">
            <v>06.6112</v>
          </cell>
          <cell r="D1070" t="str">
            <v>Daây AC,ACSR, tieát dieän daây 400mm2</v>
          </cell>
          <cell r="E1070" t="str">
            <v>km daây</v>
          </cell>
          <cell r="F1070">
            <v>381206</v>
          </cell>
          <cell r="G1070">
            <v>1540543</v>
          </cell>
        </row>
        <row r="1071">
          <cell r="A1071" t="str">
            <v>06.6113</v>
          </cell>
          <cell r="B1071" t="str">
            <v>06.6113</v>
          </cell>
          <cell r="D1071" t="str">
            <v>Daây AC,ACSR, tieát dieän daây 500mm2</v>
          </cell>
          <cell r="E1071" t="str">
            <v>km daây</v>
          </cell>
          <cell r="F1071">
            <v>381206</v>
          </cell>
          <cell r="G1071">
            <v>1805127</v>
          </cell>
        </row>
        <row r="1072">
          <cell r="A1072" t="str">
            <v>06.6114</v>
          </cell>
          <cell r="B1072" t="str">
            <v>06.6114</v>
          </cell>
          <cell r="D1072" t="str">
            <v>Daây AC,ACSR, tieát dieän daây &gt;500mm2</v>
          </cell>
          <cell r="E1072" t="str">
            <v>km daây</v>
          </cell>
          <cell r="F1072">
            <v>381206</v>
          </cell>
          <cell r="G1072">
            <v>2345486</v>
          </cell>
        </row>
        <row r="1073">
          <cell r="A1073" t="str">
            <v>06.6121</v>
          </cell>
          <cell r="B1073" t="str">
            <v>06.6121</v>
          </cell>
          <cell r="D1073" t="str">
            <v>Daây A, tieát dieän daây 16mm2</v>
          </cell>
          <cell r="E1073" t="str">
            <v>km daây</v>
          </cell>
          <cell r="F1073">
            <v>226789</v>
          </cell>
          <cell r="G1073">
            <v>92630</v>
          </cell>
        </row>
        <row r="1074">
          <cell r="A1074" t="str">
            <v>06.6122</v>
          </cell>
          <cell r="B1074" t="str">
            <v>06.6122</v>
          </cell>
          <cell r="D1074" t="str">
            <v>Daây A, tieát dieän daây 25mm2</v>
          </cell>
          <cell r="E1074" t="str">
            <v>km daây</v>
          </cell>
          <cell r="F1074">
            <v>226789</v>
          </cell>
          <cell r="G1074">
            <v>121882</v>
          </cell>
        </row>
        <row r="1075">
          <cell r="A1075" t="str">
            <v>06.6123</v>
          </cell>
          <cell r="B1075" t="str">
            <v>06.6123</v>
          </cell>
          <cell r="D1075" t="str">
            <v>Daây A, tieát dieän daây 35mm2</v>
          </cell>
          <cell r="E1075" t="str">
            <v>km daây</v>
          </cell>
          <cell r="F1075">
            <v>226789</v>
          </cell>
          <cell r="G1075">
            <v>159259</v>
          </cell>
        </row>
        <row r="1076">
          <cell r="A1076" t="str">
            <v>06.6124</v>
          </cell>
          <cell r="B1076" t="str">
            <v>06.6124</v>
          </cell>
          <cell r="D1076" t="str">
            <v>Daây A, tieát dieän daây 50mm2</v>
          </cell>
          <cell r="E1076" t="str">
            <v>km daây</v>
          </cell>
          <cell r="F1076">
            <v>227189</v>
          </cell>
          <cell r="G1076">
            <v>208012</v>
          </cell>
        </row>
        <row r="1077">
          <cell r="A1077" t="str">
            <v>06.6125</v>
          </cell>
          <cell r="B1077" t="str">
            <v>06.6125</v>
          </cell>
          <cell r="D1077" t="str">
            <v>Daây A, tieát dieän daây 70mm2</v>
          </cell>
          <cell r="E1077" t="str">
            <v>km daây</v>
          </cell>
          <cell r="F1077">
            <v>227189</v>
          </cell>
          <cell r="G1077">
            <v>279516</v>
          </cell>
        </row>
        <row r="1078">
          <cell r="A1078" t="str">
            <v>06.6126</v>
          </cell>
          <cell r="B1078" t="str">
            <v>06.6126</v>
          </cell>
          <cell r="D1078" t="str">
            <v>Daây A, tieát dieän daây 95mm2</v>
          </cell>
          <cell r="E1078" t="str">
            <v>km daây</v>
          </cell>
          <cell r="F1078">
            <v>227189</v>
          </cell>
          <cell r="G1078">
            <v>381897</v>
          </cell>
        </row>
        <row r="1079">
          <cell r="A1079" t="str">
            <v>06.6131</v>
          </cell>
          <cell r="B1079" t="str">
            <v>06.6131</v>
          </cell>
          <cell r="D1079" t="str">
            <v>Daây choáng seùt, tieát dieän daây 16mm2</v>
          </cell>
          <cell r="E1079" t="str">
            <v>km daây</v>
          </cell>
          <cell r="F1079">
            <v>226789</v>
          </cell>
          <cell r="G1079">
            <v>264403</v>
          </cell>
        </row>
        <row r="1080">
          <cell r="A1080" t="str">
            <v>06.6132</v>
          </cell>
          <cell r="B1080" t="str">
            <v>06.6132</v>
          </cell>
          <cell r="D1080" t="str">
            <v>Daây choáng seùt, tieát dieän daây 25mm2</v>
          </cell>
          <cell r="E1080" t="str">
            <v>km daây</v>
          </cell>
          <cell r="F1080">
            <v>226789</v>
          </cell>
          <cell r="G1080">
            <v>325019</v>
          </cell>
        </row>
        <row r="1081">
          <cell r="A1081" t="str">
            <v>06.6133</v>
          </cell>
          <cell r="B1081" t="str">
            <v>06.6133</v>
          </cell>
          <cell r="D1081" t="str">
            <v>Daây choáng seùt, tieát dieän daây 35mm2</v>
          </cell>
          <cell r="E1081" t="str">
            <v>km daây</v>
          </cell>
          <cell r="F1081">
            <v>226789</v>
          </cell>
          <cell r="G1081">
            <v>365484</v>
          </cell>
        </row>
        <row r="1082">
          <cell r="A1082" t="str">
            <v>06.6134</v>
          </cell>
          <cell r="B1082" t="str">
            <v>06.6134</v>
          </cell>
          <cell r="D1082" t="str">
            <v>Daây choáng seùt, tieát dieän daây 50mm2</v>
          </cell>
          <cell r="E1082" t="str">
            <v>km daây</v>
          </cell>
          <cell r="F1082">
            <v>227189</v>
          </cell>
          <cell r="G1082">
            <v>409524</v>
          </cell>
        </row>
        <row r="1083">
          <cell r="A1083" t="str">
            <v>06.6135</v>
          </cell>
          <cell r="B1083" t="str">
            <v>06.6135</v>
          </cell>
          <cell r="D1083" t="str">
            <v>Daây choáng seùt, tieát dieän daây 70mm2</v>
          </cell>
          <cell r="E1083" t="str">
            <v>km daây</v>
          </cell>
          <cell r="F1083">
            <v>227189</v>
          </cell>
          <cell r="G1083">
            <v>491429</v>
          </cell>
        </row>
        <row r="1084">
          <cell r="A1084" t="str">
            <v>06.6141</v>
          </cell>
          <cell r="B1084" t="str">
            <v>06.6141</v>
          </cell>
          <cell r="D1084" t="str">
            <v>Daây ñoàng, tieát dieän daây 16mm2</v>
          </cell>
          <cell r="E1084" t="str">
            <v>km daây</v>
          </cell>
          <cell r="F1084">
            <v>226789</v>
          </cell>
          <cell r="G1084">
            <v>181198</v>
          </cell>
        </row>
        <row r="1085">
          <cell r="A1085" t="str">
            <v>06.6142</v>
          </cell>
          <cell r="B1085" t="str">
            <v>06.6142</v>
          </cell>
          <cell r="D1085" t="str">
            <v>Daây ñoàng, tieát dieän daây 25mm2</v>
          </cell>
          <cell r="E1085" t="str">
            <v>km daây</v>
          </cell>
          <cell r="F1085">
            <v>226789</v>
          </cell>
          <cell r="G1085">
            <v>235151</v>
          </cell>
        </row>
        <row r="1086">
          <cell r="A1086" t="str">
            <v>06.6143</v>
          </cell>
          <cell r="B1086" t="str">
            <v>06.6143</v>
          </cell>
          <cell r="D1086" t="str">
            <v>Daây ñoàng, tieát dieän daây 35mm2</v>
          </cell>
          <cell r="E1086" t="str">
            <v>km daây</v>
          </cell>
          <cell r="F1086">
            <v>226789</v>
          </cell>
          <cell r="G1086">
            <v>257740</v>
          </cell>
        </row>
        <row r="1087">
          <cell r="A1087" t="str">
            <v>06.6144</v>
          </cell>
          <cell r="B1087" t="str">
            <v>06.6144</v>
          </cell>
          <cell r="D1087" t="str">
            <v>Daây ñoàng, tieát dieän daây 50mm2</v>
          </cell>
          <cell r="E1087" t="str">
            <v>km daây</v>
          </cell>
          <cell r="F1087">
            <v>227189</v>
          </cell>
          <cell r="G1087">
            <v>336720</v>
          </cell>
        </row>
        <row r="1088">
          <cell r="A1088" t="str">
            <v>06.6145</v>
          </cell>
          <cell r="B1088" t="str">
            <v>06.6145</v>
          </cell>
          <cell r="D1088" t="str">
            <v>Daây ñoàng, tieát dieän daây 70mm2</v>
          </cell>
          <cell r="E1088" t="str">
            <v>km daây</v>
          </cell>
          <cell r="F1088">
            <v>227189</v>
          </cell>
          <cell r="G1088">
            <v>453564</v>
          </cell>
        </row>
        <row r="1089">
          <cell r="A1089" t="str">
            <v>06.6146</v>
          </cell>
          <cell r="B1089" t="str">
            <v>06.6146</v>
          </cell>
          <cell r="D1089" t="str">
            <v>Daây ñoàng, tieát dieän daây 95mm2</v>
          </cell>
          <cell r="E1089" t="str">
            <v>km daây</v>
          </cell>
          <cell r="F1089">
            <v>227189</v>
          </cell>
          <cell r="G1089">
            <v>618186</v>
          </cell>
        </row>
        <row r="1090">
          <cell r="A1090" t="str">
            <v>06.6147</v>
          </cell>
          <cell r="B1090" t="str">
            <v>06.6147</v>
          </cell>
          <cell r="D1090" t="str">
            <v>Daây ñoàng, tieát dieän daây 120mm2</v>
          </cell>
          <cell r="E1090" t="str">
            <v>km daây</v>
          </cell>
          <cell r="F1090">
            <v>319671</v>
          </cell>
          <cell r="G1090">
            <v>760233</v>
          </cell>
        </row>
        <row r="1091">
          <cell r="A1091" t="str">
            <v>06.6148</v>
          </cell>
          <cell r="B1091" t="str">
            <v>06.6148</v>
          </cell>
          <cell r="D1091" t="str">
            <v>Daây ñoàng, tieát dieän daây 150mm2</v>
          </cell>
          <cell r="E1091" t="str">
            <v>km daây</v>
          </cell>
          <cell r="F1091">
            <v>319671</v>
          </cell>
          <cell r="G1091">
            <v>926046</v>
          </cell>
        </row>
        <row r="1092">
          <cell r="A1092" t="str">
            <v>06.6149</v>
          </cell>
          <cell r="B1092" t="str">
            <v>06.6149</v>
          </cell>
          <cell r="D1092" t="str">
            <v>Daây ñoàng, tieát dieän daây 185mm2</v>
          </cell>
          <cell r="E1092" t="str">
            <v>km daây</v>
          </cell>
          <cell r="F1092">
            <v>319671</v>
          </cell>
          <cell r="G1092">
            <v>1093115</v>
          </cell>
        </row>
        <row r="1093">
          <cell r="A1093" t="str">
            <v>06.6150</v>
          </cell>
          <cell r="B1093" t="str">
            <v>06.6150</v>
          </cell>
          <cell r="D1093" t="str">
            <v>Daây ñoàng, tieát dieän daây 240mm2</v>
          </cell>
          <cell r="E1093" t="str">
            <v>km daây</v>
          </cell>
          <cell r="F1093">
            <v>319671</v>
          </cell>
          <cell r="G1093">
            <v>1202283</v>
          </cell>
        </row>
        <row r="1094">
          <cell r="A1094" t="str">
            <v>06.6201</v>
          </cell>
          <cell r="B1094" t="str">
            <v>06.6201</v>
          </cell>
          <cell r="C1094" t="str">
            <v xml:space="preserve">RAÛI CAÊNG DAÂY LAÁY ÑOÄ VOÕNG BAÈNG THUÛ COÂNG KEÁT HÔÏP MAÙY KEÙO
</v>
          </cell>
          <cell r="D1094" t="str">
            <v>Daây nhoâm loõi theùp AC; tieát dieän daây 50mm2</v>
          </cell>
          <cell r="E1094" t="str">
            <v>km daây</v>
          </cell>
          <cell r="F1094">
            <v>227189</v>
          </cell>
          <cell r="G1094">
            <v>118632</v>
          </cell>
          <cell r="H1094">
            <v>129843</v>
          </cell>
        </row>
        <row r="1095">
          <cell r="A1095" t="str">
            <v>06.6202</v>
          </cell>
          <cell r="B1095" t="str">
            <v>06.6202</v>
          </cell>
          <cell r="D1095" t="str">
            <v>Daây nhoâm loõi theùp AC; tieát dieän daây 70mm2</v>
          </cell>
          <cell r="E1095" t="str">
            <v>km daây</v>
          </cell>
          <cell r="F1095">
            <v>227189</v>
          </cell>
          <cell r="G1095">
            <v>155522</v>
          </cell>
          <cell r="H1095">
            <v>129843</v>
          </cell>
        </row>
        <row r="1096">
          <cell r="A1096" t="str">
            <v>06.6203</v>
          </cell>
          <cell r="B1096" t="str">
            <v>06.6203</v>
          </cell>
          <cell r="D1096" t="str">
            <v>Daây nhoâm loõi theùp AC; tieát dieän daây 95mm2</v>
          </cell>
          <cell r="E1096" t="str">
            <v>km daây</v>
          </cell>
          <cell r="F1096">
            <v>227189</v>
          </cell>
          <cell r="G1096">
            <v>206062</v>
          </cell>
          <cell r="H1096">
            <v>129843</v>
          </cell>
        </row>
        <row r="1097">
          <cell r="A1097" t="str">
            <v>06.6204</v>
          </cell>
          <cell r="B1097" t="str">
            <v>06.6204</v>
          </cell>
          <cell r="D1097" t="str">
            <v>Daây nhoâm loõi theùp AC; tieát dieän daây 120mm2</v>
          </cell>
          <cell r="E1097" t="str">
            <v>km daây</v>
          </cell>
          <cell r="F1097">
            <v>319671</v>
          </cell>
          <cell r="G1097">
            <v>314418</v>
          </cell>
          <cell r="H1097">
            <v>129843</v>
          </cell>
        </row>
        <row r="1098">
          <cell r="A1098" t="str">
            <v>06.6205</v>
          </cell>
          <cell r="B1098" t="str">
            <v>06.6205</v>
          </cell>
          <cell r="D1098" t="str">
            <v>Daây nhoâm loõi theùp AC; tieát dieän daây 150mm2</v>
          </cell>
          <cell r="E1098" t="str">
            <v>km daây</v>
          </cell>
          <cell r="F1098">
            <v>319671</v>
          </cell>
          <cell r="G1098">
            <v>353317</v>
          </cell>
          <cell r="H1098">
            <v>129843</v>
          </cell>
        </row>
        <row r="1099">
          <cell r="A1099" t="str">
            <v>06.6206</v>
          </cell>
          <cell r="B1099" t="str">
            <v>06.6206</v>
          </cell>
          <cell r="D1099" t="str">
            <v>Daây nhoâm loõi theùp AC; tieát dieän daây 185mm2</v>
          </cell>
          <cell r="E1099" t="str">
            <v>km daây</v>
          </cell>
          <cell r="F1099">
            <v>319671</v>
          </cell>
          <cell r="G1099">
            <v>451013</v>
          </cell>
          <cell r="H1099">
            <v>194764</v>
          </cell>
        </row>
        <row r="1100">
          <cell r="A1100" t="str">
            <v>06.6207</v>
          </cell>
          <cell r="B1100" t="str">
            <v>06.6207</v>
          </cell>
          <cell r="D1100" t="str">
            <v>Daây nhoâm loõi theùp AC; tieát dieän daây 240mm2</v>
          </cell>
          <cell r="E1100" t="str">
            <v>km daây</v>
          </cell>
          <cell r="F1100">
            <v>319671</v>
          </cell>
          <cell r="G1100">
            <v>504611</v>
          </cell>
          <cell r="H1100">
            <v>194764</v>
          </cell>
        </row>
        <row r="1101">
          <cell r="A1101" t="str">
            <v>06.6208</v>
          </cell>
          <cell r="B1101" t="str">
            <v>06.6208</v>
          </cell>
          <cell r="D1101" t="str">
            <v>Daây nhoâm loõi theùp AC; tieát dieän daây 300mm2</v>
          </cell>
          <cell r="E1101" t="str">
            <v>km daây</v>
          </cell>
          <cell r="F1101">
            <v>381206</v>
          </cell>
          <cell r="G1101">
            <v>554983</v>
          </cell>
          <cell r="H1101">
            <v>194764</v>
          </cell>
        </row>
        <row r="1102">
          <cell r="A1102" t="str">
            <v>06.6209</v>
          </cell>
          <cell r="B1102" t="str">
            <v>06.6209</v>
          </cell>
          <cell r="D1102" t="str">
            <v>Daây nhoâm loõi theùp AC; tieát dieän daây 400mm2</v>
          </cell>
          <cell r="E1102" t="str">
            <v>km daây</v>
          </cell>
          <cell r="F1102">
            <v>381206</v>
          </cell>
          <cell r="G1102">
            <v>699823</v>
          </cell>
          <cell r="H1102">
            <v>194764</v>
          </cell>
        </row>
        <row r="1103">
          <cell r="A1103" t="str">
            <v>06.6210</v>
          </cell>
          <cell r="B1103" t="str">
            <v>06.6210</v>
          </cell>
          <cell r="D1103" t="str">
            <v>Daây nhoâm loõi theùp AC; tieát dieän daây 500mm2</v>
          </cell>
          <cell r="E1103" t="str">
            <v>km daây</v>
          </cell>
          <cell r="F1103">
            <v>381206</v>
          </cell>
          <cell r="G1103">
            <v>924433</v>
          </cell>
          <cell r="H1103">
            <v>194764</v>
          </cell>
        </row>
        <row r="1104">
          <cell r="A1104" t="str">
            <v>06.6211</v>
          </cell>
          <cell r="B1104" t="str">
            <v>06.6211</v>
          </cell>
          <cell r="D1104" t="str">
            <v>Daây nhoâm loõi theùp AC; tieát dieän daây &gt; 500mm2</v>
          </cell>
          <cell r="E1104" t="str">
            <v>km daây</v>
          </cell>
          <cell r="F1104">
            <v>381206</v>
          </cell>
          <cell r="G1104">
            <v>1202821</v>
          </cell>
          <cell r="H1104">
            <v>227225</v>
          </cell>
        </row>
        <row r="1105">
          <cell r="A1105" t="str">
            <v>06.6221</v>
          </cell>
          <cell r="B1105" t="str">
            <v>06.6221</v>
          </cell>
          <cell r="D1105" t="str">
            <v>Daây choáng seùt ; tieát dieän daây 35mm2</v>
          </cell>
          <cell r="E1105" t="str">
            <v>km daây</v>
          </cell>
          <cell r="F1105">
            <v>226789</v>
          </cell>
          <cell r="G1105">
            <v>199724</v>
          </cell>
          <cell r="H1105">
            <v>129843</v>
          </cell>
        </row>
        <row r="1106">
          <cell r="A1106" t="str">
            <v>06.6222</v>
          </cell>
          <cell r="B1106" t="str">
            <v>06.6222</v>
          </cell>
          <cell r="D1106" t="str">
            <v>Daây choáng seùt ; tieát dieän daây 50mm2</v>
          </cell>
          <cell r="E1106" t="str">
            <v>km daây</v>
          </cell>
          <cell r="F1106">
            <v>227189</v>
          </cell>
          <cell r="G1106">
            <v>245552</v>
          </cell>
          <cell r="H1106">
            <v>129843</v>
          </cell>
        </row>
        <row r="1107">
          <cell r="A1107" t="str">
            <v>06.6223</v>
          </cell>
          <cell r="B1107" t="str">
            <v>06.6223</v>
          </cell>
          <cell r="D1107" t="str">
            <v>Daây choáng seùt ; tieát dieän daây 70mm2</v>
          </cell>
          <cell r="E1107" t="str">
            <v>km daây</v>
          </cell>
          <cell r="F1107">
            <v>227189</v>
          </cell>
          <cell r="G1107">
            <v>294792</v>
          </cell>
          <cell r="H1107">
            <v>129843</v>
          </cell>
        </row>
        <row r="1108">
          <cell r="A1108" t="str">
            <v>06.6231</v>
          </cell>
          <cell r="B1108" t="str">
            <v>06.6231</v>
          </cell>
          <cell r="D1108" t="str">
            <v>Daây ñoàng ; tieát dieän daây 35mm2</v>
          </cell>
          <cell r="E1108" t="str">
            <v>km daây</v>
          </cell>
          <cell r="F1108">
            <v>226789</v>
          </cell>
          <cell r="G1108">
            <v>154709</v>
          </cell>
          <cell r="H1108">
            <v>129843</v>
          </cell>
        </row>
        <row r="1109">
          <cell r="A1109" t="str">
            <v>06.6232</v>
          </cell>
          <cell r="B1109" t="str">
            <v>06.6232</v>
          </cell>
          <cell r="D1109" t="str">
            <v>Daây ñoàng; tieát dieän daây 50mm2</v>
          </cell>
          <cell r="E1109" t="str">
            <v>km daây</v>
          </cell>
          <cell r="F1109">
            <v>227189</v>
          </cell>
          <cell r="G1109">
            <v>202162</v>
          </cell>
          <cell r="H1109">
            <v>129843</v>
          </cell>
        </row>
        <row r="1110">
          <cell r="A1110" t="str">
            <v>06.6233</v>
          </cell>
          <cell r="B1110" t="str">
            <v>06.6233</v>
          </cell>
          <cell r="D1110" t="str">
            <v>Daây ñoàng; tieát dieän daây 70mm2</v>
          </cell>
          <cell r="E1110" t="str">
            <v>km daây</v>
          </cell>
          <cell r="F1110">
            <v>227189</v>
          </cell>
          <cell r="G1110">
            <v>272203</v>
          </cell>
          <cell r="H1110">
            <v>129843</v>
          </cell>
        </row>
        <row r="1111">
          <cell r="A1111" t="str">
            <v>06.6234</v>
          </cell>
          <cell r="B1111" t="str">
            <v>06.6234</v>
          </cell>
          <cell r="D1111" t="str">
            <v>Daây ñoàng; tieát dieän daây 95mm2</v>
          </cell>
          <cell r="E1111" t="str">
            <v>km daây</v>
          </cell>
          <cell r="F1111">
            <v>227189</v>
          </cell>
          <cell r="G1111">
            <v>370684</v>
          </cell>
          <cell r="H1111">
            <v>129843</v>
          </cell>
        </row>
        <row r="1112">
          <cell r="A1112" t="str">
            <v>06.6235</v>
          </cell>
          <cell r="B1112" t="str">
            <v>06.6235</v>
          </cell>
          <cell r="D1112" t="str">
            <v>Daây ñoàng; tieát dieän daây 120mm2</v>
          </cell>
          <cell r="E1112" t="str">
            <v>km daây</v>
          </cell>
          <cell r="F1112">
            <v>319671</v>
          </cell>
          <cell r="G1112">
            <v>459259</v>
          </cell>
          <cell r="H1112">
            <v>129843</v>
          </cell>
        </row>
        <row r="1113">
          <cell r="A1113" t="str">
            <v>06.6236</v>
          </cell>
          <cell r="B1113" t="str">
            <v>06.6236</v>
          </cell>
          <cell r="D1113" t="str">
            <v>Daây ñoàng; tieát dieän daây 150mm2</v>
          </cell>
          <cell r="E1113" t="str">
            <v>km daây</v>
          </cell>
          <cell r="F1113">
            <v>319671</v>
          </cell>
          <cell r="G1113">
            <v>555700</v>
          </cell>
          <cell r="H1113">
            <v>129843</v>
          </cell>
        </row>
        <row r="1114">
          <cell r="A1114" t="str">
            <v>06.6237</v>
          </cell>
          <cell r="B1114" t="str">
            <v>06.6237</v>
          </cell>
          <cell r="D1114" t="str">
            <v>Daây ñoàng; tieát dieän daây 185mm2</v>
          </cell>
          <cell r="E1114" t="str">
            <v>km daây</v>
          </cell>
          <cell r="F1114">
            <v>319671</v>
          </cell>
          <cell r="G1114">
            <v>655905</v>
          </cell>
          <cell r="H1114">
            <v>129843</v>
          </cell>
        </row>
        <row r="1115">
          <cell r="A1115" t="str">
            <v>06.6238</v>
          </cell>
          <cell r="B1115" t="str">
            <v>06.6238</v>
          </cell>
          <cell r="D1115" t="str">
            <v>Daây ñoàng; tieát dieän daây 240mm2</v>
          </cell>
          <cell r="E1115" t="str">
            <v>km daây</v>
          </cell>
          <cell r="F1115">
            <v>319671</v>
          </cell>
          <cell r="G1115">
            <v>721334</v>
          </cell>
          <cell r="H1115">
            <v>129843</v>
          </cell>
        </row>
        <row r="1116">
          <cell r="A1116" t="str">
            <v>06.6301</v>
          </cell>
          <cell r="B1116" t="str">
            <v>06.6301</v>
          </cell>
          <cell r="C1116" t="str">
            <v xml:space="preserve">KEÙO RAÛI DAÂY LAÁY ÑOÄ VOÕNG BAÈNG THUÛ COÂNG KEÁT HÔÏP MAÙY KEÙO VAØ MAÙY RAÛI DAÂY
</v>
          </cell>
          <cell r="D1116" t="str">
            <v>Daây nhoâm loõi theùp AC; tieát dieän daây 50mm2</v>
          </cell>
          <cell r="E1116" t="str">
            <v>km daây</v>
          </cell>
          <cell r="G1116">
            <v>98156</v>
          </cell>
          <cell r="H1116">
            <v>202319</v>
          </cell>
        </row>
        <row r="1117">
          <cell r="A1117" t="str">
            <v>06.6302</v>
          </cell>
          <cell r="B1117" t="str">
            <v>06.6302</v>
          </cell>
          <cell r="D1117" t="str">
            <v>Daây nhoâm loõi theùp AC; tieát dieän daây 70mm2</v>
          </cell>
          <cell r="E1117" t="str">
            <v>km daây</v>
          </cell>
          <cell r="G1117">
            <v>132120</v>
          </cell>
          <cell r="H1117">
            <v>202319</v>
          </cell>
        </row>
        <row r="1118">
          <cell r="A1118" t="str">
            <v>06.6303</v>
          </cell>
          <cell r="B1118" t="str">
            <v>06.6303</v>
          </cell>
          <cell r="D1118" t="str">
            <v>Daây nhoâm loõi theùp AC; tieát dieän daây 95mm2</v>
          </cell>
          <cell r="E1118" t="str">
            <v>km daây</v>
          </cell>
          <cell r="G1118">
            <v>175185</v>
          </cell>
          <cell r="H1118">
            <v>202319</v>
          </cell>
        </row>
        <row r="1119">
          <cell r="A1119" t="str">
            <v>06.6304</v>
          </cell>
          <cell r="B1119" t="str">
            <v>06.6304</v>
          </cell>
          <cell r="D1119" t="str">
            <v>Daây nhoâm loõi theùp AC; tieát dieän daây 120mm2</v>
          </cell>
          <cell r="E1119" t="str">
            <v>km daây</v>
          </cell>
          <cell r="G1119">
            <v>267274</v>
          </cell>
          <cell r="H1119">
            <v>202319</v>
          </cell>
        </row>
        <row r="1120">
          <cell r="A1120" t="str">
            <v>06.6305</v>
          </cell>
          <cell r="B1120" t="str">
            <v>06.6305</v>
          </cell>
          <cell r="D1120" t="str">
            <v>Daây nhoâm loõi theùp AC; tieát dieän daây 150mm2</v>
          </cell>
          <cell r="E1120" t="str">
            <v>km daây</v>
          </cell>
          <cell r="G1120">
            <v>300257</v>
          </cell>
          <cell r="H1120">
            <v>202319</v>
          </cell>
        </row>
        <row r="1121">
          <cell r="A1121" t="str">
            <v>06.6306</v>
          </cell>
          <cell r="B1121" t="str">
            <v>06.6306</v>
          </cell>
          <cell r="D1121" t="str">
            <v>Daây nhoâm loõi theùp AC; tieát dieän daây 185mm2</v>
          </cell>
          <cell r="E1121" t="str">
            <v>km daây</v>
          </cell>
          <cell r="G1121">
            <v>383433</v>
          </cell>
          <cell r="H1121">
            <v>291399</v>
          </cell>
        </row>
        <row r="1122">
          <cell r="A1122" t="str">
            <v>06.6307</v>
          </cell>
          <cell r="B1122" t="str">
            <v>06.6307</v>
          </cell>
          <cell r="D1122" t="str">
            <v>Daây nhoâm loõi theùp AC; tieát dieän daây 240mm2</v>
          </cell>
          <cell r="E1122" t="str">
            <v>km daây</v>
          </cell>
          <cell r="G1122">
            <v>428785</v>
          </cell>
          <cell r="H1122">
            <v>291399</v>
          </cell>
        </row>
        <row r="1123">
          <cell r="A1123" t="str">
            <v>06.6308</v>
          </cell>
          <cell r="B1123" t="str">
            <v>06.6308</v>
          </cell>
          <cell r="D1123" t="str">
            <v>Daây nhoâm loõi theùp AC; tieát dieän daây 300mm2</v>
          </cell>
          <cell r="E1123" t="str">
            <v>km daây</v>
          </cell>
          <cell r="G1123">
            <v>471807</v>
          </cell>
          <cell r="H1123">
            <v>291399</v>
          </cell>
        </row>
        <row r="1124">
          <cell r="A1124" t="str">
            <v>06.6309</v>
          </cell>
          <cell r="B1124" t="str">
            <v>06.6309</v>
          </cell>
          <cell r="D1124" t="str">
            <v>Daây nhoâm loõi theùp AC; tieát dieän daây 400mm2</v>
          </cell>
          <cell r="E1124" t="str">
            <v>km daây</v>
          </cell>
          <cell r="G1124">
            <v>594778</v>
          </cell>
          <cell r="H1124">
            <v>291399</v>
          </cell>
        </row>
        <row r="1125">
          <cell r="A1125" t="str">
            <v>06.6310</v>
          </cell>
          <cell r="B1125" t="str">
            <v>06.6310</v>
          </cell>
          <cell r="D1125" t="str">
            <v>Daây nhoâm loõi theùp AC; tieát dieän daây 500mm2</v>
          </cell>
          <cell r="E1125" t="str">
            <v>km daây</v>
          </cell>
          <cell r="G1125">
            <v>785687</v>
          </cell>
          <cell r="H1125">
            <v>291399</v>
          </cell>
        </row>
        <row r="1126">
          <cell r="A1126" t="str">
            <v>06.6311</v>
          </cell>
          <cell r="B1126" t="str">
            <v>06.6311</v>
          </cell>
          <cell r="D1126" t="str">
            <v>Daây nhoâm loõi theùp AC; tieát dieän daây &gt; 500mm2</v>
          </cell>
          <cell r="E1126" t="str">
            <v>km daây</v>
          </cell>
          <cell r="G1126">
            <v>1037903</v>
          </cell>
          <cell r="H1126">
            <v>291399</v>
          </cell>
        </row>
        <row r="1127">
          <cell r="A1127" t="str">
            <v>06.6321</v>
          </cell>
          <cell r="B1127" t="str">
            <v>06.6321</v>
          </cell>
          <cell r="D1127" t="str">
            <v>Daây choáng seùt ; tieát dieän daây 35mm2</v>
          </cell>
          <cell r="E1127" t="str">
            <v>km daây</v>
          </cell>
          <cell r="G1127">
            <v>139758</v>
          </cell>
          <cell r="H1127">
            <v>202319</v>
          </cell>
        </row>
        <row r="1128">
          <cell r="A1128" t="str">
            <v>06.6322</v>
          </cell>
          <cell r="B1128" t="str">
            <v>06.6322</v>
          </cell>
          <cell r="D1128" t="str">
            <v>Daây choáng seùt ; tieát dieän daây 50mm2</v>
          </cell>
          <cell r="E1128" t="str">
            <v>km daây</v>
          </cell>
          <cell r="G1128">
            <v>171935</v>
          </cell>
          <cell r="H1128">
            <v>202319</v>
          </cell>
        </row>
        <row r="1129">
          <cell r="A1129" t="str">
            <v>06.6323</v>
          </cell>
          <cell r="B1129" t="str">
            <v>06.6323</v>
          </cell>
          <cell r="D1129" t="str">
            <v>Daây choáng seùt ; tieát dieän daây 70mm2</v>
          </cell>
          <cell r="E1129" t="str">
            <v>km daây</v>
          </cell>
          <cell r="G1129">
            <v>206387</v>
          </cell>
          <cell r="H1129">
            <v>202319</v>
          </cell>
        </row>
        <row r="1130">
          <cell r="A1130" t="str">
            <v>06.6331</v>
          </cell>
          <cell r="B1130" t="str">
            <v>06.6331</v>
          </cell>
          <cell r="D1130" t="str">
            <v>Daây ñoàng ; tieát dieän daây 35mm2</v>
          </cell>
          <cell r="E1130" t="str">
            <v>km daây</v>
          </cell>
          <cell r="G1130">
            <v>131633</v>
          </cell>
          <cell r="H1130">
            <v>202319</v>
          </cell>
        </row>
        <row r="1131">
          <cell r="A1131" t="str">
            <v>06.6332</v>
          </cell>
          <cell r="B1131" t="str">
            <v>06.6332</v>
          </cell>
          <cell r="D1131" t="str">
            <v>Daây ñoàng; tieát dieän daây 50mm2</v>
          </cell>
          <cell r="E1131" t="str">
            <v>km daây</v>
          </cell>
          <cell r="G1131">
            <v>171773</v>
          </cell>
          <cell r="H1131">
            <v>202319</v>
          </cell>
        </row>
        <row r="1132">
          <cell r="A1132" t="str">
            <v>06.6333</v>
          </cell>
          <cell r="B1132" t="str">
            <v>06.6333</v>
          </cell>
          <cell r="D1132" t="str">
            <v>Daây ñoàng; tieát dieän daây 70mm2</v>
          </cell>
          <cell r="E1132" t="str">
            <v>km daây</v>
          </cell>
          <cell r="G1132">
            <v>231414</v>
          </cell>
          <cell r="H1132">
            <v>202319</v>
          </cell>
        </row>
        <row r="1133">
          <cell r="A1133" t="str">
            <v>06.6334</v>
          </cell>
          <cell r="B1133" t="str">
            <v>06.6334</v>
          </cell>
          <cell r="D1133" t="str">
            <v>Daây ñoàng; tieát dieän daây 95mm2</v>
          </cell>
          <cell r="E1133" t="str">
            <v>km daây</v>
          </cell>
          <cell r="G1133">
            <v>315106</v>
          </cell>
          <cell r="H1133">
            <v>202319</v>
          </cell>
        </row>
        <row r="1134">
          <cell r="A1134" t="str">
            <v>06.6335</v>
          </cell>
          <cell r="B1134" t="str">
            <v>06.6335</v>
          </cell>
          <cell r="D1134" t="str">
            <v>Daây ñoàng; tieát dieän daây 120mm2</v>
          </cell>
          <cell r="E1134" t="str">
            <v>km daây</v>
          </cell>
          <cell r="G1134">
            <v>390424</v>
          </cell>
          <cell r="H1134">
            <v>202319</v>
          </cell>
        </row>
        <row r="1135">
          <cell r="A1135" t="str">
            <v>06.6336</v>
          </cell>
          <cell r="B1135" t="str">
            <v>06.6336</v>
          </cell>
          <cell r="D1135" t="str">
            <v>Daây ñoàng; tieát dieän daây 150mm2</v>
          </cell>
          <cell r="E1135" t="str">
            <v>km daây</v>
          </cell>
          <cell r="G1135">
            <v>472345</v>
          </cell>
          <cell r="H1135">
            <v>202319</v>
          </cell>
        </row>
        <row r="1136">
          <cell r="A1136" t="str">
            <v>06.6337</v>
          </cell>
          <cell r="B1136" t="str">
            <v>06.6337</v>
          </cell>
          <cell r="D1136" t="str">
            <v>Daây ñoàng; tieát dieän daây 185mm2</v>
          </cell>
          <cell r="E1136" t="str">
            <v>km daây</v>
          </cell>
          <cell r="G1136">
            <v>557492</v>
          </cell>
          <cell r="H1136">
            <v>291399</v>
          </cell>
        </row>
        <row r="1137">
          <cell r="A1137" t="str">
            <v>06.6338</v>
          </cell>
          <cell r="B1137" t="str">
            <v>06.6338</v>
          </cell>
          <cell r="D1137" t="str">
            <v>Daây ñoàng; tieát dieän daây 240mm2</v>
          </cell>
          <cell r="E1137" t="str">
            <v>km daây</v>
          </cell>
          <cell r="G1137">
            <v>613062</v>
          </cell>
          <cell r="H1137">
            <v>291399</v>
          </cell>
        </row>
        <row r="1138">
          <cell r="A1138" t="str">
            <v>06.6401</v>
          </cell>
          <cell r="B1138" t="str">
            <v>06.6401</v>
          </cell>
          <cell r="C1138" t="str">
            <v>RAÛI CAÊNG DAÂY LAÁY ÑOÄ VOÕNG THUÛ COÂNG 
KEÁT HÔÏP MAÙY RAÛI VAØ CAÊNG DAÂY</v>
          </cell>
          <cell r="D1138" t="str">
            <v>Tieát dieän daây 120mm2</v>
          </cell>
          <cell r="E1138" t="str">
            <v>km daây</v>
          </cell>
          <cell r="G1138">
            <v>80128</v>
          </cell>
          <cell r="H1138">
            <v>135289</v>
          </cell>
        </row>
        <row r="1139">
          <cell r="A1139" t="str">
            <v>06.6402</v>
          </cell>
          <cell r="B1139" t="str">
            <v>06.6402</v>
          </cell>
          <cell r="D1139" t="str">
            <v>Tieát dieän daây 150mm2</v>
          </cell>
          <cell r="E1139" t="str">
            <v>km daây</v>
          </cell>
          <cell r="G1139">
            <v>90167</v>
          </cell>
          <cell r="H1139">
            <v>135289</v>
          </cell>
        </row>
        <row r="1140">
          <cell r="A1140" t="str">
            <v>06.6403</v>
          </cell>
          <cell r="B1140" t="str">
            <v>06.6403</v>
          </cell>
          <cell r="D1140" t="str">
            <v>Tieát dieän daây 185mm2</v>
          </cell>
          <cell r="E1140" t="str">
            <v>km daây</v>
          </cell>
          <cell r="G1140">
            <v>115084</v>
          </cell>
          <cell r="H1140">
            <v>164280</v>
          </cell>
        </row>
        <row r="1141">
          <cell r="A1141" t="str">
            <v>06.6404</v>
          </cell>
          <cell r="B1141" t="str">
            <v>06.6404</v>
          </cell>
          <cell r="D1141" t="str">
            <v>Tieát dieän daây 240mm2</v>
          </cell>
          <cell r="E1141" t="str">
            <v>km daây</v>
          </cell>
          <cell r="G1141">
            <v>128707</v>
          </cell>
          <cell r="H1141">
            <v>164280</v>
          </cell>
        </row>
        <row r="1142">
          <cell r="A1142" t="str">
            <v>06.6405</v>
          </cell>
          <cell r="B1142" t="str">
            <v>06.6405</v>
          </cell>
          <cell r="D1142" t="str">
            <v>Tieát dieän daây 300mm2</v>
          </cell>
          <cell r="E1142" t="str">
            <v>km daây</v>
          </cell>
          <cell r="G1142">
            <v>141614</v>
          </cell>
          <cell r="H1142">
            <v>183607</v>
          </cell>
        </row>
        <row r="1143">
          <cell r="A1143" t="str">
            <v>06.6406</v>
          </cell>
          <cell r="B1143" t="str">
            <v>06.6406</v>
          </cell>
          <cell r="D1143" t="str">
            <v>Tieát dieän daây 400mm2</v>
          </cell>
          <cell r="E1143" t="str">
            <v>km daây</v>
          </cell>
          <cell r="G1143">
            <v>178362</v>
          </cell>
          <cell r="H1143">
            <v>183607</v>
          </cell>
        </row>
        <row r="1144">
          <cell r="A1144" t="str">
            <v>06.6407</v>
          </cell>
          <cell r="B1144" t="str">
            <v>06.6407</v>
          </cell>
          <cell r="D1144" t="str">
            <v>Tieát dieän daây 500mm2</v>
          </cell>
          <cell r="E1144" t="str">
            <v>km daây</v>
          </cell>
          <cell r="G1144">
            <v>235724</v>
          </cell>
          <cell r="H1144">
            <v>202934</v>
          </cell>
        </row>
        <row r="1145">
          <cell r="A1145" t="str">
            <v>06.6408</v>
          </cell>
          <cell r="B1145" t="str">
            <v>06.6408</v>
          </cell>
          <cell r="D1145" t="str">
            <v>Tieát dieän daây &gt; 500mm2</v>
          </cell>
          <cell r="E1145" t="str">
            <v>km daây</v>
          </cell>
          <cell r="G1145">
            <v>311550</v>
          </cell>
          <cell r="H1145">
            <v>202934</v>
          </cell>
        </row>
        <row r="1146">
          <cell r="A1146" t="str">
            <v>06.7001</v>
          </cell>
          <cell r="B1146" t="str">
            <v>06.7001</v>
          </cell>
          <cell r="C1146" t="str">
            <v>LAÉP ÑAËT CAÙP VAËN XOAÉN BAÈNG THUÛ COÂNG</v>
          </cell>
          <cell r="D1146" t="str">
            <v>Loaïi caùp 4x16mm2</v>
          </cell>
          <cell r="E1146" t="str">
            <v xml:space="preserve">km </v>
          </cell>
          <cell r="F1146">
            <v>4699</v>
          </cell>
          <cell r="G1146">
            <v>209637</v>
          </cell>
        </row>
        <row r="1147">
          <cell r="A1147" t="str">
            <v>06.7002</v>
          </cell>
          <cell r="B1147" t="str">
            <v>06.7002</v>
          </cell>
          <cell r="D1147" t="str">
            <v>Loaïi caùp 4x25mm2</v>
          </cell>
          <cell r="E1147" t="str">
            <v xml:space="preserve">km </v>
          </cell>
          <cell r="F1147">
            <v>4699</v>
          </cell>
          <cell r="G1147">
            <v>285042</v>
          </cell>
        </row>
        <row r="1148">
          <cell r="A1148" t="str">
            <v>06.7003</v>
          </cell>
          <cell r="B1148" t="str">
            <v>06.7003</v>
          </cell>
          <cell r="D1148" t="str">
            <v>Loaïi caùp 4x35mm2</v>
          </cell>
          <cell r="E1148" t="str">
            <v xml:space="preserve">km </v>
          </cell>
          <cell r="F1148">
            <v>4699</v>
          </cell>
          <cell r="G1148">
            <v>320306</v>
          </cell>
        </row>
        <row r="1149">
          <cell r="A1149" t="str">
            <v>06.7004</v>
          </cell>
          <cell r="B1149" t="str">
            <v>06.7004</v>
          </cell>
          <cell r="D1149" t="str">
            <v>Loaïi caùp 4x50mm2</v>
          </cell>
          <cell r="E1149" t="str">
            <v xml:space="preserve">km </v>
          </cell>
          <cell r="F1149">
            <v>5055</v>
          </cell>
          <cell r="G1149">
            <v>387585</v>
          </cell>
        </row>
        <row r="1150">
          <cell r="A1150" t="str">
            <v>06.7005</v>
          </cell>
          <cell r="B1150" t="str">
            <v>06.7005</v>
          </cell>
          <cell r="D1150" t="str">
            <v>Loaïi caùp 4x70mm2</v>
          </cell>
          <cell r="E1150" t="str">
            <v xml:space="preserve">km </v>
          </cell>
          <cell r="F1150">
            <v>5380</v>
          </cell>
          <cell r="G1150">
            <v>457464</v>
          </cell>
        </row>
        <row r="1151">
          <cell r="A1151" t="str">
            <v>06.7006</v>
          </cell>
          <cell r="B1151" t="str">
            <v>06.7006</v>
          </cell>
          <cell r="D1151" t="str">
            <v>Loaïi caùp 4x95mm2</v>
          </cell>
          <cell r="E1151" t="str">
            <v xml:space="preserve">km </v>
          </cell>
          <cell r="F1151">
            <v>5736</v>
          </cell>
          <cell r="G1151">
            <v>634437</v>
          </cell>
        </row>
        <row r="1152">
          <cell r="A1152" t="str">
            <v>06.7007</v>
          </cell>
          <cell r="B1152" t="str">
            <v>06.7007</v>
          </cell>
          <cell r="D1152" t="str">
            <v>Loaïi caùp 4x120mm2</v>
          </cell>
          <cell r="E1152" t="str">
            <v xml:space="preserve">km </v>
          </cell>
          <cell r="F1152">
            <v>5736</v>
          </cell>
          <cell r="G1152">
            <v>837574</v>
          </cell>
        </row>
        <row r="1153">
          <cell r="A1153" t="str">
            <v>06.8001</v>
          </cell>
          <cell r="B1153" t="str">
            <v>06.8001</v>
          </cell>
          <cell r="C1153" t="str">
            <v>KEÙO RAÛI CAÊNG DAÂY LAÁY ÑOÄ VOÕNG CAÙP 
QUANG BAÈNG TÔØI</v>
          </cell>
          <cell r="D1153" t="str">
            <v>Chieàu cao laép ñaët : 30m</v>
          </cell>
          <cell r="E1153" t="str">
            <v xml:space="preserve">km </v>
          </cell>
          <cell r="G1153">
            <v>474528</v>
          </cell>
          <cell r="H1153">
            <v>7179</v>
          </cell>
        </row>
        <row r="1154">
          <cell r="A1154" t="str">
            <v>06.8002</v>
          </cell>
          <cell r="B1154" t="str">
            <v>06.8002</v>
          </cell>
          <cell r="D1154" t="str">
            <v>Chieàu cao laép ñaët : 40m</v>
          </cell>
          <cell r="E1154" t="str">
            <v xml:space="preserve">km </v>
          </cell>
          <cell r="G1154">
            <v>520030</v>
          </cell>
          <cell r="H1154">
            <v>9572</v>
          </cell>
        </row>
        <row r="1155">
          <cell r="A1155" t="str">
            <v>06.8003</v>
          </cell>
          <cell r="B1155" t="str">
            <v>06.8003</v>
          </cell>
          <cell r="D1155" t="str">
            <v>Chieàu cao laép ñaët : 50m</v>
          </cell>
          <cell r="E1155" t="str">
            <v xml:space="preserve">km </v>
          </cell>
          <cell r="G1155">
            <v>573659</v>
          </cell>
          <cell r="H1155">
            <v>11966</v>
          </cell>
        </row>
        <row r="1156">
          <cell r="A1156" t="str">
            <v>06.8004</v>
          </cell>
          <cell r="B1156" t="str">
            <v>06.8004</v>
          </cell>
          <cell r="D1156" t="str">
            <v>Chieàu cao laép ñaët : 60m</v>
          </cell>
          <cell r="E1156" t="str">
            <v xml:space="preserve">km </v>
          </cell>
          <cell r="G1156">
            <v>630537</v>
          </cell>
          <cell r="H1156">
            <v>14359</v>
          </cell>
        </row>
        <row r="1157">
          <cell r="A1157" t="str">
            <v>06.8005</v>
          </cell>
          <cell r="B1157" t="str">
            <v>06.8005</v>
          </cell>
          <cell r="D1157" t="str">
            <v>Chieàu cao laép ñaët : 70m</v>
          </cell>
          <cell r="E1157" t="str">
            <v xml:space="preserve">km </v>
          </cell>
          <cell r="G1157">
            <v>693916</v>
          </cell>
          <cell r="H1157">
            <v>16752</v>
          </cell>
        </row>
        <row r="1158">
          <cell r="A1158" t="str">
            <v>06.9001</v>
          </cell>
          <cell r="B1158" t="str">
            <v>06.9001</v>
          </cell>
          <cell r="C1158" t="str">
            <v>LAÉP ÑAËT HOÄP VAØ HAØN NOÁI CAÙP QUANG</v>
          </cell>
          <cell r="D1158" t="str">
            <v>Chieàu cao laép ñaët : 10m</v>
          </cell>
          <cell r="E1158" t="str">
            <v xml:space="preserve">km </v>
          </cell>
          <cell r="F1158">
            <v>132356</v>
          </cell>
          <cell r="G1158">
            <v>102381</v>
          </cell>
          <cell r="H1158">
            <v>349544</v>
          </cell>
        </row>
        <row r="1159">
          <cell r="A1159" t="str">
            <v>06.9002</v>
          </cell>
          <cell r="B1159" t="str">
            <v>06.9002</v>
          </cell>
          <cell r="D1159" t="str">
            <v>Chieàu cao laép ñaët : 16m</v>
          </cell>
          <cell r="E1159" t="str">
            <v xml:space="preserve">km </v>
          </cell>
          <cell r="F1159">
            <v>132356</v>
          </cell>
          <cell r="G1159">
            <v>117819</v>
          </cell>
          <cell r="H1159">
            <v>349544</v>
          </cell>
        </row>
        <row r="1160">
          <cell r="A1160" t="str">
            <v>06.9003</v>
          </cell>
          <cell r="B1160" t="str">
            <v>06.9003</v>
          </cell>
          <cell r="D1160" t="str">
            <v>Chieàu cao laép ñaët : 20m</v>
          </cell>
          <cell r="E1160" t="str">
            <v xml:space="preserve">km </v>
          </cell>
          <cell r="F1160">
            <v>132356</v>
          </cell>
          <cell r="G1160">
            <v>122857</v>
          </cell>
          <cell r="H1160">
            <v>349544</v>
          </cell>
        </row>
        <row r="1161">
          <cell r="A1161" t="str">
            <v>06.9004</v>
          </cell>
          <cell r="B1161" t="str">
            <v>06.9004</v>
          </cell>
          <cell r="D1161" t="str">
            <v>Chieàu cao laép ñaët : 24m</v>
          </cell>
          <cell r="E1161" t="str">
            <v xml:space="preserve">km </v>
          </cell>
          <cell r="F1161">
            <v>132356</v>
          </cell>
          <cell r="G1161">
            <v>128058</v>
          </cell>
          <cell r="H1161">
            <v>349544</v>
          </cell>
        </row>
        <row r="1162">
          <cell r="A1162" t="str">
            <v>07.1111</v>
          </cell>
          <cell r="B1162" t="str">
            <v>07.1111</v>
          </cell>
          <cell r="C1162" t="str">
            <v xml:space="preserve">PHAÙ DÔÕ MAËT ÑÖÔØNG, NEÀN ÑÖÔØNG , HEØ ÑÖÔØNG BAÈNG THUÛ COÂNG
</v>
          </cell>
          <cell r="D1162" t="str">
            <v>Neàn gaïch caùc loaïi</v>
          </cell>
          <cell r="E1162" t="str">
            <v>m2</v>
          </cell>
          <cell r="G1162">
            <v>1030</v>
          </cell>
        </row>
        <row r="1163">
          <cell r="A1163" t="str">
            <v>07.1112</v>
          </cell>
          <cell r="B1163" t="str">
            <v>07.1112</v>
          </cell>
          <cell r="D1163" t="str">
            <v>Maët ñöôøng ñaù daêm</v>
          </cell>
          <cell r="E1163" t="str">
            <v>m2</v>
          </cell>
          <cell r="G1163">
            <v>2649</v>
          </cell>
        </row>
        <row r="1164">
          <cell r="A1164" t="str">
            <v>07.1113</v>
          </cell>
          <cell r="B1164" t="str">
            <v>07.1113</v>
          </cell>
          <cell r="D1164" t="str">
            <v>Maët ñöôøng nhöïa coù ñoä daøy &lt;= 10cm</v>
          </cell>
          <cell r="E1164" t="str">
            <v>m2</v>
          </cell>
          <cell r="G1164">
            <v>1472</v>
          </cell>
        </row>
        <row r="1165">
          <cell r="A1165" t="str">
            <v>07.1114</v>
          </cell>
          <cell r="B1165" t="str">
            <v>07.1114</v>
          </cell>
          <cell r="D1165" t="str">
            <v>Maët ñöôøng nhöïa coù ñoä daøy &gt; 10cm</v>
          </cell>
          <cell r="E1165" t="str">
            <v>m2</v>
          </cell>
          <cell r="G1165">
            <v>2943</v>
          </cell>
        </row>
        <row r="1166">
          <cell r="A1166" t="str">
            <v>07.1115</v>
          </cell>
          <cell r="B1166" t="str">
            <v>07.1115</v>
          </cell>
          <cell r="D1166" t="str">
            <v>Maët ñöôøng ñaù daêm thaám nhöïa</v>
          </cell>
          <cell r="E1166" t="str">
            <v>m2</v>
          </cell>
          <cell r="G1166">
            <v>3973</v>
          </cell>
        </row>
        <row r="1167">
          <cell r="A1167" t="str">
            <v>07.1201</v>
          </cell>
          <cell r="B1167" t="str">
            <v>07.1201</v>
          </cell>
          <cell r="C1167" t="str">
            <v>PHAÙ DÔÕ KEÁT CAÁU KIEÁN TRUÙC</v>
          </cell>
          <cell r="D1167" t="str">
            <v>Phaù dôõ neàn xeáp ñaù hoäc</v>
          </cell>
          <cell r="E1167" t="str">
            <v>m3</v>
          </cell>
          <cell r="G1167">
            <v>44147</v>
          </cell>
        </row>
        <row r="1168">
          <cell r="A1168" t="str">
            <v>07.1202</v>
          </cell>
          <cell r="B1168" t="str">
            <v>07.1202</v>
          </cell>
          <cell r="D1168" t="str">
            <v>Phaù dôõ beâ toâng ñaù daêm coù coát theùp</v>
          </cell>
          <cell r="E1168" t="str">
            <v>m3</v>
          </cell>
          <cell r="G1168">
            <v>82408</v>
          </cell>
        </row>
        <row r="1169">
          <cell r="A1169" t="str">
            <v>07.1203</v>
          </cell>
          <cell r="B1169" t="str">
            <v>07.1203</v>
          </cell>
          <cell r="D1169" t="str">
            <v>Phaù dôõ beâ toâng ñaù daêm khoâng coù coát theùp</v>
          </cell>
          <cell r="E1169" t="str">
            <v>m3</v>
          </cell>
          <cell r="G1169">
            <v>57391</v>
          </cell>
        </row>
        <row r="1170">
          <cell r="A1170" t="str">
            <v>07.1204</v>
          </cell>
          <cell r="B1170" t="str">
            <v>07.1204</v>
          </cell>
          <cell r="D1170" t="str">
            <v>Keát caáu gaïch</v>
          </cell>
          <cell r="E1170" t="str">
            <v>m3</v>
          </cell>
          <cell r="G1170">
            <v>32375</v>
          </cell>
        </row>
        <row r="1171">
          <cell r="A1171" t="str">
            <v>07.1311</v>
          </cell>
          <cell r="B1171" t="str">
            <v>07.1311</v>
          </cell>
          <cell r="C1171" t="str">
            <v>PHAÙ DÔÕ KEÁT CAÁU KIEÁN TRUÙC BAÈNG MAÙY</v>
          </cell>
          <cell r="D1171" t="str">
            <v>Phaù dôõ baèng buùa caên ; beâ toâng ñaù daêm coù coát theùp</v>
          </cell>
          <cell r="E1171" t="str">
            <v>m3</v>
          </cell>
          <cell r="F1171">
            <v>10200</v>
          </cell>
          <cell r="G1171">
            <v>31786</v>
          </cell>
          <cell r="H1171">
            <v>506649</v>
          </cell>
        </row>
        <row r="1172">
          <cell r="A1172" t="str">
            <v>07.1312</v>
          </cell>
          <cell r="B1172" t="str">
            <v>07.1312</v>
          </cell>
          <cell r="D1172" t="str">
            <v>Phaù dôõ baèng buùa caên ; beâ toâng ñaù daêm khoâng coù coát theùp</v>
          </cell>
          <cell r="E1172" t="str">
            <v>m3</v>
          </cell>
          <cell r="G1172">
            <v>29137</v>
          </cell>
          <cell r="H1172">
            <v>392600</v>
          </cell>
        </row>
        <row r="1173">
          <cell r="A1173" t="str">
            <v>07.1313</v>
          </cell>
          <cell r="B1173" t="str">
            <v>07.1313</v>
          </cell>
          <cell r="D1173" t="str">
            <v>Keát caáu gaïch</v>
          </cell>
          <cell r="E1173" t="str">
            <v>m3</v>
          </cell>
          <cell r="G1173">
            <v>19278</v>
          </cell>
          <cell r="H1173">
            <v>373745</v>
          </cell>
        </row>
        <row r="1174">
          <cell r="A1174" t="str">
            <v>07.1321</v>
          </cell>
          <cell r="B1174" t="str">
            <v>07.1321</v>
          </cell>
          <cell r="D1174" t="str">
            <v>Phaù dôõ baèng khoan ; beâ toâng ñaù daêm coù coát theùp</v>
          </cell>
          <cell r="E1174" t="str">
            <v>m3</v>
          </cell>
          <cell r="F1174">
            <v>10200</v>
          </cell>
          <cell r="G1174">
            <v>35612</v>
          </cell>
          <cell r="H1174">
            <v>79749</v>
          </cell>
        </row>
        <row r="1175">
          <cell r="A1175" t="str">
            <v>07.1322</v>
          </cell>
          <cell r="B1175" t="str">
            <v>07.1322</v>
          </cell>
          <cell r="D1175" t="str">
            <v>Phaù dôõ baèng khoan ; beâ toâng ñaù daêm khoâng coù coát theùp</v>
          </cell>
          <cell r="E1175" t="str">
            <v>m3</v>
          </cell>
          <cell r="G1175">
            <v>33257</v>
          </cell>
          <cell r="H1175">
            <v>30208</v>
          </cell>
        </row>
        <row r="1176">
          <cell r="A1176" t="str">
            <v>07.2101</v>
          </cell>
          <cell r="B1176" t="str">
            <v>07.2101</v>
          </cell>
          <cell r="C1176" t="str">
            <v>BAÛO VEÄ ÑÖÔØNG CAÙP NGAÀM</v>
          </cell>
          <cell r="D1176" t="str">
            <v>Baûo veä ñöôøng caùp ngaàm baèng raûi caùt ñeäm</v>
          </cell>
          <cell r="E1176" t="str">
            <v>m3</v>
          </cell>
          <cell r="G1176">
            <v>7358</v>
          </cell>
        </row>
        <row r="1177">
          <cell r="A1177" t="str">
            <v>07.2102</v>
          </cell>
          <cell r="B1177" t="str">
            <v>07.2102</v>
          </cell>
          <cell r="D1177" t="str">
            <v>Baûo veä ñöôøng caùp ngaàm baèng raûi löôùi ni loâng</v>
          </cell>
          <cell r="E1177" t="str">
            <v>100m</v>
          </cell>
          <cell r="G1177">
            <v>7358</v>
          </cell>
        </row>
        <row r="1178">
          <cell r="A1178" t="str">
            <v>07.2103</v>
          </cell>
          <cell r="B1178" t="str">
            <v>07.2103</v>
          </cell>
          <cell r="D1178" t="str">
            <v>Baûo veä ñöôøng caùp ngaàm baèng raûi löôùi theùp</v>
          </cell>
          <cell r="E1178" t="str">
            <v>100m</v>
          </cell>
          <cell r="G1178">
            <v>14716</v>
          </cell>
        </row>
        <row r="1179">
          <cell r="A1179" t="str">
            <v>07.2104</v>
          </cell>
          <cell r="B1179" t="str">
            <v>07.2104</v>
          </cell>
          <cell r="D1179" t="str">
            <v>Baûo veä ñöôøng caùp ngaàm baèng xeáp gaïch chæ</v>
          </cell>
          <cell r="E1179" t="str">
            <v>1000v</v>
          </cell>
          <cell r="G1179">
            <v>58863</v>
          </cell>
        </row>
        <row r="1180">
          <cell r="A1180" t="str">
            <v>07.2105</v>
          </cell>
          <cell r="B1180" t="str">
            <v>07.2105</v>
          </cell>
          <cell r="D1180" t="str">
            <v>Baûo veä ñöôøng caùp ngaàm baèng taám ñan beâ toâng coù 
troïng löôïng &lt;=20kg</v>
          </cell>
          <cell r="E1180" t="str">
            <v>taám</v>
          </cell>
          <cell r="G1180">
            <v>1030</v>
          </cell>
        </row>
        <row r="1181">
          <cell r="A1181" t="str">
            <v>07.2106</v>
          </cell>
          <cell r="B1181" t="str">
            <v>07.2106</v>
          </cell>
          <cell r="D1181" t="str">
            <v>Baûo veä ñöôøng caùp ngaàm baèng taám ñan beâ toâng coù 
troïng löôïng &gt;20kg</v>
          </cell>
          <cell r="E1181" t="str">
            <v>taám</v>
          </cell>
          <cell r="G1181">
            <v>1472</v>
          </cell>
        </row>
        <row r="1182">
          <cell r="A1182" t="str">
            <v>07.2201</v>
          </cell>
          <cell r="B1182" t="str">
            <v>07.2201</v>
          </cell>
          <cell r="C1182" t="str">
            <v>LAÉP ÑAËT OÁNG THEÙP BAÛO VEÄ CAÙP</v>
          </cell>
          <cell r="D1182" t="str">
            <v>Ñöôøng kính oáng : d&lt;= 25mm</v>
          </cell>
          <cell r="E1182" t="str">
            <v>100m</v>
          </cell>
          <cell r="F1182">
            <v>181812</v>
          </cell>
          <cell r="G1182">
            <v>418050</v>
          </cell>
        </row>
        <row r="1183">
          <cell r="A1183" t="str">
            <v>07.2202</v>
          </cell>
          <cell r="B1183" t="str">
            <v>07.2202</v>
          </cell>
          <cell r="D1183" t="str">
            <v>Ñöôøng kính oáng : d&lt;= 50mm</v>
          </cell>
          <cell r="E1183" t="str">
            <v>100m</v>
          </cell>
          <cell r="F1183">
            <v>420000</v>
          </cell>
          <cell r="G1183">
            <v>491905</v>
          </cell>
        </row>
        <row r="1184">
          <cell r="A1184" t="str">
            <v>07.2203</v>
          </cell>
          <cell r="B1184" t="str">
            <v>07.2203</v>
          </cell>
          <cell r="D1184" t="str">
            <v>Ñöôøng kính oáng : d&lt;= 75mm</v>
          </cell>
          <cell r="E1184" t="str">
            <v>100m</v>
          </cell>
          <cell r="F1184">
            <v>420000</v>
          </cell>
          <cell r="G1184">
            <v>568857</v>
          </cell>
        </row>
        <row r="1185">
          <cell r="A1185" t="str">
            <v>07.2204</v>
          </cell>
          <cell r="B1185" t="str">
            <v>07.2204</v>
          </cell>
          <cell r="D1185" t="str">
            <v>Ñöôøng kính oáng : d&lt;= 100mm</v>
          </cell>
          <cell r="E1185" t="str">
            <v>100m</v>
          </cell>
          <cell r="F1185">
            <v>420000</v>
          </cell>
          <cell r="G1185">
            <v>657886</v>
          </cell>
        </row>
        <row r="1186">
          <cell r="A1186" t="str">
            <v>07.2301</v>
          </cell>
          <cell r="B1186" t="str">
            <v>07.2301</v>
          </cell>
          <cell r="C1186" t="str">
            <v>LAÉP ÑAËT OÁNG BAÛO VEÄ CAÙP QUA ÑÖÔØNG</v>
          </cell>
          <cell r="D1186" t="str">
            <v>Loaïi baèng oáng gang; ñöôøng kính d &lt;= 120mm</v>
          </cell>
          <cell r="E1186" t="str">
            <v>100m</v>
          </cell>
          <cell r="F1186">
            <v>296483</v>
          </cell>
          <cell r="G1186">
            <v>253617</v>
          </cell>
        </row>
        <row r="1187">
          <cell r="A1187" t="str">
            <v>07.2302</v>
          </cell>
          <cell r="B1187" t="str">
            <v>07.2302</v>
          </cell>
          <cell r="D1187" t="str">
            <v>Loaïi baèng oáng gang; ñöôøng kính d &lt;= 220mm</v>
          </cell>
          <cell r="E1187" t="str">
            <v>100m</v>
          </cell>
          <cell r="F1187">
            <v>487205</v>
          </cell>
          <cell r="G1187">
            <v>346826</v>
          </cell>
        </row>
        <row r="1188">
          <cell r="A1188" t="str">
            <v>07.2303</v>
          </cell>
          <cell r="B1188" t="str">
            <v>07.2303</v>
          </cell>
          <cell r="D1188" t="str">
            <v>Loaïi baèng oáng beâ toâng; ñöôøng kính d &lt;= 150mm</v>
          </cell>
          <cell r="E1188" t="str">
            <v>100m</v>
          </cell>
          <cell r="F1188">
            <v>249910</v>
          </cell>
          <cell r="G1188">
            <v>596108</v>
          </cell>
        </row>
        <row r="1189">
          <cell r="A1189" t="str">
            <v>07.2304</v>
          </cell>
          <cell r="B1189" t="str">
            <v>07.2304</v>
          </cell>
          <cell r="D1189" t="str">
            <v>Loaïi baèng oáng beâ toâng; ñöôøng kính d &lt;= 250mm</v>
          </cell>
          <cell r="E1189" t="str">
            <v>100m</v>
          </cell>
          <cell r="F1189">
            <v>375100</v>
          </cell>
          <cell r="G1189">
            <v>758683</v>
          </cell>
        </row>
        <row r="1190">
          <cell r="A1190" t="str">
            <v>07.2401</v>
          </cell>
          <cell r="B1190" t="str">
            <v>07.2401</v>
          </cell>
          <cell r="C1190" t="str">
            <v>LAÉP OÁNG NHÖÏA BAÛO VEÄ CAÙP</v>
          </cell>
          <cell r="D1190" t="str">
            <v>Ñöôøng kính oáng : d&lt;= 32mm</v>
          </cell>
          <cell r="E1190" t="str">
            <v>100m</v>
          </cell>
          <cell r="F1190">
            <v>1348</v>
          </cell>
          <cell r="G1190">
            <v>71223</v>
          </cell>
        </row>
        <row r="1191">
          <cell r="A1191" t="str">
            <v>07.2402</v>
          </cell>
          <cell r="B1191" t="str">
            <v>07.2402</v>
          </cell>
          <cell r="D1191" t="str">
            <v>Ñöôøng kính oáng : d&lt;= 40mm</v>
          </cell>
          <cell r="E1191" t="str">
            <v>100m</v>
          </cell>
          <cell r="F1191">
            <v>1788</v>
          </cell>
          <cell r="G1191">
            <v>88100</v>
          </cell>
        </row>
        <row r="1192">
          <cell r="A1192" t="str">
            <v>07.2403</v>
          </cell>
          <cell r="B1192" t="str">
            <v>07.2403</v>
          </cell>
          <cell r="D1192" t="str">
            <v>Ñöôøng kính oáng : d&lt;= 50mm</v>
          </cell>
          <cell r="E1192" t="str">
            <v>100m</v>
          </cell>
          <cell r="F1192">
            <v>2299</v>
          </cell>
          <cell r="G1192">
            <v>109932</v>
          </cell>
        </row>
        <row r="1193">
          <cell r="A1193" t="str">
            <v>07.2404</v>
          </cell>
          <cell r="B1193" t="str">
            <v>07.2404</v>
          </cell>
          <cell r="D1193" t="str">
            <v>Ñöôøng kính oáng : d&lt;= 65mm</v>
          </cell>
          <cell r="E1193" t="str">
            <v>100m</v>
          </cell>
          <cell r="F1193">
            <v>2607</v>
          </cell>
          <cell r="G1193">
            <v>119222</v>
          </cell>
        </row>
        <row r="1194">
          <cell r="A1194" t="str">
            <v>07.2405</v>
          </cell>
          <cell r="B1194" t="str">
            <v>07.2405</v>
          </cell>
          <cell r="D1194" t="str">
            <v>Ñöôøng kính oáng : d&lt;= 89mm</v>
          </cell>
          <cell r="E1194" t="str">
            <v>100m</v>
          </cell>
          <cell r="F1194">
            <v>3487</v>
          </cell>
          <cell r="G1194">
            <v>139350</v>
          </cell>
        </row>
        <row r="1195">
          <cell r="A1195" t="str">
            <v>07.2406</v>
          </cell>
          <cell r="B1195" t="str">
            <v>07.2406</v>
          </cell>
          <cell r="D1195" t="str">
            <v>Ñöôøng kính oáng : d&lt;= 100mm</v>
          </cell>
          <cell r="E1195" t="str">
            <v>100m</v>
          </cell>
          <cell r="F1195">
            <v>4367</v>
          </cell>
          <cell r="G1195">
            <v>171865</v>
          </cell>
        </row>
        <row r="1196">
          <cell r="A1196" t="str">
            <v>07.2407</v>
          </cell>
          <cell r="B1196" t="str">
            <v>07.2407</v>
          </cell>
          <cell r="D1196" t="str">
            <v>Ñöôøng kính oáng : d&gt; 100mm</v>
          </cell>
          <cell r="E1196" t="str">
            <v>100m</v>
          </cell>
          <cell r="F1196">
            <v>5335</v>
          </cell>
          <cell r="G1196">
            <v>174962</v>
          </cell>
        </row>
        <row r="1197">
          <cell r="A1197" t="str">
            <v>07.3101</v>
          </cell>
          <cell r="B1197" t="str">
            <v>07.3101</v>
          </cell>
          <cell r="C1197" t="str">
            <v>KEÙO RAÛI VAØ LAÉP ÑAËT ÑÖÔØNG DAÂY CAÙP NGAÀM</v>
          </cell>
          <cell r="D1197" t="str">
            <v>Troïng löôïng caùp &lt;= 1kg/m</v>
          </cell>
          <cell r="E1197" t="str">
            <v>100m</v>
          </cell>
          <cell r="F1197">
            <v>37850</v>
          </cell>
          <cell r="G1197">
            <v>26327</v>
          </cell>
        </row>
        <row r="1198">
          <cell r="A1198" t="str">
            <v>07.3102</v>
          </cell>
          <cell r="B1198" t="str">
            <v>07.3102</v>
          </cell>
          <cell r="D1198" t="str">
            <v>Troïng löôïng caùp &lt;= 2kg/m</v>
          </cell>
          <cell r="E1198" t="str">
            <v>100m</v>
          </cell>
          <cell r="F1198">
            <v>37850</v>
          </cell>
          <cell r="G1198">
            <v>30552</v>
          </cell>
        </row>
        <row r="1199">
          <cell r="A1199" t="str">
            <v>07.3103</v>
          </cell>
          <cell r="B1199" t="str">
            <v>07.3103</v>
          </cell>
          <cell r="D1199" t="str">
            <v>Troïng löôïng caùp &lt;= 3kg/m</v>
          </cell>
          <cell r="E1199" t="str">
            <v>100m</v>
          </cell>
          <cell r="F1199">
            <v>37850</v>
          </cell>
          <cell r="G1199">
            <v>40627</v>
          </cell>
        </row>
        <row r="1200">
          <cell r="A1200" t="str">
            <v>07.3104</v>
          </cell>
          <cell r="B1200" t="str">
            <v>07.3104</v>
          </cell>
          <cell r="D1200" t="str">
            <v>Troïng löôïng caùp &lt;= 4,5kg/m</v>
          </cell>
          <cell r="E1200" t="str">
            <v>100m</v>
          </cell>
          <cell r="F1200">
            <v>45510</v>
          </cell>
          <cell r="G1200">
            <v>52816</v>
          </cell>
        </row>
        <row r="1201">
          <cell r="A1201" t="str">
            <v>07.3105</v>
          </cell>
          <cell r="B1201" t="str">
            <v>07.3105</v>
          </cell>
          <cell r="D1201" t="str">
            <v>Troïng löôïng caùp &lt;= 6kg/m</v>
          </cell>
          <cell r="E1201" t="str">
            <v>100m</v>
          </cell>
          <cell r="F1201">
            <v>45510</v>
          </cell>
          <cell r="G1201">
            <v>67116</v>
          </cell>
        </row>
        <row r="1202">
          <cell r="A1202" t="str">
            <v>07.3106</v>
          </cell>
          <cell r="B1202" t="str">
            <v>07.3106</v>
          </cell>
          <cell r="D1202" t="str">
            <v>Troïng löôïng caùp &lt;= 7,5kg/m</v>
          </cell>
          <cell r="E1202" t="str">
            <v>100m</v>
          </cell>
          <cell r="F1202">
            <v>53170</v>
          </cell>
          <cell r="G1202">
            <v>85317</v>
          </cell>
        </row>
        <row r="1203">
          <cell r="A1203" t="str">
            <v>07.3107</v>
          </cell>
          <cell r="B1203" t="str">
            <v>07.3107</v>
          </cell>
          <cell r="D1203" t="str">
            <v>Troïng löôïng caùp &lt;= 9kg/m</v>
          </cell>
          <cell r="E1203" t="str">
            <v>100m</v>
          </cell>
          <cell r="F1203">
            <v>53170</v>
          </cell>
          <cell r="G1203">
            <v>107256</v>
          </cell>
        </row>
        <row r="1204">
          <cell r="A1204" t="str">
            <v>07.3108</v>
          </cell>
          <cell r="B1204" t="str">
            <v>07.3108</v>
          </cell>
          <cell r="D1204" t="str">
            <v>Troïng löôïng caùp &lt;= 10,5kg/m</v>
          </cell>
          <cell r="E1204" t="str">
            <v>100m</v>
          </cell>
          <cell r="F1204">
            <v>60180</v>
          </cell>
          <cell r="G1204">
            <v>130008</v>
          </cell>
        </row>
        <row r="1205">
          <cell r="A1205" t="str">
            <v>07.3109</v>
          </cell>
          <cell r="B1205" t="str">
            <v>07.3109</v>
          </cell>
          <cell r="D1205" t="str">
            <v>Troïng löôïng caùp &lt;= 12kg/m</v>
          </cell>
          <cell r="E1205" t="str">
            <v>100m</v>
          </cell>
          <cell r="F1205">
            <v>60180</v>
          </cell>
          <cell r="G1205">
            <v>175835</v>
          </cell>
        </row>
        <row r="1206">
          <cell r="A1206" t="str">
            <v>07.3110</v>
          </cell>
          <cell r="B1206" t="str">
            <v>07.3110</v>
          </cell>
          <cell r="D1206" t="str">
            <v>Troïng löôïng caùp &lt;= 15kg/m</v>
          </cell>
          <cell r="E1206" t="str">
            <v>100m</v>
          </cell>
          <cell r="F1206">
            <v>68040</v>
          </cell>
          <cell r="G1206">
            <v>197124</v>
          </cell>
        </row>
        <row r="1207">
          <cell r="A1207" t="str">
            <v>07.3111</v>
          </cell>
          <cell r="B1207" t="str">
            <v>07.3111</v>
          </cell>
          <cell r="D1207" t="str">
            <v>Troïng löôïng caùp &lt;= 18kg/m</v>
          </cell>
          <cell r="E1207" t="str">
            <v>100m</v>
          </cell>
          <cell r="F1207">
            <v>68690</v>
          </cell>
          <cell r="G1207">
            <v>255952</v>
          </cell>
        </row>
        <row r="1208">
          <cell r="A1208" t="str">
            <v>07.3112</v>
          </cell>
          <cell r="B1208" t="str">
            <v>07.3112</v>
          </cell>
          <cell r="D1208" t="str">
            <v>Troïng löôïng caùp &lt;= 21kg/m</v>
          </cell>
          <cell r="E1208" t="str">
            <v>100m</v>
          </cell>
          <cell r="F1208">
            <v>68690</v>
          </cell>
          <cell r="G1208">
            <v>341270</v>
          </cell>
        </row>
        <row r="1209">
          <cell r="A1209" t="str">
            <v>07.3113</v>
          </cell>
          <cell r="B1209" t="str">
            <v>07.3113</v>
          </cell>
          <cell r="D1209" t="str">
            <v>Troïng löôïng caùp &lt;= 24kg/m</v>
          </cell>
          <cell r="E1209" t="str">
            <v>100m</v>
          </cell>
          <cell r="F1209">
            <v>73470</v>
          </cell>
          <cell r="G1209">
            <v>455027</v>
          </cell>
        </row>
        <row r="1210">
          <cell r="A1210" t="str">
            <v>07.3114</v>
          </cell>
          <cell r="B1210" t="str">
            <v>07.3114</v>
          </cell>
          <cell r="D1210" t="str">
            <v>Troïng löôïng caùp &lt;= 28kg/m</v>
          </cell>
          <cell r="E1210" t="str">
            <v>100m</v>
          </cell>
          <cell r="F1210">
            <v>78000</v>
          </cell>
          <cell r="G1210">
            <v>591372</v>
          </cell>
        </row>
        <row r="1211">
          <cell r="A1211" t="str">
            <v>07.3115</v>
          </cell>
          <cell r="B1211" t="str">
            <v>07.3115</v>
          </cell>
          <cell r="D1211" t="str">
            <v>Troïng löôïng caùp &lt;= 32kg/m</v>
          </cell>
          <cell r="E1211" t="str">
            <v>100m</v>
          </cell>
          <cell r="F1211">
            <v>81880</v>
          </cell>
          <cell r="G1211">
            <v>768670</v>
          </cell>
        </row>
        <row r="1212">
          <cell r="A1212" t="str">
            <v>07.3201</v>
          </cell>
          <cell r="B1212" t="str">
            <v>07.3201</v>
          </cell>
          <cell r="C1212" t="str">
            <v xml:space="preserve">LAÉP ÑAËT CAÙP TREÂN GIAÙ ÑÔÕ ÑAËT ÔÛ TÖÔØNG ,TREO TREÂN CAÙP 
</v>
          </cell>
          <cell r="D1212" t="str">
            <v>Troïng löôïng caùp &lt;= 1kg/m</v>
          </cell>
          <cell r="E1212" t="str">
            <v>100m</v>
          </cell>
          <cell r="F1212">
            <v>49850</v>
          </cell>
          <cell r="G1212">
            <v>36565</v>
          </cell>
        </row>
        <row r="1213">
          <cell r="A1213" t="str">
            <v>07.3202</v>
          </cell>
          <cell r="B1213" t="str">
            <v>07.3202</v>
          </cell>
          <cell r="D1213" t="str">
            <v>Troïng löôïng caùp &lt;= 2kg/m</v>
          </cell>
          <cell r="E1213" t="str">
            <v>100m</v>
          </cell>
          <cell r="F1213">
            <v>49850</v>
          </cell>
          <cell r="G1213">
            <v>40627</v>
          </cell>
        </row>
        <row r="1214">
          <cell r="A1214" t="str">
            <v>07.3203</v>
          </cell>
          <cell r="B1214" t="str">
            <v>07.3203</v>
          </cell>
          <cell r="D1214" t="str">
            <v>Troïng löôïng caùp &lt;= 3kg/m</v>
          </cell>
          <cell r="E1214" t="str">
            <v>100m</v>
          </cell>
          <cell r="F1214">
            <v>49850</v>
          </cell>
          <cell r="G1214">
            <v>52816</v>
          </cell>
        </row>
        <row r="1215">
          <cell r="A1215" t="str">
            <v>07.3204</v>
          </cell>
          <cell r="B1215" t="str">
            <v>07.3204</v>
          </cell>
          <cell r="D1215" t="str">
            <v>Troïng löôïng caùp &lt;= 4,5kg/m</v>
          </cell>
          <cell r="E1215" t="str">
            <v>100m</v>
          </cell>
          <cell r="F1215">
            <v>57510</v>
          </cell>
          <cell r="G1215">
            <v>69067</v>
          </cell>
        </row>
        <row r="1216">
          <cell r="A1216" t="str">
            <v>07.3205</v>
          </cell>
          <cell r="B1216" t="str">
            <v>07.3205</v>
          </cell>
          <cell r="D1216" t="str">
            <v>Troïng löôïng caùp &lt;= 6kg/m</v>
          </cell>
          <cell r="E1216" t="str">
            <v>100m</v>
          </cell>
          <cell r="F1216">
            <v>60510</v>
          </cell>
          <cell r="G1216">
            <v>81255</v>
          </cell>
        </row>
        <row r="1217">
          <cell r="A1217" t="str">
            <v>07.3206</v>
          </cell>
          <cell r="B1217" t="str">
            <v>07.3206</v>
          </cell>
          <cell r="D1217" t="str">
            <v>Troïng löôïng caùp &lt;= 7,5kg/m</v>
          </cell>
          <cell r="E1217" t="str">
            <v>100m</v>
          </cell>
          <cell r="F1217">
            <v>68170</v>
          </cell>
          <cell r="G1217">
            <v>101568</v>
          </cell>
        </row>
        <row r="1218">
          <cell r="A1218" t="str">
            <v>07.3207</v>
          </cell>
          <cell r="B1218" t="str">
            <v>07.3207</v>
          </cell>
          <cell r="D1218" t="str">
            <v>Troïng löôïng caùp &lt;= 9kg/m</v>
          </cell>
          <cell r="E1218" t="str">
            <v>100m</v>
          </cell>
          <cell r="F1218">
            <v>68170</v>
          </cell>
          <cell r="G1218">
            <v>125945</v>
          </cell>
        </row>
        <row r="1219">
          <cell r="A1219" t="str">
            <v>07.3208</v>
          </cell>
          <cell r="B1219" t="str">
            <v>07.3208</v>
          </cell>
          <cell r="D1219" t="str">
            <v>Troïng löôïng caùp &lt;= 10,5kg/m</v>
          </cell>
          <cell r="E1219" t="str">
            <v>100m</v>
          </cell>
          <cell r="F1219">
            <v>75180</v>
          </cell>
          <cell r="G1219">
            <v>152434</v>
          </cell>
        </row>
        <row r="1220">
          <cell r="A1220" t="str">
            <v>07.3209</v>
          </cell>
          <cell r="B1220" t="str">
            <v>07.3209</v>
          </cell>
          <cell r="D1220" t="str">
            <v>Troïng löôïng caùp &lt;= 12kg/m</v>
          </cell>
          <cell r="E1220" t="str">
            <v>100m</v>
          </cell>
          <cell r="F1220">
            <v>75180</v>
          </cell>
          <cell r="G1220">
            <v>152434</v>
          </cell>
        </row>
        <row r="1221">
          <cell r="A1221" t="str">
            <v>07.3210</v>
          </cell>
          <cell r="B1221" t="str">
            <v>07.3210</v>
          </cell>
          <cell r="D1221" t="str">
            <v>Troïng löôïng caùp &lt;= 15kg/m</v>
          </cell>
          <cell r="E1221" t="str">
            <v>100m</v>
          </cell>
          <cell r="F1221">
            <v>75180</v>
          </cell>
          <cell r="G1221">
            <v>176810</v>
          </cell>
        </row>
        <row r="1222">
          <cell r="A1222" t="str">
            <v>07.3211</v>
          </cell>
          <cell r="B1222" t="str">
            <v>07.3211</v>
          </cell>
          <cell r="D1222" t="str">
            <v>Troïng löôïng caùp &lt;= 18kg/m</v>
          </cell>
          <cell r="E1222" t="str">
            <v>100m</v>
          </cell>
          <cell r="F1222">
            <v>86690</v>
          </cell>
          <cell r="G1222">
            <v>284392</v>
          </cell>
        </row>
        <row r="1223">
          <cell r="A1223" t="str">
            <v>07.3212</v>
          </cell>
          <cell r="B1223" t="str">
            <v>07.3212</v>
          </cell>
          <cell r="D1223" t="str">
            <v>Troïng löôïng caùp &lt;= 21kg/m</v>
          </cell>
          <cell r="E1223" t="str">
            <v>100m</v>
          </cell>
          <cell r="F1223">
            <v>86690</v>
          </cell>
          <cell r="G1223">
            <v>377835</v>
          </cell>
        </row>
        <row r="1224">
          <cell r="A1224" t="str">
            <v>07.3213</v>
          </cell>
          <cell r="B1224" t="str">
            <v>07.3213</v>
          </cell>
          <cell r="D1224" t="str">
            <v>Troïng löôïng caùp &lt;= 24kg/m</v>
          </cell>
          <cell r="E1224" t="str">
            <v>100m</v>
          </cell>
          <cell r="F1224">
            <v>91470</v>
          </cell>
          <cell r="G1224">
            <v>501992</v>
          </cell>
        </row>
        <row r="1225">
          <cell r="A1225" t="str">
            <v>07.3214</v>
          </cell>
          <cell r="B1225" t="str">
            <v>07.3214</v>
          </cell>
          <cell r="D1225" t="str">
            <v>Troïng löôïng caùp &lt;= 28kg/m</v>
          </cell>
          <cell r="E1225" t="str">
            <v>100m</v>
          </cell>
          <cell r="F1225">
            <v>96000</v>
          </cell>
          <cell r="G1225">
            <v>652638</v>
          </cell>
        </row>
        <row r="1226">
          <cell r="A1226" t="str">
            <v>07.3215</v>
          </cell>
          <cell r="B1226" t="str">
            <v>07.3215</v>
          </cell>
          <cell r="D1226" t="str">
            <v>Troïng löôïng caùp &lt;= 32kg/m</v>
          </cell>
          <cell r="E1226" t="str">
            <v>100m</v>
          </cell>
          <cell r="F1226">
            <v>99880</v>
          </cell>
          <cell r="G1226">
            <v>815960</v>
          </cell>
        </row>
        <row r="1227">
          <cell r="A1227" t="str">
            <v>07.3301</v>
          </cell>
          <cell r="B1227" t="str">
            <v>07.3301</v>
          </cell>
          <cell r="C1227" t="str">
            <v>LAÉP ÑAËT CAÙP TREO TREÂN DAÂY THEÙP</v>
          </cell>
          <cell r="D1227" t="str">
            <v>Troïng löôïng caùp &lt;= 1kg/m</v>
          </cell>
          <cell r="E1227" t="str">
            <v>100m</v>
          </cell>
          <cell r="F1227">
            <v>287863</v>
          </cell>
          <cell r="G1227">
            <v>54928</v>
          </cell>
        </row>
        <row r="1228">
          <cell r="A1228" t="str">
            <v>07.3302</v>
          </cell>
          <cell r="B1228" t="str">
            <v>07.3302</v>
          </cell>
          <cell r="D1228" t="str">
            <v>Troïng löôïng caùp &lt;= 2kg/m</v>
          </cell>
          <cell r="E1228" t="str">
            <v>100m</v>
          </cell>
          <cell r="F1228">
            <v>287863</v>
          </cell>
          <cell r="G1228">
            <v>60941</v>
          </cell>
        </row>
        <row r="1229">
          <cell r="A1229" t="str">
            <v>07.3303</v>
          </cell>
          <cell r="B1229" t="str">
            <v>07.3303</v>
          </cell>
          <cell r="D1229" t="str">
            <v>Troïng löôïng caùp &lt;= 3kg/m</v>
          </cell>
          <cell r="E1229" t="str">
            <v>100m</v>
          </cell>
          <cell r="F1229">
            <v>288513</v>
          </cell>
          <cell r="G1229">
            <v>77192</v>
          </cell>
        </row>
        <row r="1230">
          <cell r="A1230" t="str">
            <v>07.3304</v>
          </cell>
          <cell r="B1230" t="str">
            <v>07.3304</v>
          </cell>
          <cell r="D1230" t="str">
            <v>Troïng löôïng caùp &lt;= 4,5kg/m</v>
          </cell>
          <cell r="E1230" t="str">
            <v>100m</v>
          </cell>
          <cell r="F1230">
            <v>295523</v>
          </cell>
          <cell r="G1230">
            <v>103519</v>
          </cell>
        </row>
        <row r="1231">
          <cell r="A1231" t="str">
            <v>07.3305</v>
          </cell>
          <cell r="B1231" t="str">
            <v>07.3305</v>
          </cell>
          <cell r="D1231" t="str">
            <v>Troïng löôïng caùp &lt;= 6kg/m</v>
          </cell>
          <cell r="E1231" t="str">
            <v>100m</v>
          </cell>
          <cell r="F1231">
            <v>296173</v>
          </cell>
          <cell r="G1231">
            <v>130008</v>
          </cell>
        </row>
        <row r="1232">
          <cell r="A1232" t="str">
            <v>07.3306</v>
          </cell>
          <cell r="B1232" t="str">
            <v>07.3306</v>
          </cell>
          <cell r="D1232" t="str">
            <v>Troïng löôïng caùp &lt;= 7,5kg/m</v>
          </cell>
          <cell r="E1232" t="str">
            <v>100m</v>
          </cell>
          <cell r="F1232">
            <v>303183</v>
          </cell>
          <cell r="G1232">
            <v>170635</v>
          </cell>
        </row>
        <row r="1233">
          <cell r="A1233" t="str">
            <v>07.3307</v>
          </cell>
          <cell r="B1233" t="str">
            <v>07.3307</v>
          </cell>
          <cell r="D1233" t="str">
            <v>Troïng löôïng caùp &lt;= 9kg/m</v>
          </cell>
          <cell r="E1233" t="str">
            <v>100m</v>
          </cell>
          <cell r="F1233">
            <v>303183</v>
          </cell>
          <cell r="G1233">
            <v>243764</v>
          </cell>
        </row>
        <row r="1234">
          <cell r="A1234" t="str">
            <v>07.3308</v>
          </cell>
          <cell r="B1234" t="str">
            <v>07.3308</v>
          </cell>
          <cell r="D1234" t="str">
            <v>Troïng löôïng caùp &lt;= 10,5kg/m</v>
          </cell>
          <cell r="E1234" t="str">
            <v>100m</v>
          </cell>
          <cell r="F1234">
            <v>310843</v>
          </cell>
          <cell r="G1234">
            <v>284392</v>
          </cell>
        </row>
        <row r="1235">
          <cell r="A1235" t="str">
            <v>07.3309</v>
          </cell>
          <cell r="B1235" t="str">
            <v>07.3309</v>
          </cell>
          <cell r="D1235" t="str">
            <v>Troïng löôïng caùp &lt;= 12kg/m</v>
          </cell>
          <cell r="E1235" t="str">
            <v>100m</v>
          </cell>
          <cell r="F1235">
            <v>310843</v>
          </cell>
          <cell r="G1235">
            <v>325019</v>
          </cell>
        </row>
        <row r="1236">
          <cell r="A1236" t="str">
            <v>07.3401</v>
          </cell>
          <cell r="B1236" t="str">
            <v>07.3401</v>
          </cell>
          <cell r="C1236" t="str">
            <v>LAÉP ÑAËT CAÙP TRONG OÁNG BAÛO VEÄ</v>
          </cell>
          <cell r="D1236" t="str">
            <v>Troïng löôïng caùp &lt;= 1kg/m</v>
          </cell>
          <cell r="E1236" t="str">
            <v>100m</v>
          </cell>
          <cell r="F1236">
            <v>43569</v>
          </cell>
          <cell r="G1236">
            <v>42740</v>
          </cell>
        </row>
        <row r="1237">
          <cell r="A1237" t="str">
            <v>07.3402</v>
          </cell>
          <cell r="B1237" t="str">
            <v>07.3402</v>
          </cell>
          <cell r="D1237" t="str">
            <v>Troïng löôïng caùp &lt;= 2kg/m</v>
          </cell>
          <cell r="E1237" t="str">
            <v>100m</v>
          </cell>
          <cell r="F1237">
            <v>43569</v>
          </cell>
          <cell r="G1237">
            <v>48753</v>
          </cell>
        </row>
        <row r="1238">
          <cell r="A1238" t="str">
            <v>07.3403</v>
          </cell>
          <cell r="B1238" t="str">
            <v>07.3403</v>
          </cell>
          <cell r="D1238" t="str">
            <v>Troïng löôïng caùp &lt;= 3kg/m</v>
          </cell>
          <cell r="E1238" t="str">
            <v>100m</v>
          </cell>
          <cell r="F1238">
            <v>43569</v>
          </cell>
          <cell r="G1238">
            <v>60941</v>
          </cell>
        </row>
        <row r="1239">
          <cell r="A1239" t="str">
            <v>07.3404</v>
          </cell>
          <cell r="B1239" t="str">
            <v>07.3404</v>
          </cell>
          <cell r="D1239" t="str">
            <v>Troïng löôïng caùp &lt;= 4,5kg/m</v>
          </cell>
          <cell r="E1239" t="str">
            <v>100m</v>
          </cell>
          <cell r="F1239">
            <v>51979</v>
          </cell>
          <cell r="G1239">
            <v>81255</v>
          </cell>
        </row>
        <row r="1240">
          <cell r="A1240" t="str">
            <v>07.3405</v>
          </cell>
          <cell r="B1240" t="str">
            <v>07.3405</v>
          </cell>
          <cell r="D1240" t="str">
            <v>Troïng löôïng caùp &lt;= 6kg/m</v>
          </cell>
          <cell r="E1240" t="str">
            <v>100m</v>
          </cell>
          <cell r="F1240">
            <v>51979</v>
          </cell>
          <cell r="G1240">
            <v>103519</v>
          </cell>
        </row>
        <row r="1241">
          <cell r="A1241" t="str">
            <v>07.3406</v>
          </cell>
          <cell r="B1241" t="str">
            <v>07.3406</v>
          </cell>
          <cell r="D1241" t="str">
            <v>Troïng löôïng caùp &lt;= 7,5kg/m</v>
          </cell>
          <cell r="E1241" t="str">
            <v>100m</v>
          </cell>
          <cell r="F1241">
            <v>68351</v>
          </cell>
          <cell r="G1241">
            <v>103519</v>
          </cell>
        </row>
        <row r="1242">
          <cell r="A1242" t="str">
            <v>07.3407</v>
          </cell>
          <cell r="B1242" t="str">
            <v>07.3407</v>
          </cell>
          <cell r="D1242" t="str">
            <v>Troïng löôïng caùp &lt;= 9kg/m</v>
          </cell>
          <cell r="E1242" t="str">
            <v>100m</v>
          </cell>
          <cell r="F1242">
            <v>68351</v>
          </cell>
          <cell r="G1242">
            <v>134070</v>
          </cell>
        </row>
        <row r="1243">
          <cell r="A1243" t="str">
            <v>07.3408</v>
          </cell>
          <cell r="B1243" t="str">
            <v>07.3408</v>
          </cell>
          <cell r="D1243" t="str">
            <v>Troïng löôïng caùp &lt;= 10,5kg/m</v>
          </cell>
          <cell r="E1243" t="str">
            <v>100m</v>
          </cell>
          <cell r="F1243">
            <v>76111</v>
          </cell>
          <cell r="G1243">
            <v>164622</v>
          </cell>
        </row>
        <row r="1244">
          <cell r="A1244" t="str">
            <v>07.3409</v>
          </cell>
          <cell r="B1244" t="str">
            <v>07.3409</v>
          </cell>
          <cell r="D1244" t="str">
            <v>Troïng löôïng caùp &lt;= 12kg/m</v>
          </cell>
          <cell r="E1244" t="str">
            <v>100m</v>
          </cell>
          <cell r="F1244">
            <v>76111</v>
          </cell>
          <cell r="G1244">
            <v>199074</v>
          </cell>
        </row>
        <row r="1245">
          <cell r="A1245" t="str">
            <v>07.3410</v>
          </cell>
          <cell r="B1245" t="str">
            <v>07.3410</v>
          </cell>
          <cell r="D1245" t="str">
            <v>Troïng löôïng caùp &lt;= 15kg/m</v>
          </cell>
          <cell r="E1245" t="str">
            <v>100m</v>
          </cell>
          <cell r="F1245">
            <v>84721</v>
          </cell>
          <cell r="G1245">
            <v>231576</v>
          </cell>
        </row>
        <row r="1246">
          <cell r="A1246" t="str">
            <v>07.3411</v>
          </cell>
          <cell r="B1246" t="str">
            <v>07.3411</v>
          </cell>
          <cell r="D1246" t="str">
            <v>Troïng löôïng caùp &lt;= 18kg/m</v>
          </cell>
          <cell r="E1246" t="str">
            <v>100m</v>
          </cell>
          <cell r="F1246">
            <v>85371</v>
          </cell>
          <cell r="G1246">
            <v>296580</v>
          </cell>
        </row>
        <row r="1247">
          <cell r="A1247" t="str">
            <v>07.3412</v>
          </cell>
          <cell r="B1247" t="str">
            <v>07.3412</v>
          </cell>
          <cell r="D1247" t="str">
            <v>Troïng löôïng caùp &lt;= 21kg/m</v>
          </cell>
          <cell r="E1247" t="str">
            <v>100m</v>
          </cell>
          <cell r="F1247">
            <v>85371</v>
          </cell>
          <cell r="G1247">
            <v>414399</v>
          </cell>
        </row>
        <row r="1248">
          <cell r="A1248" t="str">
            <v>07.3413</v>
          </cell>
          <cell r="B1248" t="str">
            <v>07.3413</v>
          </cell>
          <cell r="D1248" t="str">
            <v>Troïng löôïng caùp &lt;= 24kg/m</v>
          </cell>
          <cell r="E1248" t="str">
            <v>100m</v>
          </cell>
          <cell r="F1248">
            <v>90901</v>
          </cell>
          <cell r="G1248">
            <v>511905</v>
          </cell>
        </row>
        <row r="1249">
          <cell r="A1249" t="str">
            <v>07.3414</v>
          </cell>
          <cell r="B1249" t="str">
            <v>07.3414</v>
          </cell>
          <cell r="D1249" t="str">
            <v>Troïng löôïng caùp &lt;= 28kg/m</v>
          </cell>
          <cell r="E1249" t="str">
            <v>100m</v>
          </cell>
          <cell r="F1249">
            <v>95431</v>
          </cell>
          <cell r="G1249">
            <v>778421</v>
          </cell>
        </row>
        <row r="1250">
          <cell r="A1250" t="str">
            <v>07.3415</v>
          </cell>
          <cell r="B1250" t="str">
            <v>07.3415</v>
          </cell>
          <cell r="D1250" t="str">
            <v>Troïng löôïng caùp &lt;= 32kg/m</v>
          </cell>
          <cell r="E1250" t="str">
            <v>100m</v>
          </cell>
          <cell r="F1250">
            <v>100811</v>
          </cell>
          <cell r="G1250">
            <v>932805</v>
          </cell>
        </row>
        <row r="1251">
          <cell r="A1251" t="str">
            <v>07.4111</v>
          </cell>
          <cell r="B1251" t="str">
            <v>07.4111</v>
          </cell>
          <cell r="C1251" t="str">
            <v>ÑAÀU CAÙP &lt;= 1kV COÙ 3 ÑEÁN 4 RUOÄT</v>
          </cell>
          <cell r="D1251" t="str">
            <v>Caùp coù tieát dieän &lt;= 35mm2</v>
          </cell>
          <cell r="E1251" t="str">
            <v>ñaàu</v>
          </cell>
          <cell r="F1251">
            <v>58952</v>
          </cell>
          <cell r="G1251">
            <v>26889</v>
          </cell>
        </row>
        <row r="1252">
          <cell r="A1252" t="str">
            <v>07.4112</v>
          </cell>
          <cell r="B1252" t="str">
            <v>07.4112</v>
          </cell>
          <cell r="C1252" t="str">
            <v>Laép ñaët pheãu toân</v>
          </cell>
          <cell r="D1252" t="str">
            <v>Caùp coù tieát dieän &lt;= 70mm2</v>
          </cell>
          <cell r="E1252" t="str">
            <v>ñaàu</v>
          </cell>
          <cell r="F1252">
            <v>71285</v>
          </cell>
          <cell r="G1252">
            <v>31370</v>
          </cell>
        </row>
        <row r="1253">
          <cell r="A1253" t="str">
            <v>07.4113</v>
          </cell>
          <cell r="B1253" t="str">
            <v>07.4113</v>
          </cell>
          <cell r="D1253" t="str">
            <v>Caùp coù tieát dieän &lt;= 120mm2</v>
          </cell>
          <cell r="E1253" t="str">
            <v>ñaàu</v>
          </cell>
          <cell r="F1253">
            <v>75238</v>
          </cell>
          <cell r="G1253">
            <v>40333</v>
          </cell>
        </row>
        <row r="1254">
          <cell r="A1254" t="str">
            <v>07.4114</v>
          </cell>
          <cell r="B1254" t="str">
            <v>07.4114</v>
          </cell>
          <cell r="D1254" t="str">
            <v>Caùp coù tieát dieän &lt;= 185mm2</v>
          </cell>
          <cell r="E1254" t="str">
            <v>ñaàu</v>
          </cell>
          <cell r="F1254">
            <v>85473</v>
          </cell>
          <cell r="G1254">
            <v>49296</v>
          </cell>
        </row>
        <row r="1255">
          <cell r="A1255" t="str">
            <v>07.4115</v>
          </cell>
          <cell r="B1255" t="str">
            <v>07.4115</v>
          </cell>
          <cell r="D1255" t="str">
            <v>Caùp coù tieát dieän &lt;= 240mm2</v>
          </cell>
          <cell r="E1255" t="str">
            <v>ñaàu</v>
          </cell>
          <cell r="F1255">
            <v>100138</v>
          </cell>
          <cell r="G1255">
            <v>53777</v>
          </cell>
        </row>
        <row r="1256">
          <cell r="A1256" t="str">
            <v>07.4116</v>
          </cell>
          <cell r="B1256" t="str">
            <v>07.4116</v>
          </cell>
          <cell r="D1256" t="str">
            <v>Caùp coù tieát dieän &lt;= 300mm2</v>
          </cell>
          <cell r="E1256" t="str">
            <v>ñaàu</v>
          </cell>
          <cell r="F1256">
            <v>119627</v>
          </cell>
          <cell r="G1256">
            <v>64533</v>
          </cell>
        </row>
        <row r="1257">
          <cell r="A1257" t="str">
            <v>07.4121</v>
          </cell>
          <cell r="B1257" t="str">
            <v>07.4121</v>
          </cell>
          <cell r="C1257" t="str">
            <v>Laép ñaët pheãu gang ñuùc</v>
          </cell>
          <cell r="D1257" t="str">
            <v>Caùp coù tieát dieän &lt;= 35mm2</v>
          </cell>
          <cell r="E1257" t="str">
            <v>ñaàu</v>
          </cell>
          <cell r="F1257">
            <v>66752</v>
          </cell>
          <cell r="G1257">
            <v>53777</v>
          </cell>
        </row>
        <row r="1258">
          <cell r="A1258" t="str">
            <v>07.4122</v>
          </cell>
          <cell r="B1258" t="str">
            <v>07.4122</v>
          </cell>
          <cell r="D1258" t="str">
            <v>Caùp coù tieát dieän &lt;= 70mm2</v>
          </cell>
          <cell r="E1258" t="str">
            <v>ñaàu</v>
          </cell>
          <cell r="F1258">
            <v>81685</v>
          </cell>
          <cell r="G1258">
            <v>60589</v>
          </cell>
        </row>
        <row r="1259">
          <cell r="A1259" t="str">
            <v>07.4123</v>
          </cell>
          <cell r="B1259" t="str">
            <v>07.4123</v>
          </cell>
          <cell r="D1259" t="str">
            <v>Caùp coù tieát dieän &lt;= 120mm2</v>
          </cell>
          <cell r="E1259" t="str">
            <v>ñaàu</v>
          </cell>
          <cell r="F1259">
            <v>85638</v>
          </cell>
          <cell r="G1259">
            <v>67222</v>
          </cell>
        </row>
        <row r="1260">
          <cell r="A1260" t="str">
            <v>07.4124</v>
          </cell>
          <cell r="B1260" t="str">
            <v>07.4124</v>
          </cell>
          <cell r="D1260" t="str">
            <v>Caùp coù tieát dieän &lt;= 185mm2</v>
          </cell>
          <cell r="E1260" t="str">
            <v>ñaàu</v>
          </cell>
          <cell r="F1260">
            <v>101073</v>
          </cell>
          <cell r="G1260">
            <v>74034</v>
          </cell>
        </row>
        <row r="1261">
          <cell r="A1261" t="str">
            <v>07.4125</v>
          </cell>
          <cell r="B1261" t="str">
            <v>07.4125</v>
          </cell>
          <cell r="D1261" t="str">
            <v>Caùp coù tieát dieän &lt;= 240mm2</v>
          </cell>
          <cell r="E1261" t="str">
            <v>ñaàu</v>
          </cell>
          <cell r="F1261">
            <v>118338</v>
          </cell>
          <cell r="G1261">
            <v>80666</v>
          </cell>
        </row>
        <row r="1262">
          <cell r="A1262" t="str">
            <v>07.4126</v>
          </cell>
          <cell r="B1262" t="str">
            <v>07.4126</v>
          </cell>
          <cell r="D1262" t="str">
            <v>Caùp coù tieát dieän &lt;= 300mm2</v>
          </cell>
          <cell r="E1262" t="str">
            <v>ñaàu</v>
          </cell>
          <cell r="F1262">
            <v>150827</v>
          </cell>
          <cell r="G1262">
            <v>86044</v>
          </cell>
        </row>
        <row r="1263">
          <cell r="A1263" t="str">
            <v>07.4211</v>
          </cell>
          <cell r="B1263" t="str">
            <v>07.4211</v>
          </cell>
          <cell r="C1263" t="str">
            <v>ÑAÀU CAÙP  3kV  ÑEÁN 15kV</v>
          </cell>
          <cell r="D1263" t="str">
            <v>Caùp coù tieát dieän &lt;= 35mm2</v>
          </cell>
          <cell r="E1263" t="str">
            <v>ñaàu</v>
          </cell>
          <cell r="F1263">
            <v>73560</v>
          </cell>
          <cell r="G1263">
            <v>29219</v>
          </cell>
        </row>
        <row r="1264">
          <cell r="A1264" t="str">
            <v>07.4212</v>
          </cell>
          <cell r="B1264" t="str">
            <v>07.4212</v>
          </cell>
          <cell r="C1264" t="str">
            <v>Pheãu toân 3-6kV</v>
          </cell>
          <cell r="D1264" t="str">
            <v>Caùp coù tieát dieän &lt;= 70mm2</v>
          </cell>
          <cell r="E1264" t="str">
            <v>ñaàu</v>
          </cell>
          <cell r="F1264">
            <v>84271</v>
          </cell>
          <cell r="G1264">
            <v>33700</v>
          </cell>
        </row>
        <row r="1265">
          <cell r="A1265" t="str">
            <v>07.4213</v>
          </cell>
          <cell r="B1265" t="str">
            <v>07.4213</v>
          </cell>
          <cell r="D1265" t="str">
            <v>Caùp coù tieát dieän &lt;= 120mm2</v>
          </cell>
          <cell r="E1265" t="str">
            <v>ñaàu</v>
          </cell>
          <cell r="F1265">
            <v>89164</v>
          </cell>
          <cell r="G1265">
            <v>44814</v>
          </cell>
        </row>
        <row r="1266">
          <cell r="A1266" t="str">
            <v>07.4214</v>
          </cell>
          <cell r="B1266" t="str">
            <v>07.4214</v>
          </cell>
          <cell r="D1266" t="str">
            <v>Caùp coù tieát dieän &lt;= 185mm2</v>
          </cell>
          <cell r="E1266" t="str">
            <v>ñaàu</v>
          </cell>
          <cell r="F1266">
            <v>107583</v>
          </cell>
          <cell r="G1266">
            <v>53777</v>
          </cell>
        </row>
        <row r="1267">
          <cell r="A1267" t="str">
            <v>07.4215</v>
          </cell>
          <cell r="B1267" t="str">
            <v>07.4215</v>
          </cell>
          <cell r="D1267" t="str">
            <v>Caùp coù tieát dieän &lt;= 240mm2</v>
          </cell>
          <cell r="E1267" t="str">
            <v>ñaàu</v>
          </cell>
          <cell r="F1267">
            <v>121565</v>
          </cell>
          <cell r="G1267">
            <v>58259</v>
          </cell>
        </row>
        <row r="1268">
          <cell r="A1268" t="str">
            <v>07.4216</v>
          </cell>
          <cell r="B1268" t="str">
            <v>07.4216</v>
          </cell>
          <cell r="D1268" t="str">
            <v>Caùp coù tieát dieän &lt;= 300mm2</v>
          </cell>
          <cell r="E1268" t="str">
            <v>ñaàu</v>
          </cell>
          <cell r="F1268">
            <v>142677</v>
          </cell>
          <cell r="G1268">
            <v>65071</v>
          </cell>
        </row>
        <row r="1269">
          <cell r="A1269" t="str">
            <v>07.4221</v>
          </cell>
          <cell r="B1269" t="str">
            <v>07.4221</v>
          </cell>
          <cell r="C1269" t="str">
            <v>Pheãu toân 10-15kV</v>
          </cell>
          <cell r="D1269" t="str">
            <v>Caùp coù tieát dieän &lt;= 35mm2</v>
          </cell>
          <cell r="E1269" t="str">
            <v>ñaàu</v>
          </cell>
          <cell r="F1269">
            <v>73560</v>
          </cell>
          <cell r="G1269">
            <v>38182</v>
          </cell>
        </row>
        <row r="1270">
          <cell r="A1270" t="str">
            <v>07.4222</v>
          </cell>
          <cell r="B1270" t="str">
            <v>07.4222</v>
          </cell>
          <cell r="D1270" t="str">
            <v>Caùp coù tieát dieän &lt;= 70mm2</v>
          </cell>
          <cell r="E1270" t="str">
            <v>ñaàu</v>
          </cell>
          <cell r="F1270">
            <v>84271</v>
          </cell>
          <cell r="G1270">
            <v>42663</v>
          </cell>
        </row>
        <row r="1271">
          <cell r="A1271" t="str">
            <v>07.4223</v>
          </cell>
          <cell r="B1271" t="str">
            <v>07.4223</v>
          </cell>
          <cell r="D1271" t="str">
            <v>Caùp coù tieát dieän &lt;= 120mm2</v>
          </cell>
          <cell r="E1271" t="str">
            <v>ñaàu</v>
          </cell>
          <cell r="F1271">
            <v>79164</v>
          </cell>
          <cell r="G1271">
            <v>53777</v>
          </cell>
        </row>
        <row r="1272">
          <cell r="A1272" t="str">
            <v>07.4224</v>
          </cell>
          <cell r="B1272" t="str">
            <v>07.4224</v>
          </cell>
          <cell r="D1272" t="str">
            <v>Caùp coù tieát dieän &lt;= 185mm2</v>
          </cell>
          <cell r="E1272" t="str">
            <v>ñaàu</v>
          </cell>
          <cell r="F1272">
            <v>107583</v>
          </cell>
          <cell r="G1272">
            <v>65071</v>
          </cell>
        </row>
        <row r="1273">
          <cell r="A1273" t="str">
            <v>07.4225</v>
          </cell>
          <cell r="B1273" t="str">
            <v>07.4225</v>
          </cell>
          <cell r="D1273" t="str">
            <v>Caùp coù tieát dieän &lt;= 240mm2</v>
          </cell>
          <cell r="E1273" t="str">
            <v>ñaàu</v>
          </cell>
          <cell r="F1273">
            <v>121565</v>
          </cell>
          <cell r="G1273">
            <v>71703</v>
          </cell>
        </row>
        <row r="1274">
          <cell r="A1274" t="str">
            <v>07.4226</v>
          </cell>
          <cell r="B1274" t="str">
            <v>07.4226</v>
          </cell>
          <cell r="D1274" t="str">
            <v>Caùp coù tieát dieän &lt;= 300mm2</v>
          </cell>
          <cell r="E1274" t="str">
            <v>ñaàu</v>
          </cell>
          <cell r="F1274">
            <v>142677</v>
          </cell>
          <cell r="G1274">
            <v>79053</v>
          </cell>
        </row>
        <row r="1275">
          <cell r="A1275" t="str">
            <v>07.4231</v>
          </cell>
          <cell r="B1275" t="str">
            <v>07.4231</v>
          </cell>
          <cell r="C1275" t="str">
            <v>Pheãu gang ñuùc 3-6kV</v>
          </cell>
          <cell r="D1275" t="str">
            <v>Caùp coù tieát dieän &lt;= 35mm2</v>
          </cell>
          <cell r="E1275" t="str">
            <v>ñaàu</v>
          </cell>
          <cell r="F1275">
            <v>81360</v>
          </cell>
          <cell r="G1275">
            <v>58259</v>
          </cell>
        </row>
        <row r="1276">
          <cell r="A1276" t="str">
            <v>07.4232</v>
          </cell>
          <cell r="B1276" t="str">
            <v>07.4232</v>
          </cell>
          <cell r="D1276" t="str">
            <v>Caùp coù tieát dieän &lt;= 70mm2</v>
          </cell>
          <cell r="E1276" t="str">
            <v>ñaàu</v>
          </cell>
          <cell r="F1276">
            <v>94671</v>
          </cell>
          <cell r="G1276">
            <v>65071</v>
          </cell>
        </row>
        <row r="1277">
          <cell r="A1277" t="str">
            <v>07.4233</v>
          </cell>
          <cell r="B1277" t="str">
            <v>07.4233</v>
          </cell>
          <cell r="D1277" t="str">
            <v>Caùp coù tieát dieän &lt;= 120mm2</v>
          </cell>
          <cell r="E1277" t="str">
            <v>ñaàu</v>
          </cell>
          <cell r="F1277">
            <v>99564</v>
          </cell>
          <cell r="G1277">
            <v>71703</v>
          </cell>
        </row>
        <row r="1278">
          <cell r="A1278" t="str">
            <v>07.4234</v>
          </cell>
          <cell r="B1278" t="str">
            <v>07.4234</v>
          </cell>
          <cell r="D1278" t="str">
            <v>Caùp coù tieát dieän &lt;= 185mm2</v>
          </cell>
          <cell r="E1278" t="str">
            <v>ñaàu</v>
          </cell>
          <cell r="F1278">
            <v>123183</v>
          </cell>
          <cell r="G1278">
            <v>78515</v>
          </cell>
        </row>
        <row r="1279">
          <cell r="A1279" t="str">
            <v>07.4235</v>
          </cell>
          <cell r="B1279" t="str">
            <v>07.4235</v>
          </cell>
          <cell r="D1279" t="str">
            <v>Caùp coù tieát dieän &lt;= 240mm2</v>
          </cell>
          <cell r="E1279" t="str">
            <v>ñaàu</v>
          </cell>
          <cell r="F1279">
            <v>139765</v>
          </cell>
          <cell r="G1279">
            <v>87478</v>
          </cell>
        </row>
        <row r="1280">
          <cell r="A1280" t="str">
            <v>07.4236</v>
          </cell>
          <cell r="B1280" t="str">
            <v>07.4236</v>
          </cell>
          <cell r="D1280" t="str">
            <v>Caùp coù tieát dieän &lt;= 300mm2</v>
          </cell>
          <cell r="E1280" t="str">
            <v>ñaàu</v>
          </cell>
          <cell r="F1280">
            <v>173877</v>
          </cell>
          <cell r="G1280">
            <v>96441</v>
          </cell>
        </row>
        <row r="1281">
          <cell r="A1281" t="str">
            <v>07.4241</v>
          </cell>
          <cell r="B1281" t="str">
            <v>07.4241</v>
          </cell>
          <cell r="C1281" t="str">
            <v>Pheãu gang ñuùc 10-15kV</v>
          </cell>
          <cell r="D1281" t="str">
            <v>Caùp coù tieát dieän &lt;= 35mm2</v>
          </cell>
          <cell r="E1281" t="str">
            <v>ñaàu</v>
          </cell>
          <cell r="F1281">
            <v>81360</v>
          </cell>
          <cell r="G1281">
            <v>71703</v>
          </cell>
        </row>
        <row r="1282">
          <cell r="A1282" t="str">
            <v>07.4242</v>
          </cell>
          <cell r="B1282" t="str">
            <v>07.4242</v>
          </cell>
          <cell r="D1282" t="str">
            <v>Caùp coù tieát dieän &lt;= 70mm2</v>
          </cell>
          <cell r="E1282" t="str">
            <v>ñaàu</v>
          </cell>
          <cell r="F1282">
            <v>94671</v>
          </cell>
          <cell r="G1282">
            <v>78515</v>
          </cell>
        </row>
        <row r="1283">
          <cell r="A1283" t="str">
            <v>07.4243</v>
          </cell>
          <cell r="B1283" t="str">
            <v>07.4243</v>
          </cell>
          <cell r="D1283" t="str">
            <v>Caùp coù tieát dieän &lt;= 120mm2</v>
          </cell>
          <cell r="E1283" t="str">
            <v>ñaàu</v>
          </cell>
          <cell r="F1283">
            <v>99564</v>
          </cell>
          <cell r="G1283">
            <v>87478</v>
          </cell>
        </row>
        <row r="1284">
          <cell r="A1284" t="str">
            <v>07.4244</v>
          </cell>
          <cell r="B1284" t="str">
            <v>07.4244</v>
          </cell>
          <cell r="D1284" t="str">
            <v>Caùp coù tieát dieän &lt;= 185mm2</v>
          </cell>
          <cell r="E1284" t="str">
            <v>ñaàu</v>
          </cell>
          <cell r="F1284">
            <v>123183</v>
          </cell>
          <cell r="G1284">
            <v>96441</v>
          </cell>
        </row>
        <row r="1285">
          <cell r="A1285" t="str">
            <v>07.4245</v>
          </cell>
          <cell r="B1285" t="str">
            <v>07.4245</v>
          </cell>
          <cell r="D1285" t="str">
            <v>Caùp coù tieát dieän &lt;= 240mm2</v>
          </cell>
          <cell r="E1285" t="str">
            <v>ñaàu</v>
          </cell>
          <cell r="F1285">
            <v>139765</v>
          </cell>
          <cell r="G1285">
            <v>105404</v>
          </cell>
        </row>
        <row r="1286">
          <cell r="A1286" t="str">
            <v>07.4246</v>
          </cell>
          <cell r="B1286" t="str">
            <v>07.4246</v>
          </cell>
          <cell r="D1286" t="str">
            <v>Caùp coù tieát dieän &lt;= 300mm2</v>
          </cell>
          <cell r="E1286" t="str">
            <v>ñaàu</v>
          </cell>
          <cell r="F1286">
            <v>173877</v>
          </cell>
          <cell r="G1286">
            <v>115801</v>
          </cell>
        </row>
        <row r="1287">
          <cell r="A1287" t="str">
            <v>07.4311</v>
          </cell>
          <cell r="B1287" t="str">
            <v>07.4311</v>
          </cell>
          <cell r="C1287" t="str">
            <v>ÑAÀU CAÙP 22kV ÑEÁN 35kV</v>
          </cell>
          <cell r="D1287" t="str">
            <v>Caùp coù tieát dieän &lt;= 35mm2</v>
          </cell>
          <cell r="E1287" t="str">
            <v>ñaàu</v>
          </cell>
          <cell r="F1287">
            <v>186246</v>
          </cell>
          <cell r="G1287">
            <v>54494</v>
          </cell>
        </row>
        <row r="1288">
          <cell r="A1288" t="str">
            <v>07.4312</v>
          </cell>
          <cell r="B1288" t="str">
            <v>07.4312</v>
          </cell>
          <cell r="C1288" t="str">
            <v>Pheãu toân cho ñaàu caùp 22kV</v>
          </cell>
          <cell r="D1288" t="str">
            <v>Caùp coù tieát dieän &lt;= 70mm2</v>
          </cell>
          <cell r="E1288" t="str">
            <v>ñaàu</v>
          </cell>
          <cell r="F1288">
            <v>188846</v>
          </cell>
          <cell r="G1288">
            <v>68118</v>
          </cell>
        </row>
        <row r="1289">
          <cell r="A1289" t="str">
            <v>07.4313</v>
          </cell>
          <cell r="B1289" t="str">
            <v>07.4313</v>
          </cell>
          <cell r="D1289" t="str">
            <v>Caùp coù tieát dieän &lt;= 120mm2</v>
          </cell>
          <cell r="E1289" t="str">
            <v>ñaàu</v>
          </cell>
          <cell r="F1289">
            <v>192526</v>
          </cell>
          <cell r="G1289">
            <v>81742</v>
          </cell>
        </row>
        <row r="1290">
          <cell r="A1290" t="str">
            <v>07.4314</v>
          </cell>
          <cell r="B1290" t="str">
            <v>07.4314</v>
          </cell>
          <cell r="D1290" t="str">
            <v>Caùp coù tieát dieän &lt;= 185mm2</v>
          </cell>
          <cell r="E1290" t="str">
            <v>ñaàu</v>
          </cell>
          <cell r="F1290">
            <v>217728</v>
          </cell>
          <cell r="G1290">
            <v>93931</v>
          </cell>
        </row>
        <row r="1291">
          <cell r="A1291" t="str">
            <v>07.4315</v>
          </cell>
          <cell r="B1291" t="str">
            <v>07.4315</v>
          </cell>
          <cell r="D1291" t="str">
            <v>Caùp coù tieát dieän &lt;= 240mm2</v>
          </cell>
          <cell r="E1291" t="str">
            <v>ñaàu</v>
          </cell>
          <cell r="F1291">
            <v>224009</v>
          </cell>
          <cell r="G1291">
            <v>105045</v>
          </cell>
        </row>
        <row r="1292">
          <cell r="A1292" t="str">
            <v>07.4316</v>
          </cell>
          <cell r="B1292" t="str">
            <v>07.4316</v>
          </cell>
          <cell r="D1292" t="str">
            <v>Caùp coù tieát dieän &lt;= 300mm2</v>
          </cell>
          <cell r="E1292" t="str">
            <v>ñaàu</v>
          </cell>
          <cell r="F1292">
            <v>237009</v>
          </cell>
          <cell r="G1292">
            <v>114367</v>
          </cell>
        </row>
        <row r="1293">
          <cell r="A1293" t="str">
            <v>07.4321</v>
          </cell>
          <cell r="B1293" t="str">
            <v>07.4321</v>
          </cell>
          <cell r="C1293" t="str">
            <v>Pheãu toân cho ñaàu caùp 35kV</v>
          </cell>
          <cell r="D1293" t="str">
            <v>Caùp coù tieát dieän &lt;= 35mm2</v>
          </cell>
          <cell r="E1293" t="str">
            <v>ñaàu</v>
          </cell>
          <cell r="F1293">
            <v>186246</v>
          </cell>
          <cell r="G1293">
            <v>65429</v>
          </cell>
        </row>
        <row r="1294">
          <cell r="A1294" t="str">
            <v>07.4322</v>
          </cell>
          <cell r="B1294" t="str">
            <v>07.4322</v>
          </cell>
          <cell r="D1294" t="str">
            <v>Caùp coù tieát dieän &lt;= 70mm2</v>
          </cell>
          <cell r="E1294" t="str">
            <v>ñaàu</v>
          </cell>
          <cell r="F1294">
            <v>188846</v>
          </cell>
          <cell r="G1294">
            <v>81742</v>
          </cell>
        </row>
        <row r="1295">
          <cell r="A1295" t="str">
            <v>07.4323</v>
          </cell>
          <cell r="B1295" t="str">
            <v>07.4323</v>
          </cell>
          <cell r="D1295" t="str">
            <v>Caùp coù tieát dieän &lt;= 120mm2</v>
          </cell>
          <cell r="E1295" t="str">
            <v>ñaàu</v>
          </cell>
          <cell r="F1295">
            <v>192526</v>
          </cell>
          <cell r="G1295">
            <v>98054</v>
          </cell>
        </row>
        <row r="1296">
          <cell r="A1296" t="str">
            <v>07.4324</v>
          </cell>
          <cell r="B1296" t="str">
            <v>07.4324</v>
          </cell>
          <cell r="D1296" t="str">
            <v>Caùp coù tieát dieän &lt;= 185mm2</v>
          </cell>
          <cell r="E1296" t="str">
            <v>ñaàu</v>
          </cell>
          <cell r="F1296">
            <v>217728</v>
          </cell>
          <cell r="G1296">
            <v>112753</v>
          </cell>
        </row>
        <row r="1297">
          <cell r="A1297" t="str">
            <v>07.4325</v>
          </cell>
          <cell r="B1297" t="str">
            <v>07.4325</v>
          </cell>
          <cell r="D1297" t="str">
            <v>Caùp coù tieát dieän &lt;= 240mm2</v>
          </cell>
          <cell r="E1297" t="str">
            <v>ñaàu</v>
          </cell>
          <cell r="F1297">
            <v>224009</v>
          </cell>
          <cell r="G1297">
            <v>126018</v>
          </cell>
        </row>
        <row r="1298">
          <cell r="A1298" t="str">
            <v>07.4326</v>
          </cell>
          <cell r="B1298" t="str">
            <v>07.4326</v>
          </cell>
          <cell r="D1298" t="str">
            <v>Caùp coù tieát dieän &lt;= 300mm2</v>
          </cell>
          <cell r="E1298" t="str">
            <v>ñaàu</v>
          </cell>
          <cell r="F1298">
            <v>237009</v>
          </cell>
          <cell r="G1298">
            <v>137312</v>
          </cell>
        </row>
        <row r="1299">
          <cell r="A1299" t="str">
            <v>07.4331</v>
          </cell>
          <cell r="B1299" t="str">
            <v>07.4331</v>
          </cell>
          <cell r="C1299" t="str">
            <v>Pheãu gang cho ñaàu caùp 22kV</v>
          </cell>
          <cell r="D1299" t="str">
            <v>Caùp coù tieát dieän &lt;= 35mm2</v>
          </cell>
          <cell r="E1299" t="str">
            <v>ñaàu</v>
          </cell>
          <cell r="F1299">
            <v>194046</v>
          </cell>
          <cell r="G1299">
            <v>101998</v>
          </cell>
        </row>
        <row r="1300">
          <cell r="A1300" t="str">
            <v>07.4332</v>
          </cell>
          <cell r="B1300" t="str">
            <v>07.4332</v>
          </cell>
          <cell r="D1300" t="str">
            <v>Caùp coù tieát dieän &lt;= 70mm2</v>
          </cell>
          <cell r="E1300" t="str">
            <v>ñaàu</v>
          </cell>
          <cell r="F1300">
            <v>199246</v>
          </cell>
          <cell r="G1300">
            <v>113650</v>
          </cell>
        </row>
        <row r="1301">
          <cell r="A1301" t="str">
            <v>07.4333</v>
          </cell>
          <cell r="B1301" t="str">
            <v>07.4333</v>
          </cell>
          <cell r="D1301" t="str">
            <v>Caùp coù tieát dieän &lt;= 120mm2</v>
          </cell>
          <cell r="E1301" t="str">
            <v>ñaàu</v>
          </cell>
          <cell r="F1301">
            <v>202926</v>
          </cell>
          <cell r="G1301">
            <v>125481</v>
          </cell>
        </row>
        <row r="1302">
          <cell r="A1302" t="str">
            <v>07.4334</v>
          </cell>
          <cell r="B1302" t="str">
            <v>07.4334</v>
          </cell>
          <cell r="D1302" t="str">
            <v>Caùp coù tieát dieän &lt;= 185mm2</v>
          </cell>
          <cell r="E1302" t="str">
            <v>ñaàu</v>
          </cell>
          <cell r="F1302">
            <v>233328</v>
          </cell>
          <cell r="G1302">
            <v>136953</v>
          </cell>
        </row>
        <row r="1303">
          <cell r="A1303" t="str">
            <v>07.4335</v>
          </cell>
          <cell r="B1303" t="str">
            <v>07.4335</v>
          </cell>
          <cell r="D1303" t="str">
            <v>Caùp coù tieát dieän &lt;= 240mm2</v>
          </cell>
          <cell r="E1303" t="str">
            <v>ñaàu</v>
          </cell>
          <cell r="F1303">
            <v>242209</v>
          </cell>
          <cell r="G1303">
            <v>162049</v>
          </cell>
        </row>
        <row r="1304">
          <cell r="A1304" t="str">
            <v>07.4336</v>
          </cell>
          <cell r="B1304" t="str">
            <v>07.4336</v>
          </cell>
          <cell r="D1304" t="str">
            <v>Caùp coù tieát dieän &lt;= 300mm2</v>
          </cell>
          <cell r="E1304" t="str">
            <v>ñaàu</v>
          </cell>
          <cell r="F1304">
            <v>268209</v>
          </cell>
          <cell r="G1304">
            <v>165455</v>
          </cell>
        </row>
        <row r="1305">
          <cell r="A1305" t="str">
            <v>07.4341</v>
          </cell>
          <cell r="B1305" t="str">
            <v>07.4341</v>
          </cell>
          <cell r="C1305" t="str">
            <v>Pheãu gang cho ñaàu caùp 35kV</v>
          </cell>
          <cell r="D1305" t="str">
            <v>Caùp coù tieát dieän &lt;= 35mm2</v>
          </cell>
          <cell r="E1305" t="str">
            <v>ñaàu</v>
          </cell>
          <cell r="F1305">
            <v>194046</v>
          </cell>
          <cell r="G1305">
            <v>132651</v>
          </cell>
        </row>
        <row r="1306">
          <cell r="A1306" t="str">
            <v>07.4342</v>
          </cell>
          <cell r="B1306" t="str">
            <v>07.4342</v>
          </cell>
          <cell r="D1306" t="str">
            <v>Caùp coù tieát dieän &lt;= 70mm2</v>
          </cell>
          <cell r="E1306" t="str">
            <v>ñaàu</v>
          </cell>
          <cell r="F1306">
            <v>199246</v>
          </cell>
          <cell r="G1306">
            <v>147709</v>
          </cell>
        </row>
        <row r="1307">
          <cell r="A1307" t="str">
            <v>07.4343</v>
          </cell>
          <cell r="B1307" t="str">
            <v>07.4343</v>
          </cell>
          <cell r="D1307" t="str">
            <v>Caùp coù tieát dieän &lt;= 120mm2</v>
          </cell>
          <cell r="E1307" t="str">
            <v>ñaàu</v>
          </cell>
          <cell r="F1307">
            <v>202926</v>
          </cell>
          <cell r="G1307">
            <v>163125</v>
          </cell>
        </row>
        <row r="1308">
          <cell r="A1308" t="str">
            <v>07.4344</v>
          </cell>
          <cell r="B1308" t="str">
            <v>07.4344</v>
          </cell>
          <cell r="D1308" t="str">
            <v>Caùp coù tieát dieän &lt;= 185mm2</v>
          </cell>
          <cell r="E1308" t="str">
            <v>ñaàu</v>
          </cell>
          <cell r="F1308">
            <v>233328</v>
          </cell>
          <cell r="G1308">
            <v>178003</v>
          </cell>
        </row>
        <row r="1309">
          <cell r="A1309" t="str">
            <v>07.4345</v>
          </cell>
          <cell r="B1309" t="str">
            <v>07.4345</v>
          </cell>
          <cell r="D1309" t="str">
            <v>Caùp coù tieát dieän &lt;= 240mm2</v>
          </cell>
          <cell r="E1309" t="str">
            <v>ñaàu</v>
          </cell>
          <cell r="F1309">
            <v>242209</v>
          </cell>
          <cell r="G1309">
            <v>210628</v>
          </cell>
        </row>
        <row r="1310">
          <cell r="A1310" t="str">
            <v>07.4346</v>
          </cell>
          <cell r="B1310" t="str">
            <v>07.4346</v>
          </cell>
          <cell r="D1310" t="str">
            <v>Caùp coù tieát dieän &lt;= 300mm2</v>
          </cell>
          <cell r="E1310" t="str">
            <v>ñaàu</v>
          </cell>
          <cell r="F1310">
            <v>268209</v>
          </cell>
          <cell r="G1310">
            <v>215110</v>
          </cell>
        </row>
        <row r="1311">
          <cell r="A1311" t="str">
            <v>07.5101</v>
          </cell>
          <cell r="B1311" t="str">
            <v>07.5101</v>
          </cell>
          <cell r="C1311" t="str">
            <v xml:space="preserve">LAØM HOÄP NOÁI CAÙP DAÀU </v>
          </cell>
          <cell r="D1311" t="str">
            <v>Hoäp noái caùp &lt;= 1kV; caùp coù tieát dieän &lt;= 35mm2</v>
          </cell>
          <cell r="E1311" t="str">
            <v>hoäp</v>
          </cell>
          <cell r="F1311">
            <v>43190</v>
          </cell>
          <cell r="G1311">
            <v>107555</v>
          </cell>
        </row>
        <row r="1312">
          <cell r="A1312" t="str">
            <v>07.5102</v>
          </cell>
          <cell r="B1312" t="str">
            <v>07.5102</v>
          </cell>
          <cell r="D1312" t="str">
            <v>Hoäp noái caùp &lt;=1kV ; caùp coù tieát dieän &lt;= 70mm2</v>
          </cell>
          <cell r="E1312" t="str">
            <v>hoäp</v>
          </cell>
          <cell r="F1312">
            <v>46925</v>
          </cell>
          <cell r="G1312">
            <v>121895</v>
          </cell>
        </row>
        <row r="1313">
          <cell r="A1313" t="str">
            <v>07.5103</v>
          </cell>
          <cell r="B1313" t="str">
            <v>07.5103</v>
          </cell>
          <cell r="D1313" t="str">
            <v>Hoäp noái caùp &lt;=1kV ; caùp coù tieát dieän &lt;= 120mm2</v>
          </cell>
          <cell r="E1313" t="str">
            <v>hoäp</v>
          </cell>
          <cell r="F1313">
            <v>57332</v>
          </cell>
          <cell r="G1313">
            <v>134443</v>
          </cell>
        </row>
        <row r="1314">
          <cell r="A1314" t="str">
            <v>07.5104</v>
          </cell>
          <cell r="B1314" t="str">
            <v>07.5104</v>
          </cell>
          <cell r="D1314" t="str">
            <v>Hoäp noái caùp &lt;=1kV ; caùp coù tieát dieän &lt;= 185mm2</v>
          </cell>
          <cell r="E1314" t="str">
            <v>hoäp</v>
          </cell>
          <cell r="F1314">
            <v>62214</v>
          </cell>
          <cell r="G1314">
            <v>148784</v>
          </cell>
        </row>
        <row r="1315">
          <cell r="A1315" t="str">
            <v>07.5105</v>
          </cell>
          <cell r="B1315" t="str">
            <v>07.5105</v>
          </cell>
          <cell r="D1315" t="str">
            <v>Hoäp noái caùp &lt;=1kV ; caùp coù tieát dieän &lt;= 240mm2</v>
          </cell>
          <cell r="E1315" t="str">
            <v>hoäp</v>
          </cell>
          <cell r="F1315">
            <v>68088</v>
          </cell>
          <cell r="G1315">
            <v>161332</v>
          </cell>
        </row>
        <row r="1316">
          <cell r="A1316" t="str">
            <v>07.5106</v>
          </cell>
          <cell r="B1316" t="str">
            <v>07.5106</v>
          </cell>
          <cell r="D1316" t="str">
            <v>Hoäp noái caùp &lt;=1kV ; caùp coù tieát dieän &lt;= 300mm2</v>
          </cell>
          <cell r="E1316" t="str">
            <v>hoäp</v>
          </cell>
          <cell r="F1316">
            <v>75644</v>
          </cell>
          <cell r="G1316">
            <v>175673</v>
          </cell>
        </row>
        <row r="1317">
          <cell r="A1317" t="str">
            <v>07.5211</v>
          </cell>
          <cell r="B1317" t="str">
            <v>07.5211</v>
          </cell>
          <cell r="D1317" t="str">
            <v>Hoäp noái caùp &lt;= 1kV; caùp coù tieát dieän &lt;= 35mm2</v>
          </cell>
          <cell r="E1317" t="str">
            <v>hoäp</v>
          </cell>
          <cell r="F1317">
            <v>239186</v>
          </cell>
          <cell r="G1317">
            <v>123688</v>
          </cell>
        </row>
        <row r="1318">
          <cell r="A1318" t="str">
            <v>07.5212</v>
          </cell>
          <cell r="B1318" t="str">
            <v>07.5212</v>
          </cell>
          <cell r="D1318" t="str">
            <v>Hoäp noái caùp 3 ñeán 6kV ; caùp coù tieát dieän &lt;= 70mm2</v>
          </cell>
          <cell r="E1318" t="str">
            <v>hoäp</v>
          </cell>
          <cell r="F1318">
            <v>243534</v>
          </cell>
          <cell r="G1318">
            <v>137132</v>
          </cell>
        </row>
        <row r="1319">
          <cell r="A1319" t="str">
            <v>07.5213</v>
          </cell>
          <cell r="B1319" t="str">
            <v>07.5213</v>
          </cell>
          <cell r="D1319" t="str">
            <v>Hoäp noái caùp 3 ñeán 6kV ; caùp coù tieát dieän &lt;= 120mm2</v>
          </cell>
          <cell r="E1319" t="str">
            <v>hoäp</v>
          </cell>
          <cell r="F1319">
            <v>335668</v>
          </cell>
          <cell r="G1319">
            <v>150577</v>
          </cell>
        </row>
        <row r="1320">
          <cell r="A1320" t="str">
            <v>07.5214</v>
          </cell>
          <cell r="B1320" t="str">
            <v>07.5214</v>
          </cell>
          <cell r="D1320" t="str">
            <v>Hoäp noái caùp 3 ñeán 6kV ; caùp coù tieát dieän &lt;= 185mm2</v>
          </cell>
          <cell r="E1320" t="str">
            <v>hoäp</v>
          </cell>
          <cell r="F1320">
            <v>343774</v>
          </cell>
          <cell r="G1320">
            <v>166710</v>
          </cell>
        </row>
        <row r="1321">
          <cell r="A1321" t="str">
            <v>07.5215</v>
          </cell>
          <cell r="B1321" t="str">
            <v>07.5215</v>
          </cell>
          <cell r="D1321" t="str">
            <v>Hoäp noái caùp 3 ñeán 6kV ; caùp coù tieát dieän &lt;= 240mm2</v>
          </cell>
          <cell r="E1321" t="str">
            <v>hoäp</v>
          </cell>
          <cell r="F1321">
            <v>398756</v>
          </cell>
          <cell r="G1321">
            <v>184636</v>
          </cell>
        </row>
        <row r="1322">
          <cell r="A1322" t="str">
            <v>07.5216</v>
          </cell>
          <cell r="B1322" t="str">
            <v>07.5216</v>
          </cell>
          <cell r="D1322" t="str">
            <v>Hoäp noái caùp 3 ñeán 6kV ; caùp coù tieát dieän &lt;= 300mm2</v>
          </cell>
          <cell r="E1322" t="str">
            <v>hoäp</v>
          </cell>
          <cell r="F1322">
            <v>407148</v>
          </cell>
          <cell r="G1322">
            <v>202561</v>
          </cell>
        </row>
        <row r="1323">
          <cell r="A1323" t="str">
            <v>07.5221</v>
          </cell>
          <cell r="B1323" t="str">
            <v>07.5221</v>
          </cell>
          <cell r="D1323" t="str">
            <v>Hoäp noái caùp 10 ñeán 15kV ; caùp coù tieát dieän &lt;= 35mm2</v>
          </cell>
          <cell r="E1323" t="str">
            <v>hoäp</v>
          </cell>
          <cell r="F1323">
            <v>239186</v>
          </cell>
          <cell r="G1323">
            <v>172088</v>
          </cell>
        </row>
        <row r="1324">
          <cell r="A1324" t="str">
            <v>07.5222</v>
          </cell>
          <cell r="B1324" t="str">
            <v>07.5222</v>
          </cell>
          <cell r="D1324" t="str">
            <v>Hoäp noái caùp 10 ñeán 15kV ; caùp coù tieát dieän &lt;= 70mm2</v>
          </cell>
          <cell r="E1324" t="str">
            <v>hoäp</v>
          </cell>
          <cell r="F1324">
            <v>243534</v>
          </cell>
          <cell r="G1324">
            <v>188221</v>
          </cell>
        </row>
        <row r="1325">
          <cell r="A1325" t="str">
            <v>07.5223</v>
          </cell>
          <cell r="B1325" t="str">
            <v>07.5223</v>
          </cell>
          <cell r="D1325" t="str">
            <v>Hoäp noái caùp 10 ñeán 15kV ; caùp coù tieát dieän &lt;= 120mm2</v>
          </cell>
          <cell r="E1325" t="str">
            <v>hoäp</v>
          </cell>
          <cell r="F1325">
            <v>335668</v>
          </cell>
          <cell r="G1325">
            <v>209732</v>
          </cell>
        </row>
        <row r="1326">
          <cell r="A1326" t="str">
            <v>07.5224</v>
          </cell>
          <cell r="B1326" t="str">
            <v>07.5224</v>
          </cell>
          <cell r="D1326" t="str">
            <v>Hoäp noái caùp 10 ñeán 15kV ; caùp coù tieát dieän &lt;= 185mm2</v>
          </cell>
          <cell r="E1326" t="str">
            <v>hoäp</v>
          </cell>
          <cell r="F1326">
            <v>343774</v>
          </cell>
          <cell r="G1326">
            <v>233752</v>
          </cell>
        </row>
        <row r="1327">
          <cell r="A1327" t="str">
            <v>07.5225</v>
          </cell>
          <cell r="B1327" t="str">
            <v>07.5225</v>
          </cell>
          <cell r="D1327" t="str">
            <v>Hoäp noái caùp 10 ñeán 15kV ; caùp coù tieát dieän &lt;= 240mm2</v>
          </cell>
          <cell r="E1327" t="str">
            <v>hoäp</v>
          </cell>
          <cell r="F1327">
            <v>398756</v>
          </cell>
          <cell r="G1327">
            <v>252754</v>
          </cell>
          <cell r="H1327">
            <v>0</v>
          </cell>
        </row>
        <row r="1328">
          <cell r="A1328" t="str">
            <v>07.5226</v>
          </cell>
          <cell r="B1328" t="str">
            <v>07.5226</v>
          </cell>
          <cell r="D1328" t="str">
            <v>Hoäp noái caùp 10 ñeán 15kV ; caùp coù tieát dieän &lt;= 300mm2</v>
          </cell>
          <cell r="E1328" t="str">
            <v>hoäp</v>
          </cell>
          <cell r="F1328">
            <v>407148</v>
          </cell>
          <cell r="G1328">
            <v>277850</v>
          </cell>
        </row>
        <row r="1329">
          <cell r="A1329" t="str">
            <v>07.5311</v>
          </cell>
          <cell r="B1329" t="str">
            <v>07.5311</v>
          </cell>
          <cell r="D1329" t="str">
            <v>Hoäp noái caùp 22kV ; caùp coù tieát dieän &lt;= 35mm2</v>
          </cell>
          <cell r="E1329" t="str">
            <v>hoäp</v>
          </cell>
          <cell r="F1329">
            <v>372310</v>
          </cell>
          <cell r="G1329">
            <v>241998</v>
          </cell>
        </row>
        <row r="1330">
          <cell r="A1330" t="str">
            <v>07.5312</v>
          </cell>
          <cell r="B1330" t="str">
            <v>07.5312</v>
          </cell>
          <cell r="D1330" t="str">
            <v>Hoäp noái caùp 22kV ; caùp coù tieát dieän &lt;= 70mm2</v>
          </cell>
          <cell r="E1330" t="str">
            <v>hoäp</v>
          </cell>
          <cell r="F1330">
            <v>379785</v>
          </cell>
          <cell r="G1330">
            <v>262434</v>
          </cell>
        </row>
        <row r="1331">
          <cell r="A1331" t="str">
            <v>07.5313</v>
          </cell>
          <cell r="B1331" t="str">
            <v>07.5313</v>
          </cell>
          <cell r="D1331" t="str">
            <v>Hoäp noái caùp 22kV ; caùp coù tieát dieän &lt;= 120mm2</v>
          </cell>
          <cell r="E1331" t="str">
            <v>hoäp</v>
          </cell>
          <cell r="F1331">
            <v>470914</v>
          </cell>
          <cell r="G1331">
            <v>292549</v>
          </cell>
        </row>
        <row r="1332">
          <cell r="A1332" t="str">
            <v>07.5314</v>
          </cell>
          <cell r="B1332" t="str">
            <v>07.5314</v>
          </cell>
          <cell r="D1332" t="str">
            <v>Hoäp noái caùp 22kV ; caùp coù tieát dieän &lt;= 185mm2</v>
          </cell>
          <cell r="E1332" t="str">
            <v>hoäp</v>
          </cell>
          <cell r="F1332">
            <v>481024</v>
          </cell>
          <cell r="G1332">
            <v>322664</v>
          </cell>
        </row>
        <row r="1333">
          <cell r="A1333" t="str">
            <v>07.5315</v>
          </cell>
          <cell r="B1333" t="str">
            <v>07.5315</v>
          </cell>
          <cell r="D1333" t="str">
            <v>Hoäp noái caùp 22kV ; caùp coù tieát dieän &lt;= 240mm2</v>
          </cell>
          <cell r="E1333" t="str">
            <v>hoäp</v>
          </cell>
          <cell r="F1333">
            <v>595208</v>
          </cell>
          <cell r="G1333">
            <v>352780</v>
          </cell>
        </row>
        <row r="1334">
          <cell r="A1334" t="str">
            <v>07.5316</v>
          </cell>
          <cell r="B1334" t="str">
            <v>07.5316</v>
          </cell>
          <cell r="D1334" t="str">
            <v>Hoäp noái caùp 22kV ; caùp coù tieát dieän &lt;= 300mm2</v>
          </cell>
          <cell r="E1334" t="str">
            <v>hoäp</v>
          </cell>
          <cell r="F1334">
            <v>601318</v>
          </cell>
          <cell r="G1334">
            <v>387197</v>
          </cell>
        </row>
        <row r="1335">
          <cell r="A1335" t="str">
            <v>07.5321</v>
          </cell>
          <cell r="B1335" t="str">
            <v>07.5321</v>
          </cell>
          <cell r="D1335" t="str">
            <v>Hoäp noái caùp 35kV ; caùp coù tieát dieän &lt;= 35mm2</v>
          </cell>
          <cell r="E1335" t="str">
            <v>hoäp</v>
          </cell>
          <cell r="F1335">
            <v>372310</v>
          </cell>
          <cell r="G1335">
            <v>290398</v>
          </cell>
        </row>
        <row r="1336">
          <cell r="A1336" t="str">
            <v>07.5322</v>
          </cell>
          <cell r="B1336" t="str">
            <v>07.5322</v>
          </cell>
          <cell r="D1336" t="str">
            <v>Hoäp noái caùp 35kV ; caùp coù tieát dieän &lt;= 70mm2</v>
          </cell>
          <cell r="E1336" t="str">
            <v>hoäp</v>
          </cell>
          <cell r="F1336">
            <v>379785</v>
          </cell>
          <cell r="G1336">
            <v>315494</v>
          </cell>
        </row>
        <row r="1337">
          <cell r="A1337" t="str">
            <v>07.5323</v>
          </cell>
          <cell r="B1337" t="str">
            <v>07.5323</v>
          </cell>
          <cell r="D1337" t="str">
            <v>Hoäp noái caùp 35kV ; caùp coù tieát dieän &lt;= 120mm2</v>
          </cell>
          <cell r="E1337" t="str">
            <v>hoäp</v>
          </cell>
          <cell r="F1337">
            <v>470914</v>
          </cell>
          <cell r="G1337">
            <v>351346</v>
          </cell>
        </row>
        <row r="1338">
          <cell r="A1338" t="str">
            <v>07.5324</v>
          </cell>
          <cell r="B1338" t="str">
            <v>07.5324</v>
          </cell>
          <cell r="D1338" t="str">
            <v>Hoäp noái caùp 35kV ; caùp coù tieát dieän &lt;= 185mm2</v>
          </cell>
          <cell r="E1338" t="str">
            <v>hoäp</v>
          </cell>
          <cell r="F1338">
            <v>481024</v>
          </cell>
          <cell r="G1338">
            <v>444624</v>
          </cell>
        </row>
        <row r="1339">
          <cell r="A1339" t="str">
            <v>07.5325</v>
          </cell>
          <cell r="B1339" t="str">
            <v>07.5325</v>
          </cell>
          <cell r="D1339" t="str">
            <v>Hoäp noái caùp 35kV ; caùp coù tieát dieän &lt;= 240mm2</v>
          </cell>
          <cell r="E1339" t="str">
            <v>hoäp</v>
          </cell>
          <cell r="F1339">
            <v>595208</v>
          </cell>
          <cell r="G1339">
            <v>423049</v>
          </cell>
        </row>
        <row r="1340">
          <cell r="A1340" t="str">
            <v>07.5326</v>
          </cell>
          <cell r="B1340" t="str">
            <v>07.5326</v>
          </cell>
          <cell r="D1340" t="str">
            <v>Hoäp noái caùp 35kV ; caùp coù tieát dieän &lt;= 300mm2</v>
          </cell>
          <cell r="E1340" t="str">
            <v>hoäp</v>
          </cell>
          <cell r="F1340">
            <v>601318</v>
          </cell>
          <cell r="G1340">
            <v>464278</v>
          </cell>
        </row>
        <row r="1341">
          <cell r="A1341" t="str">
            <v>07.6101</v>
          </cell>
          <cell r="B1341" t="str">
            <v>07.6101</v>
          </cell>
          <cell r="C1341" t="str">
            <v>LAØM ÑAÀU CAÙP KHOÂ</v>
          </cell>
          <cell r="D1341" t="str">
            <v>Ñaàu caùp &lt;= 1kV; caùp coù tieát dieän &lt;= 35mm2</v>
          </cell>
          <cell r="E1341" t="str">
            <v>ñaàu</v>
          </cell>
          <cell r="F1341">
            <v>2520</v>
          </cell>
          <cell r="G1341">
            <v>14878</v>
          </cell>
        </row>
        <row r="1342">
          <cell r="A1342" t="str">
            <v>07.6102</v>
          </cell>
          <cell r="B1342" t="str">
            <v>07.6102</v>
          </cell>
          <cell r="D1342" t="str">
            <v>Ñaàu caùp &lt;=1kV ; caùp coù tieát dieän &lt;= 70mm2</v>
          </cell>
          <cell r="E1342" t="str">
            <v>ñaàu</v>
          </cell>
          <cell r="F1342">
            <v>2520</v>
          </cell>
          <cell r="G1342">
            <v>17209</v>
          </cell>
        </row>
        <row r="1343">
          <cell r="A1343" t="str">
            <v>07.6103</v>
          </cell>
          <cell r="B1343" t="str">
            <v>07.6103</v>
          </cell>
          <cell r="D1343" t="str">
            <v>Ñaàu caùp &lt;=1kV ; caùp coù tieát dieän &lt;= 120mm2</v>
          </cell>
          <cell r="E1343" t="str">
            <v>ñaàu</v>
          </cell>
          <cell r="F1343">
            <v>2520</v>
          </cell>
          <cell r="G1343">
            <v>19360</v>
          </cell>
        </row>
        <row r="1344">
          <cell r="A1344" t="str">
            <v>07.6104</v>
          </cell>
          <cell r="B1344" t="str">
            <v>07.6104</v>
          </cell>
          <cell r="D1344" t="str">
            <v>Ñaàu caùp &lt;=1kV ; caùp coù tieát dieän &lt;= 185mm2</v>
          </cell>
          <cell r="E1344" t="str">
            <v>ñaàu</v>
          </cell>
          <cell r="F1344">
            <v>3360</v>
          </cell>
          <cell r="G1344">
            <v>21511</v>
          </cell>
        </row>
        <row r="1345">
          <cell r="A1345" t="str">
            <v>07.6105</v>
          </cell>
          <cell r="B1345" t="str">
            <v>07.6105</v>
          </cell>
          <cell r="D1345" t="str">
            <v>Ñaàu caùp &lt;=1kV ; caùp coù tieát dieän &lt;= 240mm2</v>
          </cell>
          <cell r="E1345" t="str">
            <v>ñaàu</v>
          </cell>
          <cell r="F1345">
            <v>3360</v>
          </cell>
          <cell r="G1345">
            <v>24500</v>
          </cell>
        </row>
        <row r="1346">
          <cell r="A1346" t="str">
            <v>07.6106</v>
          </cell>
          <cell r="B1346" t="str">
            <v>07.6106</v>
          </cell>
          <cell r="D1346" t="str">
            <v>Ñaàu caùp &lt;=1kV ; caùp coù tieát dieän &lt;= 300mm2</v>
          </cell>
          <cell r="E1346" t="str">
            <v>ñaàu</v>
          </cell>
          <cell r="F1346">
            <v>3360</v>
          </cell>
          <cell r="G1346">
            <v>27247</v>
          </cell>
        </row>
        <row r="1347">
          <cell r="A1347" t="str">
            <v>07.6211</v>
          </cell>
          <cell r="B1347" t="str">
            <v>07.6211</v>
          </cell>
          <cell r="D1347" t="str">
            <v>Ñaàu caùp 3-6kV; caùp coù tieát dieän &lt;= 35mm2</v>
          </cell>
          <cell r="E1347" t="str">
            <v>ñaàu</v>
          </cell>
          <cell r="F1347">
            <v>2520</v>
          </cell>
          <cell r="G1347">
            <v>17209</v>
          </cell>
        </row>
        <row r="1348">
          <cell r="A1348" t="str">
            <v>07.6212</v>
          </cell>
          <cell r="B1348" t="str">
            <v>07.6212</v>
          </cell>
          <cell r="D1348" t="str">
            <v>Ñaàu caùp 3-6kV ; caùp coù tieát dieän &lt;= 70mm2</v>
          </cell>
          <cell r="E1348" t="str">
            <v>ñaàu</v>
          </cell>
          <cell r="F1348">
            <v>2520</v>
          </cell>
          <cell r="G1348">
            <v>19001</v>
          </cell>
        </row>
        <row r="1349">
          <cell r="A1349" t="str">
            <v>07.6213</v>
          </cell>
          <cell r="B1349" t="str">
            <v>07.6213</v>
          </cell>
          <cell r="D1349" t="str">
            <v>Ñaàu caùp 3-6kV ; caùp coù tieát dieän &lt;= 120mm2</v>
          </cell>
          <cell r="E1349" t="str">
            <v>ñaàu</v>
          </cell>
          <cell r="F1349">
            <v>3360</v>
          </cell>
          <cell r="G1349">
            <v>21152</v>
          </cell>
        </row>
        <row r="1350">
          <cell r="A1350" t="str">
            <v>07.6214</v>
          </cell>
          <cell r="B1350" t="str">
            <v>07.6214</v>
          </cell>
          <cell r="D1350" t="str">
            <v>Ñaàu caùp 3-6kV ; caùp coù tieát dieän &lt;= 185mm2</v>
          </cell>
          <cell r="E1350" t="str">
            <v>ñaàu</v>
          </cell>
          <cell r="F1350">
            <v>3360</v>
          </cell>
          <cell r="G1350">
            <v>24738</v>
          </cell>
        </row>
        <row r="1351">
          <cell r="A1351" t="str">
            <v>07.6215</v>
          </cell>
          <cell r="B1351" t="str">
            <v>07.6215</v>
          </cell>
          <cell r="D1351" t="str">
            <v>Ñaàu caùp 3-6kV ; caùp coù tieát dieän &lt;= 240mm2</v>
          </cell>
          <cell r="E1351" t="str">
            <v>ñaàu</v>
          </cell>
          <cell r="F1351">
            <v>4200</v>
          </cell>
          <cell r="G1351">
            <v>26172</v>
          </cell>
        </row>
        <row r="1352">
          <cell r="A1352" t="str">
            <v>07.6216</v>
          </cell>
          <cell r="B1352" t="str">
            <v>07.6216</v>
          </cell>
          <cell r="D1352" t="str">
            <v>Ñaàu caùp 3-6kV ; caùp coù tieát dieän &lt;= 300mm2</v>
          </cell>
          <cell r="E1352" t="str">
            <v>ñaàu</v>
          </cell>
          <cell r="F1352">
            <v>4200</v>
          </cell>
          <cell r="G1352">
            <v>34059</v>
          </cell>
        </row>
        <row r="1353">
          <cell r="A1353" t="str">
            <v>07.6221</v>
          </cell>
          <cell r="B1353" t="str">
            <v>07.6221</v>
          </cell>
          <cell r="D1353" t="str">
            <v>Ñaàu caùp 10-15kV; caùp coù tieát dieän &lt;= 35mm2</v>
          </cell>
          <cell r="E1353" t="str">
            <v>ñaàu</v>
          </cell>
          <cell r="F1353">
            <v>2520</v>
          </cell>
          <cell r="G1353">
            <v>26889</v>
          </cell>
        </row>
        <row r="1354">
          <cell r="A1354" t="str">
            <v>07.6222</v>
          </cell>
          <cell r="B1354" t="str">
            <v>07.6222</v>
          </cell>
          <cell r="D1354" t="str">
            <v>Ñaàu caùp 10-15kV ; caùp coù tieát dieän &lt;= 70mm2</v>
          </cell>
          <cell r="E1354" t="str">
            <v>ñaàu</v>
          </cell>
          <cell r="F1354">
            <v>2520</v>
          </cell>
          <cell r="G1354">
            <v>29757</v>
          </cell>
        </row>
        <row r="1355">
          <cell r="A1355" t="str">
            <v>07.6223</v>
          </cell>
          <cell r="B1355" t="str">
            <v>07.6223</v>
          </cell>
          <cell r="D1355" t="str">
            <v>Ñaàu caùp 10-15kV ; caùp coù tieát dieän &lt;= 120mm2</v>
          </cell>
          <cell r="E1355" t="str">
            <v>ñaàu</v>
          </cell>
          <cell r="F1355">
            <v>3360</v>
          </cell>
          <cell r="G1355">
            <v>32983</v>
          </cell>
        </row>
        <row r="1356">
          <cell r="A1356" t="str">
            <v>07.6224</v>
          </cell>
          <cell r="B1356" t="str">
            <v>07.6224</v>
          </cell>
          <cell r="D1356" t="str">
            <v>Ñaàu caùp 10-15kV ; caùp coù tieát dieän &lt;= 185mm2</v>
          </cell>
          <cell r="E1356" t="str">
            <v>ñaàu</v>
          </cell>
          <cell r="F1356">
            <v>3360</v>
          </cell>
          <cell r="G1356">
            <v>36210</v>
          </cell>
        </row>
        <row r="1357">
          <cell r="A1357" t="str">
            <v>07.6225</v>
          </cell>
          <cell r="B1357" t="str">
            <v>07.6225</v>
          </cell>
          <cell r="D1357" t="str">
            <v>Ñaàu caùp 10-15kV ; caùp coù tieát dieän &lt;= 240mm2</v>
          </cell>
          <cell r="E1357" t="str">
            <v>ñaàu</v>
          </cell>
          <cell r="F1357">
            <v>4200</v>
          </cell>
          <cell r="G1357">
            <v>40512</v>
          </cell>
        </row>
        <row r="1358">
          <cell r="A1358" t="str">
            <v>07.6226</v>
          </cell>
          <cell r="B1358" t="str">
            <v>07.6226</v>
          </cell>
          <cell r="D1358" t="str">
            <v>Ñaàu caùp 10-15kV ; caùp coù tieát dieän &lt;= 300mm2</v>
          </cell>
          <cell r="E1358" t="str">
            <v>ñaàu</v>
          </cell>
          <cell r="F1358">
            <v>4200</v>
          </cell>
          <cell r="G1358">
            <v>52523</v>
          </cell>
        </row>
        <row r="1359">
          <cell r="A1359" t="str">
            <v>07.6311</v>
          </cell>
          <cell r="B1359" t="str">
            <v>07.6311</v>
          </cell>
          <cell r="D1359" t="str">
            <v>Ñaàu caùp 22kV; caùp coù tieát dieän &lt;= 35mm2</v>
          </cell>
          <cell r="E1359" t="str">
            <v>ñaàu</v>
          </cell>
          <cell r="F1359">
            <v>5040</v>
          </cell>
          <cell r="G1359">
            <v>34955</v>
          </cell>
        </row>
        <row r="1360">
          <cell r="A1360" t="str">
            <v>07.6312</v>
          </cell>
          <cell r="B1360" t="str">
            <v>07.6312</v>
          </cell>
          <cell r="D1360" t="str">
            <v>Ñaàu caùp 22kV ; caùp coù tieát dieän &lt;= 70mm2</v>
          </cell>
          <cell r="E1360" t="str">
            <v>ñaàu</v>
          </cell>
          <cell r="F1360">
            <v>5040</v>
          </cell>
          <cell r="G1360">
            <v>38720</v>
          </cell>
        </row>
        <row r="1361">
          <cell r="A1361" t="str">
            <v>07.6313</v>
          </cell>
          <cell r="B1361" t="str">
            <v>07.6313</v>
          </cell>
          <cell r="D1361" t="str">
            <v>Ñaàu caùp 22kV ; caùp coù tieát dieän &lt;= 120mm2</v>
          </cell>
          <cell r="E1361" t="str">
            <v>ñaàu</v>
          </cell>
          <cell r="F1361">
            <v>5040</v>
          </cell>
          <cell r="G1361">
            <v>42843</v>
          </cell>
        </row>
        <row r="1362">
          <cell r="A1362" t="str">
            <v>07.6314</v>
          </cell>
          <cell r="B1362" t="str">
            <v>07.6314</v>
          </cell>
          <cell r="D1362" t="str">
            <v>Ñaàu caùp 22kV ; caùp coù tieát dieän &lt;= 185mm2</v>
          </cell>
          <cell r="E1362" t="str">
            <v>ñaàu</v>
          </cell>
          <cell r="F1362">
            <v>5880</v>
          </cell>
          <cell r="G1362">
            <v>47145</v>
          </cell>
        </row>
        <row r="1363">
          <cell r="A1363" t="str">
            <v>07.6315</v>
          </cell>
          <cell r="B1363" t="str">
            <v>07.6315</v>
          </cell>
          <cell r="D1363" t="str">
            <v>Ñaàu caùp 22kV ; caùp coù tieát dieän &lt;= 240mm2</v>
          </cell>
          <cell r="E1363" t="str">
            <v>ñaàu</v>
          </cell>
          <cell r="F1363">
            <v>5880</v>
          </cell>
          <cell r="G1363">
            <v>52702</v>
          </cell>
        </row>
        <row r="1364">
          <cell r="A1364" t="str">
            <v>07.6316</v>
          </cell>
          <cell r="B1364" t="str">
            <v>07.6316</v>
          </cell>
          <cell r="D1364" t="str">
            <v>Ñaàu caùp 22kV ; caùp coù tieát dieän &lt;= 300mm2</v>
          </cell>
          <cell r="E1364" t="str">
            <v>ñaàu</v>
          </cell>
          <cell r="F1364">
            <v>5880</v>
          </cell>
          <cell r="G1364">
            <v>68297</v>
          </cell>
        </row>
        <row r="1365">
          <cell r="A1365" t="str">
            <v>07.6321</v>
          </cell>
          <cell r="B1365" t="str">
            <v>07.6321</v>
          </cell>
          <cell r="D1365" t="str">
            <v>Ñaàu caùp 35kV; caùp coù tieát dieän &lt;= 35mm2</v>
          </cell>
          <cell r="E1365" t="str">
            <v>ñaàu</v>
          </cell>
          <cell r="F1365">
            <v>5040</v>
          </cell>
          <cell r="G1365">
            <v>45532</v>
          </cell>
        </row>
        <row r="1366">
          <cell r="A1366" t="str">
            <v>07.6322</v>
          </cell>
          <cell r="B1366" t="str">
            <v>07.6322</v>
          </cell>
          <cell r="D1366" t="str">
            <v>Ñaàu caùp 35kV ; caùp coù tieát dieän &lt;= 70mm2</v>
          </cell>
          <cell r="E1366" t="str">
            <v>ñaàu</v>
          </cell>
          <cell r="F1366">
            <v>5040</v>
          </cell>
          <cell r="G1366">
            <v>50371</v>
          </cell>
        </row>
        <row r="1367">
          <cell r="A1367" t="str">
            <v>07.6323</v>
          </cell>
          <cell r="B1367" t="str">
            <v>07.6323</v>
          </cell>
          <cell r="D1367" t="str">
            <v>Ñaàu caùp 35kV ; caùp coù tieát dieän &lt;= 120mm2</v>
          </cell>
          <cell r="E1367" t="str">
            <v>ñaàu</v>
          </cell>
          <cell r="F1367">
            <v>5040</v>
          </cell>
          <cell r="G1367">
            <v>55749</v>
          </cell>
        </row>
        <row r="1368">
          <cell r="A1368" t="str">
            <v>07.6324</v>
          </cell>
          <cell r="B1368" t="str">
            <v>07.6324</v>
          </cell>
          <cell r="D1368" t="str">
            <v>Ñaàu caùp 35kV ; caùp coù tieát dieän &lt;= 185mm2</v>
          </cell>
          <cell r="E1368" t="str">
            <v>ñaàu</v>
          </cell>
          <cell r="F1368">
            <v>5880</v>
          </cell>
          <cell r="G1368">
            <v>61127</v>
          </cell>
        </row>
        <row r="1369">
          <cell r="A1369" t="str">
            <v>07.6325</v>
          </cell>
          <cell r="B1369" t="str">
            <v>07.6325</v>
          </cell>
          <cell r="D1369" t="str">
            <v>Ñaàu caùp 35kV ; caùp coù tieát dieän &lt;= 240mm2</v>
          </cell>
          <cell r="E1369" t="str">
            <v>ñaàu</v>
          </cell>
          <cell r="F1369">
            <v>5880</v>
          </cell>
          <cell r="G1369">
            <v>68477</v>
          </cell>
        </row>
        <row r="1370">
          <cell r="A1370" t="str">
            <v>07.6326</v>
          </cell>
          <cell r="B1370" t="str">
            <v>07.6326</v>
          </cell>
          <cell r="D1370" t="str">
            <v>Ñaàu caùp 35kV ; caùp coù tieát dieän &lt;= 300mm2</v>
          </cell>
          <cell r="E1370" t="str">
            <v>ñaàu</v>
          </cell>
          <cell r="F1370">
            <v>5880</v>
          </cell>
          <cell r="G1370">
            <v>88733</v>
          </cell>
        </row>
        <row r="1371">
          <cell r="A1371" t="str">
            <v>07.6411</v>
          </cell>
          <cell r="B1371" t="str">
            <v>07.6411</v>
          </cell>
          <cell r="C1371" t="str">
            <v>ÑAÀU CAÙP 66kV ÑEÁN 110kV</v>
          </cell>
          <cell r="D1371" t="str">
            <v>Ñaàu caùp 66kV ; caùp coù tieát dieän &lt;= 120mm2</v>
          </cell>
          <cell r="E1371" t="str">
            <v>ñaàu</v>
          </cell>
          <cell r="F1371">
            <v>10080</v>
          </cell>
          <cell r="G1371">
            <v>167248</v>
          </cell>
        </row>
        <row r="1372">
          <cell r="A1372" t="str">
            <v>07.6412</v>
          </cell>
          <cell r="B1372" t="str">
            <v>07.6412</v>
          </cell>
          <cell r="D1372" t="str">
            <v>Ñaàu caùp 66kV ; caùp coù tieát dieän &lt;= 185mm2</v>
          </cell>
          <cell r="E1372" t="str">
            <v>ñaàu</v>
          </cell>
          <cell r="F1372">
            <v>10080</v>
          </cell>
          <cell r="G1372">
            <v>183381</v>
          </cell>
        </row>
        <row r="1373">
          <cell r="A1373" t="str">
            <v>07.6413</v>
          </cell>
          <cell r="B1373" t="str">
            <v>07.6413</v>
          </cell>
          <cell r="D1373" t="str">
            <v>Ñaàu caùp 66kV ; caùp coù tieát dieän &lt;= 240mm2</v>
          </cell>
          <cell r="E1373" t="str">
            <v>ñaàu</v>
          </cell>
          <cell r="F1373">
            <v>11760</v>
          </cell>
          <cell r="G1373">
            <v>205430</v>
          </cell>
        </row>
        <row r="1374">
          <cell r="A1374" t="str">
            <v>07.6414</v>
          </cell>
          <cell r="B1374" t="str">
            <v>07.6414</v>
          </cell>
          <cell r="D1374" t="str">
            <v>Ñaàu caùp 66kV ; caùp coù tieát dieän &lt;= 300mm2</v>
          </cell>
          <cell r="E1374" t="str">
            <v>ñaàu</v>
          </cell>
          <cell r="F1374">
            <v>11760</v>
          </cell>
          <cell r="G1374">
            <v>266198</v>
          </cell>
        </row>
        <row r="1375">
          <cell r="A1375" t="str">
            <v>07.6421</v>
          </cell>
          <cell r="B1375" t="str">
            <v>07.6421</v>
          </cell>
          <cell r="D1375" t="str">
            <v>Ñaàu caùp 110kV ; caùp coù tieát dieän &lt;= 120mm2</v>
          </cell>
          <cell r="E1375" t="str">
            <v>ñaàu</v>
          </cell>
          <cell r="F1375">
            <v>10080</v>
          </cell>
          <cell r="G1375">
            <v>217440</v>
          </cell>
        </row>
        <row r="1376">
          <cell r="A1376" t="str">
            <v>07.6422</v>
          </cell>
          <cell r="B1376" t="str">
            <v>07.6422</v>
          </cell>
          <cell r="D1376" t="str">
            <v>Ñaàu caùp 110kV ; caùp coù tieát dieän &lt;= 185mm2</v>
          </cell>
          <cell r="E1376" t="str">
            <v>ñaàu</v>
          </cell>
          <cell r="F1376">
            <v>10080</v>
          </cell>
          <cell r="G1376">
            <v>238413</v>
          </cell>
        </row>
        <row r="1377">
          <cell r="A1377" t="str">
            <v>07.6423</v>
          </cell>
          <cell r="B1377" t="str">
            <v>07.6423</v>
          </cell>
          <cell r="D1377" t="str">
            <v>Ñaàu caùp 110kV ; caùp coù tieát dieän &lt;= 240mm2</v>
          </cell>
          <cell r="E1377" t="str">
            <v>ñaàu</v>
          </cell>
          <cell r="F1377">
            <v>11760</v>
          </cell>
          <cell r="G1377">
            <v>267094</v>
          </cell>
        </row>
        <row r="1378">
          <cell r="A1378" t="str">
            <v>07.6424</v>
          </cell>
          <cell r="B1378" t="str">
            <v>07.6424</v>
          </cell>
          <cell r="D1378" t="str">
            <v>Ñaàu caùp 110kV ; caùp coù tieát dieän &lt;= 300mm2</v>
          </cell>
          <cell r="E1378" t="str">
            <v>ñaàu</v>
          </cell>
          <cell r="F1378">
            <v>11760</v>
          </cell>
          <cell r="G1378">
            <v>346147</v>
          </cell>
        </row>
        <row r="1379">
          <cell r="A1379" t="str">
            <v>07.7101</v>
          </cell>
          <cell r="B1379" t="str">
            <v>07.7101</v>
          </cell>
          <cell r="C1379" t="str">
            <v>LAØM HOÄP NOÁI CAÙP KHOÂ</v>
          </cell>
          <cell r="D1379" t="str">
            <v>Hoäp noái caùp &lt;= 1kV; caùp coù tieát dieän &lt;= 35mm2</v>
          </cell>
          <cell r="E1379" t="str">
            <v>hoäp</v>
          </cell>
          <cell r="F1379">
            <v>5190</v>
          </cell>
          <cell r="G1379">
            <v>35852</v>
          </cell>
        </row>
        <row r="1380">
          <cell r="A1380" t="str">
            <v>07.7102</v>
          </cell>
          <cell r="B1380" t="str">
            <v>07.7102</v>
          </cell>
          <cell r="D1380" t="str">
            <v>Hoäp noái caùp &lt;=1kV ; caùp coù tieát dieän &lt;= 70mm2</v>
          </cell>
          <cell r="E1380" t="str">
            <v>hoäp</v>
          </cell>
          <cell r="F1380">
            <v>5190</v>
          </cell>
          <cell r="G1380">
            <v>36569</v>
          </cell>
        </row>
        <row r="1381">
          <cell r="A1381" t="str">
            <v>07.7103</v>
          </cell>
          <cell r="B1381" t="str">
            <v>07.7103</v>
          </cell>
          <cell r="D1381" t="str">
            <v>Hoäp noái caùp &lt;=1kV ; caùp coù tieát dieän &lt;= 120mm2</v>
          </cell>
          <cell r="E1381" t="str">
            <v>hoäp</v>
          </cell>
          <cell r="F1381">
            <v>5190</v>
          </cell>
          <cell r="G1381">
            <v>40333</v>
          </cell>
        </row>
        <row r="1382">
          <cell r="A1382" t="str">
            <v>07.7104</v>
          </cell>
          <cell r="B1382" t="str">
            <v>07.7104</v>
          </cell>
          <cell r="D1382" t="str">
            <v>Hoäp noái caùp &lt;=1kV ; caùp coù tieát dieän &lt;= 185mm2</v>
          </cell>
          <cell r="E1382" t="str">
            <v>hoäp</v>
          </cell>
          <cell r="F1382">
            <v>6500</v>
          </cell>
          <cell r="G1382">
            <v>44635</v>
          </cell>
        </row>
        <row r="1383">
          <cell r="A1383" t="str">
            <v>07.7105</v>
          </cell>
          <cell r="B1383" t="str">
            <v>07.7105</v>
          </cell>
          <cell r="D1383" t="str">
            <v>Hoäp noái caùp &lt;=1kV ; caùp coù tieát dieän &lt;= 240mm2</v>
          </cell>
          <cell r="E1383" t="str">
            <v>hoäp</v>
          </cell>
          <cell r="F1383">
            <v>6500</v>
          </cell>
          <cell r="G1383">
            <v>48400</v>
          </cell>
        </row>
        <row r="1384">
          <cell r="A1384" t="str">
            <v>07.7106</v>
          </cell>
          <cell r="B1384" t="str">
            <v>07.7106</v>
          </cell>
          <cell r="D1384" t="str">
            <v>Hoäp noái caùp &lt;=1kV ; caùp coù tieát dieän &lt;= 300mm2</v>
          </cell>
          <cell r="E1384" t="str">
            <v>hoäp</v>
          </cell>
          <cell r="F1384">
            <v>6500</v>
          </cell>
          <cell r="G1384">
            <v>52702</v>
          </cell>
        </row>
        <row r="1385">
          <cell r="A1385" t="str">
            <v>07.7211</v>
          </cell>
          <cell r="B1385" t="str">
            <v>07.7211</v>
          </cell>
          <cell r="D1385" t="str">
            <v>Hoäp noái caùp 3-6kV; caùp coù tieát dieän &lt;= 35mm2</v>
          </cell>
          <cell r="E1385" t="str">
            <v>hoäp</v>
          </cell>
          <cell r="F1385">
            <v>5198</v>
          </cell>
          <cell r="G1385">
            <v>37106</v>
          </cell>
        </row>
        <row r="1386">
          <cell r="A1386" t="str">
            <v>07.7212</v>
          </cell>
          <cell r="B1386" t="str">
            <v>07.7212</v>
          </cell>
          <cell r="D1386" t="str">
            <v>Hoäp noái caùp 3-6kV ; caùp coù tieát dieän &lt;= 70mm2</v>
          </cell>
          <cell r="E1386" t="str">
            <v>hoäp</v>
          </cell>
          <cell r="F1386">
            <v>5198</v>
          </cell>
          <cell r="G1386">
            <v>41229</v>
          </cell>
        </row>
        <row r="1387">
          <cell r="A1387" t="str">
            <v>07.7213</v>
          </cell>
          <cell r="B1387" t="str">
            <v>07.7213</v>
          </cell>
          <cell r="D1387" t="str">
            <v>Hoäp noái caùp 3-6kV ; caùp coù tieát dieän &lt;= 120mm2</v>
          </cell>
          <cell r="E1387" t="str">
            <v>hoäp</v>
          </cell>
          <cell r="F1387">
            <v>5198</v>
          </cell>
          <cell r="G1387">
            <v>45173</v>
          </cell>
        </row>
        <row r="1388">
          <cell r="A1388" t="str">
            <v>07.7214</v>
          </cell>
          <cell r="B1388" t="str">
            <v>07.7214</v>
          </cell>
          <cell r="D1388" t="str">
            <v>Hoäp noái caùp 3-6kV ; caùp coù tieát dieän &lt;= 185mm2</v>
          </cell>
          <cell r="E1388" t="str">
            <v>hoäp</v>
          </cell>
          <cell r="F1388">
            <v>6510</v>
          </cell>
          <cell r="G1388">
            <v>50013</v>
          </cell>
        </row>
        <row r="1389">
          <cell r="A1389" t="str">
            <v>07.7215</v>
          </cell>
          <cell r="B1389" t="str">
            <v>07.7215</v>
          </cell>
          <cell r="D1389" t="str">
            <v>Hoäp noái caùp 3-6kV ; caùp coù tieát dieän &lt;= 240mm2</v>
          </cell>
          <cell r="E1389" t="str">
            <v>hoäp</v>
          </cell>
          <cell r="F1389">
            <v>6510</v>
          </cell>
          <cell r="G1389">
            <v>55391</v>
          </cell>
        </row>
        <row r="1390">
          <cell r="A1390" t="str">
            <v>07.7216</v>
          </cell>
          <cell r="B1390" t="str">
            <v>07.7216</v>
          </cell>
          <cell r="D1390" t="str">
            <v>Hoäp noái caùp 3-6kV ; caùp coù tieát dieän &lt;= 300mm2</v>
          </cell>
          <cell r="E1390" t="str">
            <v>hoäp</v>
          </cell>
          <cell r="F1390">
            <v>6510</v>
          </cell>
          <cell r="G1390">
            <v>60768</v>
          </cell>
        </row>
        <row r="1391">
          <cell r="A1391" t="str">
            <v>07.7221</v>
          </cell>
          <cell r="B1391" t="str">
            <v>07.7221</v>
          </cell>
          <cell r="D1391" t="str">
            <v>Hoäp noái caùp 10-15kV; caùp coù tieát dieän &lt;= 35mm2</v>
          </cell>
          <cell r="E1391" t="str">
            <v>hoäp</v>
          </cell>
          <cell r="F1391">
            <v>5198</v>
          </cell>
          <cell r="G1391">
            <v>51626</v>
          </cell>
        </row>
        <row r="1392">
          <cell r="A1392" t="str">
            <v>07.7222</v>
          </cell>
          <cell r="B1392" t="str">
            <v>07.7222</v>
          </cell>
          <cell r="D1392" t="str">
            <v>Hoäp noái caùp 10-15kV ; caùp coù tieát dieän &lt;= 70mm2</v>
          </cell>
          <cell r="E1392" t="str">
            <v>hoäp</v>
          </cell>
          <cell r="F1392">
            <v>5198</v>
          </cell>
          <cell r="G1392">
            <v>57900</v>
          </cell>
        </row>
        <row r="1393">
          <cell r="A1393" t="str">
            <v>07.7223</v>
          </cell>
          <cell r="B1393" t="str">
            <v>07.7223</v>
          </cell>
          <cell r="D1393" t="str">
            <v>Hoäp noái caùp 10-15kV ; caùp coù tieát dieän &lt;= 120mm2</v>
          </cell>
          <cell r="E1393" t="str">
            <v>hoäp</v>
          </cell>
          <cell r="F1393">
            <v>5198</v>
          </cell>
          <cell r="G1393">
            <v>62920</v>
          </cell>
        </row>
        <row r="1394">
          <cell r="A1394" t="str">
            <v>07.7224</v>
          </cell>
          <cell r="B1394" t="str">
            <v>07.7224</v>
          </cell>
          <cell r="D1394" t="str">
            <v>Hoäp noái caùp 10-15kV ; caùp coù tieát dieän &lt;= 185mm2</v>
          </cell>
          <cell r="E1394" t="str">
            <v>hoäp</v>
          </cell>
          <cell r="F1394">
            <v>6510</v>
          </cell>
          <cell r="G1394">
            <v>70090</v>
          </cell>
        </row>
        <row r="1395">
          <cell r="A1395" t="str">
            <v>07.7225</v>
          </cell>
          <cell r="B1395" t="str">
            <v>07.7225</v>
          </cell>
          <cell r="D1395" t="str">
            <v>Hoäp noái caùp 10-15kV ; caùp coù tieát dieän &lt;= 240mm2</v>
          </cell>
          <cell r="E1395" t="str">
            <v>hoäp</v>
          </cell>
          <cell r="F1395">
            <v>6510</v>
          </cell>
          <cell r="G1395">
            <v>75826</v>
          </cell>
        </row>
        <row r="1396">
          <cell r="A1396" t="str">
            <v>07.7226</v>
          </cell>
          <cell r="B1396" t="str">
            <v>07.7226</v>
          </cell>
          <cell r="D1396" t="str">
            <v>Hoäp noái caùp 10-15kV ; caùp coù tieát dieän &lt;= 300mm2</v>
          </cell>
          <cell r="E1396" t="str">
            <v>hoäp</v>
          </cell>
          <cell r="F1396">
            <v>6510</v>
          </cell>
          <cell r="G1396">
            <v>83335</v>
          </cell>
        </row>
        <row r="1397">
          <cell r="A1397" t="str">
            <v>07.7311</v>
          </cell>
          <cell r="B1397" t="str">
            <v>07.7311</v>
          </cell>
          <cell r="D1397" t="str">
            <v>Hoäp noái caùp 22kV; caùp coù tieát dieän &lt;= 35mm2</v>
          </cell>
          <cell r="E1397" t="str">
            <v>hoäp</v>
          </cell>
          <cell r="F1397">
            <v>12758</v>
          </cell>
          <cell r="G1397">
            <v>72599</v>
          </cell>
        </row>
        <row r="1398">
          <cell r="A1398" t="str">
            <v>07.7312</v>
          </cell>
          <cell r="B1398" t="str">
            <v>07.7312</v>
          </cell>
          <cell r="D1398" t="str">
            <v>Hoäp noái caùp 22kV ; caùp coù tieát dieän &lt;= 70mm2</v>
          </cell>
          <cell r="E1398" t="str">
            <v>hoäp</v>
          </cell>
          <cell r="F1398">
            <v>12758</v>
          </cell>
          <cell r="G1398">
            <v>78694</v>
          </cell>
        </row>
        <row r="1399">
          <cell r="A1399" t="str">
            <v>07.7313</v>
          </cell>
          <cell r="B1399" t="str">
            <v>07.7313</v>
          </cell>
          <cell r="D1399" t="str">
            <v>Hoäp noái caùp 22kV ; caùp coù tieát dieän &lt;= 120mm2</v>
          </cell>
          <cell r="E1399" t="str">
            <v>hoäp</v>
          </cell>
          <cell r="F1399">
            <v>12758</v>
          </cell>
          <cell r="G1399">
            <v>87836</v>
          </cell>
        </row>
        <row r="1400">
          <cell r="A1400" t="str">
            <v>07.7314</v>
          </cell>
          <cell r="B1400" t="str">
            <v>07.7314</v>
          </cell>
          <cell r="D1400" t="str">
            <v>Hoäp noái caùp 22kV ; caùp coù tieát dieän &lt;= 185mm2</v>
          </cell>
          <cell r="E1400" t="str">
            <v>hoäp</v>
          </cell>
          <cell r="F1400">
            <v>17010</v>
          </cell>
          <cell r="G1400">
            <v>96799</v>
          </cell>
        </row>
        <row r="1401">
          <cell r="A1401" t="str">
            <v>07.7315</v>
          </cell>
          <cell r="B1401" t="str">
            <v>07.7315</v>
          </cell>
          <cell r="D1401" t="str">
            <v>Hoäp noái caùp 22kV ; caùp coù tieát dieän &lt;= 240mm2</v>
          </cell>
          <cell r="E1401" t="str">
            <v>hoäp</v>
          </cell>
          <cell r="F1401">
            <v>17010</v>
          </cell>
          <cell r="G1401">
            <v>105762</v>
          </cell>
        </row>
        <row r="1402">
          <cell r="A1402" t="str">
            <v>07.7316</v>
          </cell>
          <cell r="B1402" t="str">
            <v>07.7316</v>
          </cell>
          <cell r="D1402" t="str">
            <v>Hoäp noái caùp 22kV ; caùp coù tieát dieän &lt;= 300mm2</v>
          </cell>
          <cell r="E1402" t="str">
            <v>hoäp</v>
          </cell>
          <cell r="F1402">
            <v>17010</v>
          </cell>
          <cell r="G1402">
            <v>116159</v>
          </cell>
        </row>
        <row r="1403">
          <cell r="A1403" t="str">
            <v>07.7321</v>
          </cell>
          <cell r="B1403" t="str">
            <v>07.7321</v>
          </cell>
          <cell r="D1403" t="str">
            <v>Hoäp noái caùp 35kV; caùp coù tieát dieän &lt;= 35mm2</v>
          </cell>
          <cell r="E1403" t="str">
            <v>hoäp</v>
          </cell>
          <cell r="F1403">
            <v>12758</v>
          </cell>
          <cell r="G1403">
            <v>87119</v>
          </cell>
        </row>
        <row r="1404">
          <cell r="A1404" t="str">
            <v>07.7322</v>
          </cell>
          <cell r="B1404" t="str">
            <v>07.7322</v>
          </cell>
          <cell r="D1404" t="str">
            <v>Hoäp noái caùp 35kV ; caùp coù tieát dieän &lt;= 70mm2</v>
          </cell>
          <cell r="E1404" t="str">
            <v>hoäp</v>
          </cell>
          <cell r="F1404">
            <v>12758</v>
          </cell>
          <cell r="G1404">
            <v>94648</v>
          </cell>
        </row>
        <row r="1405">
          <cell r="A1405" t="str">
            <v>07.7323</v>
          </cell>
          <cell r="B1405" t="str">
            <v>07.7323</v>
          </cell>
          <cell r="D1405" t="str">
            <v>Hoäp noái caùp 35kV ; caùp coù tieát dieän &lt;= 120mm2</v>
          </cell>
          <cell r="E1405" t="str">
            <v>hoäp</v>
          </cell>
          <cell r="F1405">
            <v>12758</v>
          </cell>
          <cell r="G1405">
            <v>105404</v>
          </cell>
        </row>
        <row r="1406">
          <cell r="A1406" t="str">
            <v>07.7324</v>
          </cell>
          <cell r="B1406" t="str">
            <v>07.7324</v>
          </cell>
          <cell r="D1406" t="str">
            <v>Hoäp noái caùp 35kV ; caùp coù tieát dieän &lt;= 185mm2</v>
          </cell>
          <cell r="E1406" t="str">
            <v>hoäp</v>
          </cell>
          <cell r="F1406">
            <v>17010</v>
          </cell>
          <cell r="G1406">
            <v>116159</v>
          </cell>
        </row>
        <row r="1407">
          <cell r="A1407" t="str">
            <v>07.7325</v>
          </cell>
          <cell r="B1407" t="str">
            <v>07.7325</v>
          </cell>
          <cell r="D1407" t="str">
            <v>Hoäp noái caùp 35kV ; caùp coù tieát dieän &lt;= 240mm2</v>
          </cell>
          <cell r="E1407" t="str">
            <v>hoäp</v>
          </cell>
          <cell r="F1407">
            <v>17010</v>
          </cell>
          <cell r="G1407">
            <v>126915</v>
          </cell>
        </row>
        <row r="1408">
          <cell r="A1408" t="str">
            <v>07.7326</v>
          </cell>
          <cell r="B1408" t="str">
            <v>07.7326</v>
          </cell>
          <cell r="D1408" t="str">
            <v>Hoäp noái caùp 35kV ; caùp coù tieát dieän &lt;= 300mm2</v>
          </cell>
          <cell r="E1408" t="str">
            <v>hoäp</v>
          </cell>
          <cell r="F1408">
            <v>17010</v>
          </cell>
          <cell r="G1408">
            <v>139283</v>
          </cell>
        </row>
        <row r="1409">
          <cell r="A1409" t="str">
            <v>07.7411</v>
          </cell>
          <cell r="B1409" t="str">
            <v>07.7411</v>
          </cell>
          <cell r="D1409" t="str">
            <v>Hoäp noái caùp 66kV ; caùp coù tieát dieän &lt;= 120mm2</v>
          </cell>
          <cell r="E1409" t="str">
            <v>hoäp</v>
          </cell>
          <cell r="F1409">
            <v>25463</v>
          </cell>
          <cell r="G1409">
            <v>158105</v>
          </cell>
        </row>
        <row r="1410">
          <cell r="A1410" t="str">
            <v>07.7412</v>
          </cell>
          <cell r="B1410" t="str">
            <v>07.7412</v>
          </cell>
          <cell r="D1410" t="str">
            <v>Hoäp noái caùp 66kV ; caùp coù tieát dieän &lt;= 185mm2</v>
          </cell>
          <cell r="E1410" t="str">
            <v>hoäp</v>
          </cell>
          <cell r="F1410">
            <v>33863</v>
          </cell>
          <cell r="G1410">
            <v>174239</v>
          </cell>
        </row>
        <row r="1411">
          <cell r="A1411" t="str">
            <v>07.7413</v>
          </cell>
          <cell r="B1411" t="str">
            <v>07.7413</v>
          </cell>
          <cell r="D1411" t="str">
            <v>Hoäp noái caùp 66kV ; caùp coù tieát dieän &lt;= 240mm2</v>
          </cell>
          <cell r="E1411" t="str">
            <v>hoäp</v>
          </cell>
          <cell r="F1411">
            <v>33863</v>
          </cell>
          <cell r="G1411">
            <v>190372</v>
          </cell>
        </row>
        <row r="1412">
          <cell r="A1412" t="str">
            <v>07.7414</v>
          </cell>
          <cell r="B1412" t="str">
            <v>07.7414</v>
          </cell>
          <cell r="D1412" t="str">
            <v>Hoäp noái caùp 66kV ; caùp coù tieát dieän &lt;= 300mm2</v>
          </cell>
          <cell r="E1412" t="str">
            <v>hoäp</v>
          </cell>
          <cell r="F1412">
            <v>33863</v>
          </cell>
          <cell r="G1412">
            <v>209015</v>
          </cell>
        </row>
        <row r="1413">
          <cell r="A1413" t="str">
            <v>07.7421</v>
          </cell>
          <cell r="B1413" t="str">
            <v>07.7421</v>
          </cell>
          <cell r="D1413" t="str">
            <v>Hoäp noái caùp 110kV ; caùp coù tieát dieän &lt;= 120mm2</v>
          </cell>
          <cell r="E1413" t="str">
            <v>hoäp</v>
          </cell>
          <cell r="F1413">
            <v>25463</v>
          </cell>
          <cell r="G1413">
            <v>205609</v>
          </cell>
        </row>
        <row r="1414">
          <cell r="A1414" t="str">
            <v>07.7422</v>
          </cell>
          <cell r="B1414" t="str">
            <v>07.7422</v>
          </cell>
          <cell r="D1414" t="str">
            <v>Hoäp noái caùp 110kV ; caùp coù tieát dieän &lt;= 185mm2</v>
          </cell>
          <cell r="E1414" t="str">
            <v>hoäp</v>
          </cell>
          <cell r="F1414">
            <v>33863</v>
          </cell>
          <cell r="G1414">
            <v>226582</v>
          </cell>
        </row>
        <row r="1415">
          <cell r="A1415" t="str">
            <v>07.7423</v>
          </cell>
          <cell r="B1415" t="str">
            <v>07.7423</v>
          </cell>
          <cell r="D1415" t="str">
            <v>Hoäp noái caùp 110kV ; caùp coù tieát dieän &lt;= 240mm2</v>
          </cell>
          <cell r="E1415" t="str">
            <v>hoäp</v>
          </cell>
          <cell r="F1415">
            <v>33863</v>
          </cell>
          <cell r="G1415">
            <v>247555</v>
          </cell>
        </row>
        <row r="1416">
          <cell r="A1416" t="str">
            <v>07.7424</v>
          </cell>
          <cell r="B1416" t="str">
            <v>07.7424</v>
          </cell>
          <cell r="D1416" t="str">
            <v>Hoäp noái caùp 110kV ; caùp coù tieát dieän &lt;= 300mm2</v>
          </cell>
          <cell r="E1416" t="str">
            <v>hoäp</v>
          </cell>
          <cell r="F1416">
            <v>33863</v>
          </cell>
          <cell r="G1416">
            <v>271576</v>
          </cell>
        </row>
        <row r="1417">
          <cell r="A1417" t="str">
            <v>07.8001</v>
          </cell>
          <cell r="B1417" t="str">
            <v>07.8001</v>
          </cell>
          <cell r="C1417" t="str">
            <v>EÙP ÑAÀU COÁT</v>
          </cell>
          <cell r="D1417" t="str">
            <v>Caùp coù tieát dieän &lt;= 35mm2</v>
          </cell>
          <cell r="E1417" t="str">
            <v>10 ñaàu</v>
          </cell>
          <cell r="F1417">
            <v>128754</v>
          </cell>
          <cell r="G1417">
            <v>17926</v>
          </cell>
        </row>
        <row r="1418">
          <cell r="A1418" t="str">
            <v>07.8002</v>
          </cell>
          <cell r="B1418" t="str">
            <v>07.8002</v>
          </cell>
          <cell r="D1418" t="str">
            <v>Caùp coù tieát dieän &lt;= 70mm2</v>
          </cell>
          <cell r="E1418" t="str">
            <v>10 ñaàu</v>
          </cell>
          <cell r="F1418">
            <v>133097</v>
          </cell>
          <cell r="G1418">
            <v>21511</v>
          </cell>
        </row>
        <row r="1419">
          <cell r="A1419" t="str">
            <v>07.8003</v>
          </cell>
          <cell r="B1419" t="str">
            <v>07.8003</v>
          </cell>
          <cell r="D1419" t="str">
            <v>Caùp coù tieát dieän &lt;= 120mm2</v>
          </cell>
          <cell r="E1419" t="str">
            <v>10 ñaàu</v>
          </cell>
          <cell r="F1419">
            <v>305403</v>
          </cell>
          <cell r="G1419">
            <v>23304</v>
          </cell>
        </row>
        <row r="1420">
          <cell r="A1420" t="str">
            <v>07.8004</v>
          </cell>
          <cell r="B1420" t="str">
            <v>07.8004</v>
          </cell>
          <cell r="D1420" t="str">
            <v>Caùp coù tieát dieän &lt;= 185mm2</v>
          </cell>
          <cell r="E1420" t="str">
            <v>10 ñaàu</v>
          </cell>
          <cell r="F1420">
            <v>548712</v>
          </cell>
          <cell r="G1420">
            <v>25096</v>
          </cell>
        </row>
        <row r="1421">
          <cell r="A1421" t="str">
            <v>07.8005</v>
          </cell>
          <cell r="B1421" t="str">
            <v>07.8005</v>
          </cell>
          <cell r="D1421" t="str">
            <v>Caùp coù tieát dieän &lt;= 240mm2</v>
          </cell>
          <cell r="E1421" t="str">
            <v>10 ñaàu</v>
          </cell>
          <cell r="F1421">
            <v>820846</v>
          </cell>
          <cell r="G1421">
            <v>28681</v>
          </cell>
        </row>
        <row r="1422">
          <cell r="A1422" t="str">
            <v>07.8006</v>
          </cell>
          <cell r="B1422" t="str">
            <v>07.8006</v>
          </cell>
          <cell r="D1422" t="str">
            <v>Caùp coù tieát dieän &lt;= 300mm2</v>
          </cell>
          <cell r="E1422" t="str">
            <v>10 ñaàu</v>
          </cell>
          <cell r="F1422">
            <v>1240804</v>
          </cell>
          <cell r="G1422">
            <v>32266</v>
          </cell>
        </row>
        <row r="1423">
          <cell r="A1423" t="str">
            <v>07.8003</v>
          </cell>
          <cell r="B1423" t="str">
            <v>07.8003</v>
          </cell>
          <cell r="D1423" t="str">
            <v>Caùp coù tieát dieän &lt;= 120mm2</v>
          </cell>
          <cell r="E1423" t="str">
            <v>10 ñaàu</v>
          </cell>
          <cell r="F1423">
            <v>305403</v>
          </cell>
          <cell r="G1423">
            <v>23304</v>
          </cell>
        </row>
        <row r="1424">
          <cell r="A1424" t="str">
            <v>07.8004</v>
          </cell>
          <cell r="B1424" t="str">
            <v>07.8004</v>
          </cell>
          <cell r="D1424" t="str">
            <v>Caùp coù tieát dieän &lt;= 185mm2</v>
          </cell>
          <cell r="E1424" t="str">
            <v>10 ñaàu</v>
          </cell>
          <cell r="F1424">
            <v>548712</v>
          </cell>
          <cell r="G1424">
            <v>25096</v>
          </cell>
        </row>
        <row r="1425">
          <cell r="A1425" t="str">
            <v>07.8005</v>
          </cell>
          <cell r="B1425" t="str">
            <v>07.8005</v>
          </cell>
          <cell r="D1425" t="str">
            <v>Caùp coù tieát dieän &lt;= 240mm2</v>
          </cell>
          <cell r="E1425" t="str">
            <v>10 ñaàu</v>
          </cell>
          <cell r="F1425">
            <v>820846</v>
          </cell>
          <cell r="G1425">
            <v>28681</v>
          </cell>
        </row>
        <row r="1426">
          <cell r="A1426" t="str">
            <v>07.8006</v>
          </cell>
          <cell r="B1426" t="str">
            <v>07.8006</v>
          </cell>
          <cell r="D1426" t="str">
            <v>Caùp coù tieát dieän &lt;= 300mm2</v>
          </cell>
          <cell r="E1426" t="str">
            <v>10 ñaàu</v>
          </cell>
          <cell r="F1426">
            <v>1240804</v>
          </cell>
          <cell r="G1426">
            <v>32266</v>
          </cell>
        </row>
        <row r="1427">
          <cell r="A1427" t="str">
            <v>AC70</v>
          </cell>
          <cell r="C1427" t="str">
            <v xml:space="preserve"> Daây nhoâm loõi theùp AC-70</v>
          </cell>
          <cell r="E1427" t="str">
            <v>Taán</v>
          </cell>
          <cell r="F1427">
            <v>25800000</v>
          </cell>
        </row>
        <row r="1428">
          <cell r="A1428" t="str">
            <v>AC95</v>
          </cell>
          <cell r="C1428" t="str">
            <v xml:space="preserve"> Daây nhoâm loõi theùp AC-95</v>
          </cell>
          <cell r="E1428" t="str">
            <v>Taán</v>
          </cell>
          <cell r="F1428">
            <v>25800000</v>
          </cell>
        </row>
        <row r="1429">
          <cell r="A1429" t="str">
            <v>AC50</v>
          </cell>
          <cell r="C1429" t="str">
            <v xml:space="preserve"> Daây nhoâm loõi theùp AC-50</v>
          </cell>
          <cell r="E1429" t="str">
            <v>Taán</v>
          </cell>
          <cell r="F1429">
            <v>25800000</v>
          </cell>
        </row>
        <row r="1430">
          <cell r="A1430" t="str">
            <v>ACKP50</v>
          </cell>
          <cell r="C1430" t="str">
            <v xml:space="preserve"> Daây nhoâm loõi theùp ACKP-50</v>
          </cell>
          <cell r="E1430" t="str">
            <v>Taán</v>
          </cell>
          <cell r="F1430">
            <v>25800000</v>
          </cell>
        </row>
        <row r="1431">
          <cell r="A1431" t="str">
            <v>AC35</v>
          </cell>
          <cell r="C1431" t="str">
            <v xml:space="preserve"> Daây nhoâm loõi theùp AC-35</v>
          </cell>
          <cell r="E1431" t="str">
            <v>Taán</v>
          </cell>
          <cell r="F1431">
            <v>26100000</v>
          </cell>
        </row>
        <row r="1432">
          <cell r="A1432" t="str">
            <v>AV95</v>
          </cell>
          <cell r="C1432" t="str">
            <v xml:space="preserve"> Daây nhoâm  A -70</v>
          </cell>
          <cell r="E1432" t="str">
            <v>Taán</v>
          </cell>
          <cell r="F1432">
            <v>33200000</v>
          </cell>
        </row>
        <row r="1433">
          <cell r="A1433" t="str">
            <v>A70</v>
          </cell>
          <cell r="C1433" t="str">
            <v xml:space="preserve"> Daây nhoâm  AV -95</v>
          </cell>
          <cell r="E1433" t="str">
            <v>m</v>
          </cell>
          <cell r="F1433">
            <v>11410</v>
          </cell>
        </row>
        <row r="1434">
          <cell r="A1434" t="str">
            <v>AV70</v>
          </cell>
          <cell r="C1434" t="str">
            <v xml:space="preserve"> Daây nhoâm  AV -70</v>
          </cell>
          <cell r="E1434" t="str">
            <v>m</v>
          </cell>
          <cell r="F1434">
            <v>8710</v>
          </cell>
        </row>
        <row r="1435">
          <cell r="A1435" t="str">
            <v>AV50</v>
          </cell>
          <cell r="C1435" t="str">
            <v xml:space="preserve"> Daây nhoâm  AV -50</v>
          </cell>
          <cell r="E1435" t="str">
            <v>m</v>
          </cell>
          <cell r="F1435">
            <v>6540</v>
          </cell>
        </row>
        <row r="1436">
          <cell r="A1436" t="str">
            <v>CV70</v>
          </cell>
          <cell r="C1436" t="str">
            <v xml:space="preserve"> Daây haï theá boïc PVC -M-70</v>
          </cell>
          <cell r="E1436" t="str">
            <v>m</v>
          </cell>
          <cell r="F1436">
            <v>27300</v>
          </cell>
        </row>
        <row r="1437">
          <cell r="A1437" t="str">
            <v>C50</v>
          </cell>
          <cell r="C1437" t="str">
            <v xml:space="preserve"> Caùp ñoàng 22kV- XLPE-50</v>
          </cell>
          <cell r="E1437" t="str">
            <v>m</v>
          </cell>
        </row>
        <row r="1438">
          <cell r="A1438" t="str">
            <v>M-95</v>
          </cell>
          <cell r="C1438" t="str">
            <v xml:space="preserve"> Daây ñoàng XLPE-95</v>
          </cell>
          <cell r="E1438" t="str">
            <v>m</v>
          </cell>
        </row>
        <row r="1439">
          <cell r="A1439" t="str">
            <v>M-70</v>
          </cell>
          <cell r="C1439" t="str">
            <v xml:space="preserve"> Daây ñoàng M-70</v>
          </cell>
          <cell r="E1439" t="str">
            <v>Taán</v>
          </cell>
          <cell r="F1439">
            <v>36300000</v>
          </cell>
        </row>
        <row r="1440">
          <cell r="A1440" t="str">
            <v>M-35</v>
          </cell>
          <cell r="C1440" t="str">
            <v xml:space="preserve"> Daây ñoàng M-35</v>
          </cell>
          <cell r="E1440" t="str">
            <v>Taán</v>
          </cell>
          <cell r="F1440">
            <v>36300000</v>
          </cell>
        </row>
        <row r="1441">
          <cell r="A1441" t="str">
            <v>M22</v>
          </cell>
          <cell r="C1441" t="str">
            <v>Caùp haï theá boïc PVC-M-22</v>
          </cell>
          <cell r="E1441" t="str">
            <v>m</v>
          </cell>
          <cell r="F1441">
            <v>10400</v>
          </cell>
        </row>
        <row r="1442">
          <cell r="A1442" t="str">
            <v>CV95</v>
          </cell>
          <cell r="C1442" t="str">
            <v>Daây haï theá boïc PVC-M-95</v>
          </cell>
          <cell r="E1442" t="str">
            <v>m</v>
          </cell>
          <cell r="F1442">
            <v>36300</v>
          </cell>
        </row>
        <row r="1443">
          <cell r="A1443" t="str">
            <v>M-25</v>
          </cell>
          <cell r="C1443" t="str">
            <v>Daây ñoàng M-25</v>
          </cell>
          <cell r="E1443" t="str">
            <v>Taán</v>
          </cell>
          <cell r="F1443">
            <v>36300000</v>
          </cell>
        </row>
        <row r="1444">
          <cell r="A1444" t="str">
            <v>M-22-35</v>
          </cell>
          <cell r="C1444" t="str">
            <v>Caùp ruoät ñoàng 22kV-35mm2</v>
          </cell>
          <cell r="E1444" t="str">
            <v>m</v>
          </cell>
        </row>
        <row r="1445">
          <cell r="A1445" t="str">
            <v>M-22-38</v>
          </cell>
          <cell r="C1445" t="str">
            <v>Caùp ruoät ñoàng 22kV-38mm2</v>
          </cell>
          <cell r="E1445" t="str">
            <v>m</v>
          </cell>
        </row>
        <row r="1446">
          <cell r="A1446" t="str">
            <v>AV-22-50</v>
          </cell>
          <cell r="C1446" t="str">
            <v>Caùp ruoät nhoâm 22kV-50mm2</v>
          </cell>
          <cell r="E1446" t="str">
            <v>m</v>
          </cell>
        </row>
        <row r="1447">
          <cell r="A1447" t="str">
            <v>AV-22-35</v>
          </cell>
          <cell r="C1447" t="str">
            <v>Caùp boïc r/nhoâm 22kV-35mm2</v>
          </cell>
          <cell r="E1447" t="str">
            <v>m</v>
          </cell>
        </row>
        <row r="1448">
          <cell r="A1448" t="str">
            <v>PVC-3x50+1x25</v>
          </cell>
          <cell r="C1448" t="str">
            <v>Caùp haï aùp PVC-3x50+1x25</v>
          </cell>
          <cell r="E1448" t="str">
            <v>m</v>
          </cell>
        </row>
        <row r="1449">
          <cell r="A1449" t="str">
            <v>SÑ22</v>
          </cell>
          <cell r="C1449" t="str">
            <v xml:space="preserve"> Söù ñöùng 22kV (caû ty)</v>
          </cell>
          <cell r="E1449" t="str">
            <v>caùi</v>
          </cell>
          <cell r="F1449">
            <v>60000</v>
          </cell>
        </row>
        <row r="1450">
          <cell r="A1450" t="str">
            <v>SÑ22n/maën</v>
          </cell>
          <cell r="C1450" t="str">
            <v xml:space="preserve"> Söù ñöùng 22kV (nhieãm maën)</v>
          </cell>
          <cell r="E1450" t="str">
            <v>caùi</v>
          </cell>
          <cell r="F1450">
            <v>78000</v>
          </cell>
        </row>
        <row r="1451">
          <cell r="A1451" t="str">
            <v>SÑ6</v>
          </cell>
          <cell r="C1451" t="str">
            <v xml:space="preserve"> Söù ñöùng 6kV</v>
          </cell>
          <cell r="E1451" t="str">
            <v>caùi</v>
          </cell>
          <cell r="F1451">
            <v>32000</v>
          </cell>
        </row>
        <row r="1452">
          <cell r="A1452" t="str">
            <v>CN-35</v>
          </cell>
          <cell r="C1452" t="str">
            <v>Chuoãi neùo CN-35</v>
          </cell>
          <cell r="E1452" t="str">
            <v>chuoãi</v>
          </cell>
        </row>
        <row r="1453">
          <cell r="A1453" t="str">
            <v>CN-22</v>
          </cell>
          <cell r="C1453" t="str">
            <v xml:space="preserve"> Chuoãi neoù caùch ñieän CN-22</v>
          </cell>
          <cell r="E1453" t="str">
            <v>chuoãi</v>
          </cell>
        </row>
        <row r="1454">
          <cell r="A1454" t="str">
            <v>CN-0,4</v>
          </cell>
          <cell r="C1454" t="str">
            <v xml:space="preserve"> Chuoãi neoù caùch ñieän CN-0,4</v>
          </cell>
          <cell r="E1454" t="str">
            <v>chuoãi</v>
          </cell>
        </row>
        <row r="1455">
          <cell r="A1455" t="str">
            <v>Söùhaaùp</v>
          </cell>
          <cell r="C1455" t="str">
            <v xml:space="preserve"> Söù haï aùp</v>
          </cell>
          <cell r="E1455" t="str">
            <v>caùi</v>
          </cell>
        </row>
        <row r="1456">
          <cell r="A1456" t="str">
            <v>Söù oáng chæ</v>
          </cell>
          <cell r="C1456" t="str">
            <v xml:space="preserve"> Söù oáng chæ</v>
          </cell>
          <cell r="E1456" t="str">
            <v>caùi</v>
          </cell>
          <cell r="F1456">
            <v>2497</v>
          </cell>
        </row>
        <row r="1457">
          <cell r="A1457" t="str">
            <v>CCTR-200</v>
          </cell>
          <cell r="C1457" t="str">
            <v xml:space="preserve"> Caàu chì töï rôi FCO - 24kV-200A</v>
          </cell>
          <cell r="E1457" t="str">
            <v>Caùi</v>
          </cell>
          <cell r="F1457">
            <v>1000000</v>
          </cell>
        </row>
        <row r="1458">
          <cell r="A1458" t="str">
            <v>CCTR-100</v>
          </cell>
          <cell r="C1458" t="str">
            <v xml:space="preserve"> Caàu chì töï rôi FCO - 24kV-100A</v>
          </cell>
          <cell r="E1458" t="str">
            <v>Caùi</v>
          </cell>
          <cell r="F1458">
            <v>850000</v>
          </cell>
        </row>
        <row r="1459">
          <cell r="A1459" t="str">
            <v>LBFCO-100</v>
          </cell>
          <cell r="C1459" t="str">
            <v>LBFCO - 24kV -100A</v>
          </cell>
          <cell r="D1459" t="str">
            <v>Caùi</v>
          </cell>
          <cell r="F1459">
            <v>1200000</v>
          </cell>
        </row>
        <row r="1460">
          <cell r="A1460" t="str">
            <v>LBFCO-200</v>
          </cell>
          <cell r="C1460" t="str">
            <v>LBFCO - 24kV -200A</v>
          </cell>
          <cell r="D1460" t="str">
            <v>Caùi</v>
          </cell>
          <cell r="F1460">
            <v>2050000</v>
          </cell>
        </row>
        <row r="1461">
          <cell r="A1461" t="str">
            <v>DCL24</v>
          </cell>
          <cell r="C1461" t="str">
            <v xml:space="preserve"> Dao caùch ly 3 pha, 24kV-400A</v>
          </cell>
          <cell r="E1461" t="str">
            <v>Boä</v>
          </cell>
          <cell r="F1461">
            <v>2000000</v>
          </cell>
        </row>
        <row r="1462">
          <cell r="A1462" t="str">
            <v>Oáng nhöïa</v>
          </cell>
          <cell r="C1462" t="str">
            <v xml:space="preserve"> Oáng nhöïa luoàn caùp f 100</v>
          </cell>
          <cell r="E1462" t="str">
            <v>meùt</v>
          </cell>
          <cell r="F1462">
            <v>28182</v>
          </cell>
        </row>
        <row r="1463">
          <cell r="A1463" t="str">
            <v xml:space="preserve">Ñai </v>
          </cell>
          <cell r="C1463" t="str">
            <v xml:space="preserve"> Ñai giöõ oáng luoàn caùp </v>
          </cell>
          <cell r="E1463" t="str">
            <v>Caùi</v>
          </cell>
          <cell r="F1463">
            <v>3000</v>
          </cell>
        </row>
        <row r="1464">
          <cell r="A1464" t="str">
            <v>Oáng theùp</v>
          </cell>
          <cell r="C1464" t="str">
            <v xml:space="preserve"> Oáng theùp luoàn caùp f 100</v>
          </cell>
          <cell r="E1464" t="str">
            <v>meùt</v>
          </cell>
          <cell r="F1464">
            <v>50000</v>
          </cell>
        </row>
        <row r="1465">
          <cell r="A1465" t="str">
            <v>TK-35</v>
          </cell>
          <cell r="C1465" t="str">
            <v xml:space="preserve"> Caùp theùp TK-35</v>
          </cell>
          <cell r="E1465" t="str">
            <v>Taán</v>
          </cell>
          <cell r="F1465">
            <v>14500000</v>
          </cell>
        </row>
        <row r="1466">
          <cell r="A1466" t="str">
            <v>Keïp daây</v>
          </cell>
          <cell r="C1466" t="str">
            <v xml:space="preserve"> Keïp daây 3 boulon</v>
          </cell>
          <cell r="E1466" t="str">
            <v>Caùi</v>
          </cell>
          <cell r="F1466">
            <v>31818</v>
          </cell>
        </row>
        <row r="1467">
          <cell r="A1467" t="str">
            <v>ON35</v>
          </cell>
          <cell r="C1467" t="str">
            <v xml:space="preserve"> OÁng noái daây daãn 35</v>
          </cell>
          <cell r="D1467" t="str">
            <v>Caùi</v>
          </cell>
          <cell r="E1467" t="str">
            <v>Caùi</v>
          </cell>
          <cell r="F1467">
            <v>8182</v>
          </cell>
        </row>
        <row r="1468">
          <cell r="A1468" t="str">
            <v>ON50</v>
          </cell>
          <cell r="C1468" t="str">
            <v xml:space="preserve"> OÁng noái daây daãn 50</v>
          </cell>
          <cell r="D1468" t="str">
            <v>Caùi</v>
          </cell>
          <cell r="E1468" t="str">
            <v>Caùi</v>
          </cell>
          <cell r="F1468">
            <v>10090</v>
          </cell>
        </row>
        <row r="1469">
          <cell r="A1469" t="str">
            <v>ON70</v>
          </cell>
          <cell r="C1469" t="str">
            <v xml:space="preserve"> OÁng noái daây daãn 70</v>
          </cell>
          <cell r="D1469" t="str">
            <v>Caùi</v>
          </cell>
          <cell r="E1469" t="str">
            <v>Caùi</v>
          </cell>
          <cell r="F1469">
            <v>18182</v>
          </cell>
        </row>
        <row r="1470">
          <cell r="A1470" t="str">
            <v>ON95</v>
          </cell>
          <cell r="C1470" t="str">
            <v xml:space="preserve"> OÁng noái daây daãn 95</v>
          </cell>
          <cell r="D1470" t="str">
            <v>Caùi</v>
          </cell>
          <cell r="E1470" t="str">
            <v>Caùi</v>
          </cell>
          <cell r="F1470">
            <v>27273</v>
          </cell>
        </row>
        <row r="1471">
          <cell r="A1471" t="str">
            <v>ON120</v>
          </cell>
          <cell r="C1471" t="str">
            <v xml:space="preserve"> OÁng noái daây daãn 120</v>
          </cell>
          <cell r="D1471" t="str">
            <v>Caùi</v>
          </cell>
          <cell r="E1471" t="str">
            <v>Caùi</v>
          </cell>
          <cell r="F1471">
            <v>54545</v>
          </cell>
        </row>
        <row r="1472">
          <cell r="A1472" t="str">
            <v>ON150</v>
          </cell>
          <cell r="C1472" t="str">
            <v xml:space="preserve"> OÁng noái daây daãn 150</v>
          </cell>
          <cell r="D1472" t="str">
            <v>Caùi</v>
          </cell>
          <cell r="E1472" t="str">
            <v>Caùi</v>
          </cell>
          <cell r="F1472">
            <v>68182</v>
          </cell>
        </row>
        <row r="1473">
          <cell r="A1473" t="str">
            <v>ON185</v>
          </cell>
          <cell r="C1473" t="str">
            <v xml:space="preserve"> OÁng noái daây daãn 185</v>
          </cell>
          <cell r="D1473" t="str">
            <v>Caùi</v>
          </cell>
          <cell r="E1473" t="str">
            <v>Caùi</v>
          </cell>
          <cell r="F1473">
            <v>80182</v>
          </cell>
        </row>
        <row r="1474">
          <cell r="A1474" t="str">
            <v>CC-95</v>
          </cell>
          <cell r="C1474" t="str">
            <v xml:space="preserve"> Keïp caùp daây daån CC-95</v>
          </cell>
          <cell r="E1474" t="str">
            <v>Caùi</v>
          </cell>
          <cell r="F1474">
            <v>18636</v>
          </cell>
        </row>
        <row r="1475">
          <cell r="A1475" t="str">
            <v>CC-70</v>
          </cell>
          <cell r="C1475" t="str">
            <v xml:space="preserve"> Keïp caùp daây daån CC-70</v>
          </cell>
          <cell r="E1475" t="str">
            <v>Caùi</v>
          </cell>
          <cell r="F1475">
            <v>12386</v>
          </cell>
        </row>
        <row r="1476">
          <cell r="A1476" t="str">
            <v>CC-50</v>
          </cell>
          <cell r="C1476" t="str">
            <v xml:space="preserve"> Keïp caùp daây daãn CC- 50</v>
          </cell>
          <cell r="E1476" t="str">
            <v>Caùi</v>
          </cell>
          <cell r="F1476">
            <v>8000</v>
          </cell>
        </row>
        <row r="1477">
          <cell r="A1477" t="str">
            <v>Keïp M-22</v>
          </cell>
          <cell r="C1477" t="str">
            <v xml:space="preserve"> Keïp caùp daây daån M-22</v>
          </cell>
          <cell r="E1477" t="str">
            <v>Caùi</v>
          </cell>
        </row>
        <row r="1478">
          <cell r="A1478" t="str">
            <v>CC-25</v>
          </cell>
          <cell r="C1478" t="str">
            <v xml:space="preserve"> Keïp caùp daây daån CC-25</v>
          </cell>
          <cell r="E1478" t="str">
            <v>Caùi</v>
          </cell>
          <cell r="F1478">
            <v>6250</v>
          </cell>
        </row>
        <row r="1479">
          <cell r="A1479" t="str">
            <v>Keïp caùp ñoàng</v>
          </cell>
          <cell r="C1479" t="str">
            <v xml:space="preserve"> Keïp caùp ñoàng </v>
          </cell>
          <cell r="E1479" t="str">
            <v>_</v>
          </cell>
        </row>
        <row r="1480">
          <cell r="A1480" t="str">
            <v>Khe hôû PÑ</v>
          </cell>
          <cell r="C1480" t="str">
            <v xml:space="preserve">Khe hôû phoùng ñieän baûo veä </v>
          </cell>
          <cell r="E1480" t="str">
            <v>_</v>
          </cell>
        </row>
        <row r="1481">
          <cell r="A1481" t="str">
            <v>Baêng ñoàng</v>
          </cell>
          <cell r="C1481" t="str">
            <v xml:space="preserve"> Baêng ñoàng loùt daây ê 1 x 10</v>
          </cell>
          <cell r="E1481" t="str">
            <v>m</v>
          </cell>
        </row>
        <row r="1482">
          <cell r="A1482" t="str">
            <v xml:space="preserve">Daây ñoàng </v>
          </cell>
          <cell r="C1482" t="str">
            <v xml:space="preserve"> Daây ñoàng buoäc coå söù </v>
          </cell>
          <cell r="E1482" t="str">
            <v>m</v>
          </cell>
          <cell r="F1482">
            <v>1500</v>
          </cell>
        </row>
        <row r="1483">
          <cell r="A1483" t="str">
            <v>Daây keõm</v>
          </cell>
          <cell r="C1483" t="str">
            <v xml:space="preserve"> Daây keõm buoäc coå söù</v>
          </cell>
          <cell r="E1483" t="str">
            <v>m</v>
          </cell>
          <cell r="F1483">
            <v>500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CAN THO"/>
      <sheetName val="Hinh thuc "/>
      <sheetName val="Hinh thuc hthh"/>
      <sheetName val="Bang phan tru TT 1 pha"/>
      <sheetName val="Bang phan tru HTDL"/>
      <sheetName val="Bang phan tru HTHH"/>
      <sheetName val="Liet ke duong day trung the"/>
      <sheetName val="Liet ke TBA1x25 kVA "/>
      <sheetName val="Liet ke TBA1x50 kVA "/>
      <sheetName val="LK TBA 1 PHA (1x15)"/>
      <sheetName val="bang tong hop du toan"/>
      <sheetName val="Du toan DZ trung the"/>
      <sheetName val=" VL-NC-MTC DZ trung the"/>
      <sheetName val="day su phu kien DZ trung the"/>
      <sheetName val="Du toan DZ ha the "/>
      <sheetName val=" VL-NC-MTC DZ ha the"/>
      <sheetName val="day su phu kien DZ ha the"/>
      <sheetName val="Chi tiet mong-xa-chang"/>
      <sheetName val="Bang tinh VL-NC 3 pha"/>
      <sheetName val="LK TBA 3X25"/>
      <sheetName val="Du toan TBA 50 KVA"/>
      <sheetName val="DT 4 TBA25"/>
      <sheetName val="VT-TB 02 Tram 25 kVA"/>
      <sheetName val="VT-TB 13 Tram 50 kVA"/>
      <sheetName val="VLP-NC-MAY 2 TBA 25 kVA"/>
      <sheetName val="VLP-NC-MAY TBA 50 kVA"/>
      <sheetName val="DT 5 TBA15 "/>
      <sheetName val="DT VT TBA 1F (1x15)"/>
      <sheetName val="NC tTBA 1F (1x15)"/>
      <sheetName val="Van chuyen duong dai"/>
      <sheetName val=" Khao sat - thiet ke"/>
      <sheetName val="Ty le %"/>
      <sheetName val="NC tTBA 1F 3(1x25)"/>
      <sheetName val="Solieu"/>
      <sheetName val="TMC"/>
      <sheetName val="TMDT"/>
      <sheetName val="tong hop"/>
      <sheetName val="TONG"/>
      <sheetName val="THXL"/>
      <sheetName val="GT"/>
      <sheetName val="chitiet"/>
      <sheetName val="ThuHoiVT"/>
      <sheetName val="vc"/>
      <sheetName val="VCDD"/>
      <sheetName val="THXL-tr"/>
      <sheetName val="CT_tram"/>
      <sheetName val="TK"/>
      <sheetName val="bu"/>
      <sheetName val="bu-tr"/>
      <sheetName val="kl"/>
      <sheetName val="VTA"/>
      <sheetName val="Gia Quyen"/>
      <sheetName val="..."/>
      <sheetName val="kl3pct"/>
      <sheetName val="kl3p"/>
      <sheetName val="kl1p"/>
      <sheetName val="klHTHH"/>
      <sheetName val="klHTDL"/>
      <sheetName val="LK TR"/>
      <sheetName val="LK_VTTH"/>
      <sheetName val="pp3p_NC"/>
      <sheetName val="pp3p "/>
      <sheetName val="pp1p"/>
      <sheetName val="ppht"/>
      <sheetName val="DG"/>
      <sheetName val="TienLuong"/>
      <sheetName val="nhuong vt"/>
      <sheetName val="tron goi"/>
      <sheetName val="mac dien"/>
      <sheetName val="di doi"/>
      <sheetName val="congthuc"/>
      <sheetName val="XL4Poppy"/>
      <sheetName val="BC Gia dien"/>
      <sheetName val="Mo hinh"/>
      <sheetName val="Mo hinh(1)"/>
      <sheetName val="Mo hinh (2)"/>
      <sheetName val="Sheet5"/>
      <sheetName val="pp1pCAUKHOI"/>
      <sheetName val="ppqp"/>
      <sheetName val="TONGKE-HT"/>
      <sheetName val="LKVL-CK-HT-GD1"/>
      <sheetName val="dmVUA"/>
      <sheetName val="T12"/>
      <sheetName val="vankhuon"/>
      <sheetName val="DGIA"/>
      <sheetName val="TT"/>
      <sheetName val="Du_lieu"/>
      <sheetName val="ThongSo"/>
      <sheetName val="TONGKE_HT"/>
      <sheetName val="LKVL_CK_HT_GD1"/>
      <sheetName val="klHTDH"/>
      <sheetName val="Du toan_x0000_TBA 50 KVA"/>
      <sheetName val="Trung the - Tuyen Binh Tay - Vi"/>
      <sheetName val="Sheet1"/>
      <sheetName val="Sheet2"/>
      <sheetName val="Sheet3"/>
      <sheetName val="data"/>
      <sheetName val="Du toan"/>
      <sheetName val="_x0000_d_x0000_\_x0000_s_x0000_a_x0000_n_x0000_g_x0000_\_x0000_C_x0000_O_x0000_N_x0000_G_x0000_ _x0000_T_x0000_R_x0000_I_x0000_"/>
      <sheetName val=" 琀栀攀 ⴀ 吀甀礀攀渀 䈀椀渀栀 吀愀礀 ⴀ 嘀椀渀栀 䠀甀"/>
      <sheetName val="VT-TB 02 Tram 25 T_x0000_\"/>
      <sheetName val="FAC-1"/>
      <sheetName val="FAC-2"/>
      <sheetName val="U-FACTOR"/>
      <sheetName val="00000000"/>
      <sheetName val="10000000"/>
      <sheetName val="20000000"/>
      <sheetName val="DGTONG"/>
      <sheetName val="DMNC"/>
      <sheetName val="Bang 9_ V.c noi bo"/>
      <sheetName val="DON GIA"/>
      <sheetName val="ctdg"/>
      <sheetName val="chitimc"/>
      <sheetName val="THPDMoi  (2)"/>
      <sheetName val="dongia (2)"/>
      <sheetName val="lam-moi"/>
      <sheetName val="TONGKE3p "/>
      <sheetName val="giathanh1"/>
      <sheetName val="TH VL, NC, DDHT Thanhphuoc"/>
      <sheetName val="#REF"/>
      <sheetName val="DONGIA"/>
      <sheetName val="thao-go"/>
      <sheetName val="dtxl"/>
      <sheetName val="phuluc1"/>
      <sheetName val="t-h HA THE"/>
      <sheetName val="CHITIET VL-NC-TT -1p"/>
      <sheetName val="TONG HOP VL-NC TT"/>
      <sheetName val="TNHCHINH"/>
      <sheetName val="Tiepdia"/>
      <sheetName val="CHITIET VL-NC-TT-3p"/>
      <sheetName val="TDTKP"/>
      <sheetName val="TDTKP1"/>
      <sheetName val="KPVC-BD "/>
      <sheetName val="VCV-BE-TONG"/>
      <sheetName val="dnc4"/>
      <sheetName val="day su      ien DZ trung the"/>
      <sheetName val="day su      ien DZ ha the"/>
      <sheetName val="?d?\?s?a?n?g?\?C?O?N?G? ?T?R?I?"/>
      <sheetName val="VT-TB 02 Tram 25 T?\"/>
      <sheetName val="Du toan?TBA 50 KVA"/>
      <sheetName val=""/>
      <sheetName val="VT-TB 02 Tram 25 T"/>
      <sheetName val="d_x0000_\_x0000_s_x0000_a_x0000_n_x0000_g_x0000_\_x0000_C_x0000_O_x0000_N_x0000_G_x0000_ T_x0000_R_x0000_I_x0000_N_x0000_"/>
      <sheetName val="PP1PXDM"/>
      <sheetName val="PP3PXDM"/>
      <sheetName val="Số liệu"/>
      <sheetName val="Theo doi CTRG"/>
      <sheetName val="TTĐN_Phát tuyến"/>
      <sheetName val="Đien TP"/>
      <sheetName val="DGXDCB_DD"/>
      <sheetName val="TongDT"/>
      <sheetName val="CPXLTHop"/>
      <sheetName val="VatLieu"/>
      <sheetName val="Don gia Tay Ninh"/>
      <sheetName val="Chiet tinh dz35"/>
      <sheetName val="CHITIET VL-NC"/>
      <sheetName val="DGIA tHAM KHAO"/>
    </sheetNames>
    <sheetDataSet>
      <sheetData sheetId="0" refreshError="1">
        <row r="4">
          <cell r="A4" t="str">
            <v>Moùng</v>
          </cell>
        </row>
        <row r="5">
          <cell r="A5" t="str">
            <v>Moùng coät 10m - 10aa</v>
          </cell>
          <cell r="B5" t="str">
            <v>Moùng</v>
          </cell>
          <cell r="F5" t="str">
            <v>Laáy töø baûng tính</v>
          </cell>
        </row>
        <row r="6">
          <cell r="A6" t="str">
            <v>Moùng coät 10m - 10ab</v>
          </cell>
          <cell r="B6" t="str">
            <v>Moùng</v>
          </cell>
          <cell r="F6" t="str">
            <v>Laáy töø baûng tính</v>
          </cell>
        </row>
        <row r="7">
          <cell r="A7" t="str">
            <v>Moùng coät 10m - 10aa</v>
          </cell>
          <cell r="B7" t="str">
            <v>Moùng</v>
          </cell>
          <cell r="F7" t="str">
            <v>Laáy töø baûng tính</v>
          </cell>
        </row>
        <row r="8">
          <cell r="A8" t="str">
            <v>Moùng coät 12m - 12aa</v>
          </cell>
          <cell r="B8" t="str">
            <v>Moùng</v>
          </cell>
          <cell r="C8">
            <v>186000</v>
          </cell>
          <cell r="D8">
            <v>145190.878</v>
          </cell>
          <cell r="E8">
            <v>0</v>
          </cell>
          <cell r="F8" t="str">
            <v>Laáy töø baûng tính</v>
          </cell>
        </row>
        <row r="9">
          <cell r="A9" t="str">
            <v>Moùng coät 12m - 12bb</v>
          </cell>
          <cell r="B9" t="str">
            <v>Moùng</v>
          </cell>
          <cell r="C9">
            <v>398000</v>
          </cell>
          <cell r="D9">
            <v>210376.505</v>
          </cell>
          <cell r="E9">
            <v>0</v>
          </cell>
          <cell r="F9" t="str">
            <v>Laáy töø baûng tính</v>
          </cell>
        </row>
        <row r="10">
          <cell r="A10" t="str">
            <v>Moùng coät 14m - 14bb</v>
          </cell>
          <cell r="B10" t="str">
            <v>Moùng</v>
          </cell>
          <cell r="C10">
            <v>398000</v>
          </cell>
          <cell r="D10">
            <v>258226.89499999999</v>
          </cell>
          <cell r="E10">
            <v>0</v>
          </cell>
          <cell r="F10" t="str">
            <v>Laáy töø baûng tính</v>
          </cell>
        </row>
        <row r="11">
          <cell r="A11" t="str">
            <v xml:space="preserve">Moùng neo MN 12-4 </v>
          </cell>
          <cell r="B11" t="str">
            <v>caùi</v>
          </cell>
          <cell r="F11" t="str">
            <v>XN beâ toâng TÑöùc</v>
          </cell>
        </row>
        <row r="12">
          <cell r="A12" t="str">
            <v>Ñaø caûn BTCT 1,2 m</v>
          </cell>
          <cell r="B12" t="str">
            <v>caùi</v>
          </cell>
          <cell r="C12">
            <v>74000</v>
          </cell>
          <cell r="F12" t="str">
            <v>XN beâ toâng TÑöùc</v>
          </cell>
        </row>
        <row r="13">
          <cell r="A13" t="str">
            <v>Ñaø caûn BTCT 1,5 m</v>
          </cell>
          <cell r="B13" t="str">
            <v>caùi</v>
          </cell>
          <cell r="C13">
            <v>179000</v>
          </cell>
          <cell r="F13" t="str">
            <v>XN beâ toâng TÑöùc</v>
          </cell>
        </row>
        <row r="14">
          <cell r="A14" t="str">
            <v>Ñaø caûn BTCT 2,5 m</v>
          </cell>
          <cell r="B14" t="str">
            <v>caùi</v>
          </cell>
          <cell r="C14">
            <v>352000</v>
          </cell>
          <cell r="F14" t="str">
            <v>XN beâ toâng TÑöùc</v>
          </cell>
        </row>
        <row r="15">
          <cell r="A15" t="str">
            <v>Tieáp ñòa</v>
          </cell>
          <cell r="C15">
            <v>147248</v>
          </cell>
          <cell r="D15">
            <v>5115.9092613599996</v>
          </cell>
          <cell r="E15">
            <v>0</v>
          </cell>
          <cell r="F15" t="str">
            <v>Laáy töø baûng tính</v>
          </cell>
        </row>
        <row r="17">
          <cell r="A17" t="str">
            <v>Coät</v>
          </cell>
        </row>
        <row r="18">
          <cell r="A18" t="str">
            <v>Coät BTLT 6,5m</v>
          </cell>
          <cell r="B18" t="str">
            <v>Coät</v>
          </cell>
          <cell r="F18" t="str">
            <v>XN beâ toâng TÑöùc</v>
          </cell>
        </row>
        <row r="19">
          <cell r="A19" t="str">
            <v>Coät BTLT 7,3m</v>
          </cell>
          <cell r="B19" t="str">
            <v>Coät</v>
          </cell>
          <cell r="F19" t="str">
            <v>XN beâ toâng TÑöùc</v>
          </cell>
        </row>
        <row r="20">
          <cell r="A20" t="str">
            <v>Coät BT vuoâng 7,5m</v>
          </cell>
          <cell r="B20" t="str">
            <v>Coät</v>
          </cell>
          <cell r="C20">
            <v>568000</v>
          </cell>
          <cell r="F20" t="str">
            <v>XN beâ toâng TÑöùc</v>
          </cell>
        </row>
        <row r="21">
          <cell r="A21" t="str">
            <v>Coät BTLT 8,4m</v>
          </cell>
          <cell r="B21" t="str">
            <v>Coät</v>
          </cell>
          <cell r="C21">
            <v>752000</v>
          </cell>
          <cell r="F21" t="str">
            <v>XN beâ toâng TÑöùc</v>
          </cell>
        </row>
        <row r="22">
          <cell r="A22" t="str">
            <v>Coät BTLT 9m</v>
          </cell>
          <cell r="B22" t="str">
            <v>Coät</v>
          </cell>
          <cell r="F22" t="str">
            <v>XN beâ toâng TÑöùc</v>
          </cell>
        </row>
        <row r="23">
          <cell r="A23" t="str">
            <v>Coät BTLT 10,5m</v>
          </cell>
          <cell r="B23" t="str">
            <v>Coät</v>
          </cell>
          <cell r="C23">
            <v>1313000</v>
          </cell>
          <cell r="F23" t="str">
            <v>XN beâ toâng TÑöùc</v>
          </cell>
        </row>
        <row r="24">
          <cell r="A24" t="str">
            <v>Coät BTLT 12m</v>
          </cell>
          <cell r="B24" t="str">
            <v>Coät</v>
          </cell>
          <cell r="C24">
            <v>1644000</v>
          </cell>
          <cell r="F24" t="str">
            <v>XN beâ toâng TÑöùc</v>
          </cell>
        </row>
        <row r="25">
          <cell r="A25" t="str">
            <v>Coät BTLT 14m</v>
          </cell>
          <cell r="B25" t="str">
            <v>Coät</v>
          </cell>
          <cell r="C25">
            <v>2772000</v>
          </cell>
          <cell r="F25" t="str">
            <v>XN beâ toâng TÑöùc</v>
          </cell>
        </row>
        <row r="26">
          <cell r="A26" t="str">
            <v>Coät BTLT 18m</v>
          </cell>
          <cell r="B26" t="str">
            <v>Coät</v>
          </cell>
          <cell r="F26" t="str">
            <v>XN beâ toâng TÑöùc</v>
          </cell>
        </row>
        <row r="27">
          <cell r="A27" t="str">
            <v>Coät BTLT 20m</v>
          </cell>
          <cell r="B27" t="str">
            <v>Coät</v>
          </cell>
          <cell r="C27">
            <v>6400000</v>
          </cell>
          <cell r="F27" t="str">
            <v>XN beâ toâng TÑöùc</v>
          </cell>
        </row>
        <row r="28">
          <cell r="A28" t="str">
            <v>Laép döïng coät BTLT 6,5m baèng TC</v>
          </cell>
          <cell r="B28" t="str">
            <v>Coät</v>
          </cell>
          <cell r="C28">
            <v>20790</v>
          </cell>
          <cell r="D28">
            <v>74917</v>
          </cell>
          <cell r="F28" t="str">
            <v>05-5211</v>
          </cell>
        </row>
        <row r="29">
          <cell r="A29" t="str">
            <v>Laép döïng coät BTLT 7,3m baèng TC</v>
          </cell>
          <cell r="B29" t="str">
            <v>Coät</v>
          </cell>
          <cell r="C29">
            <v>20790</v>
          </cell>
          <cell r="D29">
            <v>74917</v>
          </cell>
          <cell r="F29" t="str">
            <v>05-5211</v>
          </cell>
        </row>
        <row r="30">
          <cell r="A30" t="str">
            <v>Laép döïng coät BT vuoâng 7,5m baèng TC</v>
          </cell>
          <cell r="B30" t="str">
            <v>Coät</v>
          </cell>
          <cell r="C30">
            <v>20790</v>
          </cell>
          <cell r="D30">
            <v>74917</v>
          </cell>
          <cell r="F30" t="str">
            <v>05-5211</v>
          </cell>
        </row>
        <row r="31">
          <cell r="A31" t="str">
            <v>Laép döïng coät BTLT 8,4m baèng TC</v>
          </cell>
          <cell r="B31" t="str">
            <v>Coät</v>
          </cell>
          <cell r="C31">
            <v>20790</v>
          </cell>
          <cell r="D31">
            <v>80605</v>
          </cell>
          <cell r="F31" t="str">
            <v>05-5212</v>
          </cell>
        </row>
        <row r="32">
          <cell r="A32" t="str">
            <v>Laép döïng coät BTLT 9m baèng TC</v>
          </cell>
          <cell r="B32" t="str">
            <v>Coät</v>
          </cell>
          <cell r="C32">
            <v>20790</v>
          </cell>
          <cell r="D32">
            <v>80605</v>
          </cell>
          <cell r="F32" t="str">
            <v>05-5212</v>
          </cell>
        </row>
        <row r="33">
          <cell r="A33" t="str">
            <v>Laép döïng coät BTLT 10,5m baèng TC</v>
          </cell>
          <cell r="B33" t="str">
            <v>Coät</v>
          </cell>
          <cell r="C33">
            <v>20790</v>
          </cell>
          <cell r="D33">
            <v>86293</v>
          </cell>
          <cell r="F33" t="str">
            <v>05-5213</v>
          </cell>
        </row>
        <row r="34">
          <cell r="A34" t="str">
            <v>Laép döïng coät BTLT 12m baèng TC</v>
          </cell>
          <cell r="B34" t="str">
            <v>Coät</v>
          </cell>
          <cell r="C34">
            <v>20790</v>
          </cell>
          <cell r="D34">
            <v>86293</v>
          </cell>
          <cell r="F34" t="str">
            <v>05-5213</v>
          </cell>
        </row>
        <row r="35">
          <cell r="A35" t="str">
            <v>Laép döïng coät BTLT 14m baèng TC</v>
          </cell>
          <cell r="B35" t="str">
            <v>Coät</v>
          </cell>
          <cell r="C35">
            <v>20790</v>
          </cell>
          <cell r="D35">
            <v>107419</v>
          </cell>
          <cell r="F35" t="str">
            <v>05-5214</v>
          </cell>
        </row>
        <row r="36">
          <cell r="A36" t="str">
            <v>Laép döïng coät BTLT 18m baèng TC</v>
          </cell>
          <cell r="B36" t="str">
            <v>Coät</v>
          </cell>
          <cell r="C36">
            <v>24448</v>
          </cell>
          <cell r="D36">
            <v>152271</v>
          </cell>
          <cell r="F36" t="str">
            <v>05-5216</v>
          </cell>
        </row>
        <row r="37">
          <cell r="A37" t="str">
            <v>Laép döïng coät BTLT 20m baèng TC</v>
          </cell>
          <cell r="B37" t="str">
            <v>Coät</v>
          </cell>
          <cell r="C37">
            <v>24448</v>
          </cell>
          <cell r="D37">
            <v>177460</v>
          </cell>
          <cell r="F37" t="str">
            <v>05-5217</v>
          </cell>
        </row>
        <row r="38">
          <cell r="A38" t="str">
            <v>02-1461</v>
          </cell>
          <cell r="B38" t="str">
            <v>taán</v>
          </cell>
          <cell r="D38">
            <v>140241</v>
          </cell>
          <cell r="F38" t="str">
            <v>V/c coät BTLT cöï ly 100m</v>
          </cell>
        </row>
        <row r="39">
          <cell r="A39" t="str">
            <v>02-1462</v>
          </cell>
          <cell r="B39" t="str">
            <v>taán</v>
          </cell>
          <cell r="D39">
            <v>131705</v>
          </cell>
          <cell r="F39" t="str">
            <v>V/c coät BTLT cöï ly 300m</v>
          </cell>
        </row>
        <row r="40">
          <cell r="A40" t="str">
            <v>02-1463</v>
          </cell>
          <cell r="B40" t="str">
            <v>taán</v>
          </cell>
          <cell r="D40">
            <v>129940</v>
          </cell>
          <cell r="F40" t="str">
            <v>V/c coät BTLT cöï ly 500m</v>
          </cell>
        </row>
        <row r="41">
          <cell r="A41" t="str">
            <v>02-1464</v>
          </cell>
          <cell r="B41" t="str">
            <v>taán</v>
          </cell>
          <cell r="D41">
            <v>128762</v>
          </cell>
          <cell r="F41" t="str">
            <v>V/c coät BTLT cöï ly &gt;500m</v>
          </cell>
        </row>
        <row r="43">
          <cell r="A43" t="str">
            <v>Xaø</v>
          </cell>
        </row>
        <row r="44">
          <cell r="A44" t="str">
            <v>Xaø LBFCO phaân ñoaïn 3 pha</v>
          </cell>
          <cell r="B44" t="str">
            <v>boä</v>
          </cell>
          <cell r="C44">
            <v>597776.89800000004</v>
          </cell>
          <cell r="D44">
            <v>52267.285839599994</v>
          </cell>
          <cell r="E44">
            <v>0</v>
          </cell>
          <cell r="F44" t="str">
            <v>Baûng tính</v>
          </cell>
        </row>
        <row r="45">
          <cell r="A45" t="str">
            <v>Xaø LBFCO phaân ñoaïn 1 pha</v>
          </cell>
          <cell r="B45" t="str">
            <v>boä</v>
          </cell>
          <cell r="F45" t="str">
            <v>Baûng tính</v>
          </cell>
        </row>
        <row r="46">
          <cell r="A46" t="str">
            <v>Xaø XÑT-2</v>
          </cell>
          <cell r="B46" t="str">
            <v>boä</v>
          </cell>
          <cell r="C46">
            <v>258333.56</v>
          </cell>
          <cell r="D46">
            <v>29987.000738400002</v>
          </cell>
          <cell r="E46">
            <v>0</v>
          </cell>
          <cell r="F46" t="str">
            <v>Baûng tính</v>
          </cell>
        </row>
        <row r="47">
          <cell r="A47" t="str">
            <v>Laép ñaët boä xaø XÑT-2 treân coät BT ly taâm</v>
          </cell>
          <cell r="B47" t="str">
            <v>boä</v>
          </cell>
          <cell r="D47">
            <v>17806</v>
          </cell>
          <cell r="F47" t="str">
            <v>05-6021</v>
          </cell>
        </row>
        <row r="48">
          <cell r="A48" t="str">
            <v>Laép ñaët boä xaø XÑL treân coät BT ly taâm</v>
          </cell>
          <cell r="B48" t="str">
            <v>boä</v>
          </cell>
          <cell r="D48">
            <v>17806</v>
          </cell>
          <cell r="F48" t="str">
            <v>05-6021</v>
          </cell>
        </row>
        <row r="49">
          <cell r="A49" t="str">
            <v>Xaø XÑG-2</v>
          </cell>
          <cell r="B49" t="str">
            <v>boä</v>
          </cell>
          <cell r="C49">
            <v>516667.12</v>
          </cell>
          <cell r="D49">
            <v>37434.842044800003</v>
          </cell>
          <cell r="E49">
            <v>0</v>
          </cell>
        </row>
        <row r="50">
          <cell r="A50" t="str">
            <v>Laép ñaët boä xaø XÑG-2 treân coät BT ly taâm</v>
          </cell>
          <cell r="B50" t="str">
            <v>boä</v>
          </cell>
          <cell r="D50">
            <v>23999</v>
          </cell>
          <cell r="F50" t="str">
            <v>05-6031</v>
          </cell>
        </row>
        <row r="51">
          <cell r="A51" t="str">
            <v>Laép ñaët boä xaø XÑGL treân coät BT ly taâm</v>
          </cell>
          <cell r="B51" t="str">
            <v>boä</v>
          </cell>
          <cell r="D51">
            <v>23999</v>
          </cell>
          <cell r="F51" t="str">
            <v>05-6031</v>
          </cell>
        </row>
        <row r="52">
          <cell r="A52" t="str">
            <v>Xaø XNG-2</v>
          </cell>
          <cell r="B52" t="str">
            <v>boä</v>
          </cell>
          <cell r="C52">
            <v>516667.12</v>
          </cell>
          <cell r="D52">
            <v>51861.551476799999</v>
          </cell>
          <cell r="E52">
            <v>0</v>
          </cell>
        </row>
        <row r="53">
          <cell r="A53" t="str">
            <v>Laép ñaët boä xaø XNG-2 treân coät BT ly taâm</v>
          </cell>
          <cell r="B53" t="str">
            <v>boä</v>
          </cell>
          <cell r="D53">
            <v>31896</v>
          </cell>
          <cell r="F53" t="str">
            <v>05-6032</v>
          </cell>
        </row>
        <row r="54">
          <cell r="A54" t="str">
            <v>Xaø XNGR-2</v>
          </cell>
          <cell r="B54" t="str">
            <v>boä</v>
          </cell>
          <cell r="C54">
            <v>351303.12</v>
          </cell>
          <cell r="D54">
            <v>0</v>
          </cell>
          <cell r="E54">
            <v>0</v>
          </cell>
        </row>
        <row r="55">
          <cell r="A55" t="str">
            <v>Laép ñaët boä xaø XNGR-2 treân coät BT ly taâm</v>
          </cell>
          <cell r="B55" t="str">
            <v>boä</v>
          </cell>
          <cell r="D55">
            <v>38244</v>
          </cell>
          <cell r="F55" t="str">
            <v>05-6042</v>
          </cell>
        </row>
        <row r="56">
          <cell r="A56" t="str">
            <v>Chaèng xieân CX</v>
          </cell>
          <cell r="B56" t="str">
            <v>boä</v>
          </cell>
          <cell r="C56">
            <v>362607.22</v>
          </cell>
          <cell r="D56">
            <v>150027.18086599998</v>
          </cell>
          <cell r="E56">
            <v>0</v>
          </cell>
          <cell r="F56" t="str">
            <v>Baûng tính</v>
          </cell>
        </row>
        <row r="57">
          <cell r="A57" t="str">
            <v>Chaèng heïp CH</v>
          </cell>
          <cell r="B57" t="str">
            <v>boä</v>
          </cell>
          <cell r="C57" t="e">
            <v>#REF!</v>
          </cell>
          <cell r="D57" t="e">
            <v>#REF!</v>
          </cell>
          <cell r="E57" t="e">
            <v>#REF!</v>
          </cell>
          <cell r="F57" t="str">
            <v>Baûng tính</v>
          </cell>
        </row>
        <row r="58">
          <cell r="A58" t="str">
            <v>Chaèng xieân CXX</v>
          </cell>
          <cell r="B58" t="str">
            <v>boä</v>
          </cell>
          <cell r="C58">
            <v>339210.02252</v>
          </cell>
          <cell r="D58">
            <v>150486.620497</v>
          </cell>
          <cell r="E58">
            <v>1341.35212</v>
          </cell>
          <cell r="F58" t="str">
            <v>Baûng tính</v>
          </cell>
        </row>
        <row r="59">
          <cell r="A59" t="str">
            <v>Maùng che daây chaèng (keøm bu loâng)</v>
          </cell>
          <cell r="B59" t="str">
            <v>caùi</v>
          </cell>
          <cell r="C59">
            <v>5500</v>
          </cell>
        </row>
        <row r="61">
          <cell r="A61" t="str">
            <v>Daây söù phuï kieän</v>
          </cell>
        </row>
        <row r="62">
          <cell r="A62" t="str">
            <v>Daây daãn AC-35</v>
          </cell>
          <cell r="B62" t="str">
            <v>kg</v>
          </cell>
          <cell r="C62">
            <v>25000</v>
          </cell>
        </row>
        <row r="63">
          <cell r="A63" t="str">
            <v>Raûi caêng daây AC-35 baèng TC</v>
          </cell>
          <cell r="B63" t="str">
            <v>km</v>
          </cell>
          <cell r="C63">
            <v>226789</v>
          </cell>
          <cell r="D63">
            <v>198262</v>
          </cell>
          <cell r="F63" t="str">
            <v>06-6103</v>
          </cell>
        </row>
        <row r="64">
          <cell r="A64" t="str">
            <v>Daây daãn AC-50</v>
          </cell>
          <cell r="B64" t="str">
            <v>kg</v>
          </cell>
          <cell r="C64">
            <v>25000</v>
          </cell>
        </row>
        <row r="65">
          <cell r="A65" t="str">
            <v>Raûi caêng daây AC-50 baèng TC</v>
          </cell>
          <cell r="B65" t="str">
            <v>km</v>
          </cell>
          <cell r="C65">
            <v>227189</v>
          </cell>
          <cell r="D65">
            <v>261153</v>
          </cell>
          <cell r="F65" t="str">
            <v>06-6104</v>
          </cell>
        </row>
        <row r="66">
          <cell r="A66" t="str">
            <v>Daây daãn AC-70</v>
          </cell>
          <cell r="B66" t="str">
            <v>kg</v>
          </cell>
          <cell r="C66">
            <v>25000</v>
          </cell>
        </row>
        <row r="67">
          <cell r="A67" t="str">
            <v>Raûi caêng daây AC-70 baèng TC</v>
          </cell>
          <cell r="B67" t="str">
            <v>km</v>
          </cell>
          <cell r="C67">
            <v>227189</v>
          </cell>
          <cell r="D67">
            <v>348908</v>
          </cell>
          <cell r="F67" t="str">
            <v>06-6105</v>
          </cell>
        </row>
        <row r="68">
          <cell r="A68" t="str">
            <v>Daây daãn AC-95</v>
          </cell>
          <cell r="B68" t="str">
            <v>kg</v>
          </cell>
          <cell r="C68">
            <v>25000</v>
          </cell>
        </row>
        <row r="69">
          <cell r="A69" t="str">
            <v>Raûi caêng daây AC-95 baèng TC</v>
          </cell>
          <cell r="B69" t="str">
            <v>km</v>
          </cell>
          <cell r="C69">
            <v>227189</v>
          </cell>
          <cell r="D69">
            <v>475178</v>
          </cell>
          <cell r="F69" t="str">
            <v>06-6106</v>
          </cell>
        </row>
        <row r="70">
          <cell r="A70" t="str">
            <v>Daây daãn AC-120</v>
          </cell>
          <cell r="B70" t="str">
            <v>kg</v>
          </cell>
          <cell r="C70">
            <v>25000</v>
          </cell>
        </row>
        <row r="71">
          <cell r="A71" t="str">
            <v>Daây daãn AC-150</v>
          </cell>
          <cell r="B71" t="str">
            <v>kg</v>
          </cell>
          <cell r="C71">
            <v>25000</v>
          </cell>
        </row>
        <row r="72">
          <cell r="A72" t="str">
            <v>Daây daãn AC-185</v>
          </cell>
          <cell r="B72" t="str">
            <v>kg</v>
          </cell>
          <cell r="C72">
            <v>25000</v>
          </cell>
        </row>
        <row r="73">
          <cell r="A73" t="str">
            <v>Daây daãn AC-240</v>
          </cell>
          <cell r="B73" t="str">
            <v>kg</v>
          </cell>
          <cell r="C73">
            <v>25000</v>
          </cell>
        </row>
        <row r="74">
          <cell r="A74" t="str">
            <v>Raûi caêng daây AV-50 baèng TC</v>
          </cell>
          <cell r="B74" t="str">
            <v>km</v>
          </cell>
          <cell r="C74">
            <v>227189</v>
          </cell>
          <cell r="D74">
            <v>261153</v>
          </cell>
          <cell r="F74" t="str">
            <v>06-6104</v>
          </cell>
        </row>
        <row r="75">
          <cell r="A75" t="str">
            <v>Daây daãn A-16</v>
          </cell>
          <cell r="B75" t="str">
            <v>kg</v>
          </cell>
          <cell r="C75">
            <v>26627</v>
          </cell>
        </row>
        <row r="76">
          <cell r="A76" t="str">
            <v>Daây daãn A-25</v>
          </cell>
          <cell r="B76" t="str">
            <v>kg</v>
          </cell>
          <cell r="C76">
            <v>26462</v>
          </cell>
        </row>
        <row r="77">
          <cell r="A77" t="str">
            <v>Daây daãn A-35</v>
          </cell>
          <cell r="B77" t="str">
            <v>kg</v>
          </cell>
          <cell r="C77">
            <v>26361</v>
          </cell>
        </row>
        <row r="78">
          <cell r="A78" t="str">
            <v>Daây daãn A-50</v>
          </cell>
          <cell r="B78" t="str">
            <v>kg</v>
          </cell>
          <cell r="C78">
            <v>26260</v>
          </cell>
        </row>
        <row r="79">
          <cell r="A79" t="str">
            <v>Daây daãn A-70</v>
          </cell>
          <cell r="B79" t="str">
            <v>kg</v>
          </cell>
          <cell r="C79">
            <v>26158</v>
          </cell>
        </row>
        <row r="80">
          <cell r="A80" t="str">
            <v>Daây daãn A-95</v>
          </cell>
          <cell r="B80" t="str">
            <v>kg</v>
          </cell>
          <cell r="C80">
            <v>26058</v>
          </cell>
        </row>
        <row r="81">
          <cell r="A81" t="str">
            <v>Daây daãn A-120</v>
          </cell>
          <cell r="B81" t="str">
            <v>kg</v>
          </cell>
          <cell r="C81">
            <v>26100</v>
          </cell>
        </row>
        <row r="82">
          <cell r="A82" t="str">
            <v>Daây daãn A-150</v>
          </cell>
          <cell r="B82" t="str">
            <v>kg</v>
          </cell>
          <cell r="C82">
            <v>26048</v>
          </cell>
        </row>
        <row r="83">
          <cell r="A83" t="str">
            <v>Daây daãn A-185</v>
          </cell>
          <cell r="B83" t="str">
            <v>kg</v>
          </cell>
          <cell r="C83">
            <v>25996</v>
          </cell>
        </row>
        <row r="84">
          <cell r="A84" t="str">
            <v>Daây daãn A-240</v>
          </cell>
          <cell r="B84" t="str">
            <v>kg</v>
          </cell>
          <cell r="C84">
            <v>25944</v>
          </cell>
        </row>
        <row r="85">
          <cell r="A85" t="str">
            <v>Daây daãn A-300</v>
          </cell>
          <cell r="B85" t="str">
            <v>kg</v>
          </cell>
          <cell r="C85">
            <v>25892</v>
          </cell>
        </row>
        <row r="86">
          <cell r="A86" t="str">
            <v>Daây ñoàng traàn M-16 mm2</v>
          </cell>
          <cell r="B86" t="str">
            <v>kg</v>
          </cell>
          <cell r="C86">
            <v>30200</v>
          </cell>
        </row>
        <row r="87">
          <cell r="A87" t="str">
            <v>Daây ñoàng traàn M-25 mm2</v>
          </cell>
          <cell r="B87" t="str">
            <v>kg</v>
          </cell>
          <cell r="C87">
            <v>30000</v>
          </cell>
        </row>
        <row r="88">
          <cell r="A88" t="str">
            <v>Daây ñoàng traàn M-35 mm2</v>
          </cell>
          <cell r="B88" t="str">
            <v>kg</v>
          </cell>
          <cell r="C88">
            <v>29818</v>
          </cell>
        </row>
        <row r="89">
          <cell r="A89" t="str">
            <v>Daây ñoàng traàn M-50 mm2</v>
          </cell>
          <cell r="B89" t="str">
            <v>kg</v>
          </cell>
          <cell r="C89">
            <v>29600</v>
          </cell>
        </row>
        <row r="90">
          <cell r="A90" t="str">
            <v>Daây ñoàng traàn M-70 mm2</v>
          </cell>
          <cell r="B90" t="str">
            <v>kg</v>
          </cell>
          <cell r="C90">
            <v>29500</v>
          </cell>
        </row>
        <row r="91">
          <cell r="A91" t="str">
            <v>Daây ñoàng traàn M-95 mm2</v>
          </cell>
          <cell r="B91" t="str">
            <v>kg</v>
          </cell>
          <cell r="C91">
            <v>29400</v>
          </cell>
        </row>
        <row r="92">
          <cell r="A92" t="str">
            <v>Daây ñoàng traàn M-120 mm2</v>
          </cell>
          <cell r="B92" t="str">
            <v>kg</v>
          </cell>
          <cell r="C92">
            <v>30000</v>
          </cell>
        </row>
        <row r="93">
          <cell r="A93" t="str">
            <v>Daây ñoàng traàn M-150 mm2</v>
          </cell>
          <cell r="B93" t="str">
            <v>kg</v>
          </cell>
          <cell r="C93">
            <v>29900</v>
          </cell>
        </row>
        <row r="94">
          <cell r="A94" t="str">
            <v>Daây ñoàng traàn M-180 mm2</v>
          </cell>
          <cell r="B94" t="str">
            <v>kg</v>
          </cell>
          <cell r="C94">
            <v>29800</v>
          </cell>
        </row>
        <row r="95">
          <cell r="A95" t="str">
            <v>Daây ñoàng traàn M-240 mm2</v>
          </cell>
          <cell r="B95" t="str">
            <v>kg</v>
          </cell>
          <cell r="C95">
            <v>29700</v>
          </cell>
        </row>
        <row r="96">
          <cell r="A96" t="str">
            <v>Daây ñoàng traàn M-300 mm2</v>
          </cell>
          <cell r="B96" t="str">
            <v>kg</v>
          </cell>
          <cell r="C96">
            <v>29600</v>
          </cell>
        </row>
        <row r="97">
          <cell r="A97" t="str">
            <v>Caùch ñieän</v>
          </cell>
        </row>
        <row r="98">
          <cell r="A98" t="str">
            <v>Söù chaèng</v>
          </cell>
          <cell r="B98" t="str">
            <v>Caùi</v>
          </cell>
          <cell r="C98">
            <v>15500</v>
          </cell>
        </row>
        <row r="99">
          <cell r="A99" t="str">
            <v>Söù treo Polymer 24 kV</v>
          </cell>
          <cell r="B99" t="str">
            <v>Caùi</v>
          </cell>
        </row>
        <row r="100">
          <cell r="A100" t="str">
            <v>Söù ñöùng 6 kV</v>
          </cell>
          <cell r="B100" t="str">
            <v>boä</v>
          </cell>
          <cell r="C100">
            <v>32000</v>
          </cell>
        </row>
        <row r="101">
          <cell r="A101" t="str">
            <v>Söù ñöùng 10 kV</v>
          </cell>
          <cell r="B101" t="str">
            <v>boä</v>
          </cell>
          <cell r="C101">
            <v>32000</v>
          </cell>
        </row>
        <row r="102">
          <cell r="A102" t="str">
            <v>Söù ñöùng 15 kV</v>
          </cell>
          <cell r="B102" t="str">
            <v>boä</v>
          </cell>
          <cell r="C102">
            <v>35000</v>
          </cell>
        </row>
        <row r="103">
          <cell r="A103" t="str">
            <v>Söù ñöùng 22 kV</v>
          </cell>
          <cell r="B103" t="str">
            <v>boä</v>
          </cell>
          <cell r="C103">
            <v>50000</v>
          </cell>
        </row>
        <row r="104">
          <cell r="A104" t="str">
            <v>Ty söù ñöùng</v>
          </cell>
          <cell r="B104" t="str">
            <v>boä</v>
          </cell>
          <cell r="C104">
            <v>5000</v>
          </cell>
        </row>
        <row r="105">
          <cell r="A105" t="str">
            <v>Söù ñöùng 35 kV</v>
          </cell>
          <cell r="B105" t="str">
            <v>boä</v>
          </cell>
          <cell r="C105">
            <v>125000</v>
          </cell>
        </row>
        <row r="106">
          <cell r="A106" t="str">
            <v>Söù ñöùng 35 kV (ty maï)</v>
          </cell>
          <cell r="B106" t="str">
            <v>boä</v>
          </cell>
          <cell r="C106">
            <v>134000</v>
          </cell>
        </row>
        <row r="107">
          <cell r="A107" t="str">
            <v>Chaân söù ñænh</v>
          </cell>
          <cell r="B107" t="str">
            <v>Caùi</v>
          </cell>
        </row>
        <row r="108">
          <cell r="A108" t="str">
            <v>Söù haï oáng chæ +Rack 1söù+bulon</v>
          </cell>
          <cell r="B108" t="str">
            <v>boä</v>
          </cell>
          <cell r="C108">
            <v>17851.900000000001</v>
          </cell>
          <cell r="D108">
            <v>882.9</v>
          </cell>
          <cell r="E108">
            <v>0</v>
          </cell>
        </row>
        <row r="109">
          <cell r="A109" t="str">
            <v>Söù oáng chæ haï theá</v>
          </cell>
          <cell r="B109" t="str">
            <v>cuïc</v>
          </cell>
          <cell r="C109">
            <v>2497</v>
          </cell>
        </row>
        <row r="110">
          <cell r="A110" t="str">
            <v>Rack 1 söù</v>
          </cell>
          <cell r="B110" t="str">
            <v>boä</v>
          </cell>
          <cell r="C110">
            <v>7333</v>
          </cell>
        </row>
        <row r="111">
          <cell r="A111" t="str">
            <v>Rack 2 söù</v>
          </cell>
          <cell r="B111" t="str">
            <v>boä</v>
          </cell>
          <cell r="C111">
            <v>22000</v>
          </cell>
        </row>
        <row r="112">
          <cell r="A112" t="str">
            <v>Rack 3 söù</v>
          </cell>
          <cell r="B112" t="str">
            <v>boä</v>
          </cell>
          <cell r="C112">
            <v>30800</v>
          </cell>
        </row>
        <row r="113">
          <cell r="A113" t="str">
            <v>Rack 4 söù</v>
          </cell>
          <cell r="B113" t="str">
            <v>boä</v>
          </cell>
          <cell r="C113">
            <v>32571</v>
          </cell>
        </row>
        <row r="114">
          <cell r="A114" t="str">
            <v>Bulon</v>
          </cell>
        </row>
        <row r="115">
          <cell r="A115" t="str">
            <v>Bulon: M12 x 50</v>
          </cell>
          <cell r="B115" t="str">
            <v>boä</v>
          </cell>
          <cell r="C115">
            <v>1100</v>
          </cell>
        </row>
        <row r="117">
          <cell r="A117" t="str">
            <v>Bulon: M16 x 50</v>
          </cell>
          <cell r="B117" t="str">
            <v>boä</v>
          </cell>
          <cell r="C117">
            <v>2300</v>
          </cell>
        </row>
        <row r="118">
          <cell r="A118" t="str">
            <v>Bulon: M16 x 70</v>
          </cell>
          <cell r="B118" t="str">
            <v>boä</v>
          </cell>
          <cell r="C118">
            <v>2800</v>
          </cell>
        </row>
        <row r="119">
          <cell r="A119" t="str">
            <v>Bulon: M16 x 100</v>
          </cell>
          <cell r="B119" t="str">
            <v>boä</v>
          </cell>
          <cell r="C119">
            <v>2900</v>
          </cell>
        </row>
        <row r="120">
          <cell r="A120" t="str">
            <v>Bulon: M16 x 120</v>
          </cell>
          <cell r="B120" t="str">
            <v>boä</v>
          </cell>
          <cell r="C120">
            <v>3300</v>
          </cell>
        </row>
        <row r="121">
          <cell r="A121" t="str">
            <v>Bulon: M16 x 150</v>
          </cell>
          <cell r="B121" t="str">
            <v>boä</v>
          </cell>
          <cell r="C121">
            <v>3800</v>
          </cell>
        </row>
        <row r="122">
          <cell r="A122" t="str">
            <v>Bulon: M16 x 175</v>
          </cell>
          <cell r="B122" t="str">
            <v>boä</v>
          </cell>
          <cell r="C122">
            <v>4200</v>
          </cell>
        </row>
        <row r="123">
          <cell r="A123" t="str">
            <v>Bulon: M16 x 200</v>
          </cell>
          <cell r="B123" t="str">
            <v>boä</v>
          </cell>
          <cell r="C123">
            <v>4600</v>
          </cell>
        </row>
        <row r="124">
          <cell r="A124" t="str">
            <v>Bulon: M16 x 250</v>
          </cell>
          <cell r="B124" t="str">
            <v>boä</v>
          </cell>
          <cell r="C124">
            <v>5400</v>
          </cell>
        </row>
        <row r="125">
          <cell r="A125" t="str">
            <v>Bulon: M16 x 280</v>
          </cell>
          <cell r="B125" t="str">
            <v>boä</v>
          </cell>
          <cell r="C125">
            <v>6200</v>
          </cell>
        </row>
        <row r="126">
          <cell r="A126" t="str">
            <v>Bulon maét M16 x 300</v>
          </cell>
          <cell r="B126" t="str">
            <v>boä</v>
          </cell>
          <cell r="C126">
            <v>9460</v>
          </cell>
        </row>
        <row r="127">
          <cell r="A127" t="str">
            <v>Bulon: M16 x 300</v>
          </cell>
          <cell r="B127" t="str">
            <v>boä</v>
          </cell>
          <cell r="C127">
            <v>6200</v>
          </cell>
        </row>
        <row r="128">
          <cell r="A128" t="str">
            <v>Bulon: M16 x 350</v>
          </cell>
          <cell r="B128" t="str">
            <v>boä</v>
          </cell>
          <cell r="C128">
            <v>8800</v>
          </cell>
        </row>
        <row r="129">
          <cell r="A129" t="str">
            <v>Bulon: M16 x 400</v>
          </cell>
          <cell r="B129" t="str">
            <v>boä</v>
          </cell>
          <cell r="C129">
            <v>7500</v>
          </cell>
        </row>
        <row r="130">
          <cell r="A130" t="str">
            <v>Bulon: M16 x 450</v>
          </cell>
          <cell r="B130" t="str">
            <v>boä</v>
          </cell>
          <cell r="C130">
            <v>8200</v>
          </cell>
        </row>
        <row r="131">
          <cell r="A131" t="str">
            <v>Bulon: M20 x 45</v>
          </cell>
          <cell r="B131" t="str">
            <v>boä</v>
          </cell>
          <cell r="C131">
            <v>3900</v>
          </cell>
        </row>
        <row r="132">
          <cell r="A132" t="str">
            <v>Bulon: M20 x 60</v>
          </cell>
          <cell r="B132" t="str">
            <v>boä</v>
          </cell>
          <cell r="C132">
            <v>4300</v>
          </cell>
        </row>
        <row r="133">
          <cell r="A133" t="str">
            <v>Bulon: M20 x 70</v>
          </cell>
          <cell r="B133" t="str">
            <v>boä</v>
          </cell>
          <cell r="C133">
            <v>4700</v>
          </cell>
        </row>
        <row r="134">
          <cell r="A134" t="str">
            <v>Bulon: M20 x 100</v>
          </cell>
          <cell r="B134" t="str">
            <v>boä</v>
          </cell>
          <cell r="C134">
            <v>6300</v>
          </cell>
        </row>
        <row r="135">
          <cell r="A135" t="str">
            <v>Bulon: M20 x 120</v>
          </cell>
          <cell r="B135" t="str">
            <v>boä</v>
          </cell>
          <cell r="C135">
            <v>5800</v>
          </cell>
        </row>
        <row r="136">
          <cell r="A136" t="str">
            <v>Bulon: M20 x 150</v>
          </cell>
          <cell r="B136" t="str">
            <v>boä</v>
          </cell>
          <cell r="C136">
            <v>6400</v>
          </cell>
        </row>
        <row r="137">
          <cell r="A137" t="str">
            <v>Bulon: M20 x 200</v>
          </cell>
          <cell r="B137" t="str">
            <v>boä</v>
          </cell>
          <cell r="C137">
            <v>7500</v>
          </cell>
        </row>
        <row r="138">
          <cell r="A138" t="str">
            <v>Bulon: M20 x 250</v>
          </cell>
          <cell r="B138" t="str">
            <v>boä</v>
          </cell>
          <cell r="C138">
            <v>8500</v>
          </cell>
        </row>
        <row r="139">
          <cell r="A139" t="str">
            <v>Bulon: M20 x 300</v>
          </cell>
          <cell r="B139" t="str">
            <v>boä</v>
          </cell>
          <cell r="C139">
            <v>9500</v>
          </cell>
        </row>
        <row r="140">
          <cell r="A140" t="str">
            <v>Bulon: M20 x 350</v>
          </cell>
          <cell r="B140" t="str">
            <v>boä</v>
          </cell>
          <cell r="C140">
            <v>10500</v>
          </cell>
        </row>
        <row r="141">
          <cell r="A141" t="str">
            <v>Bulon: M20 x 400</v>
          </cell>
          <cell r="B141" t="str">
            <v>boä</v>
          </cell>
          <cell r="C141">
            <v>11500</v>
          </cell>
        </row>
        <row r="142">
          <cell r="A142" t="str">
            <v>Bulon: M20 x 500</v>
          </cell>
          <cell r="B142" t="str">
            <v>boä</v>
          </cell>
          <cell r="C142">
            <v>13500</v>
          </cell>
        </row>
        <row r="143">
          <cell r="A143" t="str">
            <v>Bulon: M22 x 80</v>
          </cell>
          <cell r="B143" t="str">
            <v>boä</v>
          </cell>
          <cell r="C143">
            <v>6000</v>
          </cell>
        </row>
        <row r="144">
          <cell r="A144" t="str">
            <v>Bulon: M22 x 100</v>
          </cell>
          <cell r="B144" t="str">
            <v>boä</v>
          </cell>
          <cell r="C144">
            <v>6500</v>
          </cell>
        </row>
        <row r="145">
          <cell r="A145" t="str">
            <v>Bulon: M22 x 120</v>
          </cell>
          <cell r="B145" t="str">
            <v>boä</v>
          </cell>
          <cell r="C145">
            <v>7000</v>
          </cell>
        </row>
        <row r="146">
          <cell r="A146" t="str">
            <v>Bulon: M22 x 150</v>
          </cell>
          <cell r="B146" t="str">
            <v>boä</v>
          </cell>
          <cell r="C146">
            <v>7700</v>
          </cell>
        </row>
        <row r="147">
          <cell r="A147" t="str">
            <v>Bulon: M22 x 180</v>
          </cell>
          <cell r="B147" t="str">
            <v>boä</v>
          </cell>
          <cell r="C147">
            <v>8400</v>
          </cell>
        </row>
        <row r="148">
          <cell r="A148" t="str">
            <v>Bulon: M22 x 200</v>
          </cell>
          <cell r="B148" t="str">
            <v>boä</v>
          </cell>
          <cell r="C148">
            <v>9000</v>
          </cell>
        </row>
        <row r="149">
          <cell r="A149" t="str">
            <v>Bulon: M22 x 250</v>
          </cell>
          <cell r="B149" t="str">
            <v>boä</v>
          </cell>
          <cell r="C149">
            <v>10200</v>
          </cell>
        </row>
        <row r="150">
          <cell r="A150" t="str">
            <v>Bulon: M22 x 300</v>
          </cell>
          <cell r="B150" t="str">
            <v>boä</v>
          </cell>
          <cell r="C150">
            <v>11500</v>
          </cell>
        </row>
        <row r="151">
          <cell r="A151" t="str">
            <v>Bulon: M22 x 350</v>
          </cell>
          <cell r="B151" t="str">
            <v>boä</v>
          </cell>
          <cell r="C151">
            <v>12200</v>
          </cell>
        </row>
        <row r="152">
          <cell r="A152" t="str">
            <v>Bulon: M22 x 400</v>
          </cell>
          <cell r="B152" t="str">
            <v>boä</v>
          </cell>
          <cell r="C152">
            <v>13700</v>
          </cell>
        </row>
        <row r="153">
          <cell r="A153" t="str">
            <v>Bulon: M22 x 450</v>
          </cell>
          <cell r="B153" t="str">
            <v>boä</v>
          </cell>
          <cell r="C153">
            <v>15300</v>
          </cell>
        </row>
        <row r="154">
          <cell r="A154" t="str">
            <v>Bulon: M22 x 500</v>
          </cell>
          <cell r="B154" t="str">
            <v>boä</v>
          </cell>
          <cell r="C154">
            <v>17300</v>
          </cell>
        </row>
        <row r="155">
          <cell r="A155" t="str">
            <v>Bulon: M22 x 600</v>
          </cell>
          <cell r="B155" t="str">
            <v>boä</v>
          </cell>
          <cell r="C155">
            <v>19000</v>
          </cell>
        </row>
        <row r="156">
          <cell r="A156" t="str">
            <v>Bulon: M22 x 650</v>
          </cell>
          <cell r="B156" t="str">
            <v>boä</v>
          </cell>
          <cell r="C156">
            <v>20000</v>
          </cell>
        </row>
        <row r="157">
          <cell r="A157" t="str">
            <v>Bulon: M22 x 700</v>
          </cell>
          <cell r="B157" t="str">
            <v>boä</v>
          </cell>
          <cell r="C157">
            <v>22000</v>
          </cell>
        </row>
        <row r="176">
          <cell r="A176" t="str">
            <v>Phuï kieän</v>
          </cell>
        </row>
        <row r="177">
          <cell r="A177" t="str">
            <v>Keïp Splitbolt</v>
          </cell>
          <cell r="B177" t="str">
            <v>Caùi</v>
          </cell>
          <cell r="C177">
            <v>8000</v>
          </cell>
        </row>
        <row r="178">
          <cell r="A178" t="str">
            <v>Keïp 3 bulon</v>
          </cell>
          <cell r="B178" t="str">
            <v>Caùi</v>
          </cell>
          <cell r="C178">
            <v>9000</v>
          </cell>
        </row>
        <row r="179">
          <cell r="A179" t="str">
            <v>Keïp coïc noái ñaát</v>
          </cell>
          <cell r="B179" t="str">
            <v>Caùi</v>
          </cell>
          <cell r="C179">
            <v>3000</v>
          </cell>
        </row>
        <row r="180">
          <cell r="A180" t="str">
            <v>OÁng noái daây</v>
          </cell>
          <cell r="B180" t="str">
            <v>oáng</v>
          </cell>
        </row>
        <row r="181">
          <cell r="A181" t="str">
            <v>Vong treo ñaàu troøn VT-7</v>
          </cell>
          <cell r="B181" t="str">
            <v>boä</v>
          </cell>
          <cell r="C181">
            <v>4762</v>
          </cell>
          <cell r="F181" t="str">
            <v>VT7</v>
          </cell>
        </row>
        <row r="182">
          <cell r="A182" t="str">
            <v>Vong treo ñaàu troøn VT-10</v>
          </cell>
          <cell r="B182" t="str">
            <v>boä</v>
          </cell>
          <cell r="C182">
            <v>5714</v>
          </cell>
          <cell r="F182" t="str">
            <v>VT10</v>
          </cell>
        </row>
        <row r="183">
          <cell r="A183" t="str">
            <v>Vong treo ñaàu troøn VT-12</v>
          </cell>
          <cell r="B183" t="str">
            <v>boä</v>
          </cell>
          <cell r="C183">
            <v>8571</v>
          </cell>
          <cell r="F183" t="str">
            <v>VT12</v>
          </cell>
        </row>
        <row r="184">
          <cell r="A184" t="str">
            <v>Maét noái ñôn MN 1-7</v>
          </cell>
          <cell r="B184" t="str">
            <v>boä</v>
          </cell>
          <cell r="C184">
            <v>6476</v>
          </cell>
          <cell r="F184" t="str">
            <v>MN 1-7</v>
          </cell>
        </row>
        <row r="185">
          <cell r="A185" t="str">
            <v>Maét noái ñôn MN 1-10</v>
          </cell>
          <cell r="B185" t="str">
            <v>Caùi</v>
          </cell>
          <cell r="C185">
            <v>11143</v>
          </cell>
          <cell r="F185" t="str">
            <v>MN 1-10</v>
          </cell>
        </row>
        <row r="186">
          <cell r="A186" t="str">
            <v>Maét noái ñôn MN 1-12</v>
          </cell>
          <cell r="B186" t="str">
            <v>Caùi</v>
          </cell>
          <cell r="C186">
            <v>16286</v>
          </cell>
          <cell r="F186" t="str">
            <v>MN 1-12</v>
          </cell>
        </row>
        <row r="187">
          <cell r="A187" t="str">
            <v>Maét noái keùp MN 2-7</v>
          </cell>
          <cell r="B187" t="str">
            <v>Caùi</v>
          </cell>
          <cell r="C187">
            <v>9048</v>
          </cell>
          <cell r="F187" t="str">
            <v>MN 2-7</v>
          </cell>
        </row>
        <row r="188">
          <cell r="A188" t="str">
            <v>Maét noái keùp MN 2-10</v>
          </cell>
          <cell r="B188" t="str">
            <v>Caùi</v>
          </cell>
          <cell r="C188">
            <v>14762</v>
          </cell>
          <cell r="F188" t="str">
            <v>MN 2-10</v>
          </cell>
        </row>
        <row r="189">
          <cell r="A189" t="str">
            <v>Maét noái keùp MN 2-12</v>
          </cell>
          <cell r="B189" t="str">
            <v>Caùi</v>
          </cell>
          <cell r="C189">
            <v>19510</v>
          </cell>
          <cell r="F189" t="str">
            <v>MN 2-12</v>
          </cell>
        </row>
        <row r="190">
          <cell r="A190" t="str">
            <v>Khoaù ñôõ daây D -357</v>
          </cell>
          <cell r="B190" t="str">
            <v>Caùi</v>
          </cell>
          <cell r="C190">
            <v>22762</v>
          </cell>
          <cell r="F190" t="str">
            <v>D -357</v>
          </cell>
        </row>
        <row r="191">
          <cell r="A191" t="str">
            <v>Khoaù ñôõ daây D -912</v>
          </cell>
          <cell r="B191" t="str">
            <v>Caùi</v>
          </cell>
          <cell r="C191">
            <v>24657</v>
          </cell>
          <cell r="F191" t="str">
            <v>D -912</v>
          </cell>
        </row>
        <row r="192">
          <cell r="A192" t="str">
            <v>Khoaù ñôõ daây D -159</v>
          </cell>
          <cell r="B192" t="str">
            <v>Caùi</v>
          </cell>
          <cell r="C192">
            <v>38000</v>
          </cell>
          <cell r="F192" t="str">
            <v>D -159</v>
          </cell>
        </row>
        <row r="193">
          <cell r="A193" t="str">
            <v>Khoaù neùo daây D -357</v>
          </cell>
          <cell r="B193" t="str">
            <v>Caùi</v>
          </cell>
          <cell r="F193" t="str">
            <v xml:space="preserve">N -357 </v>
          </cell>
        </row>
        <row r="194">
          <cell r="A194" t="str">
            <v>Khoaù neùo daây D -912</v>
          </cell>
          <cell r="B194" t="str">
            <v>Caùi</v>
          </cell>
          <cell r="F194" t="str">
            <v>N -912</v>
          </cell>
        </row>
        <row r="195">
          <cell r="A195" t="str">
            <v>Khoaù neùo daây D -159</v>
          </cell>
          <cell r="B195" t="str">
            <v>Caùi</v>
          </cell>
          <cell r="F195" t="str">
            <v>N -158</v>
          </cell>
        </row>
        <row r="196">
          <cell r="A196" t="str">
            <v>Moùc treo chöõ U(ma ní) MT-7</v>
          </cell>
          <cell r="B196" t="str">
            <v>Caùi</v>
          </cell>
          <cell r="F196" t="str">
            <v>MT -7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refreshError="1"/>
      <sheetData sheetId="92" refreshError="1"/>
      <sheetData sheetId="93"/>
      <sheetData sheetId="94"/>
      <sheetData sheetId="95"/>
      <sheetData sheetId="96" refreshError="1"/>
      <sheetData sheetId="97" refreshError="1"/>
      <sheetData sheetId="98" refreshError="1"/>
      <sheetData sheetId="99" refreshError="1"/>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TRAM (3)"/>
      <sheetName val="Trungap"/>
      <sheetName val="Haap"/>
      <sheetName val="DGXDCB_DD"/>
      <sheetName val="DGXDCB_TNHC"/>
      <sheetName val="DGXDCB_TINH"/>
      <sheetName val="GT_1m3_BETONG"/>
      <sheetName val="vc_cogioi_thucong"/>
      <sheetName val="TH_CN_HT"/>
      <sheetName val="THDGCNG_HT"/>
      <sheetName val="CT_CN_HT"/>
      <sheetName val="TH_CN_TT"/>
      <sheetName val="THDGCNG_TT"/>
      <sheetName val="CT_CN_TT"/>
      <sheetName val="TH_TRAM_HB"/>
      <sheetName val="TH_CT_TRAM_HB"/>
      <sheetName val="CT_TRAMHOPBO"/>
      <sheetName val="TH_tramPP"/>
      <sheetName val="TH_CT_tramPP"/>
      <sheetName val="CT_TRAMPHANPHOI"/>
      <sheetName val="THPHPP"/>
      <sheetName val="TH_hopPP"/>
      <sheetName val="TH_CT_hopPP"/>
      <sheetName val="CT_thietbiphanphoi"/>
      <sheetName val="Sheet5"/>
      <sheetName val="TH_thaogo"/>
      <sheetName val="chitiet_thaogo"/>
      <sheetName val="DT_congtrinh"/>
      <sheetName val="Sheet1"/>
      <sheetName val="Giathanh1m3BT"/>
      <sheetName val="B KE HUU PHUOC XE XNVC S S 4 "/>
      <sheetName val="B KE HUU PHUOC VC SS4T5"/>
      <sheetName val="BKE HUU PHUOC tach kho3A T5-05"/>
      <sheetName val="BKE HUU PHUOC 3A T5 "/>
      <sheetName val="THKL 3a"/>
      <sheetName val="THKL XE XNVCSS4T5"/>
      <sheetName val="THKL DNTN HU PHUOC VC ss4T5"/>
      <sheetName val="TTKL 3a "/>
      <sheetName val="TTKL HUU PHUOC VC SS 4T5"/>
      <sheetName val="TTKL XN VC SS 4T5"/>
      <sheetName val="Sheet2"/>
      <sheetName val="Sheet3"/>
      <sheetName val="Sheet4"/>
      <sheetName val="XL4Test5"/>
      <sheetName val="XL4Poppy"/>
      <sheetName val="ct luong "/>
      <sheetName val="Nhap 6T"/>
      <sheetName val="baocaochinh(qui1.05) (DC)"/>
      <sheetName val="Ctuluongq.1.05"/>
      <sheetName val="BANG PHAN BO qui1.05(DC)"/>
      <sheetName val="BANG PHAN BO quiII.05"/>
      <sheetName val="bao cac cinh Qui II-2005"/>
      <sheetName val="CT_thietbipianphoi"/>
      <sheetName val="CT_TRAMPHANPHOI_x0000__x0000_軸ơ_x0000__x0004__x0000__x0000__x0000__x0000__x0000__x0000_﹜ơ_x0000__x0000_"/>
      <sheetName val="TH__x0003_T_TRAM_HB"/>
      <sheetName val="MTO REV.2(ARMOR)"/>
      <sheetName val="_x0000__x0000__x0000__x0000__x0000__x0000__x0000__x0000__x0000__x0000__x0014_[DALATddd.XLS]THPHPP"/>
      <sheetName val="DON GIA TRAM _3_"/>
      <sheetName val=""/>
      <sheetName val="DG"/>
      <sheetName val="dmVUA"/>
      <sheetName val="dongia"/>
      <sheetName val="DON GIA CAN THO"/>
      <sheetName val="dg tphcm"/>
      <sheetName val="CT_TRAMPHANPHOI_x0000__x0000_?o_x0000__x0004__x0000__x0000__x0000__x0000__x0000__x0000_?o_x0000__x0000_"/>
    </sheetNames>
    <sheetDataSet>
      <sheetData sheetId="0" refreshError="1">
        <row r="4">
          <cell r="C4">
            <v>1</v>
          </cell>
          <cell r="D4">
            <v>2</v>
          </cell>
          <cell r="E4">
            <v>3</v>
          </cell>
          <cell r="F4">
            <v>4</v>
          </cell>
          <cell r="G4">
            <v>5</v>
          </cell>
          <cell r="H4">
            <v>6</v>
          </cell>
          <cell r="I4">
            <v>7</v>
          </cell>
          <cell r="J4">
            <v>8</v>
          </cell>
          <cell r="K4">
            <v>9</v>
          </cell>
          <cell r="L4">
            <v>10</v>
          </cell>
        </row>
        <row r="6">
          <cell r="C6" t="str">
            <v>AP1P100</v>
          </cell>
          <cell r="D6" t="str">
            <v>02.8401</v>
          </cell>
          <cell r="E6" t="str">
            <v>Aptomat 1 cöïc 600V-100A</v>
          </cell>
          <cell r="F6" t="str">
            <v>caùi</v>
          </cell>
          <cell r="H6">
            <v>200000</v>
          </cell>
          <cell r="I6">
            <v>24819</v>
          </cell>
          <cell r="J6">
            <v>38360</v>
          </cell>
          <cell r="K6">
            <v>0</v>
          </cell>
          <cell r="L6">
            <v>9</v>
          </cell>
        </row>
        <row r="7">
          <cell r="C7" t="str">
            <v>AP1P125</v>
          </cell>
          <cell r="D7" t="str">
            <v>02.8401</v>
          </cell>
          <cell r="E7" t="str">
            <v>Aptomat 1 cöïc 600V-125A</v>
          </cell>
          <cell r="F7" t="str">
            <v>caùi</v>
          </cell>
          <cell r="H7">
            <v>200000</v>
          </cell>
          <cell r="I7">
            <v>24819</v>
          </cell>
          <cell r="J7">
            <v>38360</v>
          </cell>
          <cell r="K7">
            <v>0</v>
          </cell>
          <cell r="L7">
            <v>9</v>
          </cell>
        </row>
        <row r="8">
          <cell r="C8" t="str">
            <v>AP1P150</v>
          </cell>
          <cell r="D8" t="str">
            <v>02.8401</v>
          </cell>
          <cell r="E8" t="str">
            <v>Aptomat 1 cöïc 600V-150A</v>
          </cell>
          <cell r="F8" t="str">
            <v>caùi</v>
          </cell>
          <cell r="H8">
            <v>200000</v>
          </cell>
          <cell r="I8">
            <v>24819</v>
          </cell>
          <cell r="J8">
            <v>38360</v>
          </cell>
          <cell r="K8">
            <v>0</v>
          </cell>
          <cell r="L8">
            <v>9</v>
          </cell>
        </row>
        <row r="9">
          <cell r="C9" t="str">
            <v>AP1P200</v>
          </cell>
          <cell r="D9" t="str">
            <v>02.8401</v>
          </cell>
          <cell r="E9" t="str">
            <v>Aptomat 1 cöïc 600V-200A</v>
          </cell>
          <cell r="F9" t="str">
            <v>caùi</v>
          </cell>
          <cell r="H9">
            <v>250000</v>
          </cell>
          <cell r="I9">
            <v>24819</v>
          </cell>
          <cell r="J9">
            <v>38360</v>
          </cell>
          <cell r="K9">
            <v>0</v>
          </cell>
          <cell r="L9">
            <v>9</v>
          </cell>
        </row>
        <row r="10">
          <cell r="C10" t="str">
            <v>AP1P250</v>
          </cell>
          <cell r="D10" t="str">
            <v>02.8401</v>
          </cell>
          <cell r="E10" t="str">
            <v>Aptomat 1 cöïc 600V-250A</v>
          </cell>
          <cell r="F10" t="str">
            <v>caùi</v>
          </cell>
          <cell r="H10">
            <v>550000</v>
          </cell>
          <cell r="I10">
            <v>24819</v>
          </cell>
          <cell r="J10">
            <v>38360</v>
          </cell>
          <cell r="K10">
            <v>0</v>
          </cell>
          <cell r="L10">
            <v>9</v>
          </cell>
        </row>
        <row r="11">
          <cell r="C11" t="str">
            <v>AP2P100</v>
          </cell>
          <cell r="D11" t="str">
            <v>02.8401</v>
          </cell>
          <cell r="E11" t="str">
            <v>Aptomat 2 cöïc 600V-100A</v>
          </cell>
          <cell r="F11" t="str">
            <v>caùi</v>
          </cell>
          <cell r="H11">
            <v>200000</v>
          </cell>
          <cell r="I11">
            <v>24819</v>
          </cell>
          <cell r="J11">
            <v>38360</v>
          </cell>
          <cell r="K11">
            <v>0</v>
          </cell>
          <cell r="L11">
            <v>9</v>
          </cell>
        </row>
        <row r="12">
          <cell r="C12" t="str">
            <v>AP2P50</v>
          </cell>
          <cell r="D12" t="str">
            <v>02.8401</v>
          </cell>
          <cell r="E12" t="str">
            <v>Aptomat 2 cöïc 600V-50A ( Nhaät )</v>
          </cell>
          <cell r="F12" t="str">
            <v>caùi</v>
          </cell>
          <cell r="H12">
            <v>200000</v>
          </cell>
          <cell r="I12">
            <v>24819</v>
          </cell>
          <cell r="J12">
            <v>38360</v>
          </cell>
          <cell r="K12">
            <v>0</v>
          </cell>
          <cell r="L12">
            <v>12</v>
          </cell>
        </row>
        <row r="13">
          <cell r="C13" t="str">
            <v>AP2P75</v>
          </cell>
          <cell r="D13" t="str">
            <v>02.8401</v>
          </cell>
          <cell r="E13" t="str">
            <v>Aptomat 2 cöïc 600V-75A</v>
          </cell>
          <cell r="F13" t="str">
            <v>caùi</v>
          </cell>
          <cell r="H13">
            <v>200000</v>
          </cell>
          <cell r="I13">
            <v>24819</v>
          </cell>
          <cell r="J13">
            <v>38360</v>
          </cell>
          <cell r="K13">
            <v>0</v>
          </cell>
          <cell r="L13">
            <v>12</v>
          </cell>
        </row>
        <row r="14">
          <cell r="C14" t="str">
            <v>AP3P1000</v>
          </cell>
          <cell r="D14" t="str">
            <v>02.8404</v>
          </cell>
          <cell r="E14" t="str">
            <v>Aptomat 3 cöïc 600V-1000A ( Nhaät )</v>
          </cell>
          <cell r="F14" t="str">
            <v>caùi</v>
          </cell>
          <cell r="H14">
            <v>15500000</v>
          </cell>
          <cell r="I14">
            <v>35622</v>
          </cell>
          <cell r="J14">
            <v>76719</v>
          </cell>
          <cell r="K14">
            <v>0</v>
          </cell>
          <cell r="L14">
            <v>18</v>
          </cell>
        </row>
        <row r="15">
          <cell r="C15" t="str">
            <v>AP3P100</v>
          </cell>
          <cell r="D15" t="str">
            <v>02.8401</v>
          </cell>
          <cell r="E15" t="str">
            <v>Aptomat 3 cöïc 600V-100A</v>
          </cell>
          <cell r="F15" t="str">
            <v>caùi</v>
          </cell>
          <cell r="H15">
            <v>250000</v>
          </cell>
          <cell r="I15">
            <v>24819</v>
          </cell>
          <cell r="J15">
            <v>38360</v>
          </cell>
          <cell r="K15">
            <v>0</v>
          </cell>
          <cell r="L15">
            <v>18</v>
          </cell>
        </row>
        <row r="16">
          <cell r="C16" t="str">
            <v>AP3P125</v>
          </cell>
          <cell r="D16" t="str">
            <v>02.8401</v>
          </cell>
          <cell r="E16" t="str">
            <v>Aptomat 3 cöïc 600V-125A</v>
          </cell>
          <cell r="F16" t="str">
            <v>caùi</v>
          </cell>
          <cell r="H16">
            <v>515000</v>
          </cell>
          <cell r="I16">
            <v>24819</v>
          </cell>
          <cell r="J16">
            <v>38360</v>
          </cell>
          <cell r="K16">
            <v>0</v>
          </cell>
          <cell r="L16">
            <v>18</v>
          </cell>
        </row>
        <row r="17">
          <cell r="C17" t="str">
            <v>AP3P150</v>
          </cell>
          <cell r="D17" t="str">
            <v>02.8401</v>
          </cell>
          <cell r="E17" t="str">
            <v>Aptomat 3 cöïc 600V-150A ( Nhaät )</v>
          </cell>
          <cell r="F17" t="str">
            <v>caùi</v>
          </cell>
          <cell r="H17">
            <v>1570000</v>
          </cell>
          <cell r="I17">
            <v>24819</v>
          </cell>
          <cell r="J17">
            <v>38360</v>
          </cell>
          <cell r="K17">
            <v>0</v>
          </cell>
          <cell r="L17">
            <v>18</v>
          </cell>
        </row>
        <row r="18">
          <cell r="C18" t="str">
            <v>AP3P200</v>
          </cell>
          <cell r="D18" t="str">
            <v>02.8401</v>
          </cell>
          <cell r="E18" t="str">
            <v>Aptomat 3 cöïc 600V-200A</v>
          </cell>
          <cell r="F18" t="str">
            <v>caùi</v>
          </cell>
          <cell r="H18">
            <v>515000</v>
          </cell>
          <cell r="I18">
            <v>24819</v>
          </cell>
          <cell r="J18">
            <v>38360</v>
          </cell>
          <cell r="K18">
            <v>0</v>
          </cell>
          <cell r="L18">
            <v>18</v>
          </cell>
        </row>
        <row r="19">
          <cell r="C19" t="str">
            <v>AP3P250</v>
          </cell>
          <cell r="D19" t="str">
            <v>02.8401</v>
          </cell>
          <cell r="E19" t="str">
            <v>Aptomat 3 cöïc 600V-250A ( Nhaät )</v>
          </cell>
          <cell r="F19" t="str">
            <v>caùi</v>
          </cell>
          <cell r="H19">
            <v>1650000</v>
          </cell>
          <cell r="I19">
            <v>24819</v>
          </cell>
          <cell r="J19">
            <v>38360</v>
          </cell>
          <cell r="K19">
            <v>0</v>
          </cell>
          <cell r="L19">
            <v>18</v>
          </cell>
        </row>
        <row r="20">
          <cell r="C20" t="str">
            <v>AP3P600</v>
          </cell>
          <cell r="D20" t="str">
            <v>02.8403</v>
          </cell>
          <cell r="E20" t="str">
            <v>Aptomat 3 cöïc 600V-600A ( Nhaät )</v>
          </cell>
          <cell r="F20" t="str">
            <v>caùi</v>
          </cell>
          <cell r="H20">
            <v>6800000</v>
          </cell>
          <cell r="I20">
            <v>27848</v>
          </cell>
          <cell r="J20">
            <v>61375</v>
          </cell>
          <cell r="K20">
            <v>0</v>
          </cell>
          <cell r="L20">
            <v>18</v>
          </cell>
        </row>
        <row r="21">
          <cell r="C21" t="str">
            <v>AP3P75</v>
          </cell>
          <cell r="D21" t="str">
            <v>02.8401</v>
          </cell>
          <cell r="E21" t="str">
            <v>Aptomat 3 cöïc 600V-75A</v>
          </cell>
          <cell r="F21" t="str">
            <v>caùi</v>
          </cell>
          <cell r="H21">
            <v>250000</v>
          </cell>
          <cell r="I21">
            <v>24819</v>
          </cell>
          <cell r="J21">
            <v>38360</v>
          </cell>
          <cell r="K21">
            <v>0</v>
          </cell>
          <cell r="L21">
            <v>18</v>
          </cell>
        </row>
        <row r="22">
          <cell r="E22" t="str">
            <v>CAÙP NGAÀM</v>
          </cell>
        </row>
        <row r="23">
          <cell r="C23" t="str">
            <v>STK114</v>
          </cell>
          <cell r="D23" t="str">
            <v>Phuï luïc 1</v>
          </cell>
          <cell r="E23" t="str">
            <v>Oáng STK O114</v>
          </cell>
          <cell r="F23" t="str">
            <v>m</v>
          </cell>
          <cell r="H23">
            <v>121513.68</v>
          </cell>
          <cell r="J23">
            <v>9928.174500000001</v>
          </cell>
        </row>
        <row r="24">
          <cell r="C24" t="str">
            <v>K114</v>
          </cell>
          <cell r="D24" t="str">
            <v>ZF-1260</v>
          </cell>
          <cell r="E24" t="str">
            <v>Keïp oááng STK O114</v>
          </cell>
          <cell r="F24" t="str">
            <v>caùi</v>
          </cell>
          <cell r="H24">
            <v>38724</v>
          </cell>
          <cell r="J24">
            <v>6932</v>
          </cell>
          <cell r="K24">
            <v>3867</v>
          </cell>
        </row>
        <row r="25">
          <cell r="C25" t="str">
            <v>PVC150</v>
          </cell>
          <cell r="D25" t="str">
            <v>Phuï luïc 1</v>
          </cell>
          <cell r="E25" t="str">
            <v>Oáng nhöïa PVC, O150 chòu löïc</v>
          </cell>
          <cell r="F25" t="str">
            <v>m</v>
          </cell>
          <cell r="H25">
            <v>89515</v>
          </cell>
          <cell r="J25">
            <v>2603.6802000000002</v>
          </cell>
        </row>
        <row r="26">
          <cell r="C26" t="str">
            <v>CAT</v>
          </cell>
          <cell r="D26" t="str">
            <v>BB-1411</v>
          </cell>
          <cell r="E26" t="str">
            <v>Caùt</v>
          </cell>
          <cell r="F26" t="str">
            <v>m3</v>
          </cell>
          <cell r="H26">
            <v>66544.899999999994</v>
          </cell>
          <cell r="J26">
            <v>7549.3600000000006</v>
          </cell>
        </row>
        <row r="27">
          <cell r="C27" t="str">
            <v>GACHTHE</v>
          </cell>
          <cell r="D27" t="str">
            <v>Phuï luïc 1</v>
          </cell>
          <cell r="E27" t="str">
            <v>Gaïch theû ñaùnh daáu</v>
          </cell>
          <cell r="F27" t="str">
            <v>m2</v>
          </cell>
          <cell r="H27">
            <v>13200</v>
          </cell>
          <cell r="J27">
            <v>2426.58</v>
          </cell>
        </row>
        <row r="28">
          <cell r="C28" t="str">
            <v>NHUADO</v>
          </cell>
          <cell r="D28" t="str">
            <v>Phuï luïc 1</v>
          </cell>
          <cell r="E28" t="str">
            <v>Nhöïa ñoû ñaùnh daáu</v>
          </cell>
          <cell r="F28" t="str">
            <v>m2</v>
          </cell>
          <cell r="H28">
            <v>10000</v>
          </cell>
          <cell r="J28">
            <v>2022.1499999999999</v>
          </cell>
        </row>
        <row r="29">
          <cell r="C29" t="str">
            <v>nuoc</v>
          </cell>
          <cell r="D29" t="str">
            <v>Phuï luïc 1</v>
          </cell>
          <cell r="E29" t="str">
            <v>Nöôùc töôùi</v>
          </cell>
          <cell r="F29" t="str">
            <v>m3</v>
          </cell>
          <cell r="H29">
            <v>15000</v>
          </cell>
          <cell r="J29">
            <v>2022.1499999999999</v>
          </cell>
        </row>
        <row r="30">
          <cell r="C30" t="str">
            <v>betongnhua</v>
          </cell>
          <cell r="D30" t="str">
            <v>Phuï luïc 1</v>
          </cell>
          <cell r="E30" t="str">
            <v>Beâtoâng nhöïa noùng ( Hoaøn thieän lôùp maët leà ñöôøng )</v>
          </cell>
          <cell r="F30" t="str">
            <v>m3</v>
          </cell>
          <cell r="H30">
            <v>397701.72727272724</v>
          </cell>
          <cell r="J30">
            <v>3469.5</v>
          </cell>
          <cell r="K30">
            <v>13029.08992</v>
          </cell>
        </row>
        <row r="31">
          <cell r="C31" t="str">
            <v>da04</v>
          </cell>
          <cell r="D31" t="str">
            <v>01.7000</v>
          </cell>
          <cell r="E31" t="str">
            <v>Traûi caùn ñaù daêm 2x4 daày 40cm</v>
          </cell>
          <cell r="F31" t="str">
            <v>m3</v>
          </cell>
          <cell r="H31">
            <v>100000</v>
          </cell>
          <cell r="J31">
            <v>16187</v>
          </cell>
        </row>
        <row r="32">
          <cell r="C32" t="str">
            <v>BTM200</v>
          </cell>
          <cell r="D32" t="str">
            <v>HA-8113</v>
          </cell>
          <cell r="E32" t="str">
            <v>Beâtoâng ñöôøng ñaù 1x2 M200</v>
          </cell>
          <cell r="F32" t="str">
            <v>m3</v>
          </cell>
          <cell r="H32">
            <v>398419.46950000001</v>
          </cell>
          <cell r="J32">
            <v>27725.497999999996</v>
          </cell>
          <cell r="K32">
            <v>15375</v>
          </cell>
        </row>
        <row r="33">
          <cell r="E33" t="str">
            <v>BOÁ TRÍ CAÙP QUA CAÀU</v>
          </cell>
        </row>
        <row r="34">
          <cell r="C34" t="str">
            <v>Mongdache</v>
          </cell>
          <cell r="D34" t="str">
            <v>GC.4115</v>
          </cell>
          <cell r="E34" t="str">
            <v>Xaây moùng baèng ñaù cheû 20x20x25 vöõa M100</v>
          </cell>
          <cell r="F34" t="str">
            <v>m3</v>
          </cell>
          <cell r="H34">
            <v>198707.50880000001</v>
          </cell>
          <cell r="J34">
            <v>20120.548500000001</v>
          </cell>
          <cell r="K34">
            <v>1539.9960000000001</v>
          </cell>
        </row>
        <row r="35">
          <cell r="C35" t="str">
            <v>Lapongtrangkem</v>
          </cell>
          <cell r="D35" t="str">
            <v>ZJ.1170x2</v>
          </cell>
          <cell r="E35" t="str">
            <v>Laép ñaët oáng theùp traùng keõm f 150</v>
          </cell>
          <cell r="F35" t="str">
            <v>m</v>
          </cell>
          <cell r="H35">
            <v>120136.92</v>
          </cell>
          <cell r="J35">
            <v>19218.477919999998</v>
          </cell>
        </row>
        <row r="36">
          <cell r="C36" t="str">
            <v>Lapcutthang</v>
          </cell>
          <cell r="D36" t="str">
            <v>ZK.1270</v>
          </cell>
          <cell r="E36" t="str">
            <v>Laép ñaët cuùt thaúng</v>
          </cell>
          <cell r="F36" t="str">
            <v>caùi</v>
          </cell>
          <cell r="H36">
            <v>58162</v>
          </cell>
          <cell r="J36">
            <v>9577.7559999999994</v>
          </cell>
          <cell r="K36">
            <v>5800</v>
          </cell>
        </row>
        <row r="37">
          <cell r="C37" t="str">
            <v>phamongdache</v>
          </cell>
          <cell r="D37" t="str">
            <v>AG.1132</v>
          </cell>
          <cell r="E37" t="str">
            <v>Phaù dôõ moùng ñaù cheû</v>
          </cell>
          <cell r="F37" t="str">
            <v>m3</v>
          </cell>
          <cell r="J37">
            <v>29357.071999999996</v>
          </cell>
        </row>
        <row r="38">
          <cell r="C38" t="str">
            <v>giacongthep</v>
          </cell>
          <cell r="D38" t="str">
            <v>NA.1510</v>
          </cell>
          <cell r="E38" t="str">
            <v>Gia coâng theùp hình</v>
          </cell>
          <cell r="F38" t="str">
            <v>kg</v>
          </cell>
          <cell r="H38">
            <v>4349</v>
          </cell>
          <cell r="J38">
            <v>384</v>
          </cell>
          <cell r="K38">
            <v>668</v>
          </cell>
        </row>
        <row r="39">
          <cell r="C39" t="str">
            <v>giacongtheptruf10</v>
          </cell>
          <cell r="D39" t="str">
            <v>IA.2211</v>
          </cell>
          <cell r="E39" t="str">
            <v>Gia coâng theùp truï f&lt;=10</v>
          </cell>
          <cell r="F39" t="str">
            <v>kg</v>
          </cell>
          <cell r="H39">
            <v>4228</v>
          </cell>
          <cell r="J39">
            <v>220.69599999999997</v>
          </cell>
          <cell r="K39">
            <v>16</v>
          </cell>
        </row>
        <row r="40">
          <cell r="C40" t="str">
            <v>giacongtheptruf18</v>
          </cell>
          <cell r="D40" t="str">
            <v>IA.2221</v>
          </cell>
          <cell r="E40" t="str">
            <v>Gia coâng theùp truï f&lt;=18</v>
          </cell>
          <cell r="F40" t="str">
            <v>kg</v>
          </cell>
          <cell r="H40">
            <v>4277</v>
          </cell>
          <cell r="J40">
            <v>148.63199999999998</v>
          </cell>
          <cell r="K40">
            <v>102</v>
          </cell>
        </row>
        <row r="41">
          <cell r="E41" t="str">
            <v>BEÄ ÑÔÕ MAÙY BIEÁN THEÁ</v>
          </cell>
        </row>
        <row r="42">
          <cell r="C42" t="str">
            <v>giacongthepmongf10</v>
          </cell>
          <cell r="D42" t="str">
            <v>IA.1110</v>
          </cell>
          <cell r="E42" t="str">
            <v>Gia coâng theùp moùngï f&lt;=10</v>
          </cell>
          <cell r="F42" t="str">
            <v>kg</v>
          </cell>
          <cell r="H42">
            <v>4228</v>
          </cell>
          <cell r="J42">
            <v>165.52199999999999</v>
          </cell>
          <cell r="K42">
            <v>16</v>
          </cell>
        </row>
        <row r="43">
          <cell r="C43" t="str">
            <v>giacongthepmongf18</v>
          </cell>
          <cell r="D43" t="str">
            <v>IA.1120</v>
          </cell>
          <cell r="E43" t="str">
            <v>Gia coâng theùp moùngï f&lt;=18</v>
          </cell>
          <cell r="F43" t="str">
            <v>kg</v>
          </cell>
          <cell r="H43">
            <v>4276</v>
          </cell>
          <cell r="J43">
            <v>121.60799999999999</v>
          </cell>
          <cell r="K43">
            <v>99</v>
          </cell>
        </row>
        <row r="44">
          <cell r="C44" t="str">
            <v>BTM200ongBTCT</v>
          </cell>
          <cell r="D44" t="str">
            <v>HA-5413</v>
          </cell>
          <cell r="E44" t="str">
            <v xml:space="preserve">Beâ toâng ñaù 1x2 M200 OÁng BTCT </v>
          </cell>
          <cell r="F44" t="str">
            <v>m3</v>
          </cell>
          <cell r="H44">
            <v>570967</v>
          </cell>
          <cell r="J44">
            <v>46007.233999999997</v>
          </cell>
          <cell r="K44">
            <v>12480</v>
          </cell>
        </row>
        <row r="45">
          <cell r="C45" t="str">
            <v>gachtau</v>
          </cell>
          <cell r="D45" t="str">
            <v>VO.102</v>
          </cell>
          <cell r="E45" t="str">
            <v>Gaïch taøu</v>
          </cell>
          <cell r="F45" t="str">
            <v>m2</v>
          </cell>
          <cell r="H45">
            <v>45000</v>
          </cell>
          <cell r="J45">
            <v>4091.0856000000003</v>
          </cell>
        </row>
        <row r="46">
          <cell r="C46" t="str">
            <v>catbt</v>
          </cell>
          <cell r="D46" t="str">
            <v>Phu ïluïc 1</v>
          </cell>
          <cell r="E46" t="str">
            <v>Caét beâtoâng 2 meùp möông</v>
          </cell>
          <cell r="F46" t="str">
            <v>m</v>
          </cell>
          <cell r="H46">
            <v>140</v>
          </cell>
          <cell r="J46">
            <v>26.962</v>
          </cell>
          <cell r="K46">
            <v>697.43999999999994</v>
          </cell>
        </row>
        <row r="47">
          <cell r="C47" t="str">
            <v>phadobtxm</v>
          </cell>
          <cell r="D47" t="str">
            <v>02.02.01</v>
          </cell>
          <cell r="E47" t="str">
            <v>Phaù vôõ keát caáu maët beâtoâng ximaêng</v>
          </cell>
          <cell r="F47" t="str">
            <v>m3</v>
          </cell>
          <cell r="J47">
            <v>52015.231200000002</v>
          </cell>
        </row>
        <row r="48">
          <cell r="C48" t="str">
            <v>daomuong</v>
          </cell>
          <cell r="D48" t="str">
            <v>Phu ïluïc 1</v>
          </cell>
          <cell r="E48" t="str">
            <v>Ñaøo ñaát möông caùp</v>
          </cell>
          <cell r="F48" t="str">
            <v>m3</v>
          </cell>
          <cell r="J48">
            <v>80886</v>
          </cell>
        </row>
        <row r="49">
          <cell r="C49" t="str">
            <v>Vcdat</v>
          </cell>
          <cell r="D49" t="str">
            <v>Phu ïluïc 1</v>
          </cell>
          <cell r="E49" t="str">
            <v>Vaän chuyeån ñaát thöøa ñi ñoå</v>
          </cell>
          <cell r="F49" t="str">
            <v>m3</v>
          </cell>
          <cell r="J49">
            <v>10224.752999999999</v>
          </cell>
        </row>
        <row r="50">
          <cell r="C50" t="str">
            <v>cothep8</v>
          </cell>
          <cell r="D50" t="str">
            <v>IA-2221</v>
          </cell>
          <cell r="E50" t="str">
            <v>Gia coâng laép ñaët coát theùp O8</v>
          </cell>
          <cell r="F50" t="str">
            <v>Taán</v>
          </cell>
          <cell r="H50">
            <v>4228301</v>
          </cell>
          <cell r="J50">
            <v>226708.83999999997</v>
          </cell>
          <cell r="K50">
            <v>18096</v>
          </cell>
        </row>
        <row r="51">
          <cell r="C51" t="str">
            <v>da12</v>
          </cell>
          <cell r="D51" t="str">
            <v>Phu ïluïc 1</v>
          </cell>
          <cell r="E51" t="str">
            <v>Ñaù 1x2 (cheøn chaân truï)</v>
          </cell>
          <cell r="F51" t="str">
            <v>m3</v>
          </cell>
          <cell r="H51">
            <v>144182.04</v>
          </cell>
          <cell r="J51">
            <v>30683.100000000002</v>
          </cell>
        </row>
        <row r="52">
          <cell r="C52" t="str">
            <v>BTMlot100</v>
          </cell>
          <cell r="D52" t="str">
            <v>HA.1212</v>
          </cell>
          <cell r="E52" t="str">
            <v xml:space="preserve">Beâtoâng lot ñaù 1x2 M100 </v>
          </cell>
          <cell r="F52" t="str">
            <v>m3</v>
          </cell>
          <cell r="H52">
            <v>271893.79292500002</v>
          </cell>
          <cell r="J52">
            <v>22921.981999999996</v>
          </cell>
          <cell r="K52">
            <v>12480</v>
          </cell>
        </row>
        <row r="53">
          <cell r="C53" t="str">
            <v>BTM200mmay</v>
          </cell>
          <cell r="D53" t="str">
            <v>HA.1213</v>
          </cell>
          <cell r="E53" t="str">
            <v xml:space="preserve">Beâtoâng moùng neàn ñaù 1x2 M200 </v>
          </cell>
          <cell r="F53" t="str">
            <v>m3</v>
          </cell>
          <cell r="H53">
            <v>398419.46950000001</v>
          </cell>
          <cell r="J53">
            <v>22921.981999999996</v>
          </cell>
          <cell r="K53">
            <v>12480</v>
          </cell>
        </row>
        <row r="54">
          <cell r="C54" t="str">
            <v>BTM200mtru</v>
          </cell>
          <cell r="D54" t="str">
            <v>04.3502</v>
          </cell>
          <cell r="E54" t="str">
            <v xml:space="preserve">Beâtoâng moùng coät ñaù 1x2 M200 </v>
          </cell>
          <cell r="F54" t="str">
            <v>m3</v>
          </cell>
          <cell r="H54">
            <v>418122</v>
          </cell>
          <cell r="J54">
            <v>11767</v>
          </cell>
          <cell r="K54">
            <v>3562</v>
          </cell>
        </row>
        <row r="55">
          <cell r="C55" t="str">
            <v>BTM150mtru</v>
          </cell>
          <cell r="D55" t="str">
            <v>04.3501</v>
          </cell>
          <cell r="E55" t="str">
            <v xml:space="preserve">Beâtoâng moùng coät ñaù 1x2 M150 </v>
          </cell>
          <cell r="F55" t="str">
            <v>m3</v>
          </cell>
          <cell r="H55">
            <v>369225</v>
          </cell>
          <cell r="J55">
            <v>11767</v>
          </cell>
          <cell r="K55">
            <v>3562</v>
          </cell>
        </row>
        <row r="56">
          <cell r="C56" t="str">
            <v>daomong&lt;1m</v>
          </cell>
          <cell r="D56" t="str">
            <v>BA.1412</v>
          </cell>
          <cell r="E56" t="str">
            <v>Ñaøo ñaát moùng caáp 2 roäng &lt;1m saâu &lt;1m</v>
          </cell>
          <cell r="F56" t="str">
            <v>m3</v>
          </cell>
          <cell r="J56">
            <v>16212.147999999999</v>
          </cell>
        </row>
        <row r="57">
          <cell r="C57" t="str">
            <v>daomong</v>
          </cell>
          <cell r="D57" t="str">
            <v>BA.1442</v>
          </cell>
          <cell r="E57" t="str">
            <v>Ñaøo ñaát moùng caáp 2 roäng &gt;1m saâu &gt;1m</v>
          </cell>
          <cell r="F57" t="str">
            <v>m3</v>
          </cell>
          <cell r="J57">
            <v>14168.457999999999</v>
          </cell>
        </row>
        <row r="58">
          <cell r="C58" t="str">
            <v>dapdat</v>
          </cell>
          <cell r="D58" t="str">
            <v>BB.1112</v>
          </cell>
          <cell r="E58" t="str">
            <v>Ñaép ñaát caáp 2</v>
          </cell>
          <cell r="F58" t="str">
            <v>m3</v>
          </cell>
          <cell r="J58">
            <v>8386.4479999999985</v>
          </cell>
        </row>
        <row r="59">
          <cell r="C59" t="str">
            <v>vankhuonmay</v>
          </cell>
          <cell r="D59" t="str">
            <v>KA-1220</v>
          </cell>
          <cell r="E59" t="str">
            <v>Vaùn khuoân ñoå beâ toâng</v>
          </cell>
          <cell r="F59" t="str">
            <v>100m2</v>
          </cell>
          <cell r="H59">
            <v>2296100.9456000002</v>
          </cell>
          <cell r="J59">
            <v>433779.11399999994</v>
          </cell>
          <cell r="L59">
            <v>0.2</v>
          </cell>
        </row>
        <row r="60">
          <cell r="C60" t="str">
            <v>BTMLOTM100</v>
          </cell>
          <cell r="D60" t="str">
            <v>HA-1111</v>
          </cell>
          <cell r="E60" t="str">
            <v xml:space="preserve">Beâtoâng loùt ñaù 4x6 M100 </v>
          </cell>
          <cell r="F60" t="str">
            <v>m3</v>
          </cell>
          <cell r="H60">
            <v>263407</v>
          </cell>
          <cell r="J60">
            <v>23061.605999999996</v>
          </cell>
          <cell r="K60">
            <v>12041</v>
          </cell>
        </row>
        <row r="61">
          <cell r="C61" t="str">
            <v>cothep</v>
          </cell>
          <cell r="D61" t="str">
            <v>IA-2221</v>
          </cell>
          <cell r="E61" t="str">
            <v>Gia coâng laép ñaët coát theùp caùc loaïi</v>
          </cell>
          <cell r="F61" t="str">
            <v>Taán</v>
          </cell>
          <cell r="H61">
            <v>4228301</v>
          </cell>
          <cell r="J61">
            <v>226708.83999999997</v>
          </cell>
          <cell r="K61">
            <v>18096</v>
          </cell>
        </row>
        <row r="62">
          <cell r="E62" t="str">
            <v>LAØM MAËT BAÈNG CAÙC TRAÏM BIEÁN THEÁ HÔÏP BOÄ</v>
          </cell>
        </row>
        <row r="63">
          <cell r="C63" t="str">
            <v>phadohangraohienco</v>
          </cell>
          <cell r="D63" t="str">
            <v>AG.1111</v>
          </cell>
          <cell r="E63" t="str">
            <v>Phaù dôõ haøng raøo hieän coù</v>
          </cell>
          <cell r="F63" t="str">
            <v>m3</v>
          </cell>
        </row>
        <row r="64">
          <cell r="C64" t="str">
            <v>xayhangrao</v>
          </cell>
          <cell r="D64" t="str">
            <v>GE.2213</v>
          </cell>
          <cell r="E64" t="str">
            <v>Xaây haøng raøo</v>
          </cell>
          <cell r="F64" t="str">
            <v>m3</v>
          </cell>
          <cell r="H64">
            <v>302281.59450000006</v>
          </cell>
          <cell r="J64">
            <v>32582.53</v>
          </cell>
          <cell r="K64">
            <v>1630.5839999999998</v>
          </cell>
        </row>
        <row r="65">
          <cell r="C65" t="str">
            <v>phadonha</v>
          </cell>
          <cell r="D65" t="str">
            <v>AG.1111</v>
          </cell>
          <cell r="E65" t="str">
            <v>Phaù dôõ nhaø traïm hieän coù</v>
          </cell>
          <cell r="F65" t="str">
            <v>m3</v>
          </cell>
          <cell r="J65">
            <v>17672.57</v>
          </cell>
        </row>
        <row r="66">
          <cell r="C66" t="str">
            <v>daodatmatbang</v>
          </cell>
          <cell r="D66" t="str">
            <v>BA.1202</v>
          </cell>
          <cell r="E66" t="str">
            <v>Ñaøo ñaát maët baèng</v>
          </cell>
          <cell r="F66" t="str">
            <v>m3</v>
          </cell>
          <cell r="J66">
            <v>8446.1259999999984</v>
          </cell>
        </row>
        <row r="67">
          <cell r="C67" t="str">
            <v>dapdatmatbang</v>
          </cell>
          <cell r="D67" t="str">
            <v>BB.1112</v>
          </cell>
          <cell r="E67" t="str">
            <v>Ñaép ñaát maët baèng</v>
          </cell>
          <cell r="F67" t="str">
            <v>m3</v>
          </cell>
          <cell r="J67">
            <v>8386.4479999999985</v>
          </cell>
        </row>
        <row r="68">
          <cell r="C68" t="str">
            <v>phadoke</v>
          </cell>
          <cell r="D68" t="str">
            <v>AG.1121</v>
          </cell>
          <cell r="E68" t="str">
            <v xml:space="preserve">Phaù dôõ keø doác </v>
          </cell>
          <cell r="F68" t="str">
            <v>m3</v>
          </cell>
          <cell r="J68">
            <v>22200.215999999997</v>
          </cell>
        </row>
        <row r="69">
          <cell r="C69" t="str">
            <v>xaydache</v>
          </cell>
          <cell r="D69" t="str">
            <v>GC.4114</v>
          </cell>
          <cell r="E69" t="str">
            <v>Xaây ñaù cheû maùi doác vaø möông thoaùt nöôùc</v>
          </cell>
          <cell r="F69" t="str">
            <v>m3</v>
          </cell>
          <cell r="H69">
            <v>198707.50880000001</v>
          </cell>
          <cell r="J69">
            <v>20120.548500000001</v>
          </cell>
          <cell r="K69">
            <v>1539.9960000000001</v>
          </cell>
        </row>
        <row r="70">
          <cell r="C70" t="str">
            <v>bl27-1250</v>
          </cell>
          <cell r="E70" t="str">
            <v>Bu loâng M27-1250 ( 6,3kg)</v>
          </cell>
          <cell r="F70" t="str">
            <v>boä</v>
          </cell>
          <cell r="H70">
            <v>61273.799999999996</v>
          </cell>
        </row>
        <row r="71">
          <cell r="C71" t="str">
            <v>VM100</v>
          </cell>
          <cell r="D71" t="str">
            <v>T3-102G</v>
          </cell>
          <cell r="E71" t="str">
            <v>Laùng Vöõa M100 daøy 50</v>
          </cell>
          <cell r="F71" t="str">
            <v>m2</v>
          </cell>
          <cell r="H71">
            <v>14424</v>
          </cell>
          <cell r="J71">
            <v>1782.4579999999999</v>
          </cell>
        </row>
        <row r="72">
          <cell r="C72" t="str">
            <v>thep12</v>
          </cell>
          <cell r="D72" t="str">
            <v>05-7002</v>
          </cell>
          <cell r="E72" t="str">
            <v>Theùp troøn O12 maï keõm (0,888kg/m)</v>
          </cell>
          <cell r="F72" t="str">
            <v>kg</v>
          </cell>
          <cell r="H72">
            <v>9726</v>
          </cell>
          <cell r="I72">
            <v>0.75</v>
          </cell>
          <cell r="J72">
            <v>15.483000000000001</v>
          </cell>
          <cell r="L72">
            <v>3.7871999999999999</v>
          </cell>
        </row>
        <row r="73">
          <cell r="C73" t="str">
            <v>thep25</v>
          </cell>
          <cell r="D73" t="str">
            <v>057-103</v>
          </cell>
          <cell r="E73" t="str">
            <v>Theùp troøn O25 (3,85kg/m)</v>
          </cell>
          <cell r="F73" t="str">
            <v>kg</v>
          </cell>
          <cell r="H73">
            <v>4324.91</v>
          </cell>
          <cell r="J73">
            <v>256.77</v>
          </cell>
          <cell r="K73">
            <v>128.59</v>
          </cell>
          <cell r="L73">
            <v>3.7871999999999999</v>
          </cell>
        </row>
        <row r="74">
          <cell r="C74" t="str">
            <v>CTD</v>
          </cell>
          <cell r="D74" t="str">
            <v>04.7001</v>
          </cell>
          <cell r="E74" t="str">
            <v>Coïc tieáp ñaát  vaø keïp</v>
          </cell>
          <cell r="F74" t="str">
            <v>Boä</v>
          </cell>
          <cell r="H74">
            <v>28952</v>
          </cell>
          <cell r="I74">
            <v>22085</v>
          </cell>
          <cell r="J74">
            <v>5217</v>
          </cell>
          <cell r="L74">
            <v>3.7871999999999999</v>
          </cell>
        </row>
        <row r="75">
          <cell r="C75" t="str">
            <v>TAMNoi</v>
          </cell>
          <cell r="D75" t="str">
            <v>04-6102SR</v>
          </cell>
          <cell r="E75" t="str">
            <v>Taám noái saét deït 40x4 -100 
(1,26kg/m)</v>
          </cell>
          <cell r="F75" t="str">
            <v>Taám</v>
          </cell>
          <cell r="H75">
            <v>1225.4760000000001</v>
          </cell>
          <cell r="J75">
            <v>284.19299999999998</v>
          </cell>
          <cell r="K75">
            <v>265.29300000000001</v>
          </cell>
        </row>
        <row r="76">
          <cell r="C76" t="str">
            <v>SAT</v>
          </cell>
          <cell r="D76" t="str">
            <v>05-2001</v>
          </cell>
          <cell r="E76" t="str">
            <v>Saét theùp caùc loaïi maï keõm (coät)</v>
          </cell>
          <cell r="F76" t="str">
            <v>kg</v>
          </cell>
          <cell r="H76">
            <v>9726</v>
          </cell>
          <cell r="I76">
            <v>15.082000000000001</v>
          </cell>
          <cell r="J76">
            <v>202.57300000000001</v>
          </cell>
          <cell r="L76">
            <v>0.3</v>
          </cell>
        </row>
        <row r="77">
          <cell r="C77" t="str">
            <v>LCOTTHAP&lt;15</v>
          </cell>
          <cell r="D77" t="str">
            <v>05-3101</v>
          </cell>
          <cell r="E77" t="str">
            <v>Döïng coät theùp ñaõ laép</v>
          </cell>
          <cell r="F77" t="str">
            <v>coät</v>
          </cell>
          <cell r="I77">
            <v>111935</v>
          </cell>
          <cell r="J77">
            <v>236895</v>
          </cell>
          <cell r="L77">
            <v>0.3</v>
          </cell>
        </row>
        <row r="78">
          <cell r="C78" t="str">
            <v>SATxa</v>
          </cell>
          <cell r="E78" t="str">
            <v>Saét theùp caùc loaïi maï keõm (xaø)</v>
          </cell>
          <cell r="F78" t="str">
            <v>kg</v>
          </cell>
          <cell r="H78">
            <v>9726</v>
          </cell>
          <cell r="L78">
            <v>0.3</v>
          </cell>
        </row>
        <row r="79">
          <cell r="C79" t="str">
            <v>lap-Xdombt</v>
          </cell>
          <cell r="D79" t="str">
            <v>05-6041</v>
          </cell>
          <cell r="E79" t="str">
            <v>Xaø ñôõ maùy bieán theá (XHBA)</v>
          </cell>
          <cell r="F79" t="str">
            <v>boä</v>
          </cell>
          <cell r="H79">
            <v>1305081.1399999999</v>
          </cell>
          <cell r="J79">
            <v>28799</v>
          </cell>
          <cell r="L79">
            <v>0.3</v>
          </cell>
        </row>
        <row r="80">
          <cell r="C80" t="str">
            <v>lap-Xthcdao</v>
          </cell>
          <cell r="D80" t="str">
            <v>05-6021</v>
          </cell>
          <cell r="E80" t="str">
            <v>Xa øgaén thuøng caàu dao</v>
          </cell>
          <cell r="F80" t="str">
            <v>boä</v>
          </cell>
          <cell r="H80">
            <v>327066.22399999999</v>
          </cell>
          <cell r="J80">
            <v>17806</v>
          </cell>
          <cell r="L80">
            <v>0.3</v>
          </cell>
        </row>
        <row r="81">
          <cell r="C81" t="str">
            <v>lap-Xtupp(XHTHT)</v>
          </cell>
          <cell r="D81" t="str">
            <v>05-6021</v>
          </cell>
          <cell r="E81" t="str">
            <v>Xaø laép tuû phaân phoái haï theá</v>
          </cell>
          <cell r="F81" t="str">
            <v>boä</v>
          </cell>
          <cell r="H81">
            <v>432281.88</v>
          </cell>
          <cell r="J81">
            <v>17806</v>
          </cell>
        </row>
        <row r="82">
          <cell r="C82" t="str">
            <v>lap-Xfco(XSÑLA)</v>
          </cell>
          <cell r="D82" t="str">
            <v>05-6021</v>
          </cell>
          <cell r="E82" t="str">
            <v>Xaø laép FCO,LA vaø caùc thieát bò khaùc (XSÑLA)</v>
          </cell>
          <cell r="F82" t="str">
            <v>boä</v>
          </cell>
          <cell r="H82">
            <v>294103.26400000002</v>
          </cell>
          <cell r="J82">
            <v>17806</v>
          </cell>
          <cell r="L82">
            <v>0.3</v>
          </cell>
        </row>
        <row r="83">
          <cell r="C83" t="str">
            <v>lap-Xfco(XHFLS)</v>
          </cell>
          <cell r="D83" t="str">
            <v>05-6011</v>
          </cell>
          <cell r="E83" t="str">
            <v>Xaø laép FCO,LA vaø caùc thieát bò khaùc (XHFLS)</v>
          </cell>
          <cell r="F83" t="str">
            <v>boä</v>
          </cell>
          <cell r="H83">
            <v>233622.66</v>
          </cell>
          <cell r="J83">
            <v>13161</v>
          </cell>
        </row>
        <row r="84">
          <cell r="C84" t="str">
            <v>lap-Xfco(X1P-FCO)</v>
          </cell>
          <cell r="D84" t="str">
            <v>05-6011</v>
          </cell>
          <cell r="E84" t="str">
            <v xml:space="preserve">Xaø laép FCO vaø LA </v>
          </cell>
          <cell r="F84" t="str">
            <v>boä</v>
          </cell>
          <cell r="H84">
            <v>42409.5</v>
          </cell>
        </row>
        <row r="85">
          <cell r="C85" t="str">
            <v>lap-Xdombt (ÑBAT)</v>
          </cell>
          <cell r="D85" t="str">
            <v>05-6041</v>
          </cell>
          <cell r="E85" t="str">
            <v>Xaø ñôõ maùy bieán theá treân coät theùp (ÑBAT)</v>
          </cell>
          <cell r="F85" t="str">
            <v>boä</v>
          </cell>
          <cell r="H85">
            <v>811250.9</v>
          </cell>
          <cell r="J85">
            <v>28799</v>
          </cell>
        </row>
        <row r="86">
          <cell r="C86" t="str">
            <v>lap-XLA(ÑLAST)</v>
          </cell>
          <cell r="D86" t="str">
            <v>05-6031</v>
          </cell>
          <cell r="E86" t="str">
            <v>Xaø laép LA vaø söù ñôõ treân coät theùp (ÑLAST)</v>
          </cell>
          <cell r="F86" t="str">
            <v>boä</v>
          </cell>
          <cell r="H86">
            <v>339199.5</v>
          </cell>
          <cell r="J86">
            <v>23999</v>
          </cell>
        </row>
        <row r="87">
          <cell r="C87" t="str">
            <v>lap-Xfco(ÑFCOT)</v>
          </cell>
          <cell r="D87" t="str">
            <v>05-6021</v>
          </cell>
          <cell r="E87" t="str">
            <v>Xaø laép FCO treân coät theùp (ÑFCOT)</v>
          </cell>
          <cell r="F87" t="str">
            <v>boä</v>
          </cell>
          <cell r="H87">
            <v>321984.48</v>
          </cell>
          <cell r="J87">
            <v>17806</v>
          </cell>
        </row>
        <row r="88">
          <cell r="C88" t="str">
            <v>lap-Xtupp(ÑTHT)</v>
          </cell>
          <cell r="D88" t="str">
            <v>05-6011</v>
          </cell>
          <cell r="E88" t="str">
            <v>Xaø laép tuû phaân phoái haï theá treân coät theùp</v>
          </cell>
          <cell r="F88" t="str">
            <v>boä</v>
          </cell>
          <cell r="H88">
            <v>350384.26</v>
          </cell>
          <cell r="J88">
            <v>13161</v>
          </cell>
        </row>
        <row r="89">
          <cell r="C89" t="str">
            <v>GLMBA</v>
          </cell>
          <cell r="E89" t="str">
            <v>Giaù laép 3 maùy bieán aùp 1 pha</v>
          </cell>
          <cell r="F89" t="str">
            <v>boä</v>
          </cell>
          <cell r="H89">
            <v>556400</v>
          </cell>
          <cell r="J89">
            <v>17806</v>
          </cell>
        </row>
        <row r="90">
          <cell r="C90" t="str">
            <v>lap-XIT</v>
          </cell>
          <cell r="D90" t="str">
            <v>05-6011</v>
          </cell>
          <cell r="E90" t="str">
            <v xml:space="preserve">XaøøXIT </v>
          </cell>
          <cell r="F90" t="str">
            <v>boä</v>
          </cell>
          <cell r="H90">
            <v>191734.76</v>
          </cell>
          <cell r="J90">
            <v>13161</v>
          </cell>
          <cell r="L90">
            <v>0.3</v>
          </cell>
        </row>
        <row r="91">
          <cell r="C91" t="str">
            <v>lap-XIT1</v>
          </cell>
          <cell r="D91" t="str">
            <v>05-6011</v>
          </cell>
          <cell r="E91" t="str">
            <v>Xaø XIT1</v>
          </cell>
          <cell r="F91" t="str">
            <v>boä</v>
          </cell>
          <cell r="G91">
            <v>16</v>
          </cell>
          <cell r="J91">
            <v>13161</v>
          </cell>
          <cell r="L91">
            <v>0.3</v>
          </cell>
        </row>
        <row r="92">
          <cell r="C92" t="str">
            <v>lap-X2IG1</v>
          </cell>
          <cell r="D92" t="str">
            <v>05-6021</v>
          </cell>
          <cell r="E92" t="str">
            <v>Xaø X2-IG1</v>
          </cell>
          <cell r="F92" t="str">
            <v>boä</v>
          </cell>
          <cell r="G92">
            <v>65</v>
          </cell>
          <cell r="J92">
            <v>17806</v>
          </cell>
          <cell r="L92">
            <v>0.3</v>
          </cell>
        </row>
        <row r="93">
          <cell r="C93" t="str">
            <v>B1635</v>
          </cell>
          <cell r="E93" t="str">
            <v>Boulon 16 x 35( Keå caû ñai oác + rondelle )</v>
          </cell>
          <cell r="F93" t="str">
            <v>boä</v>
          </cell>
          <cell r="H93">
            <v>2091</v>
          </cell>
          <cell r="L93">
            <v>7.8900000000000012E-2</v>
          </cell>
        </row>
        <row r="94">
          <cell r="C94" t="str">
            <v>B1640</v>
          </cell>
          <cell r="E94" t="str">
            <v>Boulon 16 x 40( Keå caû ñai oác + rondelle )</v>
          </cell>
          <cell r="F94" t="str">
            <v>boä</v>
          </cell>
          <cell r="H94">
            <v>2091</v>
          </cell>
          <cell r="L94">
            <v>7.8900000000000012E-2</v>
          </cell>
        </row>
        <row r="95">
          <cell r="C95" t="str">
            <v>B1650</v>
          </cell>
          <cell r="E95" t="str">
            <v>Boulon 16 x 50( Keå caû ñai oác + rondelle )</v>
          </cell>
          <cell r="F95" t="str">
            <v>boä</v>
          </cell>
          <cell r="H95">
            <v>2091</v>
          </cell>
          <cell r="L95">
            <v>7.8900000000000012E-2</v>
          </cell>
        </row>
        <row r="96">
          <cell r="C96" t="str">
            <v>b16100</v>
          </cell>
          <cell r="E96" t="str">
            <v>Boulon 16x100( Keå caû ñai oác + rondelle )</v>
          </cell>
          <cell r="F96" t="str">
            <v>boä</v>
          </cell>
          <cell r="H96">
            <v>2635</v>
          </cell>
          <cell r="L96">
            <v>0.37872</v>
          </cell>
        </row>
        <row r="97">
          <cell r="C97" t="str">
            <v>B16220</v>
          </cell>
          <cell r="E97" t="str">
            <v>Boulon 16x220/100( Keå caû ñai oác + rondelle )</v>
          </cell>
          <cell r="F97" t="str">
            <v>boä</v>
          </cell>
          <cell r="H97">
            <v>4909</v>
          </cell>
          <cell r="L97">
            <v>0.34716000000000002</v>
          </cell>
        </row>
        <row r="98">
          <cell r="C98" t="str">
            <v>b16240</v>
          </cell>
          <cell r="E98" t="str">
            <v>Boulon 16x240/80( Keå caû ñai oác + rondelle )</v>
          </cell>
          <cell r="F98" t="str">
            <v>boä</v>
          </cell>
          <cell r="H98">
            <v>4909</v>
          </cell>
          <cell r="L98">
            <v>0.37872</v>
          </cell>
        </row>
        <row r="99">
          <cell r="C99" t="str">
            <v>B16300</v>
          </cell>
          <cell r="E99" t="str">
            <v>Boulon 16x300/80( Keå caû ñai oác + rondelle )</v>
          </cell>
          <cell r="F99" t="str">
            <v>boä</v>
          </cell>
          <cell r="H99">
            <v>5636</v>
          </cell>
          <cell r="L99">
            <v>0.47339999999999999</v>
          </cell>
        </row>
        <row r="100">
          <cell r="C100" t="str">
            <v>B16450</v>
          </cell>
          <cell r="E100" t="str">
            <v>Boulon 16x450( Keå caû ñai oác + rondelle )</v>
          </cell>
          <cell r="F100" t="str">
            <v>boä</v>
          </cell>
          <cell r="H100">
            <v>7455</v>
          </cell>
          <cell r="L100">
            <v>0.55230000000000001</v>
          </cell>
        </row>
        <row r="101">
          <cell r="C101" t="str">
            <v>B16300Vrs</v>
          </cell>
          <cell r="E101" t="str">
            <v>Boulon 16x300 VRS ï</v>
          </cell>
          <cell r="F101" t="str">
            <v>boä</v>
          </cell>
          <cell r="H101">
            <v>5000</v>
          </cell>
          <cell r="L101">
            <v>0.55230000000000001</v>
          </cell>
        </row>
        <row r="102">
          <cell r="C102" t="str">
            <v>b22650</v>
          </cell>
          <cell r="E102" t="str">
            <v xml:space="preserve">Boulon 22x650 </v>
          </cell>
          <cell r="F102" t="str">
            <v>boä</v>
          </cell>
          <cell r="H102">
            <v>23000</v>
          </cell>
        </row>
        <row r="103">
          <cell r="C103" t="str">
            <v>B16400</v>
          </cell>
          <cell r="E103" t="str">
            <v>Boulon 16x400( Keå caû ñai oác + rondelle )</v>
          </cell>
          <cell r="F103" t="str">
            <v>boä</v>
          </cell>
          <cell r="H103">
            <v>6818</v>
          </cell>
          <cell r="L103">
            <v>0.55230000000000001</v>
          </cell>
        </row>
        <row r="104">
          <cell r="C104" t="str">
            <v>B16250</v>
          </cell>
          <cell r="E104" t="str">
            <v>Boulon 16x250 ( keå caû ñai oác + rondelle )</v>
          </cell>
          <cell r="F104" t="str">
            <v>boä</v>
          </cell>
          <cell r="H104">
            <v>4909</v>
          </cell>
          <cell r="L104">
            <v>0.39450000000000002</v>
          </cell>
        </row>
        <row r="105">
          <cell r="C105" t="str">
            <v>D12</v>
          </cell>
          <cell r="D105" t="str">
            <v>04-3801</v>
          </cell>
          <cell r="E105" t="str">
            <v>Ñaø caûn BTCT 1,2m</v>
          </cell>
          <cell r="F105" t="str">
            <v>caùi</v>
          </cell>
          <cell r="G105">
            <v>5.5</v>
          </cell>
          <cell r="J105">
            <v>11051</v>
          </cell>
        </row>
        <row r="106">
          <cell r="C106" t="str">
            <v>D15</v>
          </cell>
          <cell r="D106" t="str">
            <v>04-3801</v>
          </cell>
          <cell r="E106" t="str">
            <v>Ñaø caûn BTCT 1,5m</v>
          </cell>
          <cell r="F106" t="str">
            <v>caùi</v>
          </cell>
          <cell r="G106">
            <v>13</v>
          </cell>
          <cell r="J106">
            <v>11051</v>
          </cell>
        </row>
        <row r="107">
          <cell r="C107" t="str">
            <v>cot12,5</v>
          </cell>
          <cell r="D107" t="str">
            <v>05-5213</v>
          </cell>
          <cell r="E107" t="str">
            <v>Coätï BTLT 12m ( F=300kg)</v>
          </cell>
          <cell r="F107" t="str">
            <v>coät</v>
          </cell>
          <cell r="G107">
            <v>100</v>
          </cell>
          <cell r="I107">
            <v>20790</v>
          </cell>
          <cell r="J107">
            <v>86293</v>
          </cell>
        </row>
        <row r="108">
          <cell r="C108" t="str">
            <v>AC35</v>
          </cell>
          <cell r="E108" t="str">
            <v>Caùp nhoâm loõi theùp AC-35/6,2 (148kg/km)</v>
          </cell>
          <cell r="F108" t="str">
            <v>taán</v>
          </cell>
          <cell r="H108">
            <v>23000000</v>
          </cell>
        </row>
        <row r="109">
          <cell r="C109" t="str">
            <v>keoac35</v>
          </cell>
          <cell r="D109" t="str">
            <v>06-6103</v>
          </cell>
          <cell r="E109" t="str">
            <v>Caùp nhoâm loõi theùp AC-35</v>
          </cell>
          <cell r="F109" t="str">
            <v>m</v>
          </cell>
          <cell r="G109">
            <v>0.27</v>
          </cell>
          <cell r="I109">
            <v>226.78899999999999</v>
          </cell>
          <cell r="J109">
            <v>198.262</v>
          </cell>
        </row>
        <row r="110">
          <cell r="C110" t="str">
            <v>AC120</v>
          </cell>
          <cell r="E110" t="str">
            <v>Caùp nhoâm loõi theùp AC-120/19 (471kg/km)</v>
          </cell>
          <cell r="F110" t="str">
            <v>taán</v>
          </cell>
          <cell r="H110">
            <v>23000000</v>
          </cell>
        </row>
        <row r="111">
          <cell r="C111" t="str">
            <v>keoac120</v>
          </cell>
          <cell r="D111" t="str">
            <v>06-6107</v>
          </cell>
          <cell r="E111" t="str">
            <v>Caùp nhoâm loõi theùp AC-120</v>
          </cell>
          <cell r="F111" t="str">
            <v>m</v>
          </cell>
          <cell r="G111">
            <v>0.96</v>
          </cell>
          <cell r="I111">
            <v>319.67099999999999</v>
          </cell>
          <cell r="J111">
            <v>712.55</v>
          </cell>
        </row>
        <row r="112">
          <cell r="C112" t="str">
            <v>AC50</v>
          </cell>
          <cell r="E112" t="str">
            <v>Caùp nhoâm loõi theùp AC-50/8 (195kg/km)</v>
          </cell>
          <cell r="F112" t="str">
            <v>taán</v>
          </cell>
          <cell r="H112">
            <v>22700000</v>
          </cell>
        </row>
        <row r="113">
          <cell r="C113" t="str">
            <v>keoac50</v>
          </cell>
          <cell r="D113" t="str">
            <v>06-6104</v>
          </cell>
          <cell r="E113" t="str">
            <v>Caùp nhoâm loõi theùp AC-50</v>
          </cell>
          <cell r="F113" t="str">
            <v>m</v>
          </cell>
          <cell r="G113">
            <v>0.36</v>
          </cell>
          <cell r="I113">
            <v>227.18899999999999</v>
          </cell>
          <cell r="J113">
            <v>261.15300000000002</v>
          </cell>
        </row>
        <row r="114">
          <cell r="C114" t="str">
            <v>AC70</v>
          </cell>
          <cell r="E114" t="str">
            <v>Caùp nhoâm loõi theùp AC-70/11 (276kg/km)</v>
          </cell>
          <cell r="F114" t="str">
            <v>taán</v>
          </cell>
          <cell r="H114">
            <v>22700000</v>
          </cell>
        </row>
        <row r="115">
          <cell r="C115" t="str">
            <v>keoac70</v>
          </cell>
          <cell r="D115" t="str">
            <v>06-6105</v>
          </cell>
          <cell r="E115" t="str">
            <v>Caùp nhoâm loõi theùp AC-70</v>
          </cell>
          <cell r="F115" t="str">
            <v>m</v>
          </cell>
          <cell r="G115">
            <v>0.5</v>
          </cell>
          <cell r="I115">
            <v>227.18899999999999</v>
          </cell>
          <cell r="J115">
            <v>348.90800000000002</v>
          </cell>
        </row>
        <row r="116">
          <cell r="C116" t="str">
            <v>AC95</v>
          </cell>
          <cell r="E116" t="str">
            <v>Caùp nhoâm loõi theùp AC-95/16 (385kg/km)</v>
          </cell>
          <cell r="F116" t="str">
            <v>taán</v>
          </cell>
          <cell r="H116">
            <v>22700000</v>
          </cell>
        </row>
        <row r="117">
          <cell r="C117" t="str">
            <v>keoac95</v>
          </cell>
          <cell r="D117" t="str">
            <v>06-6106</v>
          </cell>
          <cell r="E117" t="str">
            <v>Caùp nhoâm loõi theùp AC-95</v>
          </cell>
          <cell r="F117" t="str">
            <v>m</v>
          </cell>
          <cell r="G117">
            <v>0.7</v>
          </cell>
          <cell r="I117">
            <v>227.18899999999999</v>
          </cell>
          <cell r="J117">
            <v>475.178</v>
          </cell>
        </row>
        <row r="118">
          <cell r="C118" t="str">
            <v>AC185</v>
          </cell>
          <cell r="E118" t="str">
            <v>Caùp nhoâm loõi theùp AC-185/24 (705kg/km)</v>
          </cell>
          <cell r="F118" t="str">
            <v>taán</v>
          </cell>
          <cell r="H118">
            <v>23000000</v>
          </cell>
        </row>
        <row r="119">
          <cell r="C119" t="str">
            <v>keoac185</v>
          </cell>
          <cell r="D119" t="str">
            <v>06-6109</v>
          </cell>
          <cell r="E119" t="str">
            <v>Caùp nhoâm loõi theùp AC-185</v>
          </cell>
          <cell r="F119" t="str">
            <v>m</v>
          </cell>
          <cell r="G119">
            <v>1.32</v>
          </cell>
          <cell r="I119">
            <v>319.67099999999999</v>
          </cell>
          <cell r="J119">
            <v>840.899</v>
          </cell>
        </row>
        <row r="120">
          <cell r="C120" t="str">
            <v>AC240</v>
          </cell>
          <cell r="E120" t="str">
            <v>Caùp nhoâm loõi theùp AC-240/39 (952kg/km)</v>
          </cell>
          <cell r="F120" t="str">
            <v>taán</v>
          </cell>
          <cell r="H120">
            <v>23000000</v>
          </cell>
        </row>
        <row r="121">
          <cell r="C121" t="str">
            <v>keoac240</v>
          </cell>
          <cell r="D121" t="str">
            <v>06-6110</v>
          </cell>
          <cell r="E121" t="str">
            <v>Caùp nhoâm loõi theùp AC-240</v>
          </cell>
          <cell r="F121" t="str">
            <v>m</v>
          </cell>
          <cell r="G121">
            <v>1.65</v>
          </cell>
          <cell r="I121">
            <v>319.67099999999999</v>
          </cell>
          <cell r="J121">
            <v>924.79200000000003</v>
          </cell>
        </row>
        <row r="122">
          <cell r="C122" t="str">
            <v>KN185</v>
          </cell>
          <cell r="D122" t="str">
            <v>06.2151</v>
          </cell>
          <cell r="E122" t="str">
            <v>Khoùa neùo daây AC-185</v>
          </cell>
          <cell r="F122" t="str">
            <v>caùi</v>
          </cell>
          <cell r="G122">
            <v>3.78</v>
          </cell>
          <cell r="J122">
            <v>2763</v>
          </cell>
          <cell r="L122">
            <v>0.8</v>
          </cell>
        </row>
        <row r="123">
          <cell r="C123" t="str">
            <v>KN120</v>
          </cell>
          <cell r="D123" t="str">
            <v>06.2151</v>
          </cell>
          <cell r="E123" t="str">
            <v>Khoùa neùo daây AC-120</v>
          </cell>
          <cell r="F123" t="str">
            <v>caùi</v>
          </cell>
          <cell r="G123">
            <v>3.78</v>
          </cell>
          <cell r="J123">
            <v>2763</v>
          </cell>
          <cell r="L123">
            <v>0.8</v>
          </cell>
        </row>
        <row r="124">
          <cell r="C124" t="str">
            <v>KN95</v>
          </cell>
          <cell r="D124" t="str">
            <v>06.2151</v>
          </cell>
          <cell r="E124" t="str">
            <v>Khoùa neùo daây AC-95</v>
          </cell>
          <cell r="F124" t="str">
            <v>caùi</v>
          </cell>
          <cell r="G124">
            <v>3.78</v>
          </cell>
          <cell r="J124">
            <v>2763</v>
          </cell>
          <cell r="L124">
            <v>0.8</v>
          </cell>
        </row>
        <row r="125">
          <cell r="C125" t="str">
            <v>KN70</v>
          </cell>
          <cell r="D125" t="str">
            <v>06.2141</v>
          </cell>
          <cell r="E125" t="str">
            <v>Khoùa neùo daây AC-70</v>
          </cell>
          <cell r="F125" t="str">
            <v>caùi</v>
          </cell>
          <cell r="G125">
            <v>3.15</v>
          </cell>
          <cell r="J125">
            <v>1788</v>
          </cell>
          <cell r="L125">
            <v>0.8</v>
          </cell>
        </row>
        <row r="126">
          <cell r="C126" t="str">
            <v>KN50</v>
          </cell>
          <cell r="D126" t="str">
            <v>06.2141</v>
          </cell>
          <cell r="E126" t="str">
            <v>Khoùa neùo daây AC-50</v>
          </cell>
          <cell r="F126" t="str">
            <v>caùi</v>
          </cell>
          <cell r="G126">
            <v>3.15</v>
          </cell>
          <cell r="J126">
            <v>1788</v>
          </cell>
          <cell r="L126">
            <v>0.8</v>
          </cell>
        </row>
        <row r="127">
          <cell r="C127" t="str">
            <v>KN35</v>
          </cell>
          <cell r="D127" t="str">
            <v>06.2141</v>
          </cell>
          <cell r="E127" t="str">
            <v>Khoùa neùo daây AC-35</v>
          </cell>
          <cell r="F127" t="str">
            <v>caùi</v>
          </cell>
          <cell r="G127">
            <v>3.15</v>
          </cell>
          <cell r="J127">
            <v>1788</v>
          </cell>
          <cell r="L127">
            <v>0.8</v>
          </cell>
        </row>
        <row r="128">
          <cell r="C128" t="str">
            <v>Kndaytrunghoa</v>
          </cell>
          <cell r="D128" t="str">
            <v>06.2151</v>
          </cell>
          <cell r="E128" t="str">
            <v>Khoùa neùo daây AC-95 duøng cho daây trung hoaø</v>
          </cell>
          <cell r="F128" t="str">
            <v>caùi</v>
          </cell>
          <cell r="G128">
            <v>3.78</v>
          </cell>
          <cell r="J128">
            <v>2763</v>
          </cell>
        </row>
        <row r="129">
          <cell r="C129" t="str">
            <v>ON35</v>
          </cell>
          <cell r="E129" t="str">
            <v>OÁng noái daây 35mm2</v>
          </cell>
          <cell r="F129" t="str">
            <v>caùi</v>
          </cell>
          <cell r="G129">
            <v>7.35</v>
          </cell>
          <cell r="L129">
            <v>0.2</v>
          </cell>
        </row>
        <row r="130">
          <cell r="C130" t="str">
            <v>ON50</v>
          </cell>
          <cell r="E130" t="str">
            <v>OÁng noái daây 50mm2</v>
          </cell>
          <cell r="F130" t="str">
            <v>caùi</v>
          </cell>
          <cell r="G130">
            <v>7.35</v>
          </cell>
          <cell r="L130">
            <v>0.2</v>
          </cell>
        </row>
        <row r="131">
          <cell r="C131" t="str">
            <v>ON70</v>
          </cell>
          <cell r="E131" t="str">
            <v>OÁng noái daây 70mm2</v>
          </cell>
          <cell r="F131" t="str">
            <v>caùi</v>
          </cell>
          <cell r="G131">
            <v>7.35</v>
          </cell>
          <cell r="L131">
            <v>0.2</v>
          </cell>
        </row>
        <row r="132">
          <cell r="C132" t="str">
            <v>ON95</v>
          </cell>
          <cell r="E132" t="str">
            <v>OÁng noái daây 95mm2</v>
          </cell>
          <cell r="F132" t="str">
            <v>caùi</v>
          </cell>
          <cell r="G132">
            <v>7.35</v>
          </cell>
          <cell r="L132">
            <v>0.2</v>
          </cell>
        </row>
        <row r="133">
          <cell r="C133" t="str">
            <v>ON120</v>
          </cell>
          <cell r="E133" t="str">
            <v>OÁng noái daây 120mm2</v>
          </cell>
          <cell r="F133" t="str">
            <v>caùi</v>
          </cell>
          <cell r="G133">
            <v>7.35</v>
          </cell>
          <cell r="L133">
            <v>0.2</v>
          </cell>
        </row>
        <row r="134">
          <cell r="C134" t="str">
            <v>ON150</v>
          </cell>
          <cell r="E134" t="str">
            <v>OÁng noái daây 150mm2</v>
          </cell>
          <cell r="F134" t="str">
            <v>caùi</v>
          </cell>
          <cell r="G134">
            <v>7.35</v>
          </cell>
          <cell r="L134">
            <v>0.2</v>
          </cell>
        </row>
        <row r="135">
          <cell r="C135" t="str">
            <v>ON185</v>
          </cell>
          <cell r="E135" t="str">
            <v>OÁng noái daây 185mm2</v>
          </cell>
          <cell r="F135" t="str">
            <v>caùi</v>
          </cell>
          <cell r="G135">
            <v>7.35</v>
          </cell>
          <cell r="L135">
            <v>0.2</v>
          </cell>
        </row>
        <row r="136">
          <cell r="C136" t="str">
            <v>SDUNG+TY</v>
          </cell>
          <cell r="E136" t="str">
            <v>Söù ñöùng 24KV + ty</v>
          </cell>
          <cell r="F136" t="str">
            <v>boä</v>
          </cell>
          <cell r="G136">
            <v>3.74</v>
          </cell>
          <cell r="I136">
            <v>155</v>
          </cell>
          <cell r="J136">
            <v>3499.2</v>
          </cell>
        </row>
        <row r="137">
          <cell r="C137" t="str">
            <v>SOC</v>
          </cell>
          <cell r="E137" t="str">
            <v>Söù oáng chæ haï theá</v>
          </cell>
          <cell r="F137" t="str">
            <v>caùi</v>
          </cell>
          <cell r="H137">
            <v>2497</v>
          </cell>
          <cell r="L137">
            <v>0.3</v>
          </cell>
        </row>
        <row r="138">
          <cell r="C138" t="str">
            <v>STREOP</v>
          </cell>
          <cell r="D138" t="str">
            <v>06-1411</v>
          </cell>
          <cell r="E138" t="str">
            <v>Söù treo 24KV loaïi Polymer</v>
          </cell>
          <cell r="F138" t="str">
            <v>caùi</v>
          </cell>
          <cell r="H138">
            <v>240000</v>
          </cell>
          <cell r="I138">
            <v>405</v>
          </cell>
          <cell r="J138">
            <v>2925</v>
          </cell>
        </row>
        <row r="139">
          <cell r="C139" t="str">
            <v>STREO</v>
          </cell>
          <cell r="E139" t="str">
            <v xml:space="preserve">Söù treo 24KV </v>
          </cell>
          <cell r="F139" t="str">
            <v>baùt</v>
          </cell>
          <cell r="H139">
            <v>85000</v>
          </cell>
        </row>
        <row r="140">
          <cell r="C140" t="str">
            <v>LSTREO</v>
          </cell>
          <cell r="D140" t="str">
            <v>06-1411</v>
          </cell>
          <cell r="E140" t="str">
            <v>Chuoãi söù treo 24KV + phuï kieän 
( 2baùt/chuoãi)</v>
          </cell>
          <cell r="F140" t="str">
            <v>chuoãi</v>
          </cell>
          <cell r="G140">
            <v>15.71</v>
          </cell>
          <cell r="I140">
            <v>405</v>
          </cell>
          <cell r="J140">
            <v>2925</v>
          </cell>
        </row>
        <row r="141">
          <cell r="C141" t="str">
            <v>R1</v>
          </cell>
          <cell r="D141" t="str">
            <v>06-1213</v>
          </cell>
          <cell r="E141" t="str">
            <v>Rack 1 söù</v>
          </cell>
          <cell r="F141" t="str">
            <v>caùi</v>
          </cell>
          <cell r="H141">
            <v>3619</v>
          </cell>
          <cell r="J141">
            <v>2884.3</v>
          </cell>
          <cell r="L141">
            <v>0.25</v>
          </cell>
        </row>
        <row r="142">
          <cell r="C142" t="str">
            <v>R2</v>
          </cell>
          <cell r="D142" t="str">
            <v>06-1213</v>
          </cell>
          <cell r="E142" t="str">
            <v>Rack 2 söù</v>
          </cell>
          <cell r="F142" t="str">
            <v>caùi</v>
          </cell>
          <cell r="H142">
            <v>16286</v>
          </cell>
          <cell r="J142">
            <v>2884.3</v>
          </cell>
          <cell r="L142">
            <v>0.35</v>
          </cell>
        </row>
        <row r="143">
          <cell r="C143" t="str">
            <v>R3</v>
          </cell>
          <cell r="D143" t="str">
            <v>06-1214</v>
          </cell>
          <cell r="E143" t="str">
            <v>Rack 3 söù</v>
          </cell>
          <cell r="F143" t="str">
            <v>caùi</v>
          </cell>
          <cell r="H143">
            <v>22762</v>
          </cell>
          <cell r="J143">
            <v>4017.4</v>
          </cell>
          <cell r="L143">
            <v>0.4</v>
          </cell>
        </row>
        <row r="144">
          <cell r="C144" t="str">
            <v>R4</v>
          </cell>
          <cell r="D144" t="str">
            <v>06-1215</v>
          </cell>
          <cell r="E144" t="str">
            <v>Rack 4 söù</v>
          </cell>
          <cell r="F144" t="str">
            <v>caùi</v>
          </cell>
          <cell r="H144">
            <v>32571</v>
          </cell>
          <cell r="J144">
            <v>5665.5</v>
          </cell>
          <cell r="L144">
            <v>0.45</v>
          </cell>
        </row>
        <row r="145">
          <cell r="C145" t="str">
            <v>KNEP</v>
          </cell>
          <cell r="D145" t="str">
            <v>04-3107</v>
          </cell>
          <cell r="E145" t="str">
            <v>Keïp noái eùp caùc loaïi</v>
          </cell>
          <cell r="F145" t="str">
            <v>caùi</v>
          </cell>
          <cell r="H145">
            <v>22000</v>
          </cell>
          <cell r="I145">
            <v>756</v>
          </cell>
          <cell r="J145">
            <v>6444</v>
          </cell>
          <cell r="L145">
            <v>0.2</v>
          </cell>
        </row>
        <row r="146">
          <cell r="C146" t="str">
            <v>kep_splitbolt</v>
          </cell>
          <cell r="D146" t="str">
            <v>04-3107</v>
          </cell>
          <cell r="E146" t="str">
            <v>Keïp SPLITBOLT caùc loaïi</v>
          </cell>
          <cell r="F146" t="str">
            <v>caùi</v>
          </cell>
          <cell r="H146">
            <v>16000</v>
          </cell>
          <cell r="I146">
            <v>756</v>
          </cell>
          <cell r="J146">
            <v>6444</v>
          </cell>
        </row>
        <row r="147">
          <cell r="C147" t="str">
            <v>kephotlin</v>
          </cell>
          <cell r="D147" t="str">
            <v>04-3107</v>
          </cell>
          <cell r="E147" t="str">
            <v>Keïp hotlin</v>
          </cell>
          <cell r="F147" t="str">
            <v>caùi</v>
          </cell>
          <cell r="H147">
            <v>22000</v>
          </cell>
          <cell r="I147">
            <v>756</v>
          </cell>
          <cell r="J147">
            <v>6444</v>
          </cell>
        </row>
        <row r="148">
          <cell r="C148" t="str">
            <v>kepquai</v>
          </cell>
          <cell r="D148" t="str">
            <v>04-3107</v>
          </cell>
          <cell r="E148" t="str">
            <v>Keïp quai</v>
          </cell>
          <cell r="F148" t="str">
            <v>caùi</v>
          </cell>
          <cell r="H148">
            <v>22000</v>
          </cell>
          <cell r="I148">
            <v>756</v>
          </cell>
          <cell r="J148">
            <v>6444</v>
          </cell>
        </row>
        <row r="149">
          <cell r="C149" t="str">
            <v>vuotduong&gt;10m</v>
          </cell>
          <cell r="D149" t="str">
            <v>06.5062</v>
          </cell>
          <cell r="E149" t="str">
            <v>Keùo daây vöôït ñöôøng giao thoâng &gt; 10m</v>
          </cell>
          <cell r="F149" t="str">
            <v>vò trí</v>
          </cell>
          <cell r="I149">
            <v>269130</v>
          </cell>
          <cell r="J149">
            <v>195445</v>
          </cell>
        </row>
        <row r="150">
          <cell r="C150" t="str">
            <v>vuotduong&lt;10m</v>
          </cell>
          <cell r="D150" t="str">
            <v>06.5052</v>
          </cell>
          <cell r="E150" t="str">
            <v>Keùo daây vöôït ñöôøng giao thoâng &lt; 10m</v>
          </cell>
          <cell r="F150" t="str">
            <v>vò trí</v>
          </cell>
          <cell r="I150">
            <v>221922</v>
          </cell>
          <cell r="J150">
            <v>159014</v>
          </cell>
        </row>
        <row r="151">
          <cell r="C151" t="str">
            <v>begoc</v>
          </cell>
          <cell r="D151" t="str">
            <v>06.5072</v>
          </cell>
          <cell r="E151" t="str">
            <v>Keùo daây vò trí beû goùc</v>
          </cell>
          <cell r="F151" t="str">
            <v>vò trí</v>
          </cell>
          <cell r="J151">
            <v>61933</v>
          </cell>
        </row>
        <row r="152">
          <cell r="C152" t="str">
            <v>BALLCLEVIS</v>
          </cell>
          <cell r="E152" t="str">
            <v>Moùc treo chöõ U ( Ball clevis )</v>
          </cell>
          <cell r="F152" t="str">
            <v>caùi</v>
          </cell>
          <cell r="H152">
            <v>9727</v>
          </cell>
        </row>
        <row r="153">
          <cell r="C153" t="str">
            <v>moctreo</v>
          </cell>
          <cell r="E153" t="str">
            <v>Moùc treo chöõ U ( maní )</v>
          </cell>
          <cell r="F153" t="str">
            <v>caùi</v>
          </cell>
          <cell r="H153">
            <v>9727</v>
          </cell>
        </row>
        <row r="154">
          <cell r="C154" t="str">
            <v>vongtreo</v>
          </cell>
          <cell r="E154" t="str">
            <v>Voøng treo ñaàu troøn</v>
          </cell>
          <cell r="F154" t="str">
            <v>caùi</v>
          </cell>
          <cell r="H154">
            <v>6023</v>
          </cell>
        </row>
        <row r="155">
          <cell r="C155" t="str">
            <v>Mndon</v>
          </cell>
          <cell r="E155" t="str">
            <v>Maét noái ñôn</v>
          </cell>
          <cell r="F155" t="str">
            <v>caùi</v>
          </cell>
          <cell r="H155">
            <v>12500</v>
          </cell>
        </row>
        <row r="156">
          <cell r="C156" t="str">
            <v>bangso</v>
          </cell>
          <cell r="D156" t="str">
            <v>06-2070</v>
          </cell>
          <cell r="E156" t="str">
            <v>Bieån soá - baûng nguy hieåm</v>
          </cell>
          <cell r="F156" t="str">
            <v>caùi</v>
          </cell>
          <cell r="H156">
            <v>10000</v>
          </cell>
          <cell r="J156">
            <v>3250</v>
          </cell>
        </row>
        <row r="157">
          <cell r="C157" t="str">
            <v>bangtentram</v>
          </cell>
          <cell r="D157" t="str">
            <v>06-2070</v>
          </cell>
          <cell r="E157" t="str">
            <v>Baûng teân traïm</v>
          </cell>
          <cell r="F157" t="str">
            <v>caùi</v>
          </cell>
          <cell r="H157">
            <v>25000</v>
          </cell>
          <cell r="J157">
            <v>3250</v>
          </cell>
        </row>
        <row r="158">
          <cell r="C158" t="str">
            <v>CC</v>
          </cell>
          <cell r="E158" t="str">
            <v>Fuse link 6A</v>
          </cell>
          <cell r="F158" t="str">
            <v>caùi</v>
          </cell>
          <cell r="G158">
            <v>1.68</v>
          </cell>
        </row>
        <row r="159">
          <cell r="C159" t="str">
            <v>XFCO</v>
          </cell>
          <cell r="D159" t="str">
            <v>04-8102</v>
          </cell>
          <cell r="E159" t="str">
            <v>Xaø ñôõ L70x70x6 - 2,4m</v>
          </cell>
          <cell r="F159" t="str">
            <v>kg</v>
          </cell>
          <cell r="H159">
            <v>9726</v>
          </cell>
          <cell r="J159">
            <v>155.58600000000001</v>
          </cell>
        </row>
        <row r="160">
          <cell r="C160" t="str">
            <v>LA12</v>
          </cell>
          <cell r="D160" t="str">
            <v>02-5114</v>
          </cell>
          <cell r="E160" t="str">
            <v>Choáng seùt van LA-12KV</v>
          </cell>
          <cell r="F160" t="str">
            <v>caùi</v>
          </cell>
          <cell r="H160">
            <v>630000</v>
          </cell>
          <cell r="I160">
            <v>25782</v>
          </cell>
          <cell r="J160">
            <v>38360</v>
          </cell>
          <cell r="L160">
            <v>3.3</v>
          </cell>
        </row>
        <row r="161">
          <cell r="C161" t="str">
            <v>LA21</v>
          </cell>
          <cell r="D161" t="str">
            <v>02-5114</v>
          </cell>
          <cell r="E161" t="str">
            <v>Choáng seùt van LA-21kV</v>
          </cell>
          <cell r="F161" t="str">
            <v>caùi</v>
          </cell>
          <cell r="G161">
            <v>36.75</v>
          </cell>
          <cell r="I161">
            <v>25782</v>
          </cell>
          <cell r="J161">
            <v>38360</v>
          </cell>
          <cell r="L161">
            <v>5</v>
          </cell>
        </row>
        <row r="162">
          <cell r="C162" t="str">
            <v>FCO</v>
          </cell>
          <cell r="D162" t="str">
            <v>02-3155</v>
          </cell>
          <cell r="E162" t="str">
            <v>FCO-24KV-100A</v>
          </cell>
          <cell r="F162" t="str">
            <v>caùi</v>
          </cell>
          <cell r="G162">
            <v>51.45</v>
          </cell>
          <cell r="I162">
            <v>25780</v>
          </cell>
          <cell r="J162">
            <v>36825</v>
          </cell>
          <cell r="L162">
            <v>8</v>
          </cell>
        </row>
        <row r="163">
          <cell r="C163" t="str">
            <v>thanhchong</v>
          </cell>
          <cell r="D163" t="str">
            <v>04-8102</v>
          </cell>
          <cell r="E163" t="str">
            <v>Thanh choáng saét deïp 40x4 - 700 ( 2 thanh) 1,26kg/m</v>
          </cell>
          <cell r="F163" t="str">
            <v>kg</v>
          </cell>
          <cell r="H163">
            <v>9726</v>
          </cell>
          <cell r="J163">
            <v>155.58600000000001</v>
          </cell>
        </row>
        <row r="164">
          <cell r="C164" t="str">
            <v>daucap24kvout</v>
          </cell>
          <cell r="D164" t="str">
            <v xml:space="preserve">07-6315
</v>
          </cell>
          <cell r="E164" t="str">
            <v xml:space="preserve">Ñaàu caùp ngaàm 3 pha ngoaøi trôøi 24kV -240mm2 </v>
          </cell>
          <cell r="F164" t="str">
            <v>boä</v>
          </cell>
          <cell r="G164">
            <v>217</v>
          </cell>
          <cell r="I164">
            <v>5880</v>
          </cell>
          <cell r="J164">
            <v>52702</v>
          </cell>
          <cell r="L164">
            <v>0.5</v>
          </cell>
        </row>
        <row r="165">
          <cell r="C165" t="str">
            <v>daucap24kvin</v>
          </cell>
          <cell r="D165" t="str">
            <v xml:space="preserve">07-6315
</v>
          </cell>
          <cell r="E165" t="str">
            <v xml:space="preserve">Ñaàu caùp ngaàm 3 pha trong nhaø 24kV -240mm2 </v>
          </cell>
          <cell r="F165" t="str">
            <v>boä</v>
          </cell>
          <cell r="G165">
            <v>126</v>
          </cell>
          <cell r="I165">
            <v>5880</v>
          </cell>
          <cell r="J165">
            <v>52702</v>
          </cell>
          <cell r="L165">
            <v>0.5</v>
          </cell>
        </row>
        <row r="166">
          <cell r="C166" t="str">
            <v>Giacap24kv</v>
          </cell>
          <cell r="D166" t="str">
            <v>04-8102</v>
          </cell>
          <cell r="E166" t="str">
            <v>Giaù keïp ñaàu caùp (45kg)</v>
          </cell>
          <cell r="F166" t="str">
            <v>caùi</v>
          </cell>
          <cell r="H166">
            <v>437670</v>
          </cell>
          <cell r="J166">
            <v>7001.3700000000008</v>
          </cell>
          <cell r="L166">
            <v>0.5</v>
          </cell>
        </row>
        <row r="167">
          <cell r="C167" t="str">
            <v>CV50-22KV</v>
          </cell>
          <cell r="D167" t="str">
            <v>04-4201</v>
          </cell>
          <cell r="E167" t="str">
            <v>Caùp ñoàng boïc 22kV -50mm2  
(ñaáu noái thieát bò)</v>
          </cell>
          <cell r="F167" t="str">
            <v>m</v>
          </cell>
          <cell r="H167">
            <v>54600</v>
          </cell>
          <cell r="I167">
            <v>958</v>
          </cell>
          <cell r="J167">
            <v>921</v>
          </cell>
          <cell r="L167">
            <v>0.5</v>
          </cell>
        </row>
        <row r="168">
          <cell r="C168" t="str">
            <v>Kndn</v>
          </cell>
          <cell r="E168" t="str">
            <v>Keïp noái ñoàng-nhoâm</v>
          </cell>
          <cell r="F168" t="str">
            <v>caùi</v>
          </cell>
          <cell r="H168">
            <v>7091</v>
          </cell>
          <cell r="L168">
            <v>0.2</v>
          </cell>
        </row>
        <row r="169">
          <cell r="C169" t="str">
            <v>recloser</v>
          </cell>
          <cell r="D169" t="str">
            <v>02-2124</v>
          </cell>
          <cell r="E169" t="str">
            <v>Maùy caét töï ñoäng ñoùng laïi 3 pha-24KV-630A</v>
          </cell>
          <cell r="F169" t="str">
            <v>caùi</v>
          </cell>
          <cell r="G169">
            <v>10611.3</v>
          </cell>
          <cell r="I169">
            <v>117024</v>
          </cell>
          <cell r="J169">
            <v>169309</v>
          </cell>
          <cell r="K169">
            <v>97316</v>
          </cell>
          <cell r="L169">
            <v>8</v>
          </cell>
        </row>
        <row r="170">
          <cell r="C170" t="str">
            <v>LBS</v>
          </cell>
          <cell r="D170" t="str">
            <v>02.3155</v>
          </cell>
          <cell r="E170" t="str">
            <v>LBS-24KV-630A-16kA</v>
          </cell>
          <cell r="F170" t="str">
            <v>caùi</v>
          </cell>
          <cell r="G170">
            <v>3300.15</v>
          </cell>
          <cell r="I170">
            <v>25780</v>
          </cell>
          <cell r="J170">
            <v>36825</v>
          </cell>
          <cell r="K170">
            <v>0</v>
          </cell>
          <cell r="L170">
            <v>8</v>
          </cell>
        </row>
        <row r="171">
          <cell r="C171" t="str">
            <v>LBSa</v>
          </cell>
          <cell r="D171" t="str">
            <v>02.3155</v>
          </cell>
          <cell r="E171" t="str">
            <v>LBS-24KV-630A-16kA ñieàu khieån töø xa</v>
          </cell>
          <cell r="F171" t="str">
            <v>caùi</v>
          </cell>
          <cell r="G171">
            <v>3570</v>
          </cell>
          <cell r="I171">
            <v>25780</v>
          </cell>
          <cell r="J171">
            <v>36825</v>
          </cell>
          <cell r="K171">
            <v>0</v>
          </cell>
          <cell r="L171">
            <v>8</v>
          </cell>
        </row>
        <row r="172">
          <cell r="C172" t="str">
            <v>LTD</v>
          </cell>
          <cell r="D172" t="str">
            <v>02-3114a</v>
          </cell>
          <cell r="E172" t="str">
            <v>LTD-24KV-630A</v>
          </cell>
          <cell r="F172" t="str">
            <v>caùi</v>
          </cell>
          <cell r="G172">
            <v>244.65</v>
          </cell>
          <cell r="I172">
            <v>18478</v>
          </cell>
          <cell r="J172">
            <v>38564</v>
          </cell>
          <cell r="K172">
            <v>60141</v>
          </cell>
          <cell r="L172">
            <v>8</v>
          </cell>
        </row>
        <row r="173">
          <cell r="C173" t="str">
            <v>KepCd</v>
          </cell>
          <cell r="E173" t="str">
            <v>Keïp caêng daây</v>
          </cell>
          <cell r="F173" t="str">
            <v>caùi</v>
          </cell>
          <cell r="H173">
            <v>7091</v>
          </cell>
          <cell r="L173">
            <v>0.2</v>
          </cell>
        </row>
        <row r="174">
          <cell r="C174" t="str">
            <v>SPL2</v>
          </cell>
          <cell r="D174" t="str">
            <v>031-701</v>
          </cell>
          <cell r="E174" t="str">
            <v xml:space="preserve">Keïp Split bolt Conector 2/0 </v>
          </cell>
          <cell r="F174" t="str">
            <v>caùi</v>
          </cell>
          <cell r="H174">
            <v>9700</v>
          </cell>
          <cell r="J174">
            <v>1279</v>
          </cell>
          <cell r="L174">
            <v>0.2</v>
          </cell>
        </row>
        <row r="175">
          <cell r="C175" t="str">
            <v>SPL240</v>
          </cell>
          <cell r="D175" t="str">
            <v>04-3107</v>
          </cell>
          <cell r="E175" t="str">
            <v>Keïp Split bolt cho côõ daây 240mm2</v>
          </cell>
          <cell r="F175" t="str">
            <v>caùi</v>
          </cell>
          <cell r="H175">
            <v>16000</v>
          </cell>
          <cell r="I175">
            <v>756</v>
          </cell>
          <cell r="J175">
            <v>6444</v>
          </cell>
          <cell r="L175">
            <v>0.2</v>
          </cell>
        </row>
        <row r="176">
          <cell r="C176" t="str">
            <v>kep14</v>
          </cell>
          <cell r="D176" t="str">
            <v>11-05-14</v>
          </cell>
          <cell r="E176" t="str">
            <v>Keïp OÁng nhöïa PVC 114</v>
          </cell>
          <cell r="F176" t="str">
            <v>caùi</v>
          </cell>
          <cell r="H176">
            <v>31400</v>
          </cell>
          <cell r="J176">
            <v>2451.5263</v>
          </cell>
          <cell r="L176">
            <v>0.5</v>
          </cell>
        </row>
        <row r="177">
          <cell r="C177" t="str">
            <v>PVC21</v>
          </cell>
          <cell r="D177" t="str">
            <v>07-01-12</v>
          </cell>
          <cell r="E177" t="str">
            <v>OÁng nhöïa PVC O21 daøi 3m</v>
          </cell>
          <cell r="F177" t="str">
            <v>oáng</v>
          </cell>
          <cell r="H177">
            <v>7800</v>
          </cell>
          <cell r="I177" t="str">
            <v xml:space="preserve">                             </v>
          </cell>
          <cell r="J177">
            <v>1113</v>
          </cell>
          <cell r="K177">
            <v>168</v>
          </cell>
          <cell r="L177">
            <v>0.5</v>
          </cell>
        </row>
        <row r="178">
          <cell r="C178" t="str">
            <v>PVC21-6</v>
          </cell>
          <cell r="D178" t="str">
            <v>ZJ-7110</v>
          </cell>
          <cell r="E178" t="str">
            <v>OÁng nhöïa PVC O21 daøi 6m</v>
          </cell>
          <cell r="F178" t="str">
            <v>oáng</v>
          </cell>
          <cell r="H178">
            <v>16362</v>
          </cell>
          <cell r="J178">
            <v>5385.4800000000005</v>
          </cell>
          <cell r="L178">
            <v>0.5</v>
          </cell>
        </row>
        <row r="179">
          <cell r="C179" t="str">
            <v>no25</v>
          </cell>
          <cell r="D179" t="str">
            <v>151-360</v>
          </cell>
          <cell r="E179" t="str">
            <v>Nieàn oáng 25x2</v>
          </cell>
          <cell r="F179" t="str">
            <v>caùi</v>
          </cell>
          <cell r="H179">
            <v>1274.71</v>
          </cell>
          <cell r="J179">
            <v>307</v>
          </cell>
          <cell r="L179">
            <v>0.59</v>
          </cell>
        </row>
        <row r="180">
          <cell r="C180" t="str">
            <v>TrHB400-2</v>
          </cell>
          <cell r="D180" t="str">
            <v>05-2102</v>
          </cell>
          <cell r="E180" t="str">
            <v>Traïm hôïp boä 2 way RMU 400KVA</v>
          </cell>
          <cell r="F180" t="str">
            <v>boä</v>
          </cell>
          <cell r="G180">
            <v>15484.35</v>
          </cell>
          <cell r="I180">
            <v>7425</v>
          </cell>
          <cell r="J180">
            <v>142078</v>
          </cell>
          <cell r="K180">
            <v>30633</v>
          </cell>
          <cell r="L180">
            <v>610</v>
          </cell>
        </row>
        <row r="181">
          <cell r="C181" t="str">
            <v>TrHB400-3</v>
          </cell>
          <cell r="D181" t="str">
            <v>05-2102</v>
          </cell>
          <cell r="E181" t="str">
            <v>Traïm hôïp boä 3 way RMU 400KVA</v>
          </cell>
          <cell r="F181" t="str">
            <v>boä</v>
          </cell>
          <cell r="G181">
            <v>16237.2</v>
          </cell>
          <cell r="I181">
            <v>7425</v>
          </cell>
          <cell r="J181">
            <v>142078</v>
          </cell>
          <cell r="K181">
            <v>30633</v>
          </cell>
          <cell r="L181">
            <v>610</v>
          </cell>
        </row>
        <row r="182">
          <cell r="C182" t="str">
            <v>TrHB400-4</v>
          </cell>
          <cell r="D182" t="str">
            <v>05-2102</v>
          </cell>
          <cell r="E182" t="str">
            <v>Traïm hôïp boä 4 way RMU 400KVA</v>
          </cell>
          <cell r="F182" t="str">
            <v>boä</v>
          </cell>
          <cell r="G182">
            <v>17377.5</v>
          </cell>
          <cell r="I182">
            <v>7425</v>
          </cell>
          <cell r="J182">
            <v>142078</v>
          </cell>
          <cell r="K182">
            <v>30633</v>
          </cell>
          <cell r="L182">
            <v>610</v>
          </cell>
        </row>
        <row r="183">
          <cell r="C183" t="str">
            <v>TrHB400-4a</v>
          </cell>
          <cell r="D183" t="str">
            <v>05-2102</v>
          </cell>
          <cell r="E183" t="str">
            <v>Traïm hôïp boä 4 way Motorize RMU 400KVA-</v>
          </cell>
          <cell r="F183" t="str">
            <v>boä</v>
          </cell>
          <cell r="G183">
            <v>19115.25</v>
          </cell>
          <cell r="I183">
            <v>7425</v>
          </cell>
          <cell r="J183">
            <v>142078</v>
          </cell>
          <cell r="K183">
            <v>30633</v>
          </cell>
          <cell r="L183">
            <v>610</v>
          </cell>
        </row>
        <row r="184">
          <cell r="C184" t="str">
            <v>TrHB630-2</v>
          </cell>
          <cell r="D184" t="str">
            <v>05-2102</v>
          </cell>
          <cell r="E184" t="str">
            <v>Traïm hôïp boä 2 way RMU 630KVA</v>
          </cell>
          <cell r="F184" t="str">
            <v>boä</v>
          </cell>
          <cell r="G184">
            <v>16450.349999999999</v>
          </cell>
          <cell r="I184">
            <v>7425</v>
          </cell>
          <cell r="J184">
            <v>142078</v>
          </cell>
          <cell r="K184">
            <v>30633</v>
          </cell>
          <cell r="L184">
            <v>610</v>
          </cell>
        </row>
        <row r="185">
          <cell r="C185" t="str">
            <v>TrHB630-3</v>
          </cell>
          <cell r="D185" t="str">
            <v>05-2102</v>
          </cell>
          <cell r="E185" t="str">
            <v>Traïm hôïp boä 3 way RMU 630KVA</v>
          </cell>
          <cell r="F185" t="str">
            <v>boä</v>
          </cell>
          <cell r="G185">
            <v>17157</v>
          </cell>
          <cell r="I185">
            <v>7425</v>
          </cell>
          <cell r="J185">
            <v>142078</v>
          </cell>
          <cell r="K185">
            <v>30633</v>
          </cell>
          <cell r="L185">
            <v>610</v>
          </cell>
        </row>
        <row r="186">
          <cell r="C186" t="str">
            <v>TrHB630-4</v>
          </cell>
          <cell r="D186" t="str">
            <v>05-2102</v>
          </cell>
          <cell r="E186" t="str">
            <v>Traïm hôïp boä 4 way RMU 630KVA</v>
          </cell>
          <cell r="F186" t="str">
            <v>boä</v>
          </cell>
          <cell r="G186">
            <v>18301.5</v>
          </cell>
          <cell r="I186">
            <v>7425</v>
          </cell>
          <cell r="J186">
            <v>142078</v>
          </cell>
          <cell r="K186">
            <v>30633</v>
          </cell>
        </row>
        <row r="187">
          <cell r="C187" t="str">
            <v>TrHB630-4a</v>
          </cell>
          <cell r="D187" t="str">
            <v>05-2102</v>
          </cell>
          <cell r="E187" t="str">
            <v>Traïm hôïp boä 4 way Motorize RMU 630KVA-</v>
          </cell>
          <cell r="F187" t="str">
            <v>boä</v>
          </cell>
          <cell r="G187">
            <v>20131.650000000001</v>
          </cell>
          <cell r="I187">
            <v>7425</v>
          </cell>
          <cell r="J187">
            <v>142078</v>
          </cell>
          <cell r="K187">
            <v>30633</v>
          </cell>
        </row>
        <row r="188">
          <cell r="C188" t="str">
            <v>TrHB800-2</v>
          </cell>
          <cell r="D188" t="str">
            <v>05-2102</v>
          </cell>
          <cell r="E188" t="str">
            <v>Traïm hôïp boä 2 way RMU 800KVA</v>
          </cell>
          <cell r="F188" t="str">
            <v>boä</v>
          </cell>
          <cell r="G188">
            <v>17167.5</v>
          </cell>
          <cell r="I188">
            <v>7425</v>
          </cell>
          <cell r="J188">
            <v>142078</v>
          </cell>
          <cell r="K188">
            <v>30633</v>
          </cell>
          <cell r="L188">
            <v>610</v>
          </cell>
        </row>
        <row r="189">
          <cell r="C189" t="str">
            <v>TrHB800-3</v>
          </cell>
          <cell r="D189" t="str">
            <v>05-2102</v>
          </cell>
          <cell r="E189" t="str">
            <v>Traïm hôïp boä 3 way RMU 800KVA</v>
          </cell>
          <cell r="F189" t="str">
            <v>boä</v>
          </cell>
          <cell r="G189">
            <v>17872.05</v>
          </cell>
          <cell r="I189">
            <v>7425</v>
          </cell>
          <cell r="J189">
            <v>142078</v>
          </cell>
          <cell r="K189">
            <v>30633</v>
          </cell>
          <cell r="L189">
            <v>610</v>
          </cell>
        </row>
        <row r="190">
          <cell r="C190" t="str">
            <v>TrHB800-4</v>
          </cell>
          <cell r="D190" t="str">
            <v>05-2102</v>
          </cell>
          <cell r="E190" t="str">
            <v>Traïm hôïp boä 4 way RMU 800KVA</v>
          </cell>
          <cell r="F190" t="str">
            <v>boä</v>
          </cell>
          <cell r="G190">
            <v>19015.5</v>
          </cell>
          <cell r="I190">
            <v>7425</v>
          </cell>
          <cell r="J190">
            <v>142078</v>
          </cell>
          <cell r="K190">
            <v>30633</v>
          </cell>
        </row>
        <row r="191">
          <cell r="C191" t="str">
            <v>TrHB800-4a</v>
          </cell>
          <cell r="D191" t="str">
            <v>05-2102</v>
          </cell>
          <cell r="E191" t="str">
            <v>Traïm hôïp boä 4 way Motorize RMU 800KVA-</v>
          </cell>
          <cell r="F191" t="str">
            <v>boä</v>
          </cell>
          <cell r="G191">
            <v>20917.05</v>
          </cell>
          <cell r="I191">
            <v>7425</v>
          </cell>
          <cell r="J191">
            <v>142078</v>
          </cell>
          <cell r="K191">
            <v>30633</v>
          </cell>
        </row>
        <row r="192">
          <cell r="C192" t="str">
            <v>AV3x120+70</v>
          </cell>
          <cell r="D192" t="str">
            <v>04-3106</v>
          </cell>
          <cell r="E192" t="str">
            <v>Caùp nhoâm haï theá boïc caùch ñieän XLPE 3x120+70mm2</v>
          </cell>
          <cell r="F192" t="str">
            <v>m</v>
          </cell>
          <cell r="H192">
            <v>20600</v>
          </cell>
          <cell r="I192">
            <v>531.70000000000005</v>
          </cell>
          <cell r="J192">
            <v>853.17</v>
          </cell>
        </row>
        <row r="193">
          <cell r="C193" t="str">
            <v>AV3x240+95</v>
          </cell>
          <cell r="D193" t="str">
            <v>03.1404</v>
          </cell>
          <cell r="E193" t="str">
            <v>Caùp nhoâm haï theá boïc caùch ñieäïn XLPE 3x240+95mm2</v>
          </cell>
          <cell r="F193" t="str">
            <v>m</v>
          </cell>
          <cell r="G193">
            <v>6.12</v>
          </cell>
          <cell r="I193">
            <v>503.6</v>
          </cell>
          <cell r="J193">
            <v>843.91</v>
          </cell>
        </row>
        <row r="194">
          <cell r="C194" t="str">
            <v>bonoicapAV3x240+95</v>
          </cell>
          <cell r="D194" t="str">
            <v>06.4114</v>
          </cell>
          <cell r="E194" t="str">
            <v>Boä noái caùp haï theá 3x240+95mm2</v>
          </cell>
          <cell r="F194" t="str">
            <v>Boä</v>
          </cell>
          <cell r="G194">
            <v>75.599999999999994</v>
          </cell>
          <cell r="I194">
            <v>246288</v>
          </cell>
          <cell r="J194">
            <v>208922.09999999998</v>
          </cell>
          <cell r="K194">
            <v>20828</v>
          </cell>
        </row>
        <row r="195">
          <cell r="C195" t="str">
            <v>ongnoicapAV3x240+95</v>
          </cell>
          <cell r="D195" t="str">
            <v>06.4114</v>
          </cell>
          <cell r="E195" t="str">
            <v xml:space="preserve">OÁng noái caùp ngaàm haï theá 3x240+95mm2 vôùi caùp HT ABC 3x150+70mm2 </v>
          </cell>
          <cell r="F195" t="str">
            <v>Boä</v>
          </cell>
          <cell r="G195">
            <v>33.6</v>
          </cell>
          <cell r="I195">
            <v>246288</v>
          </cell>
          <cell r="J195">
            <v>139281.4</v>
          </cell>
          <cell r="K195">
            <v>20828</v>
          </cell>
        </row>
        <row r="196">
          <cell r="C196" t="str">
            <v>ongnoicapAV3x240+95voi cap3x120</v>
          </cell>
          <cell r="D196" t="str">
            <v>06.4114</v>
          </cell>
          <cell r="E196" t="str">
            <v xml:space="preserve">OÁng noái caùp ngaàm haï theá 3x240+95mm2 vôùi caùp HT ABC 3x120+70mm2 </v>
          </cell>
          <cell r="F196" t="str">
            <v>Boä</v>
          </cell>
          <cell r="G196">
            <v>31.5</v>
          </cell>
          <cell r="I196">
            <v>246288</v>
          </cell>
          <cell r="J196">
            <v>139281.4</v>
          </cell>
          <cell r="K196">
            <v>20828</v>
          </cell>
        </row>
        <row r="197">
          <cell r="C197" t="str">
            <v>Daucapngam</v>
          </cell>
          <cell r="D197" t="str">
            <v>03.2115</v>
          </cell>
          <cell r="E197" t="str">
            <v>Ñaàu caùp ngaàm haï theá</v>
          </cell>
          <cell r="F197" t="str">
            <v>Boä</v>
          </cell>
          <cell r="G197">
            <v>2.81</v>
          </cell>
          <cell r="I197">
            <v>13944</v>
          </cell>
          <cell r="J197">
            <v>86600</v>
          </cell>
        </row>
        <row r="198">
          <cell r="C198" t="str">
            <v>chupdaucap240</v>
          </cell>
          <cell r="E198" t="str">
            <v xml:space="preserve">Chuïp ñaàu caùp côõ 3x240+1x95mm2 </v>
          </cell>
          <cell r="F198" t="str">
            <v>boä</v>
          </cell>
          <cell r="G198">
            <v>2.81</v>
          </cell>
        </row>
        <row r="199">
          <cell r="C199" t="str">
            <v>chupdaucap95</v>
          </cell>
          <cell r="E199" t="str">
            <v xml:space="preserve">Chuïp ñaàu caùp côõ 95mm2 </v>
          </cell>
          <cell r="F199" t="str">
            <v>boä</v>
          </cell>
          <cell r="G199">
            <v>0.36</v>
          </cell>
        </row>
        <row r="200">
          <cell r="C200" t="str">
            <v>pvc114</v>
          </cell>
          <cell r="D200" t="str">
            <v>Phuï luïc 1</v>
          </cell>
          <cell r="E200" t="str">
            <v xml:space="preserve">OÁng nhöïa PVC D114 </v>
          </cell>
          <cell r="F200" t="str">
            <v>m</v>
          </cell>
          <cell r="H200">
            <v>28513.46</v>
          </cell>
          <cell r="J200">
            <v>2315.8434999999999</v>
          </cell>
        </row>
        <row r="201">
          <cell r="C201" t="str">
            <v>cutpvc114</v>
          </cell>
          <cell r="D201" t="str">
            <v>ZL-1260</v>
          </cell>
          <cell r="E201" t="str">
            <v>Khuyûu nhöïa PVC D114</v>
          </cell>
          <cell r="F201" t="str">
            <v>caùi</v>
          </cell>
          <cell r="H201">
            <v>31400</v>
          </cell>
          <cell r="J201">
            <v>608</v>
          </cell>
        </row>
        <row r="202">
          <cell r="C202" t="str">
            <v>copvc114</v>
          </cell>
          <cell r="D202" t="str">
            <v>ZL-3160</v>
          </cell>
          <cell r="E202" t="str">
            <v>Co noái PVC D114</v>
          </cell>
          <cell r="F202" t="str">
            <v>caùi</v>
          </cell>
          <cell r="H202">
            <v>13800</v>
          </cell>
          <cell r="J202">
            <v>1210</v>
          </cell>
        </row>
        <row r="203">
          <cell r="C203" t="str">
            <v>daithep</v>
          </cell>
          <cell r="D203" t="str">
            <v>04-5201</v>
          </cell>
          <cell r="E203" t="str">
            <v>Ñai theùp loaïi cuoän</v>
          </cell>
          <cell r="F203" t="str">
            <v>m</v>
          </cell>
          <cell r="G203">
            <v>0.84</v>
          </cell>
          <cell r="I203">
            <v>287.10000000000002</v>
          </cell>
          <cell r="J203">
            <v>2685.2</v>
          </cell>
          <cell r="K203">
            <v>195.9</v>
          </cell>
        </row>
        <row r="204">
          <cell r="C204" t="str">
            <v>khoadai</v>
          </cell>
          <cell r="E204" t="str">
            <v>Khoùa ñai</v>
          </cell>
          <cell r="F204" t="str">
            <v>caùi</v>
          </cell>
          <cell r="G204">
            <v>0.11800000000000001</v>
          </cell>
        </row>
        <row r="205">
          <cell r="C205" t="str">
            <v>m25</v>
          </cell>
          <cell r="E205" t="str">
            <v>Daây ñoàng traàn tieáp ñòa 25mm2 (221kg/km)</v>
          </cell>
          <cell r="F205" t="str">
            <v>kg</v>
          </cell>
          <cell r="H205">
            <v>36300</v>
          </cell>
        </row>
        <row r="206">
          <cell r="C206" t="str">
            <v>keodaytiepdia</v>
          </cell>
          <cell r="D206" t="str">
            <v>04-7002</v>
          </cell>
          <cell r="E206" t="str">
            <v>Keùo raûi daây tieáp ñòa</v>
          </cell>
          <cell r="F206" t="str">
            <v>m</v>
          </cell>
          <cell r="I206">
            <v>3798.6</v>
          </cell>
          <cell r="J206">
            <v>438.8</v>
          </cell>
          <cell r="K206">
            <v>100.15</v>
          </cell>
        </row>
        <row r="207">
          <cell r="C207" t="str">
            <v>keprenhanh</v>
          </cell>
          <cell r="D207" t="str">
            <v>04.3107</v>
          </cell>
          <cell r="E207" t="str">
            <v>Keïp reõ nhaùnh</v>
          </cell>
          <cell r="F207" t="str">
            <v>Caùi</v>
          </cell>
          <cell r="H207">
            <v>50000</v>
          </cell>
          <cell r="I207">
            <v>756</v>
          </cell>
          <cell r="J207">
            <v>6444</v>
          </cell>
        </row>
        <row r="208">
          <cell r="C208" t="str">
            <v>dcosse50</v>
          </cell>
          <cell r="D208" t="str">
            <v>03-4002</v>
          </cell>
          <cell r="E208" t="str">
            <v>Ñaàu cosse tieát dieän 50mm2</v>
          </cell>
          <cell r="F208" t="str">
            <v>caùi</v>
          </cell>
          <cell r="H208">
            <v>12918.7</v>
          </cell>
          <cell r="J208">
            <v>592</v>
          </cell>
          <cell r="K208">
            <v>1301.8</v>
          </cell>
          <cell r="L208">
            <v>0.2</v>
          </cell>
        </row>
        <row r="209">
          <cell r="C209" t="str">
            <v>cotthep</v>
          </cell>
          <cell r="D209" t="str">
            <v>IA-1220</v>
          </cell>
          <cell r="E209" t="str">
            <v>Coát theùp caùc loaïi</v>
          </cell>
          <cell r="F209" t="str">
            <v>taán</v>
          </cell>
          <cell r="H209">
            <v>4277227</v>
          </cell>
          <cell r="J209">
            <v>147222.24799999999</v>
          </cell>
          <cell r="K209">
            <v>101671</v>
          </cell>
          <cell r="L209">
            <v>0.2</v>
          </cell>
        </row>
        <row r="210">
          <cell r="C210" t="str">
            <v>capng3x50</v>
          </cell>
          <cell r="D210" t="str">
            <v>07-3105</v>
          </cell>
          <cell r="E210" t="str">
            <v>Caùp ngaàm trung theá XLPE ruoät ñoàng 3x50mm2 ( 5,21kg/m)</v>
          </cell>
          <cell r="F210" t="str">
            <v>m</v>
          </cell>
          <cell r="G210">
            <v>12</v>
          </cell>
          <cell r="I210">
            <v>455.1</v>
          </cell>
          <cell r="J210">
            <v>671.16</v>
          </cell>
        </row>
        <row r="211">
          <cell r="C211" t="str">
            <v>capng3x95</v>
          </cell>
          <cell r="D211" t="str">
            <v>07-3106</v>
          </cell>
          <cell r="E211" t="str">
            <v>Caùp ngaàm trung theá XLPE ruoät ñoàng 3x95mm2 (7,11kg/m)</v>
          </cell>
          <cell r="F211" t="str">
            <v>m</v>
          </cell>
          <cell r="G211">
            <v>15.75</v>
          </cell>
          <cell r="I211">
            <v>531.70000000000005</v>
          </cell>
          <cell r="J211">
            <v>853.17</v>
          </cell>
        </row>
        <row r="212">
          <cell r="C212" t="str">
            <v>capng3x150</v>
          </cell>
          <cell r="D212" t="str">
            <v>07-3107</v>
          </cell>
          <cell r="E212" t="str">
            <v>Caùp ngaàm trung theá XLPE ruoät ñoàng 3x150mm2 (9,34kg/m)</v>
          </cell>
          <cell r="F212" t="str">
            <v>m</v>
          </cell>
          <cell r="G212">
            <v>17.850000000000001</v>
          </cell>
          <cell r="I212">
            <v>531.70000000000005</v>
          </cell>
          <cell r="J212">
            <v>1072.56</v>
          </cell>
        </row>
        <row r="213">
          <cell r="C213" t="str">
            <v>capng3x240</v>
          </cell>
          <cell r="D213" t="str">
            <v>07-3110</v>
          </cell>
          <cell r="E213" t="str">
            <v>Caùp ngaàm trung theá XLPE ruoät ñoàng 3x240mm2 (13,12kg/m)</v>
          </cell>
          <cell r="F213" t="str">
            <v>m</v>
          </cell>
          <cell r="G213">
            <v>21.6</v>
          </cell>
          <cell r="I213">
            <v>680.4</v>
          </cell>
          <cell r="J213">
            <v>1971.24</v>
          </cell>
        </row>
        <row r="214">
          <cell r="C214" t="str">
            <v>bonoicapng3x50</v>
          </cell>
          <cell r="D214" t="str">
            <v>07-5312</v>
          </cell>
          <cell r="E214" t="str">
            <v>Boä noái caùp ngaàm cho côõ daây 3x50mm2</v>
          </cell>
          <cell r="F214" t="str">
            <v>boä</v>
          </cell>
          <cell r="G214">
            <v>230</v>
          </cell>
          <cell r="I214">
            <v>379785</v>
          </cell>
          <cell r="J214">
            <v>262434</v>
          </cell>
        </row>
        <row r="215">
          <cell r="C215" t="str">
            <v>bonoicapng3x95</v>
          </cell>
          <cell r="D215" t="str">
            <v>07-5313</v>
          </cell>
          <cell r="E215" t="str">
            <v>Boä noái caùp ngaàm cho côõ daây 3x95mm2</v>
          </cell>
          <cell r="F215" t="str">
            <v>boä</v>
          </cell>
          <cell r="G215">
            <v>237.3</v>
          </cell>
          <cell r="I215">
            <v>470914</v>
          </cell>
          <cell r="J215">
            <v>292549</v>
          </cell>
        </row>
        <row r="216">
          <cell r="C216" t="str">
            <v>bonoicapng3x150</v>
          </cell>
          <cell r="D216" t="str">
            <v>07-5314</v>
          </cell>
          <cell r="E216" t="str">
            <v>Boä noái caùp ngaàm cho côõ daây 3x150mm2</v>
          </cell>
          <cell r="F216" t="str">
            <v>boä</v>
          </cell>
          <cell r="G216">
            <v>237.3</v>
          </cell>
          <cell r="I216">
            <v>481024</v>
          </cell>
          <cell r="J216">
            <v>322664</v>
          </cell>
        </row>
        <row r="217">
          <cell r="C217" t="str">
            <v>bonoicapng3x240</v>
          </cell>
          <cell r="D217" t="str">
            <v>07-5315</v>
          </cell>
          <cell r="E217" t="str">
            <v>Boä noái caùp ngaàm cho côõ daây 3x240mm2</v>
          </cell>
          <cell r="F217" t="str">
            <v>boä</v>
          </cell>
          <cell r="G217">
            <v>237.3</v>
          </cell>
          <cell r="I217">
            <v>595208</v>
          </cell>
          <cell r="J217">
            <v>352780</v>
          </cell>
        </row>
        <row r="218">
          <cell r="C218" t="str">
            <v>bonoicapngT3x50</v>
          </cell>
          <cell r="D218" t="str">
            <v>07-5312</v>
          </cell>
          <cell r="E218" t="str">
            <v>Boä noái caùp loaïi T cho côõ daây 3x50mm2-3x50mm2</v>
          </cell>
          <cell r="F218" t="str">
            <v>boä</v>
          </cell>
          <cell r="G218">
            <v>230</v>
          </cell>
          <cell r="I218">
            <v>379785</v>
          </cell>
          <cell r="J218">
            <v>262434</v>
          </cell>
        </row>
        <row r="219">
          <cell r="C219" t="str">
            <v>bonoicapngT3x95</v>
          </cell>
          <cell r="D219" t="str">
            <v>07-5313</v>
          </cell>
          <cell r="E219" t="str">
            <v>Boä noái caùp loaïi T cho côõ daây 3x95mm2-3x50mm2</v>
          </cell>
          <cell r="F219" t="str">
            <v>boä</v>
          </cell>
          <cell r="G219">
            <v>250</v>
          </cell>
          <cell r="I219">
            <v>470914</v>
          </cell>
          <cell r="J219">
            <v>292549</v>
          </cell>
        </row>
        <row r="220">
          <cell r="C220" t="str">
            <v>daucapng3x50</v>
          </cell>
          <cell r="D220" t="str">
            <v>07-6312</v>
          </cell>
          <cell r="E220" t="str">
            <v>Boä döøng caùp ngoaøi trôøi 3x50 mm2</v>
          </cell>
          <cell r="F220" t="str">
            <v>boä</v>
          </cell>
          <cell r="G220">
            <v>220</v>
          </cell>
          <cell r="I220">
            <v>5040</v>
          </cell>
          <cell r="J220">
            <v>38720</v>
          </cell>
        </row>
        <row r="221">
          <cell r="C221" t="str">
            <v>daucapng3x95</v>
          </cell>
          <cell r="D221" t="str">
            <v>07-6313</v>
          </cell>
          <cell r="E221" t="str">
            <v>Boä döøng caùp ngoaøi trôøiøø 3x95 mm2</v>
          </cell>
          <cell r="F221" t="str">
            <v>boä</v>
          </cell>
          <cell r="G221">
            <v>227.85</v>
          </cell>
          <cell r="I221">
            <v>5040</v>
          </cell>
          <cell r="J221">
            <v>42843</v>
          </cell>
        </row>
        <row r="222">
          <cell r="C222" t="str">
            <v>daucapng3x150</v>
          </cell>
          <cell r="D222" t="str">
            <v>07-6314</v>
          </cell>
          <cell r="E222" t="str">
            <v>Boä döøng caùp ngoaøi trôøiøø 3x150 mm2</v>
          </cell>
          <cell r="F222" t="str">
            <v>boä</v>
          </cell>
          <cell r="G222">
            <v>227.85</v>
          </cell>
          <cell r="I222">
            <v>5880</v>
          </cell>
          <cell r="J222">
            <v>47145</v>
          </cell>
        </row>
        <row r="223">
          <cell r="C223" t="str">
            <v>daucapng3x240</v>
          </cell>
          <cell r="D223" t="str">
            <v>07-6315</v>
          </cell>
          <cell r="E223" t="str">
            <v>Boä döøng caùp ngoaøi trôøiøø 3x240 mm2</v>
          </cell>
          <cell r="F223" t="str">
            <v>boä</v>
          </cell>
          <cell r="G223">
            <v>227.85</v>
          </cell>
          <cell r="I223">
            <v>5880</v>
          </cell>
          <cell r="J223">
            <v>52702</v>
          </cell>
        </row>
        <row r="224">
          <cell r="C224" t="str">
            <v>indaucapng3x240</v>
          </cell>
          <cell r="D224" t="str">
            <v>07-6315</v>
          </cell>
          <cell r="E224" t="str">
            <v>Boä döøng caùp trong nhaøø 3x240 mm2</v>
          </cell>
          <cell r="F224" t="str">
            <v>boä</v>
          </cell>
          <cell r="G224">
            <v>132.30000000000001</v>
          </cell>
          <cell r="I224">
            <v>5880</v>
          </cell>
          <cell r="J224">
            <v>52702</v>
          </cell>
        </row>
        <row r="225">
          <cell r="C225" t="str">
            <v>dauncapng3x50</v>
          </cell>
          <cell r="D225" t="str">
            <v>07-7312</v>
          </cell>
          <cell r="E225" t="str">
            <v>Boä ñaáu noái kieåu maøng phaân caùch (Screened separable) côõ daây 3x50 mm2</v>
          </cell>
          <cell r="F225" t="str">
            <v>boä</v>
          </cell>
          <cell r="G225">
            <v>180</v>
          </cell>
          <cell r="I225">
            <v>12758</v>
          </cell>
          <cell r="J225">
            <v>78694</v>
          </cell>
        </row>
        <row r="226">
          <cell r="C226" t="str">
            <v>dauncapng3x95</v>
          </cell>
          <cell r="D226" t="str">
            <v>07-7313</v>
          </cell>
          <cell r="E226" t="str">
            <v>Boä ñaáu noái kieåu maøng phaân caùch (Screened separable) côõ daây 3x95 mm2</v>
          </cell>
          <cell r="F226" t="str">
            <v>boä</v>
          </cell>
          <cell r="G226">
            <v>201.6</v>
          </cell>
          <cell r="I226">
            <v>12758</v>
          </cell>
          <cell r="J226">
            <v>87836</v>
          </cell>
        </row>
        <row r="227">
          <cell r="C227" t="str">
            <v>dauncapng3x150</v>
          </cell>
          <cell r="D227" t="str">
            <v>07-7314</v>
          </cell>
          <cell r="E227" t="str">
            <v>Boä ñaáu noái kieåu maøng phaân caùch (Screened separable) côõ daây 3x150 mm2</v>
          </cell>
          <cell r="F227" t="str">
            <v>boä</v>
          </cell>
          <cell r="G227">
            <v>337.05</v>
          </cell>
          <cell r="I227">
            <v>17010</v>
          </cell>
          <cell r="J227">
            <v>96799</v>
          </cell>
        </row>
        <row r="228">
          <cell r="C228" t="str">
            <v>dauncapng3x240</v>
          </cell>
          <cell r="D228" t="str">
            <v>07-7315</v>
          </cell>
          <cell r="E228" t="str">
            <v>Boä ñaáu noái kieåu maøng phaân caùch (Screened separable) côõ daây 3x240 mm2</v>
          </cell>
          <cell r="F228" t="str">
            <v>boä</v>
          </cell>
          <cell r="G228">
            <v>337.05</v>
          </cell>
          <cell r="I228">
            <v>17010</v>
          </cell>
          <cell r="J228">
            <v>105762</v>
          </cell>
        </row>
        <row r="229">
          <cell r="C229" t="str">
            <v>chupdaucapng3x240</v>
          </cell>
          <cell r="E229" t="str">
            <v xml:space="preserve">Chuïp ñaàu caùp ngaàm côõ 3x240mm2 </v>
          </cell>
          <cell r="F229" t="str">
            <v>boä</v>
          </cell>
          <cell r="G229">
            <v>4.83</v>
          </cell>
        </row>
        <row r="230">
          <cell r="C230" t="str">
            <v>chupdaucapng3x150</v>
          </cell>
          <cell r="E230" t="str">
            <v xml:space="preserve">Chuïp ñaàu caùp ngaàm côõ 3x150mm2 </v>
          </cell>
          <cell r="F230" t="str">
            <v>boä</v>
          </cell>
          <cell r="G230">
            <v>4.83</v>
          </cell>
        </row>
        <row r="231">
          <cell r="C231" t="str">
            <v>chupdaucapng3x95</v>
          </cell>
          <cell r="E231" t="str">
            <v xml:space="preserve">Chuïp ñaàu caùp ngaàm côõ 3x95mm2 </v>
          </cell>
          <cell r="F231" t="str">
            <v>boä</v>
          </cell>
          <cell r="G231">
            <v>4.5199999999999996</v>
          </cell>
        </row>
        <row r="232">
          <cell r="C232" t="str">
            <v>chupdaucapng3x50</v>
          </cell>
          <cell r="E232" t="str">
            <v xml:space="preserve">Chuïp ñaàu caùp ngaàm côõ 3x50mm2 </v>
          </cell>
          <cell r="F232" t="str">
            <v>boä</v>
          </cell>
          <cell r="G232">
            <v>4.5199999999999996</v>
          </cell>
        </row>
        <row r="233">
          <cell r="C233" t="str">
            <v>T50-3</v>
          </cell>
          <cell r="D233" t="str">
            <v>01-1142</v>
          </cell>
          <cell r="E233" t="str">
            <v>MBA 3 pha 22/0,4KV-50KVA</v>
          </cell>
          <cell r="F233" t="str">
            <v>maùy</v>
          </cell>
          <cell r="G233">
            <v>1296.7857142857142</v>
          </cell>
          <cell r="I233">
            <v>776207</v>
          </cell>
          <cell r="J233">
            <v>58692</v>
          </cell>
          <cell r="K233">
            <v>107252</v>
          </cell>
          <cell r="L233">
            <v>610</v>
          </cell>
        </row>
        <row r="234">
          <cell r="C234" t="str">
            <v>T100-3</v>
          </cell>
          <cell r="D234" t="str">
            <v>01-1143</v>
          </cell>
          <cell r="E234" t="str">
            <v>MBA 3 pha 22/0,4KV-100KVA</v>
          </cell>
          <cell r="F234" t="str">
            <v>maùy</v>
          </cell>
          <cell r="G234">
            <v>1706.25</v>
          </cell>
          <cell r="I234">
            <v>776829</v>
          </cell>
          <cell r="J234">
            <v>71715</v>
          </cell>
          <cell r="K234">
            <v>107252</v>
          </cell>
          <cell r="L234">
            <v>610</v>
          </cell>
        </row>
        <row r="235">
          <cell r="C235" t="str">
            <v>T100-3(22/0,4-0,2)</v>
          </cell>
          <cell r="D235" t="str">
            <v>01-1143</v>
          </cell>
          <cell r="E235" t="str">
            <v>MBA 3 pha 22/0,4-0,2KV-100KVA</v>
          </cell>
          <cell r="F235" t="str">
            <v>maùy</v>
          </cell>
          <cell r="G235">
            <v>1876.8750000000002</v>
          </cell>
          <cell r="I235">
            <v>776829</v>
          </cell>
          <cell r="J235">
            <v>71715</v>
          </cell>
          <cell r="K235">
            <v>107252</v>
          </cell>
        </row>
        <row r="236">
          <cell r="C236" t="str">
            <v>T160-3</v>
          </cell>
          <cell r="D236" t="str">
            <v>01-1144</v>
          </cell>
          <cell r="E236" t="str">
            <v>MBA 3 pha 22/0,4KV-160KVA</v>
          </cell>
          <cell r="F236" t="str">
            <v>maùy</v>
          </cell>
          <cell r="G236">
            <v>1857.45</v>
          </cell>
          <cell r="I236">
            <v>776829</v>
          </cell>
          <cell r="J236">
            <v>84063</v>
          </cell>
          <cell r="K236">
            <v>107252</v>
          </cell>
          <cell r="L236">
            <v>610</v>
          </cell>
        </row>
        <row r="237">
          <cell r="C237" t="str">
            <v>T250-3</v>
          </cell>
          <cell r="D237" t="str">
            <v>01-1145</v>
          </cell>
          <cell r="E237" t="str">
            <v>MBA 3 pha 22/0,4KV-250KVA</v>
          </cell>
          <cell r="F237" t="str">
            <v>maùy</v>
          </cell>
          <cell r="G237">
            <v>2386.65</v>
          </cell>
          <cell r="I237">
            <v>776829</v>
          </cell>
          <cell r="J237">
            <v>98270</v>
          </cell>
          <cell r="K237">
            <v>127832</v>
          </cell>
          <cell r="L237">
            <v>610</v>
          </cell>
        </row>
        <row r="238">
          <cell r="C238" t="str">
            <v>T400-3</v>
          </cell>
          <cell r="D238" t="str">
            <v>01-1146</v>
          </cell>
          <cell r="E238" t="str">
            <v>MBA 3 pha 22/0,4KV-400KVA</v>
          </cell>
          <cell r="F238" t="str">
            <v>maùy</v>
          </cell>
          <cell r="G238">
            <v>4620</v>
          </cell>
          <cell r="I238">
            <v>776829</v>
          </cell>
          <cell r="J238">
            <v>117214</v>
          </cell>
          <cell r="K238">
            <v>127832</v>
          </cell>
          <cell r="L238">
            <v>610</v>
          </cell>
        </row>
        <row r="239">
          <cell r="C239" t="str">
            <v>T400-3(22/0,4-0,2)</v>
          </cell>
          <cell r="D239" t="str">
            <v>01-1146</v>
          </cell>
          <cell r="E239" t="str">
            <v>MBA 3 pha 22/0,4-0,2KV-400KVA</v>
          </cell>
          <cell r="F239" t="str">
            <v>maùy</v>
          </cell>
          <cell r="G239">
            <v>5082</v>
          </cell>
          <cell r="I239">
            <v>776829</v>
          </cell>
          <cell r="J239">
            <v>117214</v>
          </cell>
          <cell r="K239">
            <v>127832</v>
          </cell>
          <cell r="L239">
            <v>610</v>
          </cell>
        </row>
        <row r="240">
          <cell r="C240" t="str">
            <v>T630-3</v>
          </cell>
          <cell r="D240" t="str">
            <v>01-1147</v>
          </cell>
          <cell r="E240" t="str">
            <v>MBA 3 pha 22/0,4KV-630KVA</v>
          </cell>
          <cell r="F240" t="str">
            <v>maùy</v>
          </cell>
          <cell r="G240">
            <v>5775</v>
          </cell>
          <cell r="I240">
            <v>776829</v>
          </cell>
          <cell r="J240">
            <v>136158</v>
          </cell>
          <cell r="K240">
            <v>145471</v>
          </cell>
          <cell r="L240">
            <v>610</v>
          </cell>
        </row>
        <row r="241">
          <cell r="C241" t="str">
            <v>T800-3</v>
          </cell>
          <cell r="D241" t="str">
            <v>01-1148</v>
          </cell>
          <cell r="E241" t="str">
            <v>MBA 3 pha 22/0,4KV-800KVA</v>
          </cell>
          <cell r="F241" t="str">
            <v>maùy</v>
          </cell>
          <cell r="G241">
            <v>6405</v>
          </cell>
          <cell r="I241">
            <v>776829</v>
          </cell>
          <cell r="J241">
            <v>136158</v>
          </cell>
          <cell r="K241">
            <v>145471</v>
          </cell>
          <cell r="L241">
            <v>610</v>
          </cell>
        </row>
        <row r="242">
          <cell r="C242" t="str">
            <v>T800-3hb</v>
          </cell>
          <cell r="D242" t="str">
            <v>01.1147</v>
          </cell>
          <cell r="E242" t="str">
            <v xml:space="preserve">MBA 3 pha 22/0,4KV-800KVA </v>
          </cell>
          <cell r="F242" t="str">
            <v>maùy</v>
          </cell>
          <cell r="G242">
            <v>8715</v>
          </cell>
          <cell r="I242">
            <v>776829</v>
          </cell>
          <cell r="J242">
            <v>136158</v>
          </cell>
          <cell r="K242">
            <v>145471</v>
          </cell>
          <cell r="L242">
            <v>610</v>
          </cell>
        </row>
        <row r="243">
          <cell r="C243" t="str">
            <v>T630-3hb</v>
          </cell>
          <cell r="D243" t="str">
            <v>01.1147</v>
          </cell>
          <cell r="E243" t="str">
            <v>MBA 3 pha 22/0,4KV-630KVA</v>
          </cell>
          <cell r="F243" t="str">
            <v>maùy</v>
          </cell>
          <cell r="G243">
            <v>6825</v>
          </cell>
          <cell r="I243">
            <v>776829</v>
          </cell>
          <cell r="J243">
            <v>136158</v>
          </cell>
          <cell r="K243">
            <v>145471</v>
          </cell>
          <cell r="L243">
            <v>610</v>
          </cell>
        </row>
        <row r="244">
          <cell r="C244" t="str">
            <v>T400-3hb</v>
          </cell>
          <cell r="D244" t="str">
            <v>01.1146</v>
          </cell>
          <cell r="E244" t="str">
            <v>MBA 3 pha 22/0,4KV-400KVA</v>
          </cell>
          <cell r="F244" t="str">
            <v>maùy</v>
          </cell>
          <cell r="G244">
            <v>5670</v>
          </cell>
          <cell r="I244">
            <v>776829</v>
          </cell>
          <cell r="J244">
            <v>117214</v>
          </cell>
          <cell r="K244">
            <v>127832</v>
          </cell>
          <cell r="L244">
            <v>610</v>
          </cell>
        </row>
        <row r="245">
          <cell r="C245" t="str">
            <v>T15-1</v>
          </cell>
          <cell r="D245" t="str">
            <v>01-1161</v>
          </cell>
          <cell r="E245" t="str">
            <v>MBA 1 pha 12,7/0,22-0,4KV-15KVA</v>
          </cell>
          <cell r="F245" t="str">
            <v>maùy</v>
          </cell>
          <cell r="G245">
            <v>452.25</v>
          </cell>
          <cell r="I245">
            <v>768274</v>
          </cell>
          <cell r="J245">
            <v>38564</v>
          </cell>
          <cell r="K245">
            <v>91845</v>
          </cell>
          <cell r="L245">
            <v>610</v>
          </cell>
        </row>
        <row r="246">
          <cell r="C246" t="str">
            <v>T25-1</v>
          </cell>
          <cell r="D246" t="str">
            <v>01-1161</v>
          </cell>
          <cell r="E246" t="str">
            <v>MBA 1 pha 12,7/0,22-0,4KV-25KVA</v>
          </cell>
          <cell r="F246" t="str">
            <v>maùy</v>
          </cell>
          <cell r="G246">
            <v>573.29999999999995</v>
          </cell>
          <cell r="I246">
            <v>768274</v>
          </cell>
          <cell r="J246">
            <v>38564</v>
          </cell>
          <cell r="K246">
            <v>91845</v>
          </cell>
          <cell r="L246">
            <v>610</v>
          </cell>
        </row>
        <row r="247">
          <cell r="C247" t="str">
            <v>T375-1</v>
          </cell>
          <cell r="D247" t="str">
            <v>01-1162</v>
          </cell>
          <cell r="E247" t="str">
            <v>MBA 1 pha 12,7/0,22-0,4KV-37,5KVA</v>
          </cell>
          <cell r="F247" t="str">
            <v>maùy</v>
          </cell>
          <cell r="G247">
            <v>657.09</v>
          </cell>
          <cell r="I247">
            <v>770434</v>
          </cell>
          <cell r="J247">
            <v>44484</v>
          </cell>
          <cell r="K247">
            <v>91845</v>
          </cell>
          <cell r="L247">
            <v>610</v>
          </cell>
        </row>
        <row r="248">
          <cell r="C248" t="str">
            <v>T50-1</v>
          </cell>
          <cell r="D248" t="str">
            <v>01-1162</v>
          </cell>
          <cell r="E248" t="str">
            <v>MBA 1 pha 12,7/0,22-0,4KV-50KVA</v>
          </cell>
          <cell r="F248" t="str">
            <v>maùy</v>
          </cell>
          <cell r="G248">
            <v>792.7</v>
          </cell>
          <cell r="I248">
            <v>770434</v>
          </cell>
          <cell r="J248">
            <v>44484</v>
          </cell>
          <cell r="K248">
            <v>91845</v>
          </cell>
          <cell r="L248">
            <v>610</v>
          </cell>
        </row>
        <row r="249">
          <cell r="C249" t="str">
            <v>CC3</v>
          </cell>
          <cell r="E249" t="str">
            <v>Fuse link 3A</v>
          </cell>
          <cell r="F249" t="str">
            <v>caùi</v>
          </cell>
          <cell r="G249">
            <v>1.58</v>
          </cell>
        </row>
        <row r="250">
          <cell r="C250" t="str">
            <v>CC6</v>
          </cell>
          <cell r="E250" t="str">
            <v>Fuse link 6A</v>
          </cell>
          <cell r="F250" t="str">
            <v>caùi</v>
          </cell>
          <cell r="G250">
            <v>1.68</v>
          </cell>
        </row>
        <row r="251">
          <cell r="C251" t="str">
            <v>CC10</v>
          </cell>
          <cell r="E251" t="str">
            <v>Fuse link 10A</v>
          </cell>
          <cell r="F251" t="str">
            <v>caùi</v>
          </cell>
          <cell r="G251">
            <v>1.79</v>
          </cell>
        </row>
        <row r="252">
          <cell r="C252" t="str">
            <v>CC16</v>
          </cell>
          <cell r="E252" t="str">
            <v>Fuse link 16A</v>
          </cell>
          <cell r="F252" t="str">
            <v>caùi</v>
          </cell>
          <cell r="G252">
            <v>1.89</v>
          </cell>
        </row>
        <row r="253">
          <cell r="C253" t="str">
            <v>CC20</v>
          </cell>
          <cell r="E253" t="str">
            <v>Fuse link 20A</v>
          </cell>
          <cell r="F253" t="str">
            <v>caùi</v>
          </cell>
          <cell r="G253">
            <v>1.94</v>
          </cell>
        </row>
        <row r="254">
          <cell r="C254" t="str">
            <v>CC25</v>
          </cell>
          <cell r="E254" t="str">
            <v>Fuse link 25A</v>
          </cell>
          <cell r="F254" t="str">
            <v>caùi</v>
          </cell>
          <cell r="G254">
            <v>2</v>
          </cell>
        </row>
        <row r="255">
          <cell r="C255" t="str">
            <v>CC40</v>
          </cell>
          <cell r="E255" t="str">
            <v>Fuse link 40A</v>
          </cell>
          <cell r="F255" t="str">
            <v>caùi</v>
          </cell>
          <cell r="G255">
            <v>2.21</v>
          </cell>
        </row>
        <row r="256">
          <cell r="C256" t="str">
            <v>Tuphanphoi3p-3x15</v>
          </cell>
          <cell r="D256" t="str">
            <v>05-1102</v>
          </cell>
          <cell r="E256" t="str">
            <v>Tuû phaân phoái haï theá 3 pha</v>
          </cell>
          <cell r="F256" t="str">
            <v>tuû</v>
          </cell>
          <cell r="G256">
            <v>450</v>
          </cell>
          <cell r="I256">
            <v>35673</v>
          </cell>
          <cell r="J256">
            <v>48712</v>
          </cell>
          <cell r="K256">
            <v>30633</v>
          </cell>
        </row>
        <row r="257">
          <cell r="C257" t="str">
            <v>Tuphanphoi1p-15</v>
          </cell>
          <cell r="D257" t="str">
            <v>05-1101</v>
          </cell>
          <cell r="E257" t="str">
            <v>Tuû phaân phoái haï theá 1 pha</v>
          </cell>
          <cell r="F257" t="str">
            <v>tuû</v>
          </cell>
          <cell r="G257">
            <v>350</v>
          </cell>
          <cell r="H257">
            <v>0</v>
          </cell>
          <cell r="I257">
            <v>34793</v>
          </cell>
          <cell r="J257">
            <v>42285</v>
          </cell>
          <cell r="K257">
            <v>30633</v>
          </cell>
          <cell r="L257">
            <v>0</v>
          </cell>
        </row>
        <row r="258">
          <cell r="C258" t="str">
            <v>Tuphanphoi1p-25</v>
          </cell>
          <cell r="D258" t="str">
            <v>05-1101</v>
          </cell>
          <cell r="E258" t="str">
            <v>Tuû phaân phoái haï theá 1 pha</v>
          </cell>
          <cell r="F258" t="str">
            <v>tuû</v>
          </cell>
          <cell r="G258">
            <v>350</v>
          </cell>
          <cell r="I258">
            <v>34793</v>
          </cell>
          <cell r="J258">
            <v>42285</v>
          </cell>
          <cell r="K258">
            <v>30633</v>
          </cell>
        </row>
        <row r="259">
          <cell r="C259" t="str">
            <v>Tuphanphoi1p-37,5</v>
          </cell>
          <cell r="D259" t="str">
            <v>05-1101</v>
          </cell>
          <cell r="E259" t="str">
            <v>Tuû phaân phoái haï theá 1 pha</v>
          </cell>
          <cell r="F259" t="str">
            <v>tuû</v>
          </cell>
          <cell r="G259">
            <v>350</v>
          </cell>
          <cell r="I259">
            <v>34793</v>
          </cell>
          <cell r="J259">
            <v>42285</v>
          </cell>
          <cell r="K259">
            <v>30633</v>
          </cell>
          <cell r="L259">
            <v>610</v>
          </cell>
        </row>
        <row r="260">
          <cell r="C260" t="str">
            <v>Tuphanphoi1p-75</v>
          </cell>
          <cell r="D260" t="str">
            <v>05-1101</v>
          </cell>
          <cell r="E260" t="str">
            <v xml:space="preserve">Tuû phaân phoái haï theá 1 pha </v>
          </cell>
          <cell r="F260" t="str">
            <v>tuû</v>
          </cell>
          <cell r="G260">
            <v>350</v>
          </cell>
          <cell r="I260">
            <v>34793</v>
          </cell>
          <cell r="J260">
            <v>42285</v>
          </cell>
          <cell r="K260">
            <v>30633</v>
          </cell>
          <cell r="L260">
            <v>610</v>
          </cell>
        </row>
        <row r="261">
          <cell r="C261" t="str">
            <v>Tuphanphoi1p-50</v>
          </cell>
          <cell r="D261" t="str">
            <v>05-1101</v>
          </cell>
          <cell r="E261" t="str">
            <v xml:space="preserve">Tuû phaân phoái haï theá traïm 1 pha </v>
          </cell>
          <cell r="F261" t="str">
            <v>tuû</v>
          </cell>
          <cell r="G261">
            <v>350</v>
          </cell>
          <cell r="I261">
            <v>34793</v>
          </cell>
          <cell r="J261">
            <v>42285</v>
          </cell>
          <cell r="K261">
            <v>30633</v>
          </cell>
          <cell r="L261">
            <v>610</v>
          </cell>
        </row>
        <row r="262">
          <cell r="C262" t="str">
            <v>Tuphanphoi3p</v>
          </cell>
          <cell r="D262" t="str">
            <v>05-1102</v>
          </cell>
          <cell r="E262" t="str">
            <v xml:space="preserve">Tuû phaân phoái haï theá traïm 3 pha </v>
          </cell>
          <cell r="F262" t="str">
            <v>tuû</v>
          </cell>
          <cell r="G262">
            <v>450</v>
          </cell>
          <cell r="I262">
            <v>35673</v>
          </cell>
          <cell r="J262">
            <v>48712</v>
          </cell>
          <cell r="K262">
            <v>30633</v>
          </cell>
        </row>
        <row r="263">
          <cell r="C263" t="str">
            <v>Tuphanphoi3p-50</v>
          </cell>
          <cell r="D263" t="str">
            <v>05-1102</v>
          </cell>
          <cell r="E263" t="str">
            <v xml:space="preserve">Tuû phaân phoái haï theá traïm 3 pha </v>
          </cell>
          <cell r="F263" t="str">
            <v>tuû</v>
          </cell>
          <cell r="G263">
            <v>450</v>
          </cell>
          <cell r="I263">
            <v>35673</v>
          </cell>
          <cell r="J263">
            <v>48712</v>
          </cell>
          <cell r="K263">
            <v>30633</v>
          </cell>
        </row>
        <row r="264">
          <cell r="C264" t="str">
            <v>Tuphanphoi3p-100</v>
          </cell>
          <cell r="D264" t="str">
            <v>05-1102</v>
          </cell>
          <cell r="E264" t="str">
            <v xml:space="preserve">Tuû phaân phoái haï theá traïm 3 pha </v>
          </cell>
          <cell r="F264" t="str">
            <v>tuû</v>
          </cell>
          <cell r="G264">
            <v>450</v>
          </cell>
          <cell r="I264">
            <v>35673</v>
          </cell>
          <cell r="J264">
            <v>48712</v>
          </cell>
          <cell r="K264">
            <v>30633</v>
          </cell>
          <cell r="L264">
            <v>610</v>
          </cell>
        </row>
        <row r="265">
          <cell r="C265" t="str">
            <v>Tuphanphoi3p-75</v>
          </cell>
          <cell r="D265" t="str">
            <v>05-1102</v>
          </cell>
          <cell r="E265" t="str">
            <v xml:space="preserve">Tuû phaân phoái haï theá traïm 3 pha </v>
          </cell>
          <cell r="F265" t="str">
            <v>tuû</v>
          </cell>
          <cell r="G265">
            <v>450</v>
          </cell>
          <cell r="I265">
            <v>35673</v>
          </cell>
          <cell r="J265">
            <v>48712</v>
          </cell>
          <cell r="K265">
            <v>30633</v>
          </cell>
          <cell r="L265">
            <v>610</v>
          </cell>
        </row>
        <row r="266">
          <cell r="C266" t="str">
            <v>Tuphanphoi3p-160</v>
          </cell>
          <cell r="D266" t="str">
            <v>05-1102</v>
          </cell>
          <cell r="E266" t="str">
            <v xml:space="preserve">Tuû phaân phoái haï theá traïm 3 pha </v>
          </cell>
          <cell r="F266" t="str">
            <v>tuû</v>
          </cell>
          <cell r="G266">
            <v>450</v>
          </cell>
          <cell r="I266">
            <v>35673</v>
          </cell>
          <cell r="J266">
            <v>48712</v>
          </cell>
          <cell r="K266">
            <v>30633</v>
          </cell>
          <cell r="L266">
            <v>610</v>
          </cell>
        </row>
        <row r="267">
          <cell r="C267" t="str">
            <v>Tuphanphoi3p-250</v>
          </cell>
          <cell r="D267" t="str">
            <v>05-1102</v>
          </cell>
          <cell r="E267" t="str">
            <v xml:space="preserve">Tuû phaân phoái haï theá traïm 3 pha </v>
          </cell>
          <cell r="F267" t="str">
            <v>tuû</v>
          </cell>
          <cell r="G267">
            <v>450</v>
          </cell>
          <cell r="I267">
            <v>35673</v>
          </cell>
          <cell r="J267">
            <v>48712</v>
          </cell>
          <cell r="K267">
            <v>30633</v>
          </cell>
          <cell r="L267">
            <v>610</v>
          </cell>
        </row>
        <row r="268">
          <cell r="C268" t="str">
            <v>Tuphanphoi3p-400</v>
          </cell>
          <cell r="D268" t="str">
            <v>05-1102</v>
          </cell>
          <cell r="E268" t="str">
            <v>Tuû phaân phoái haï theá traïm 3 pha</v>
          </cell>
          <cell r="F268" t="str">
            <v>tuû</v>
          </cell>
          <cell r="G268">
            <v>450</v>
          </cell>
          <cell r="I268">
            <v>35673</v>
          </cell>
          <cell r="J268">
            <v>48712</v>
          </cell>
          <cell r="K268">
            <v>30633</v>
          </cell>
          <cell r="L268">
            <v>610</v>
          </cell>
        </row>
        <row r="269">
          <cell r="C269" t="str">
            <v>Tuphanphoi3p-630</v>
          </cell>
          <cell r="D269" t="str">
            <v>05-1102</v>
          </cell>
          <cell r="E269" t="str">
            <v xml:space="preserve">Tuû phaân phoái haï theá traïm 3 pha </v>
          </cell>
          <cell r="F269" t="str">
            <v>tuû</v>
          </cell>
          <cell r="G269">
            <v>450</v>
          </cell>
          <cell r="I269">
            <v>35673</v>
          </cell>
          <cell r="J269">
            <v>48712</v>
          </cell>
          <cell r="K269">
            <v>30633</v>
          </cell>
          <cell r="L269">
            <v>610</v>
          </cell>
        </row>
        <row r="270">
          <cell r="C270" t="str">
            <v>Tuphanphoi3p-800</v>
          </cell>
          <cell r="D270" t="str">
            <v>05-1102</v>
          </cell>
          <cell r="E270" t="str">
            <v xml:space="preserve">Tuû phaân phoái haï theá traïm 3 pha </v>
          </cell>
          <cell r="F270" t="str">
            <v>tuû</v>
          </cell>
          <cell r="G270">
            <v>450</v>
          </cell>
          <cell r="I270">
            <v>35673</v>
          </cell>
          <cell r="J270">
            <v>48712</v>
          </cell>
          <cell r="K270">
            <v>30633</v>
          </cell>
          <cell r="L270">
            <v>610</v>
          </cell>
        </row>
        <row r="271">
          <cell r="C271" t="str">
            <v>CV22KV-25</v>
          </cell>
          <cell r="D271" t="str">
            <v>04-4201</v>
          </cell>
          <cell r="E271" t="str">
            <v>Caùp ñoàng boïc 22kV -25mm2</v>
          </cell>
          <cell r="F271" t="str">
            <v>m</v>
          </cell>
          <cell r="G271">
            <v>2.63</v>
          </cell>
          <cell r="I271">
            <v>958</v>
          </cell>
          <cell r="J271">
            <v>921</v>
          </cell>
        </row>
        <row r="272">
          <cell r="C272" t="str">
            <v>CV300</v>
          </cell>
          <cell r="D272" t="str">
            <v>04-4203</v>
          </cell>
          <cell r="E272" t="str">
            <v>Caùp ñoàng XLPE-300mm2</v>
          </cell>
          <cell r="F272" t="str">
            <v>m</v>
          </cell>
          <cell r="G272">
            <v>7.56</v>
          </cell>
          <cell r="I272">
            <v>975</v>
          </cell>
          <cell r="J272">
            <v>3069</v>
          </cell>
        </row>
        <row r="273">
          <cell r="C273" t="str">
            <v>CV240</v>
          </cell>
          <cell r="D273" t="str">
            <v>04-4203</v>
          </cell>
          <cell r="E273" t="str">
            <v>Caùp ñoàng XLPE-240mm2</v>
          </cell>
          <cell r="F273" t="str">
            <v>m</v>
          </cell>
          <cell r="G273">
            <v>6.09</v>
          </cell>
          <cell r="I273">
            <v>975</v>
          </cell>
          <cell r="J273">
            <v>3069</v>
          </cell>
        </row>
        <row r="274">
          <cell r="C274" t="str">
            <v>CV185</v>
          </cell>
          <cell r="D274" t="str">
            <v>04-4203</v>
          </cell>
          <cell r="E274" t="str">
            <v>Caùp ñoàng XLPE-185mm2</v>
          </cell>
          <cell r="F274" t="str">
            <v>m</v>
          </cell>
          <cell r="G274">
            <v>5.04</v>
          </cell>
          <cell r="I274">
            <v>975</v>
          </cell>
          <cell r="J274">
            <v>3069</v>
          </cell>
        </row>
        <row r="275">
          <cell r="C275" t="str">
            <v>CV100</v>
          </cell>
          <cell r="D275" t="str">
            <v>04-4202</v>
          </cell>
          <cell r="E275" t="str">
            <v>Caùp ñoàng XLPE-100mm2</v>
          </cell>
          <cell r="F275" t="str">
            <v>m</v>
          </cell>
          <cell r="G275">
            <v>2.1</v>
          </cell>
          <cell r="I275">
            <v>958</v>
          </cell>
          <cell r="J275">
            <v>2455</v>
          </cell>
        </row>
        <row r="276">
          <cell r="C276" t="str">
            <v>CV150</v>
          </cell>
          <cell r="D276" t="str">
            <v>04-4201</v>
          </cell>
          <cell r="E276" t="str">
            <v>Caùp ñoàng XLPE-150mm2</v>
          </cell>
          <cell r="F276" t="str">
            <v>m</v>
          </cell>
          <cell r="G276">
            <v>3.89</v>
          </cell>
          <cell r="I276">
            <v>958</v>
          </cell>
          <cell r="J276">
            <v>921</v>
          </cell>
        </row>
        <row r="277">
          <cell r="C277" t="str">
            <v>CV50</v>
          </cell>
          <cell r="D277" t="str">
            <v>04-4201</v>
          </cell>
          <cell r="E277" t="str">
            <v>Caùp ñoàng XLPE-50mm2</v>
          </cell>
          <cell r="F277" t="str">
            <v>m</v>
          </cell>
          <cell r="G277">
            <v>3.7</v>
          </cell>
          <cell r="I277">
            <v>958</v>
          </cell>
          <cell r="J277">
            <v>921</v>
          </cell>
        </row>
        <row r="278">
          <cell r="C278" t="str">
            <v>CV95</v>
          </cell>
          <cell r="D278" t="str">
            <v>04-4201</v>
          </cell>
          <cell r="E278" t="str">
            <v>Caùp ñoàng XLPE-95mm2</v>
          </cell>
          <cell r="F278" t="str">
            <v>m</v>
          </cell>
          <cell r="G278">
            <v>2.21</v>
          </cell>
          <cell r="I278">
            <v>958</v>
          </cell>
          <cell r="J278">
            <v>921</v>
          </cell>
        </row>
        <row r="279">
          <cell r="C279" t="str">
            <v>CV70</v>
          </cell>
          <cell r="D279" t="str">
            <v>04-4201</v>
          </cell>
          <cell r="E279" t="str">
            <v>Caùp ñoàng boïc haï theá CV-70mm2</v>
          </cell>
          <cell r="F279" t="str">
            <v>m</v>
          </cell>
          <cell r="G279">
            <v>1.89</v>
          </cell>
          <cell r="I279">
            <v>958</v>
          </cell>
          <cell r="J279">
            <v>921</v>
          </cell>
        </row>
        <row r="280">
          <cell r="C280" t="str">
            <v>collier114</v>
          </cell>
          <cell r="E280" t="str">
            <v>Coïllier baét oáng PVC O114 (saét deïp 40x4)</v>
          </cell>
          <cell r="F280" t="str">
            <v>caùi</v>
          </cell>
          <cell r="H280">
            <v>5115.8760000000002</v>
          </cell>
          <cell r="L280">
            <v>0.3</v>
          </cell>
        </row>
        <row r="281">
          <cell r="C281" t="str">
            <v>dcosse2x300</v>
          </cell>
          <cell r="D281" t="str">
            <v>03-4009</v>
          </cell>
          <cell r="E281" t="str">
            <v>Ñaàu cosse tieát dieän 2x300mm2</v>
          </cell>
          <cell r="F281" t="str">
            <v>caùi</v>
          </cell>
          <cell r="H281">
            <v>134794</v>
          </cell>
          <cell r="J281">
            <v>3315.1</v>
          </cell>
          <cell r="K281">
            <v>3644.9</v>
          </cell>
        </row>
        <row r="282">
          <cell r="C282" t="str">
            <v>dcosse3x300</v>
          </cell>
          <cell r="D282" t="str">
            <v>03-4009</v>
          </cell>
          <cell r="E282" t="str">
            <v>Ñaàu cosse tieát dieän 3x300mm2</v>
          </cell>
          <cell r="F282" t="str">
            <v>caùi</v>
          </cell>
          <cell r="H282">
            <v>148273.40000000002</v>
          </cell>
          <cell r="J282">
            <v>3315.1</v>
          </cell>
          <cell r="K282">
            <v>3644.9</v>
          </cell>
        </row>
        <row r="283">
          <cell r="C283" t="str">
            <v>dcosse300</v>
          </cell>
          <cell r="D283" t="str">
            <v>03-4009</v>
          </cell>
          <cell r="E283" t="str">
            <v>Ñaàu cosse tieát dieän 300mm2</v>
          </cell>
          <cell r="F283" t="str">
            <v>caùi</v>
          </cell>
          <cell r="H283">
            <v>122540</v>
          </cell>
          <cell r="J283">
            <v>3315.1</v>
          </cell>
          <cell r="K283">
            <v>3644.9</v>
          </cell>
          <cell r="L283">
            <v>0.2</v>
          </cell>
        </row>
        <row r="284">
          <cell r="C284" t="str">
            <v>dcosse240</v>
          </cell>
          <cell r="D284" t="str">
            <v>03-4008</v>
          </cell>
          <cell r="E284" t="str">
            <v>Ñaàu cosse tieát dieän 240mm2</v>
          </cell>
          <cell r="F284" t="str">
            <v>caùi</v>
          </cell>
          <cell r="H284">
            <v>80960</v>
          </cell>
          <cell r="J284">
            <v>2790.8</v>
          </cell>
          <cell r="K284">
            <v>1375</v>
          </cell>
          <cell r="L284">
            <v>0.2</v>
          </cell>
        </row>
        <row r="285">
          <cell r="C285" t="str">
            <v>dcosse2x240</v>
          </cell>
          <cell r="D285" t="str">
            <v>03-4008</v>
          </cell>
          <cell r="E285" t="str">
            <v>Ñaàu cosse tieát dieän 2x240mm2</v>
          </cell>
          <cell r="F285" t="str">
            <v>caùi</v>
          </cell>
          <cell r="H285">
            <v>89056</v>
          </cell>
          <cell r="J285">
            <v>2790.8</v>
          </cell>
          <cell r="K285">
            <v>1375</v>
          </cell>
          <cell r="L285">
            <v>0.2</v>
          </cell>
        </row>
        <row r="286">
          <cell r="C286" t="str">
            <v>dcosse3x240</v>
          </cell>
          <cell r="D286" t="str">
            <v>03-4008</v>
          </cell>
          <cell r="E286" t="str">
            <v>Ñaàu cosse tieát dieän 3x240mm2</v>
          </cell>
          <cell r="F286" t="str">
            <v>caùi</v>
          </cell>
          <cell r="H286">
            <v>97961.600000000006</v>
          </cell>
          <cell r="J286">
            <v>2790.8</v>
          </cell>
          <cell r="K286">
            <v>1375</v>
          </cell>
          <cell r="L286">
            <v>0.2</v>
          </cell>
        </row>
        <row r="287">
          <cell r="C287" t="str">
            <v>dcosse185</v>
          </cell>
          <cell r="D287" t="str">
            <v>03-4007</v>
          </cell>
          <cell r="E287" t="str">
            <v>Ñaàu cosse tieát dieän 185mm2</v>
          </cell>
          <cell r="F287" t="str">
            <v>caùi</v>
          </cell>
          <cell r="H287">
            <v>54016</v>
          </cell>
          <cell r="J287">
            <v>2232.6</v>
          </cell>
          <cell r="K287">
            <v>2343.1999999999998</v>
          </cell>
          <cell r="L287">
            <v>0.2</v>
          </cell>
        </row>
        <row r="288">
          <cell r="C288" t="str">
            <v>dcosse2x185</v>
          </cell>
          <cell r="D288" t="str">
            <v>03-4007</v>
          </cell>
          <cell r="E288" t="str">
            <v>Ñaàu cosse ñoàng tieát dieän 2x185mm2</v>
          </cell>
          <cell r="F288" t="str">
            <v>caùi</v>
          </cell>
          <cell r="H288">
            <v>59417.600000000006</v>
          </cell>
          <cell r="J288">
            <v>2232.6</v>
          </cell>
          <cell r="K288">
            <v>2343.1999999999998</v>
          </cell>
        </row>
        <row r="289">
          <cell r="C289" t="str">
            <v>dcosse150</v>
          </cell>
          <cell r="D289" t="str">
            <v>03-4006</v>
          </cell>
          <cell r="E289" t="str">
            <v>Ñaàu cosse tieát dieän 150mm2</v>
          </cell>
          <cell r="F289" t="str">
            <v>caùi</v>
          </cell>
          <cell r="H289">
            <v>37950</v>
          </cell>
          <cell r="J289">
            <v>1860.5</v>
          </cell>
          <cell r="K289">
            <v>2082.8000000000002</v>
          </cell>
          <cell r="L289">
            <v>0.2</v>
          </cell>
        </row>
        <row r="290">
          <cell r="C290" t="str">
            <v>dcosse100</v>
          </cell>
          <cell r="D290" t="str">
            <v>03-4005</v>
          </cell>
          <cell r="E290" t="str">
            <v>Ñaàu cosse tieát dieän 100mm2</v>
          </cell>
          <cell r="F290" t="str">
            <v>caùi</v>
          </cell>
          <cell r="H290">
            <v>19030</v>
          </cell>
          <cell r="J290">
            <v>1522.3</v>
          </cell>
          <cell r="K290">
            <v>1822.5</v>
          </cell>
          <cell r="L290">
            <v>0.2</v>
          </cell>
        </row>
        <row r="291">
          <cell r="C291" t="str">
            <v>dcosse95</v>
          </cell>
          <cell r="D291" t="str">
            <v>03-4004</v>
          </cell>
          <cell r="E291" t="str">
            <v>Ñaàu cosse tieát dieän 95mm2</v>
          </cell>
          <cell r="F291" t="str">
            <v>caùi</v>
          </cell>
          <cell r="H291">
            <v>19030</v>
          </cell>
          <cell r="J291">
            <v>1184</v>
          </cell>
          <cell r="K291">
            <v>1562.1</v>
          </cell>
          <cell r="L291">
            <v>0.2</v>
          </cell>
        </row>
        <row r="292">
          <cell r="C292" t="str">
            <v>dcosse70</v>
          </cell>
          <cell r="D292" t="str">
            <v>03-4003</v>
          </cell>
          <cell r="E292" t="str">
            <v>Ñaàu cosse tieát dieän 70mm2</v>
          </cell>
          <cell r="F292" t="str">
            <v>caùi</v>
          </cell>
          <cell r="H292">
            <v>12970</v>
          </cell>
          <cell r="J292">
            <v>930.3</v>
          </cell>
          <cell r="K292">
            <v>1562.1</v>
          </cell>
          <cell r="L292">
            <v>0.2</v>
          </cell>
        </row>
        <row r="293">
          <cell r="C293" t="str">
            <v>dcosse22</v>
          </cell>
          <cell r="D293" t="str">
            <v>03-4001</v>
          </cell>
          <cell r="E293" t="str">
            <v>Ñaàu cosse tieát dieän 25mm2</v>
          </cell>
          <cell r="F293" t="str">
            <v>caùi</v>
          </cell>
          <cell r="H293">
            <v>12540</v>
          </cell>
          <cell r="J293">
            <v>338.3</v>
          </cell>
          <cell r="K293">
            <v>1301.8</v>
          </cell>
          <cell r="L293">
            <v>0.2</v>
          </cell>
        </row>
        <row r="294">
          <cell r="C294" t="str">
            <v>dcosse Cu-AL70</v>
          </cell>
          <cell r="D294" t="str">
            <v>03.4003</v>
          </cell>
          <cell r="E294" t="str">
            <v>Ñaàu cosse Cu-AL tieát dieän 70mm2</v>
          </cell>
          <cell r="F294" t="str">
            <v>caùi</v>
          </cell>
          <cell r="H294">
            <v>14267.000000000002</v>
          </cell>
          <cell r="J294">
            <v>9303</v>
          </cell>
          <cell r="K294">
            <v>15621</v>
          </cell>
        </row>
        <row r="295">
          <cell r="C295" t="str">
            <v>dcosse Cu-AL95</v>
          </cell>
          <cell r="D295" t="str">
            <v>03.4004</v>
          </cell>
          <cell r="E295" t="str">
            <v>Ñaàu cosse Cu-AL tieát dieän 95mm2</v>
          </cell>
          <cell r="F295" t="str">
            <v>caùi</v>
          </cell>
          <cell r="H295">
            <v>20933</v>
          </cell>
          <cell r="J295">
            <v>11840</v>
          </cell>
          <cell r="K295">
            <v>15621</v>
          </cell>
        </row>
        <row r="296">
          <cell r="C296" t="str">
            <v>dcosse Cu-AL120</v>
          </cell>
          <cell r="D296" t="str">
            <v>03.4005</v>
          </cell>
          <cell r="E296" t="str">
            <v>Ñaàu cosse Cu-AL tieát dieän 120mm2</v>
          </cell>
          <cell r="F296" t="str">
            <v>caùi</v>
          </cell>
          <cell r="H296">
            <v>33033</v>
          </cell>
          <cell r="J296">
            <v>15223</v>
          </cell>
          <cell r="K296">
            <v>18225</v>
          </cell>
        </row>
        <row r="297">
          <cell r="C297" t="str">
            <v>dcosse Cu-AL150</v>
          </cell>
          <cell r="D297" t="str">
            <v>03.4006</v>
          </cell>
          <cell r="E297" t="str">
            <v>Ñaàu cosse Cu-AL tieát dieän 150mm2</v>
          </cell>
          <cell r="F297" t="str">
            <v>caùi</v>
          </cell>
          <cell r="H297">
            <v>41745</v>
          </cell>
          <cell r="J297">
            <v>18605</v>
          </cell>
          <cell r="K297">
            <v>20828</v>
          </cell>
        </row>
        <row r="298">
          <cell r="C298" t="str">
            <v>dcosse Cu-AL50</v>
          </cell>
          <cell r="D298" t="str">
            <v>03.4002</v>
          </cell>
          <cell r="E298" t="str">
            <v>Ñaàu cosse Cu-AL tieát dieän 50mm2</v>
          </cell>
          <cell r="F298" t="str">
            <v>caùi</v>
          </cell>
          <cell r="H298">
            <v>13794.000000000002</v>
          </cell>
          <cell r="J298">
            <v>5920</v>
          </cell>
          <cell r="K298">
            <v>13018</v>
          </cell>
        </row>
        <row r="299">
          <cell r="C299" t="str">
            <v>dcosse Cu-AL2x50</v>
          </cell>
          <cell r="D299" t="str">
            <v>03.4002</v>
          </cell>
          <cell r="E299" t="str">
            <v>Ñaàu cosse Cu-AL tieát dieän 2x 50mm2</v>
          </cell>
          <cell r="F299" t="str">
            <v>caùi</v>
          </cell>
          <cell r="H299">
            <v>15173.400000000003</v>
          </cell>
          <cell r="J299">
            <v>5920</v>
          </cell>
          <cell r="K299">
            <v>13018</v>
          </cell>
        </row>
        <row r="300">
          <cell r="C300" t="str">
            <v>CVV4x25</v>
          </cell>
          <cell r="D300" t="str">
            <v>06-7002</v>
          </cell>
          <cell r="E300" t="str">
            <v xml:space="preserve">Caùp ñoàng  4x25mm2 </v>
          </cell>
          <cell r="F300" t="str">
            <v>m</v>
          </cell>
          <cell r="G300">
            <v>3.6</v>
          </cell>
          <cell r="I300">
            <v>4.6989999999999998</v>
          </cell>
          <cell r="J300">
            <v>209.43700000000001</v>
          </cell>
        </row>
        <row r="301">
          <cell r="C301" t="str">
            <v>CVV4x35</v>
          </cell>
          <cell r="D301" t="str">
            <v>06-7003</v>
          </cell>
          <cell r="E301" t="str">
            <v xml:space="preserve">Caùp ñoàng boïc CVV 4x35mm2 </v>
          </cell>
          <cell r="F301" t="str">
            <v>m</v>
          </cell>
          <cell r="G301">
            <v>3.43</v>
          </cell>
          <cell r="I301">
            <v>4.6989999999999998</v>
          </cell>
          <cell r="J301">
            <v>320.30599999999998</v>
          </cell>
        </row>
        <row r="302">
          <cell r="C302" t="str">
            <v>CVV4x2,5</v>
          </cell>
          <cell r="D302" t="str">
            <v>06-7002</v>
          </cell>
          <cell r="E302" t="str">
            <v xml:space="preserve">Caùp ñoàng boïc CVV 4x2,5mm2 </v>
          </cell>
          <cell r="F302" t="str">
            <v>m</v>
          </cell>
          <cell r="H302">
            <v>9000</v>
          </cell>
          <cell r="I302">
            <v>4.6989999999999998</v>
          </cell>
          <cell r="J302">
            <v>209.43700000000001</v>
          </cell>
        </row>
        <row r="303">
          <cell r="C303" t="str">
            <v>CVV2x10</v>
          </cell>
          <cell r="D303" t="str">
            <v>06-7001</v>
          </cell>
          <cell r="E303" t="str">
            <v xml:space="preserve">Caùp ñoàng  2x10mm2 </v>
          </cell>
          <cell r="F303" t="str">
            <v>m</v>
          </cell>
          <cell r="G303">
            <v>1</v>
          </cell>
          <cell r="I303">
            <v>4.6989999999999998</v>
          </cell>
          <cell r="J303">
            <v>209.43700000000001</v>
          </cell>
        </row>
        <row r="304">
          <cell r="C304" t="str">
            <v>DRTD2</v>
          </cell>
          <cell r="D304" t="str">
            <v>03-3102</v>
          </cell>
          <cell r="E304" t="str">
            <v>Ñaøo ñaát raõnh tieáp ñòa</v>
          </cell>
          <cell r="F304" t="str">
            <v>m3</v>
          </cell>
          <cell r="J304">
            <v>14716</v>
          </cell>
        </row>
        <row r="305">
          <cell r="C305" t="str">
            <v>LRTD2</v>
          </cell>
          <cell r="D305" t="str">
            <v>03-3202</v>
          </cell>
          <cell r="E305" t="str">
            <v>Ñaép ñaát raõnh tieáp ñòa</v>
          </cell>
          <cell r="F305" t="str">
            <v>m3</v>
          </cell>
          <cell r="J305">
            <v>8682</v>
          </cell>
        </row>
        <row r="306">
          <cell r="C306" t="str">
            <v>ctreombt</v>
          </cell>
          <cell r="E306" t="str">
            <v>Caåu 5 T treo maùy bieán theá</v>
          </cell>
          <cell r="F306" t="str">
            <v>ca</v>
          </cell>
          <cell r="K306">
            <v>235051</v>
          </cell>
        </row>
        <row r="307">
          <cell r="C307" t="str">
            <v>co90</v>
          </cell>
          <cell r="D307" t="str">
            <v>ZL-1250</v>
          </cell>
          <cell r="E307" t="str">
            <v>Co 90o noái oáng PVC O 90</v>
          </cell>
          <cell r="F307" t="str">
            <v>caùi</v>
          </cell>
          <cell r="H307">
            <v>20900</v>
          </cell>
          <cell r="J307">
            <v>552</v>
          </cell>
          <cell r="L307">
            <v>0.2</v>
          </cell>
        </row>
        <row r="308">
          <cell r="C308" t="str">
            <v>PVC90</v>
          </cell>
          <cell r="D308" t="str">
            <v>Phuï luïc 1</v>
          </cell>
          <cell r="E308" t="str">
            <v xml:space="preserve">OÁng nhöïa PVC O90 </v>
          </cell>
          <cell r="F308" t="str">
            <v>m</v>
          </cell>
          <cell r="H308">
            <v>26578.79</v>
          </cell>
          <cell r="J308">
            <v>1881.8968000000002</v>
          </cell>
          <cell r="L308">
            <v>0.5</v>
          </cell>
        </row>
        <row r="309">
          <cell r="C309" t="str">
            <v>T8</v>
          </cell>
          <cell r="D309" t="str">
            <v>05-5211</v>
          </cell>
          <cell r="E309" t="str">
            <v>Coätï BTLT 8,4m ( F=300)</v>
          </cell>
          <cell r="F309" t="str">
            <v>coät</v>
          </cell>
          <cell r="G309">
            <v>52.38</v>
          </cell>
          <cell r="I309">
            <v>20790</v>
          </cell>
          <cell r="J309">
            <v>74917</v>
          </cell>
        </row>
        <row r="310">
          <cell r="C310" t="str">
            <v>kepIPC</v>
          </cell>
          <cell r="D310" t="str">
            <v>04-3107</v>
          </cell>
          <cell r="E310" t="str">
            <v>Keïp reõ nhaùnh IPC 95/35</v>
          </cell>
          <cell r="F310" t="str">
            <v>caùi</v>
          </cell>
          <cell r="G310">
            <v>2.99</v>
          </cell>
          <cell r="I310">
            <v>756</v>
          </cell>
          <cell r="J310">
            <v>6444</v>
          </cell>
          <cell r="L310">
            <v>0.2</v>
          </cell>
        </row>
        <row r="311">
          <cell r="C311" t="str">
            <v>kepIPC 50-150</v>
          </cell>
          <cell r="D311" t="str">
            <v>04.3107</v>
          </cell>
          <cell r="E311" t="str">
            <v>Keïp IPC loaïi 50-150/50-150mm2 nhoâm</v>
          </cell>
          <cell r="F311" t="str">
            <v>caùi</v>
          </cell>
          <cell r="G311">
            <v>3.14</v>
          </cell>
          <cell r="I311">
            <v>756</v>
          </cell>
          <cell r="J311">
            <v>6444</v>
          </cell>
        </row>
        <row r="312">
          <cell r="C312" t="str">
            <v>kepIPC-1</v>
          </cell>
          <cell r="D312" t="str">
            <v>04-3107</v>
          </cell>
          <cell r="E312" t="str">
            <v xml:space="preserve">Keïp reõ nhaùnh IPC </v>
          </cell>
          <cell r="F312" t="str">
            <v>caùi</v>
          </cell>
          <cell r="G312">
            <v>3.14</v>
          </cell>
          <cell r="I312">
            <v>756</v>
          </cell>
          <cell r="J312">
            <v>6444</v>
          </cell>
          <cell r="L312">
            <v>0.2</v>
          </cell>
        </row>
        <row r="313">
          <cell r="C313" t="str">
            <v>kepIPC25-150</v>
          </cell>
          <cell r="D313" t="str">
            <v>04-3107</v>
          </cell>
          <cell r="E313" t="str">
            <v>Keïp reõ nhaùnh IPC 25(35)/120(150)</v>
          </cell>
          <cell r="F313" t="str">
            <v>caùi</v>
          </cell>
          <cell r="G313">
            <v>2.99</v>
          </cell>
          <cell r="I313">
            <v>756</v>
          </cell>
          <cell r="J313">
            <v>6444</v>
          </cell>
          <cell r="L313">
            <v>0.2</v>
          </cell>
        </row>
        <row r="314">
          <cell r="C314" t="str">
            <v>kepIPC25-150</v>
          </cell>
          <cell r="D314" t="str">
            <v>04-3107</v>
          </cell>
          <cell r="E314" t="str">
            <v>Keïp reõ nhaùnh IPC 25(35)/150</v>
          </cell>
          <cell r="F314" t="str">
            <v>caùi</v>
          </cell>
          <cell r="G314">
            <v>2.99</v>
          </cell>
          <cell r="I314">
            <v>756</v>
          </cell>
          <cell r="J314">
            <v>6444</v>
          </cell>
          <cell r="L314">
            <v>0.2</v>
          </cell>
        </row>
        <row r="315">
          <cell r="C315" t="str">
            <v>abc3x150+70</v>
          </cell>
          <cell r="D315" t="str">
            <v>06-7007</v>
          </cell>
          <cell r="E315" t="str">
            <v>Caùp nhoâm haï theá ABC 3x150+1x70mm2</v>
          </cell>
          <cell r="F315" t="str">
            <v>m</v>
          </cell>
          <cell r="G315">
            <v>3.15</v>
          </cell>
          <cell r="I315">
            <v>5.7359999999999998</v>
          </cell>
          <cell r="J315">
            <v>837.57399999999996</v>
          </cell>
        </row>
        <row r="316">
          <cell r="C316" t="str">
            <v>abc3x120+70</v>
          </cell>
          <cell r="D316" t="str">
            <v>06-7007</v>
          </cell>
          <cell r="E316" t="str">
            <v>Caùp nhoâm haï theá ABC 3x120+1x70mm2</v>
          </cell>
          <cell r="F316" t="str">
            <v>m</v>
          </cell>
          <cell r="G316">
            <v>3.15</v>
          </cell>
          <cell r="I316">
            <v>5.7359999999999998</v>
          </cell>
          <cell r="J316">
            <v>837.57399999999996</v>
          </cell>
        </row>
        <row r="317">
          <cell r="C317" t="str">
            <v>abc3x95+70</v>
          </cell>
          <cell r="D317" t="str">
            <v>06-7006</v>
          </cell>
          <cell r="E317" t="str">
            <v>Caùp nhoâm haï theá ABC 3x95+1x70mm2</v>
          </cell>
          <cell r="F317" t="str">
            <v>m</v>
          </cell>
          <cell r="G317">
            <v>2.4</v>
          </cell>
          <cell r="I317">
            <v>5.7359999999999998</v>
          </cell>
          <cell r="J317">
            <v>634.43700000000001</v>
          </cell>
        </row>
        <row r="318">
          <cell r="C318" t="str">
            <v>abc3x50+50</v>
          </cell>
          <cell r="D318" t="str">
            <v>06-7004</v>
          </cell>
          <cell r="E318" t="str">
            <v>Caùp nhoâm haï theá ABC 3x50+1x50mm2</v>
          </cell>
          <cell r="F318" t="str">
            <v>m</v>
          </cell>
          <cell r="G318">
            <v>1.89</v>
          </cell>
          <cell r="I318">
            <v>5.0549999999999997</v>
          </cell>
          <cell r="J318">
            <v>387.58499999999998</v>
          </cell>
        </row>
        <row r="319">
          <cell r="C319" t="str">
            <v>abc3x50</v>
          </cell>
          <cell r="D319" t="str">
            <v>06-7004</v>
          </cell>
          <cell r="E319" t="str">
            <v>Caùp nhoâm haï theá ABC 2x50+1x50mm2</v>
          </cell>
          <cell r="F319" t="str">
            <v>m</v>
          </cell>
          <cell r="G319">
            <v>1.22</v>
          </cell>
          <cell r="I319">
            <v>5.0549999999999997</v>
          </cell>
          <cell r="J319">
            <v>387.58499999999998</v>
          </cell>
        </row>
        <row r="320">
          <cell r="C320" t="str">
            <v>SAA70</v>
          </cell>
          <cell r="D320" t="str">
            <v>04-3107</v>
          </cell>
          <cell r="E320" t="str">
            <v>Boä döøng daây 70mm2-1 keïp neo+1 boulon maét</v>
          </cell>
          <cell r="F320" t="str">
            <v>boä</v>
          </cell>
          <cell r="G320">
            <v>7.98</v>
          </cell>
          <cell r="I320">
            <v>756</v>
          </cell>
          <cell r="J320">
            <v>6444</v>
          </cell>
        </row>
        <row r="321">
          <cell r="C321" t="str">
            <v>SAA50</v>
          </cell>
          <cell r="D321" t="str">
            <v>04-3107</v>
          </cell>
          <cell r="E321" t="str">
            <v>Boä döøng daây 50mm2-1 keïp neo+1 boulon maét</v>
          </cell>
          <cell r="F321" t="str">
            <v>boä</v>
          </cell>
          <cell r="G321">
            <v>7.98</v>
          </cell>
          <cell r="I321">
            <v>756</v>
          </cell>
          <cell r="J321">
            <v>6444</v>
          </cell>
        </row>
        <row r="322">
          <cell r="C322" t="str">
            <v>SAA3x50</v>
          </cell>
          <cell r="D322" t="str">
            <v>04-3107</v>
          </cell>
          <cell r="E322" t="str">
            <v>Boä döøng daây 3x50mm2-1 keïp neo+1 boulon maét</v>
          </cell>
          <cell r="F322" t="str">
            <v>boä</v>
          </cell>
          <cell r="G322">
            <v>7.6</v>
          </cell>
          <cell r="I322">
            <v>756</v>
          </cell>
          <cell r="J322">
            <v>6444</v>
          </cell>
        </row>
        <row r="323">
          <cell r="C323" t="str">
            <v>DAA70</v>
          </cell>
          <cell r="D323" t="str">
            <v>04-3107</v>
          </cell>
          <cell r="E323" t="str">
            <v>Boä neùo daây 70mm2-2 keïp neo+1 boulon maét</v>
          </cell>
          <cell r="F323" t="str">
            <v>boä</v>
          </cell>
          <cell r="G323">
            <v>13.65</v>
          </cell>
          <cell r="I323">
            <v>756</v>
          </cell>
          <cell r="J323">
            <v>6444</v>
          </cell>
        </row>
        <row r="324">
          <cell r="C324" t="str">
            <v>DAA50</v>
          </cell>
          <cell r="D324" t="str">
            <v>04-3107</v>
          </cell>
          <cell r="E324" t="str">
            <v>Boä neùo daây 50mm2-2 keïp neo+1 boulon maét</v>
          </cell>
          <cell r="F324" t="str">
            <v>boä</v>
          </cell>
          <cell r="G324">
            <v>13.65</v>
          </cell>
          <cell r="I324">
            <v>756</v>
          </cell>
          <cell r="J324">
            <v>6444</v>
          </cell>
        </row>
        <row r="325">
          <cell r="C325" t="str">
            <v>DAA3x50</v>
          </cell>
          <cell r="D325" t="str">
            <v>04-3107</v>
          </cell>
          <cell r="E325" t="str">
            <v>Boä neùo daây 3x50mm2-2 keïp neo+1 boulon maét</v>
          </cell>
          <cell r="F325" t="str">
            <v>boä</v>
          </cell>
          <cell r="G325">
            <v>13</v>
          </cell>
          <cell r="I325">
            <v>756</v>
          </cell>
          <cell r="J325">
            <v>6444</v>
          </cell>
        </row>
        <row r="326">
          <cell r="C326" t="str">
            <v>sa70</v>
          </cell>
          <cell r="D326" t="str">
            <v>04-3107</v>
          </cell>
          <cell r="E326" t="str">
            <v>Boä treo daây 70mm2-1 keïp treo+1 giaù+1 boulon maét</v>
          </cell>
          <cell r="F326" t="str">
            <v>boä</v>
          </cell>
          <cell r="G326">
            <v>9.8699999999999992</v>
          </cell>
          <cell r="I326">
            <v>756</v>
          </cell>
          <cell r="J326">
            <v>6444</v>
          </cell>
        </row>
        <row r="327">
          <cell r="C327" t="str">
            <v>sa50</v>
          </cell>
          <cell r="D327" t="str">
            <v>04-3107</v>
          </cell>
          <cell r="E327" t="str">
            <v>Boä treo daây 50mm2-1 keïp treo+1 giaù+1 boulon maét</v>
          </cell>
          <cell r="F327" t="str">
            <v>boä</v>
          </cell>
          <cell r="G327">
            <v>9.8699999999999992</v>
          </cell>
          <cell r="I327">
            <v>756</v>
          </cell>
          <cell r="J327">
            <v>6444</v>
          </cell>
        </row>
        <row r="328">
          <cell r="C328" t="str">
            <v>sa3x50</v>
          </cell>
          <cell r="D328" t="str">
            <v>04-3107</v>
          </cell>
          <cell r="E328" t="str">
            <v>Boä treo daây 3x50mm2-1 keïp treo+1 giaù+1 boulon maét</v>
          </cell>
          <cell r="F328" t="str">
            <v>boä</v>
          </cell>
          <cell r="G328">
            <v>9.8699999999999992</v>
          </cell>
          <cell r="I328">
            <v>756</v>
          </cell>
          <cell r="J328">
            <v>6444</v>
          </cell>
        </row>
        <row r="329">
          <cell r="C329" t="str">
            <v>ibt200</v>
          </cell>
          <cell r="E329" t="str">
            <v>Ñai nhöïa loaïi 200mm (Insulated binding tie L200)</v>
          </cell>
          <cell r="F329" t="str">
            <v>caùi</v>
          </cell>
          <cell r="G329">
            <v>0.08</v>
          </cell>
        </row>
        <row r="330">
          <cell r="C330" t="str">
            <v>ec50-100</v>
          </cell>
          <cell r="E330" t="str">
            <v>Chuïp ñaàu caùp ( End cap ) ABC-50-150mm2</v>
          </cell>
          <cell r="F330" t="str">
            <v>caùi</v>
          </cell>
          <cell r="G330">
            <v>0.17</v>
          </cell>
        </row>
        <row r="331">
          <cell r="C331" t="str">
            <v>onnhom150</v>
          </cell>
          <cell r="E331" t="str">
            <v>Oáng noái caùp nhoâm ABC-  150mm2</v>
          </cell>
          <cell r="F331" t="str">
            <v>caùi</v>
          </cell>
          <cell r="G331">
            <v>3.68</v>
          </cell>
        </row>
        <row r="332">
          <cell r="C332" t="str">
            <v>onnhom120</v>
          </cell>
          <cell r="E332" t="str">
            <v>Oáng noái caùp nhoâm ABC 120mm2</v>
          </cell>
          <cell r="F332" t="str">
            <v>caùi</v>
          </cell>
          <cell r="G332">
            <v>3.47</v>
          </cell>
        </row>
        <row r="333">
          <cell r="C333" t="str">
            <v>onnhom95</v>
          </cell>
          <cell r="E333" t="str">
            <v>Oáng noái caùp nhoâm ABC  95mm2</v>
          </cell>
          <cell r="F333" t="str">
            <v>caùi</v>
          </cell>
          <cell r="G333">
            <v>3.47</v>
          </cell>
        </row>
        <row r="334">
          <cell r="C334" t="str">
            <v>onnhom50</v>
          </cell>
          <cell r="E334" t="str">
            <v>Oáng noái caùp nhoâm ABC 50mm2</v>
          </cell>
          <cell r="F334" t="str">
            <v>caùi</v>
          </cell>
          <cell r="G334">
            <v>3.57</v>
          </cell>
        </row>
        <row r="335">
          <cell r="C335" t="str">
            <v>on50-hopkimnhom</v>
          </cell>
          <cell r="E335" t="str">
            <v>Oáng noái caùp  50mm2 hôïp kim nhoâm</v>
          </cell>
          <cell r="F335" t="str">
            <v>caùi</v>
          </cell>
          <cell r="G335">
            <v>3.57</v>
          </cell>
        </row>
        <row r="336">
          <cell r="C336" t="str">
            <v>on70-hopkimnhom</v>
          </cell>
          <cell r="E336" t="str">
            <v>Oáng noái caùp  70mm2 hôïp kim nhoâm</v>
          </cell>
          <cell r="F336" t="str">
            <v>caùi</v>
          </cell>
          <cell r="G336">
            <v>3.47</v>
          </cell>
        </row>
        <row r="337">
          <cell r="C337" t="str">
            <v>hopphanphoi</v>
          </cell>
          <cell r="D337" t="str">
            <v>ZF-4140</v>
          </cell>
          <cell r="E337" t="str">
            <v xml:space="preserve">Hoäp phaân phoái </v>
          </cell>
          <cell r="F337" t="str">
            <v>hoäp</v>
          </cell>
          <cell r="G337">
            <v>32.03</v>
          </cell>
          <cell r="J337">
            <v>7080</v>
          </cell>
          <cell r="K337">
            <v>278</v>
          </cell>
        </row>
        <row r="338">
          <cell r="C338" t="str">
            <v>MC1p</v>
          </cell>
          <cell r="D338" t="str">
            <v>02.3141</v>
          </cell>
          <cell r="E338" t="str">
            <v>Maùy caét (MCB) 1 pha -30A</v>
          </cell>
          <cell r="F338" t="str">
            <v>Caùi</v>
          </cell>
          <cell r="G338">
            <v>2.94</v>
          </cell>
          <cell r="I338">
            <v>10430</v>
          </cell>
          <cell r="J338">
            <v>7672</v>
          </cell>
        </row>
        <row r="339">
          <cell r="C339" t="str">
            <v>B16350</v>
          </cell>
          <cell r="E339" t="str">
            <v>Boulon 16x350( Keå caû ñai oác + rondelle )</v>
          </cell>
          <cell r="F339" t="str">
            <v>boä</v>
          </cell>
          <cell r="H339">
            <v>8000</v>
          </cell>
          <cell r="L339">
            <v>0.55230000000000001</v>
          </cell>
        </row>
        <row r="340">
          <cell r="C340" t="str">
            <v>on10-35</v>
          </cell>
          <cell r="E340" t="str">
            <v>Oáng noái eùp boïc caùch ñieän CV-10-35mm2</v>
          </cell>
          <cell r="F340" t="str">
            <v>caùi</v>
          </cell>
          <cell r="G340">
            <v>0.53</v>
          </cell>
          <cell r="L340">
            <v>0.55230000000000001</v>
          </cell>
        </row>
        <row r="341">
          <cell r="C341" t="str">
            <v>kneo10-16</v>
          </cell>
          <cell r="D341" t="str">
            <v>04-3107</v>
          </cell>
          <cell r="E341" t="str">
            <v>Keïp neo cho nhaùnh reõ 2x10-2x16mm2</v>
          </cell>
          <cell r="F341" t="str">
            <v>caùi</v>
          </cell>
          <cell r="G341">
            <v>2.1</v>
          </cell>
          <cell r="J341">
            <v>756</v>
          </cell>
          <cell r="K341">
            <v>6444</v>
          </cell>
        </row>
        <row r="342">
          <cell r="C342" t="str">
            <v>kneo25-35</v>
          </cell>
          <cell r="D342" t="str">
            <v>04-3107</v>
          </cell>
          <cell r="E342" t="str">
            <v>Keïp neo cho nhaùnh reõ 4x25mm2</v>
          </cell>
          <cell r="F342" t="str">
            <v>caùi</v>
          </cell>
          <cell r="G342">
            <v>2.63</v>
          </cell>
          <cell r="J342">
            <v>756</v>
          </cell>
          <cell r="K342">
            <v>6444</v>
          </cell>
        </row>
        <row r="343">
          <cell r="C343" t="str">
            <v>Bmoc16300</v>
          </cell>
          <cell r="E343" t="str">
            <v xml:space="preserve">Boulon ñuoâi heo cho nhaùnh reõ treân coät </v>
          </cell>
          <cell r="F343" t="str">
            <v>boä</v>
          </cell>
          <cell r="G343">
            <v>3.47</v>
          </cell>
        </row>
        <row r="344">
          <cell r="C344" t="str">
            <v>Dk1p</v>
          </cell>
          <cell r="D344" t="str">
            <v>ZG-5530</v>
          </cell>
          <cell r="E344" t="str">
            <v>Ñieän keá 1 pha 10-30A</v>
          </cell>
          <cell r="F344" t="str">
            <v>caùi</v>
          </cell>
          <cell r="G344">
            <v>8.4</v>
          </cell>
          <cell r="J344">
            <v>4642</v>
          </cell>
        </row>
        <row r="345">
          <cell r="C345" t="str">
            <v>dk3p</v>
          </cell>
          <cell r="D345" t="str">
            <v>ZG-5540</v>
          </cell>
          <cell r="E345" t="str">
            <v>Ñieän keá 3 pha 20-60A</v>
          </cell>
          <cell r="F345" t="str">
            <v>caùi</v>
          </cell>
          <cell r="G345">
            <v>31.5</v>
          </cell>
          <cell r="J345">
            <v>5222</v>
          </cell>
        </row>
        <row r="346">
          <cell r="C346" t="str">
            <v>hopDk1p</v>
          </cell>
          <cell r="D346" t="str">
            <v>ZF-4140</v>
          </cell>
          <cell r="E346" t="str">
            <v>Hoäp ñaäy Ñieän keá 1 pha</v>
          </cell>
          <cell r="F346" t="str">
            <v>caùi</v>
          </cell>
          <cell r="G346">
            <v>5.25</v>
          </cell>
          <cell r="J346">
            <v>7080</v>
          </cell>
          <cell r="K346">
            <v>278</v>
          </cell>
        </row>
        <row r="347">
          <cell r="C347" t="str">
            <v>hopdk3p</v>
          </cell>
          <cell r="D347" t="str">
            <v>ZF-4140</v>
          </cell>
          <cell r="E347" t="str">
            <v>Hoäp ñaät Ñieän keá 3 pha</v>
          </cell>
          <cell r="F347" t="str">
            <v>caùi</v>
          </cell>
          <cell r="G347">
            <v>11.03</v>
          </cell>
          <cell r="J347">
            <v>7080</v>
          </cell>
          <cell r="K347">
            <v>278</v>
          </cell>
        </row>
        <row r="348">
          <cell r="C348" t="str">
            <v>Lapnre</v>
          </cell>
          <cell r="D348" t="str">
            <v>TT</v>
          </cell>
          <cell r="E348" t="str">
            <v>Laép nhaùnh reõ (30m)</v>
          </cell>
          <cell r="F348" t="str">
            <v>vò trí</v>
          </cell>
          <cell r="J348">
            <v>23000</v>
          </cell>
        </row>
        <row r="349">
          <cell r="E349" t="str">
            <v>PHAÀN THAÙO DÔÕ</v>
          </cell>
        </row>
        <row r="350">
          <cell r="C350" t="str">
            <v>Thaododay A-50</v>
          </cell>
          <cell r="D350" t="str">
            <v>08.08.32</v>
          </cell>
          <cell r="E350" t="str">
            <v>Thaùo dôõ daây nhoâm AV-50</v>
          </cell>
          <cell r="F350" t="str">
            <v>km</v>
          </cell>
          <cell r="J350">
            <v>270331.57169999997</v>
          </cell>
        </row>
        <row r="351">
          <cell r="C351" t="str">
            <v>Thaododay A-70</v>
          </cell>
          <cell r="D351" t="str">
            <v>08.08.33</v>
          </cell>
          <cell r="E351" t="str">
            <v>Thaùo dôõ daây nhoâm AV-70</v>
          </cell>
          <cell r="F351" t="str">
            <v>km</v>
          </cell>
          <cell r="J351">
            <v>364043.38500000001</v>
          </cell>
        </row>
        <row r="352">
          <cell r="C352" t="str">
            <v>Thaododay A-95</v>
          </cell>
          <cell r="D352" t="str">
            <v>08.08.34</v>
          </cell>
          <cell r="E352" t="str">
            <v>Thaùo dôõ daây nhoâm AV-95</v>
          </cell>
          <cell r="F352" t="str">
            <v>km</v>
          </cell>
          <cell r="J352">
            <v>549588.07799999998</v>
          </cell>
        </row>
        <row r="353">
          <cell r="C353" t="str">
            <v>ThaododayAC35</v>
          </cell>
          <cell r="D353" t="str">
            <v>08.08.14</v>
          </cell>
          <cell r="E353" t="str">
            <v>Thaùo dôõ daây nhoâm loõi theùp AC-35</v>
          </cell>
          <cell r="F353" t="str">
            <v>km</v>
          </cell>
          <cell r="J353">
            <v>258353.37000000002</v>
          </cell>
        </row>
        <row r="354">
          <cell r="C354" t="str">
            <v>ThaododayAC50</v>
          </cell>
          <cell r="D354" t="str">
            <v>08.08.15</v>
          </cell>
          <cell r="E354" t="str">
            <v>Thaùo dôõ daây nhoâm loõi theùp AC-50</v>
          </cell>
          <cell r="F354" t="str">
            <v>km</v>
          </cell>
          <cell r="J354">
            <v>339617.24820000003</v>
          </cell>
        </row>
        <row r="355">
          <cell r="C355" t="str">
            <v>ThaododayAC70</v>
          </cell>
          <cell r="D355" t="str">
            <v>08.08.16</v>
          </cell>
          <cell r="E355" t="str">
            <v>Thaùo dôõ daây nhoâm loõi theùp AC-70</v>
          </cell>
          <cell r="F355" t="str">
            <v>km</v>
          </cell>
          <cell r="J355">
            <v>453762.46440000006</v>
          </cell>
        </row>
        <row r="356">
          <cell r="C356" t="str">
            <v>ThaododayAC95</v>
          </cell>
          <cell r="D356" t="str">
            <v>08.08.17</v>
          </cell>
          <cell r="E356" t="str">
            <v>Thaùo dôõ daây nhoâm loõi theùp AC-95</v>
          </cell>
          <cell r="F356" t="str">
            <v>km</v>
          </cell>
          <cell r="J356">
            <v>618169.1544</v>
          </cell>
        </row>
        <row r="357">
          <cell r="C357" t="str">
            <v>ThaododayAC120</v>
          </cell>
          <cell r="D357" t="str">
            <v>08.08.18</v>
          </cell>
          <cell r="E357" t="str">
            <v>Thaùo dôõ daây nhoâm loõi theùp AC-120</v>
          </cell>
          <cell r="F357" t="str">
            <v>km</v>
          </cell>
          <cell r="J357">
            <v>694500.83190000011</v>
          </cell>
        </row>
        <row r="358">
          <cell r="C358" t="str">
            <v>ThaododayA170</v>
          </cell>
          <cell r="D358" t="str">
            <v>08.08.37</v>
          </cell>
          <cell r="E358" t="str">
            <v>Thaùo dôõ daây nhoâm A-170</v>
          </cell>
          <cell r="F358" t="str">
            <v>km</v>
          </cell>
          <cell r="J358">
            <v>495803.60370000004</v>
          </cell>
        </row>
        <row r="359">
          <cell r="C359" t="str">
            <v>Thao 30/10</v>
          </cell>
          <cell r="D359" t="str">
            <v>08.08.24</v>
          </cell>
          <cell r="E359" t="str">
            <v>Thaùo daây loaïi 30/10</v>
          </cell>
          <cell r="F359" t="str">
            <v>km</v>
          </cell>
          <cell r="J359">
            <v>341965.91520000005</v>
          </cell>
        </row>
        <row r="360">
          <cell r="C360" t="str">
            <v>ThaododayM11</v>
          </cell>
          <cell r="D360" t="str">
            <v>08.08.24</v>
          </cell>
          <cell r="E360" t="str">
            <v>Thaùo dôõ daây ñoàng M-11</v>
          </cell>
          <cell r="F360" t="str">
            <v>km</v>
          </cell>
          <cell r="J360">
            <v>341965.91520000005</v>
          </cell>
        </row>
        <row r="361">
          <cell r="C361" t="str">
            <v>ThaododayhtM-22</v>
          </cell>
          <cell r="D361" t="str">
            <v>08-08-21</v>
          </cell>
          <cell r="E361" t="str">
            <v>Thaùo dôõ daây ñoàng-22</v>
          </cell>
          <cell r="F361" t="str">
            <v>km</v>
          </cell>
          <cell r="J361">
            <v>351082.35239999997</v>
          </cell>
        </row>
        <row r="362">
          <cell r="C362" t="str">
            <v>ThaododayhtM-38</v>
          </cell>
          <cell r="D362" t="str">
            <v>08-08-22</v>
          </cell>
          <cell r="E362" t="str">
            <v>Thaùo dôõ daây ñoàng-38</v>
          </cell>
          <cell r="F362" t="str">
            <v>km</v>
          </cell>
          <cell r="J362">
            <v>458664.96479999996</v>
          </cell>
        </row>
        <row r="363">
          <cell r="C363" t="str">
            <v>ThaododayhtM-48</v>
          </cell>
          <cell r="D363" t="str">
            <v>08-08-22</v>
          </cell>
          <cell r="E363" t="str">
            <v>Thaùo dôõ daây ñoàng-48</v>
          </cell>
          <cell r="F363" t="str">
            <v>km</v>
          </cell>
          <cell r="J363">
            <v>458664.96479999996</v>
          </cell>
        </row>
        <row r="364">
          <cell r="C364" t="str">
            <v>ThaododayhtM-70</v>
          </cell>
          <cell r="D364" t="str">
            <v>08-08-23</v>
          </cell>
          <cell r="E364" t="str">
            <v>Thaùo dôõ daây ñoàng-70</v>
          </cell>
          <cell r="F364" t="str">
            <v>km</v>
          </cell>
          <cell r="J364">
            <v>617825.24939999997</v>
          </cell>
        </row>
        <row r="365">
          <cell r="C365" t="str">
            <v>ThaododayhtM-100</v>
          </cell>
          <cell r="D365" t="str">
            <v>08-08-24</v>
          </cell>
          <cell r="E365" t="str">
            <v>Thaùo dôõ daây ñoàng-100</v>
          </cell>
          <cell r="F365" t="str">
            <v>km</v>
          </cell>
          <cell r="J365">
            <v>841180.92</v>
          </cell>
        </row>
        <row r="366">
          <cell r="C366" t="str">
            <v>ThaododayhtABC-50</v>
          </cell>
          <cell r="D366" t="str">
            <v>08-08-22</v>
          </cell>
          <cell r="E366" t="str">
            <v>Thaùo dôõ daây ABC-50</v>
          </cell>
          <cell r="F366" t="str">
            <v>km</v>
          </cell>
          <cell r="J366">
            <v>458664.96479999996</v>
          </cell>
        </row>
        <row r="367">
          <cell r="C367" t="str">
            <v>ThaododayhtABC-70</v>
          </cell>
          <cell r="D367" t="str">
            <v>08-08-23</v>
          </cell>
          <cell r="E367" t="str">
            <v>Thaùo dôõ daây ABC-70</v>
          </cell>
          <cell r="F367" t="str">
            <v>km</v>
          </cell>
          <cell r="J367">
            <v>617825.24939999997</v>
          </cell>
        </row>
        <row r="368">
          <cell r="C368" t="str">
            <v>Thaodosudung</v>
          </cell>
          <cell r="D368" t="str">
            <v>08-03-12</v>
          </cell>
          <cell r="E368" t="str">
            <v>Thaùo dôõ söù ñöùng</v>
          </cell>
          <cell r="F368" t="str">
            <v>boä</v>
          </cell>
          <cell r="J368">
            <v>4971</v>
          </cell>
        </row>
        <row r="369">
          <cell r="C369" t="str">
            <v>Thaodosudung6kV</v>
          </cell>
          <cell r="D369" t="str">
            <v>08.03.13</v>
          </cell>
          <cell r="E369" t="str">
            <v>Thaùo dôõ söù ñöùng 6,6kV</v>
          </cell>
          <cell r="F369" t="str">
            <v>boä</v>
          </cell>
          <cell r="J369">
            <v>3214.4244000000003</v>
          </cell>
        </row>
        <row r="370">
          <cell r="C370" t="str">
            <v>Thaodosudung15-22kV</v>
          </cell>
          <cell r="D370" t="str">
            <v>08.03.14</v>
          </cell>
          <cell r="E370" t="str">
            <v>Thaùo dôõ söù ñöùng 15-22kV</v>
          </cell>
          <cell r="F370" t="str">
            <v>boä</v>
          </cell>
          <cell r="J370">
            <v>4295.6398800000006</v>
          </cell>
        </row>
        <row r="371">
          <cell r="C371" t="str">
            <v>Thaodosutreo</v>
          </cell>
          <cell r="D371" t="str">
            <v>08-04-21</v>
          </cell>
          <cell r="E371" t="str">
            <v>Thaùo dôõ söù treo</v>
          </cell>
          <cell r="F371" t="str">
            <v>chuoãi</v>
          </cell>
          <cell r="J371">
            <v>5259.9672</v>
          </cell>
        </row>
        <row r="372">
          <cell r="C372" t="str">
            <v>Thaodosutreo-bat</v>
          </cell>
          <cell r="E372" t="str">
            <v>Thaùo dôõ söù treo</v>
          </cell>
          <cell r="F372" t="str">
            <v>baùt</v>
          </cell>
          <cell r="J372">
            <v>730.55100000000004</v>
          </cell>
        </row>
        <row r="373">
          <cell r="C373" t="str">
            <v>ThaodocotBTLT</v>
          </cell>
          <cell r="D373" t="str">
            <v>09-07-11</v>
          </cell>
          <cell r="E373" t="str">
            <v>Thaùo dôõ coät BT</v>
          </cell>
          <cell r="F373" t="str">
            <v>coät</v>
          </cell>
          <cell r="J373">
            <v>45798.324000000001</v>
          </cell>
        </row>
        <row r="374">
          <cell r="C374" t="str">
            <v>Thaodocotgo</v>
          </cell>
          <cell r="D374" t="str">
            <v>09-07-1a.1</v>
          </cell>
          <cell r="E374" t="str">
            <v xml:space="preserve">Thaùo dôõ coät goã </v>
          </cell>
          <cell r="F374" t="str">
            <v>coät</v>
          </cell>
          <cell r="J374">
            <v>54125.292000000001</v>
          </cell>
        </row>
        <row r="375">
          <cell r="C375" t="str">
            <v>Thaodocotsat</v>
          </cell>
          <cell r="D375" t="str">
            <v>09-07-2a.1</v>
          </cell>
          <cell r="E375" t="str">
            <v xml:space="preserve">Thaùo dôõ truï saét </v>
          </cell>
          <cell r="F375" t="str">
            <v>coät</v>
          </cell>
          <cell r="J375">
            <v>73277.318400000004</v>
          </cell>
        </row>
        <row r="376">
          <cell r="C376" t="str">
            <v>ThaodocomoM</v>
          </cell>
          <cell r="D376" t="str">
            <v>09-07-2a.1</v>
          </cell>
          <cell r="E376" t="str">
            <v>Thaùo dôõ truï moâ M</v>
          </cell>
          <cell r="F376" t="str">
            <v>coät</v>
          </cell>
          <cell r="J376">
            <v>73277.318400000004</v>
          </cell>
        </row>
        <row r="377">
          <cell r="C377" t="str">
            <v>Thaosoc</v>
          </cell>
          <cell r="D377" t="str">
            <v>08-06-13</v>
          </cell>
          <cell r="E377" t="str">
            <v>Thaùo dôõ Ucrevis + söù oáng chæ</v>
          </cell>
          <cell r="F377" t="str">
            <v>vò trí</v>
          </cell>
          <cell r="J377">
            <v>3214.4244000000003</v>
          </cell>
        </row>
        <row r="378">
          <cell r="C378" t="str">
            <v>Thaùosukim</v>
          </cell>
          <cell r="D378" t="str">
            <v>08-06-13</v>
          </cell>
          <cell r="E378" t="str">
            <v>Thaùo dôõ söù kim</v>
          </cell>
          <cell r="F378" t="str">
            <v>vò trí</v>
          </cell>
          <cell r="J378">
            <v>3214.4244000000003</v>
          </cell>
        </row>
        <row r="379">
          <cell r="C379" t="str">
            <v>Thaodonre</v>
          </cell>
          <cell r="D379" t="str">
            <v>TT</v>
          </cell>
          <cell r="E379" t="str">
            <v>Thaùo dôõ nhaùnh reõ (30m)</v>
          </cell>
          <cell r="F379" t="str">
            <v>vò trí</v>
          </cell>
          <cell r="J379">
            <v>22000</v>
          </cell>
        </row>
        <row r="380">
          <cell r="C380" t="str">
            <v>ThaodoMBa1p</v>
          </cell>
          <cell r="D380" t="str">
            <v>01-1162</v>
          </cell>
          <cell r="E380" t="str">
            <v xml:space="preserve">Thaùo dôõ MBA 1 pha </v>
          </cell>
          <cell r="F380" t="str">
            <v>maùy</v>
          </cell>
          <cell r="J380">
            <v>44484</v>
          </cell>
          <cell r="K380">
            <v>91845</v>
          </cell>
        </row>
        <row r="381">
          <cell r="C381" t="str">
            <v>ThaodoMBa3p</v>
          </cell>
          <cell r="D381" t="str">
            <v>01-1155</v>
          </cell>
          <cell r="E381" t="str">
            <v xml:space="preserve">Thaùo dôõ MBA 3 pha </v>
          </cell>
          <cell r="F381" t="str">
            <v>maùy</v>
          </cell>
          <cell r="J381">
            <v>89982</v>
          </cell>
          <cell r="K381">
            <v>127832</v>
          </cell>
        </row>
        <row r="382">
          <cell r="C382" t="str">
            <v>bten</v>
          </cell>
          <cell r="D382" t="str">
            <v>063-181</v>
          </cell>
          <cell r="E382" t="str">
            <v xml:space="preserve">Baûng teân </v>
          </cell>
          <cell r="F382" t="str">
            <v>caùi</v>
          </cell>
          <cell r="H382">
            <v>10000</v>
          </cell>
          <cell r="J382">
            <v>2064</v>
          </cell>
        </row>
        <row r="383">
          <cell r="C383" t="str">
            <v>Thaorack</v>
          </cell>
          <cell r="D383" t="str">
            <v>09-05-02</v>
          </cell>
          <cell r="E383" t="str">
            <v>Thaùo rack caùc loaïi</v>
          </cell>
          <cell r="F383" t="str">
            <v>caùi</v>
          </cell>
          <cell r="J383">
            <v>19640</v>
          </cell>
        </row>
        <row r="384">
          <cell r="C384" t="str">
            <v>Thaoticoude</v>
          </cell>
          <cell r="D384" t="str">
            <v>09-05-02</v>
          </cell>
          <cell r="E384" t="str">
            <v>Thaùo Ticoude</v>
          </cell>
          <cell r="F384" t="str">
            <v>caùi</v>
          </cell>
          <cell r="J384">
            <v>19640</v>
          </cell>
        </row>
        <row r="385">
          <cell r="C385" t="str">
            <v>thaocongto_1p</v>
          </cell>
          <cell r="D385" t="str">
            <v>CAI</v>
          </cell>
          <cell r="E385" t="str">
            <v>Thaùo coâng tô moät pha</v>
          </cell>
          <cell r="F385" t="str">
            <v>caùi</v>
          </cell>
          <cell r="J385">
            <v>4642</v>
          </cell>
        </row>
        <row r="386">
          <cell r="C386" t="str">
            <v>thaocongto_3p</v>
          </cell>
          <cell r="D386" t="str">
            <v>CAI</v>
          </cell>
          <cell r="E386" t="str">
            <v>Thaùo coâng tô 3 pha</v>
          </cell>
          <cell r="F386" t="str">
            <v>caùi</v>
          </cell>
          <cell r="J386">
            <v>5222</v>
          </cell>
        </row>
        <row r="387">
          <cell r="C387" t="str">
            <v>thaodayvaocongto</v>
          </cell>
          <cell r="D387" t="str">
            <v>CAI</v>
          </cell>
          <cell r="E387" t="str">
            <v>Thaùo daây vaøo coâng tô caùc loaïi</v>
          </cell>
          <cell r="F387" t="str">
            <v>m</v>
          </cell>
          <cell r="J387">
            <v>258.35337000000004</v>
          </cell>
        </row>
        <row r="388">
          <cell r="C388" t="str">
            <v>thaodoMBA10</v>
          </cell>
          <cell r="D388" t="str">
            <v>01.1161</v>
          </cell>
          <cell r="E388" t="str">
            <v>Thaùo MBA 10kVA</v>
          </cell>
          <cell r="F388" t="str">
            <v>caùi</v>
          </cell>
          <cell r="J388">
            <v>38564</v>
          </cell>
          <cell r="K388">
            <v>91845</v>
          </cell>
        </row>
        <row r="389">
          <cell r="C389" t="str">
            <v>thaodoMBA15</v>
          </cell>
          <cell r="D389" t="str">
            <v>01.1161</v>
          </cell>
          <cell r="E389" t="str">
            <v>Thaùo MBA 15kVA</v>
          </cell>
          <cell r="F389" t="str">
            <v>caùi</v>
          </cell>
          <cell r="J389">
            <v>38564</v>
          </cell>
          <cell r="K389">
            <v>91845</v>
          </cell>
        </row>
        <row r="390">
          <cell r="C390" t="str">
            <v>thaodoMBA20</v>
          </cell>
          <cell r="D390" t="str">
            <v>01.1161</v>
          </cell>
          <cell r="E390" t="str">
            <v>Thaùo MBA 20kVA</v>
          </cell>
          <cell r="F390" t="str">
            <v>caùi</v>
          </cell>
          <cell r="J390">
            <v>38564</v>
          </cell>
          <cell r="K390">
            <v>91845</v>
          </cell>
        </row>
        <row r="391">
          <cell r="C391" t="str">
            <v>thaodoMBA25</v>
          </cell>
          <cell r="D391" t="str">
            <v>01.1161</v>
          </cell>
          <cell r="E391" t="str">
            <v>Thaùo MBA 25kVA</v>
          </cell>
          <cell r="F391" t="str">
            <v>caùi</v>
          </cell>
          <cell r="J391">
            <v>38564</v>
          </cell>
          <cell r="K391">
            <v>91845</v>
          </cell>
        </row>
        <row r="392">
          <cell r="C392" t="str">
            <v>thaodoMBA30</v>
          </cell>
          <cell r="D392" t="str">
            <v>01.1161</v>
          </cell>
          <cell r="E392" t="str">
            <v>Thaùo MBA 30kVA</v>
          </cell>
          <cell r="F392" t="str">
            <v>caùi</v>
          </cell>
          <cell r="J392">
            <v>38564</v>
          </cell>
          <cell r="K392">
            <v>91845</v>
          </cell>
        </row>
        <row r="393">
          <cell r="C393" t="str">
            <v>thaodoMBA37,5</v>
          </cell>
          <cell r="D393" t="str">
            <v>01.1162</v>
          </cell>
          <cell r="E393" t="str">
            <v>Thaùo MBA 37,5kVA</v>
          </cell>
          <cell r="F393" t="str">
            <v>caùi</v>
          </cell>
          <cell r="J393">
            <v>44484</v>
          </cell>
          <cell r="K393">
            <v>91845</v>
          </cell>
        </row>
        <row r="394">
          <cell r="C394" t="str">
            <v>thaodoMBA50</v>
          </cell>
          <cell r="D394" t="str">
            <v>01.1152</v>
          </cell>
          <cell r="E394" t="str">
            <v>Thaùo MBA 50kVA</v>
          </cell>
          <cell r="F394" t="str">
            <v>caùi</v>
          </cell>
          <cell r="J394">
            <v>53279</v>
          </cell>
          <cell r="K394">
            <v>107252</v>
          </cell>
        </row>
        <row r="395">
          <cell r="C395" t="str">
            <v>thaodoMBA75</v>
          </cell>
          <cell r="D395" t="str">
            <v>01.1153</v>
          </cell>
          <cell r="E395" t="str">
            <v>Thaùo MBA 75kVA</v>
          </cell>
          <cell r="F395" t="str">
            <v>caùi</v>
          </cell>
          <cell r="J395">
            <v>65119</v>
          </cell>
          <cell r="K395">
            <v>107252</v>
          </cell>
        </row>
        <row r="396">
          <cell r="C396" t="str">
            <v>thaodoMBA80</v>
          </cell>
          <cell r="D396" t="str">
            <v>01.1153</v>
          </cell>
          <cell r="E396" t="str">
            <v>Thaùo MBA 80kVA</v>
          </cell>
          <cell r="F396" t="str">
            <v>caùi</v>
          </cell>
          <cell r="J396">
            <v>65119</v>
          </cell>
          <cell r="K396">
            <v>107252</v>
          </cell>
        </row>
        <row r="397">
          <cell r="C397" t="str">
            <v>thaodoMBA100</v>
          </cell>
          <cell r="D397" t="str">
            <v>01.1153</v>
          </cell>
          <cell r="E397" t="str">
            <v>Thaùo MBA 100kVA</v>
          </cell>
          <cell r="F397" t="str">
            <v>caùi</v>
          </cell>
          <cell r="J397">
            <v>65119</v>
          </cell>
          <cell r="K397">
            <v>107252</v>
          </cell>
        </row>
        <row r="398">
          <cell r="C398" t="str">
            <v>thaodoMBA125</v>
          </cell>
          <cell r="D398" t="str">
            <v>01.1154</v>
          </cell>
          <cell r="E398" t="str">
            <v>Thaùo MBA 125kVA</v>
          </cell>
          <cell r="F398" t="str">
            <v>caùi</v>
          </cell>
          <cell r="J398">
            <v>76959</v>
          </cell>
          <cell r="K398">
            <v>107252</v>
          </cell>
        </row>
        <row r="399">
          <cell r="C399" t="str">
            <v>thaodoMBA160</v>
          </cell>
          <cell r="D399" t="str">
            <v>01.1154</v>
          </cell>
          <cell r="E399" t="str">
            <v>Thaùo MBA 160kVA</v>
          </cell>
          <cell r="F399" t="str">
            <v>caùi</v>
          </cell>
          <cell r="J399">
            <v>76959</v>
          </cell>
          <cell r="K399">
            <v>107252</v>
          </cell>
        </row>
        <row r="400">
          <cell r="C400" t="str">
            <v>thaodoMBA180</v>
          </cell>
          <cell r="D400" t="str">
            <v>01.1154</v>
          </cell>
          <cell r="E400" t="str">
            <v>Thaùo MBA 180kVA</v>
          </cell>
          <cell r="F400" t="str">
            <v>caùi</v>
          </cell>
          <cell r="J400">
            <v>76959</v>
          </cell>
          <cell r="K400">
            <v>107252</v>
          </cell>
        </row>
        <row r="401">
          <cell r="C401" t="str">
            <v>thaodoMBA200</v>
          </cell>
          <cell r="D401" t="str">
            <v>01.1155</v>
          </cell>
          <cell r="E401" t="str">
            <v>Thaùo MBA 200kVA</v>
          </cell>
          <cell r="F401" t="str">
            <v>caùi</v>
          </cell>
          <cell r="J401">
            <v>89982</v>
          </cell>
          <cell r="K401">
            <v>127832</v>
          </cell>
        </row>
        <row r="402">
          <cell r="C402" t="str">
            <v>thaodoMBA250</v>
          </cell>
          <cell r="D402" t="str">
            <v>01.1155</v>
          </cell>
          <cell r="E402" t="str">
            <v>Thaùo MBA 250kVA</v>
          </cell>
          <cell r="F402" t="str">
            <v>caùi</v>
          </cell>
          <cell r="J402">
            <v>89982</v>
          </cell>
          <cell r="K402">
            <v>127832</v>
          </cell>
        </row>
        <row r="403">
          <cell r="C403" t="str">
            <v>thaodoMBA300</v>
          </cell>
          <cell r="D403" t="str">
            <v>01.1155</v>
          </cell>
          <cell r="E403" t="str">
            <v>Thaùo MBA 300kVA</v>
          </cell>
          <cell r="F403" t="str">
            <v>caùi</v>
          </cell>
          <cell r="J403">
            <v>89982</v>
          </cell>
          <cell r="K403">
            <v>127832</v>
          </cell>
        </row>
        <row r="404">
          <cell r="C404" t="str">
            <v>thaodoMBA315</v>
          </cell>
          <cell r="D404" t="str">
            <v>01.1155</v>
          </cell>
          <cell r="E404" t="str">
            <v>Thaùo MBA 315kVA</v>
          </cell>
          <cell r="F404" t="str">
            <v>caùi</v>
          </cell>
          <cell r="J404">
            <v>89982</v>
          </cell>
          <cell r="K404">
            <v>127832</v>
          </cell>
        </row>
        <row r="405">
          <cell r="C405" t="str">
            <v>thaodoMBA320</v>
          </cell>
          <cell r="D405" t="str">
            <v>01.1155</v>
          </cell>
          <cell r="E405" t="str">
            <v>Thaùo MBA 320kVA</v>
          </cell>
          <cell r="F405" t="str">
            <v>caùi</v>
          </cell>
          <cell r="J405">
            <v>89982</v>
          </cell>
          <cell r="K405">
            <v>127832</v>
          </cell>
        </row>
        <row r="406">
          <cell r="C406" t="str">
            <v>thaodoMBA400</v>
          </cell>
          <cell r="D406" t="str">
            <v>01.1156</v>
          </cell>
          <cell r="E406" t="str">
            <v>Thaùo MBA 400kVA</v>
          </cell>
          <cell r="F406" t="str">
            <v>caùi</v>
          </cell>
          <cell r="J406">
            <v>106558</v>
          </cell>
          <cell r="K406">
            <v>127832</v>
          </cell>
        </row>
        <row r="407">
          <cell r="C407" t="str">
            <v>thaodoMBA500</v>
          </cell>
          <cell r="D407" t="str">
            <v>01.1156</v>
          </cell>
          <cell r="E407" t="str">
            <v>Thaùo MBA 500kVA</v>
          </cell>
          <cell r="F407" t="str">
            <v>caùi</v>
          </cell>
          <cell r="J407">
            <v>106558</v>
          </cell>
          <cell r="K407">
            <v>127832</v>
          </cell>
        </row>
        <row r="408">
          <cell r="C408" t="str">
            <v>thaodoMBA560</v>
          </cell>
          <cell r="D408" t="str">
            <v>01.1156</v>
          </cell>
          <cell r="E408" t="str">
            <v>Thaùo MBA 560kVA</v>
          </cell>
          <cell r="F408" t="str">
            <v>caùi</v>
          </cell>
          <cell r="J408">
            <v>106558</v>
          </cell>
          <cell r="K408">
            <v>127832</v>
          </cell>
        </row>
        <row r="409">
          <cell r="C409" t="str">
            <v>thaodoMBA630</v>
          </cell>
          <cell r="D409" t="str">
            <v>01.1157</v>
          </cell>
          <cell r="E409" t="str">
            <v>Thaùo MBA 630kVA</v>
          </cell>
          <cell r="F409" t="str">
            <v>caùi</v>
          </cell>
          <cell r="J409">
            <v>124318</v>
          </cell>
          <cell r="K409">
            <v>145471</v>
          </cell>
        </row>
        <row r="410">
          <cell r="C410" t="str">
            <v>thaodoMBA750</v>
          </cell>
          <cell r="D410" t="str">
            <v>01.1157</v>
          </cell>
          <cell r="E410" t="str">
            <v>Thaùo MBA 750kVA</v>
          </cell>
          <cell r="F410" t="str">
            <v>caùi</v>
          </cell>
          <cell r="J410">
            <v>124318</v>
          </cell>
          <cell r="K410">
            <v>145471</v>
          </cell>
        </row>
        <row r="411">
          <cell r="C411" t="str">
            <v>thaodoMBA1000</v>
          </cell>
          <cell r="D411" t="str">
            <v>01.1157</v>
          </cell>
          <cell r="E411" t="str">
            <v>Thaùo MBA 1000kVA</v>
          </cell>
          <cell r="F411" t="str">
            <v>caùi</v>
          </cell>
          <cell r="J411">
            <v>124318</v>
          </cell>
          <cell r="K411">
            <v>145471</v>
          </cell>
        </row>
        <row r="412">
          <cell r="C412" t="str">
            <v>Thaodoxa</v>
          </cell>
          <cell r="D412" t="str">
            <v>09-05-22</v>
          </cell>
          <cell r="E412" t="str">
            <v xml:space="preserve">Thaùo dôõ xaø caùc loaïi </v>
          </cell>
          <cell r="F412" t="str">
            <v>boä</v>
          </cell>
          <cell r="J412">
            <v>26544.6875</v>
          </cell>
        </row>
        <row r="413">
          <cell r="C413" t="str">
            <v>Thaododaytt</v>
          </cell>
          <cell r="D413" t="str">
            <v>08-08-13</v>
          </cell>
          <cell r="E413" t="str">
            <v>Thaùo dôõ daây trung theá caùc loaïi</v>
          </cell>
          <cell r="F413" t="str">
            <v>km</v>
          </cell>
          <cell r="J413">
            <v>285790</v>
          </cell>
          <cell r="L413">
            <v>14792.443064182195</v>
          </cell>
        </row>
        <row r="414">
          <cell r="C414" t="str">
            <v>ThaodohopDk1p</v>
          </cell>
          <cell r="D414" t="str">
            <v>ZF-4140</v>
          </cell>
          <cell r="E414" t="str">
            <v>Thaùo dôõ thuøng ñieän keá 1 pha</v>
          </cell>
          <cell r="F414" t="str">
            <v>caùi</v>
          </cell>
          <cell r="J414">
            <v>7080</v>
          </cell>
        </row>
        <row r="415">
          <cell r="C415" t="str">
            <v>Thaodohopdk3p</v>
          </cell>
          <cell r="D415" t="str">
            <v>ZF-4140</v>
          </cell>
          <cell r="E415" t="str">
            <v>Thaùo dôõ thuøng ñieän keá 3 pha</v>
          </cell>
          <cell r="F415" t="str">
            <v>caùi</v>
          </cell>
          <cell r="J415">
            <v>7080</v>
          </cell>
        </row>
        <row r="416">
          <cell r="C416" t="str">
            <v>Thaodonre</v>
          </cell>
          <cell r="D416" t="str">
            <v>TT</v>
          </cell>
          <cell r="E416" t="str">
            <v>Thaùo dôõ nhaùnh reõ (30m)</v>
          </cell>
          <cell r="F416" t="str">
            <v>vò trí</v>
          </cell>
          <cell r="J416">
            <v>22000</v>
          </cell>
        </row>
        <row r="417">
          <cell r="C417" t="str">
            <v>thaoT100-3</v>
          </cell>
          <cell r="D417" t="str">
            <v>01-1143</v>
          </cell>
          <cell r="E417" t="str">
            <v xml:space="preserve">Thaùo dôõ MBA cuõ </v>
          </cell>
          <cell r="F417" t="str">
            <v>maùy</v>
          </cell>
          <cell r="J417">
            <v>71715</v>
          </cell>
          <cell r="K417">
            <v>107252</v>
          </cell>
          <cell r="L417">
            <v>610</v>
          </cell>
        </row>
        <row r="418">
          <cell r="C418" t="str">
            <v>thaot160-3</v>
          </cell>
          <cell r="D418" t="str">
            <v>01-1144</v>
          </cell>
          <cell r="E418" t="str">
            <v xml:space="preserve">Thaùo dôõ MBA cuõ </v>
          </cell>
          <cell r="F418" t="str">
            <v>maùy</v>
          </cell>
          <cell r="J418">
            <v>84063</v>
          </cell>
          <cell r="K418">
            <v>107252</v>
          </cell>
          <cell r="L418">
            <v>610</v>
          </cell>
        </row>
        <row r="419">
          <cell r="C419" t="str">
            <v>thaot250-3</v>
          </cell>
          <cell r="D419" t="str">
            <v>01-1145</v>
          </cell>
          <cell r="E419" t="str">
            <v xml:space="preserve">Thaùo dôõ MBA cuõ </v>
          </cell>
          <cell r="F419" t="str">
            <v>maùy</v>
          </cell>
          <cell r="J419">
            <v>98270</v>
          </cell>
          <cell r="K419">
            <v>127832</v>
          </cell>
          <cell r="L419">
            <v>610</v>
          </cell>
        </row>
        <row r="420">
          <cell r="C420" t="str">
            <v>thaot400-3</v>
          </cell>
          <cell r="D420" t="str">
            <v>01-1146</v>
          </cell>
          <cell r="E420" t="str">
            <v xml:space="preserve">Thaùo dôõ MBA cuõ </v>
          </cell>
          <cell r="F420" t="str">
            <v>maùy</v>
          </cell>
          <cell r="J420">
            <v>117214</v>
          </cell>
          <cell r="K420">
            <v>127832</v>
          </cell>
          <cell r="L420">
            <v>610</v>
          </cell>
        </row>
        <row r="421">
          <cell r="C421" t="str">
            <v>thaot630-3</v>
          </cell>
          <cell r="D421" t="str">
            <v>01-1147</v>
          </cell>
          <cell r="E421" t="str">
            <v xml:space="preserve">Thaùo dôõ MBA cuõ </v>
          </cell>
          <cell r="F421" t="str">
            <v>maùy</v>
          </cell>
          <cell r="J421">
            <v>136158</v>
          </cell>
          <cell r="K421">
            <v>145471</v>
          </cell>
          <cell r="L421">
            <v>610</v>
          </cell>
        </row>
        <row r="422">
          <cell r="C422" t="str">
            <v>thaot800-3</v>
          </cell>
          <cell r="D422" t="str">
            <v>01-1148</v>
          </cell>
          <cell r="E422" t="str">
            <v xml:space="preserve">Thaùo dôõ MBA cuõ </v>
          </cell>
          <cell r="F422" t="str">
            <v>maùy</v>
          </cell>
          <cell r="J422">
            <v>136158</v>
          </cell>
          <cell r="K422">
            <v>145471</v>
          </cell>
          <cell r="L422">
            <v>610</v>
          </cell>
        </row>
        <row r="423">
          <cell r="C423" t="str">
            <v>thaoT15-1</v>
          </cell>
          <cell r="D423" t="str">
            <v>01-1161</v>
          </cell>
          <cell r="E423" t="str">
            <v xml:space="preserve">Thaùo dôõ MBA cuõ </v>
          </cell>
          <cell r="F423" t="str">
            <v>maùy</v>
          </cell>
          <cell r="J423">
            <v>38564</v>
          </cell>
          <cell r="K423">
            <v>91845</v>
          </cell>
          <cell r="L423">
            <v>610</v>
          </cell>
        </row>
        <row r="424">
          <cell r="C424" t="str">
            <v>thaoT25-1</v>
          </cell>
          <cell r="D424" t="str">
            <v>01-1161</v>
          </cell>
          <cell r="E424" t="str">
            <v xml:space="preserve">Thaùo dôõ MBA cuõ </v>
          </cell>
          <cell r="F424" t="str">
            <v>maùy</v>
          </cell>
          <cell r="J424">
            <v>38564</v>
          </cell>
          <cell r="K424">
            <v>91845</v>
          </cell>
          <cell r="L424">
            <v>610</v>
          </cell>
        </row>
        <row r="425">
          <cell r="C425" t="str">
            <v>thaoT375-1</v>
          </cell>
          <cell r="D425" t="str">
            <v>01-1162</v>
          </cell>
          <cell r="E425" t="str">
            <v xml:space="preserve">Thaùo dôõ MBA cuõ </v>
          </cell>
          <cell r="F425" t="str">
            <v>maùy</v>
          </cell>
          <cell r="J425">
            <v>44484</v>
          </cell>
          <cell r="K425">
            <v>91845</v>
          </cell>
          <cell r="L425">
            <v>610</v>
          </cell>
        </row>
        <row r="426">
          <cell r="C426" t="str">
            <v>thaoT50-1</v>
          </cell>
          <cell r="D426" t="str">
            <v>01-1162</v>
          </cell>
          <cell r="E426" t="str">
            <v xml:space="preserve">Thaùo dôõ MBA cuõ </v>
          </cell>
          <cell r="F426" t="str">
            <v>maùy</v>
          </cell>
          <cell r="J426">
            <v>44484</v>
          </cell>
          <cell r="K426">
            <v>91845</v>
          </cell>
          <cell r="L426">
            <v>610</v>
          </cell>
        </row>
        <row r="427">
          <cell r="C427" t="str">
            <v>thaodnht</v>
          </cell>
          <cell r="D427" t="str">
            <v>TT</v>
          </cell>
          <cell r="E427" t="str">
            <v>Thaùo dôõ ñaáu noái phía haï theá</v>
          </cell>
          <cell r="F427" t="str">
            <v>boä</v>
          </cell>
          <cell r="J427">
            <v>100000</v>
          </cell>
          <cell r="L427">
            <v>610</v>
          </cell>
        </row>
        <row r="428">
          <cell r="C428" t="str">
            <v>thaoFCO</v>
          </cell>
          <cell r="D428" t="str">
            <v>02-3154</v>
          </cell>
          <cell r="E428" t="str">
            <v>Thaùo dôõ FCO cuõ</v>
          </cell>
          <cell r="F428" t="str">
            <v>caùi</v>
          </cell>
          <cell r="J428">
            <v>27619</v>
          </cell>
          <cell r="L428">
            <v>8</v>
          </cell>
        </row>
        <row r="429">
          <cell r="C429" t="str">
            <v>thaoLA21</v>
          </cell>
          <cell r="D429" t="str">
            <v>02-5115</v>
          </cell>
          <cell r="E429" t="str">
            <v>Thaùo ñôõ LA cuõ</v>
          </cell>
          <cell r="F429" t="str">
            <v>caùi</v>
          </cell>
          <cell r="J429">
            <v>11508</v>
          </cell>
          <cell r="L429">
            <v>5</v>
          </cell>
        </row>
        <row r="430">
          <cell r="C430" t="str">
            <v>Thaotu</v>
          </cell>
          <cell r="D430" t="str">
            <v>02.8505</v>
          </cell>
          <cell r="E430" t="str">
            <v>Thaùo tuï buø</v>
          </cell>
          <cell r="F430" t="str">
            <v>kVAr</v>
          </cell>
          <cell r="I430">
            <v>375.4</v>
          </cell>
          <cell r="J430">
            <v>2384.9</v>
          </cell>
          <cell r="K430">
            <v>2939.9</v>
          </cell>
        </row>
        <row r="431">
          <cell r="C431" t="str">
            <v>ThaoDS</v>
          </cell>
          <cell r="D431" t="str">
            <v>02.3114a</v>
          </cell>
          <cell r="E431" t="str">
            <v>Thaùo DS</v>
          </cell>
          <cell r="F431" t="str">
            <v>caùi</v>
          </cell>
          <cell r="J431">
            <v>38564</v>
          </cell>
          <cell r="K431">
            <v>60141</v>
          </cell>
        </row>
        <row r="432">
          <cell r="C432" t="str">
            <v>ThaoLBFCO</v>
          </cell>
          <cell r="D432" t="str">
            <v>02.3154</v>
          </cell>
          <cell r="E432" t="str">
            <v>Thaùo LBFCO</v>
          </cell>
          <cell r="F432" t="str">
            <v>caùi</v>
          </cell>
          <cell r="J432">
            <v>27619</v>
          </cell>
        </row>
        <row r="433">
          <cell r="C433" t="str">
            <v>ThaoLBS</v>
          </cell>
          <cell r="D433" t="str">
            <v>02.3114a</v>
          </cell>
          <cell r="E433" t="str">
            <v>Thaùo LBS</v>
          </cell>
          <cell r="F433" t="str">
            <v>caùi</v>
          </cell>
          <cell r="J433">
            <v>27619</v>
          </cell>
        </row>
        <row r="434">
          <cell r="C434" t="str">
            <v>ThaoLTD</v>
          </cell>
          <cell r="D434" t="str">
            <v>02.3114a</v>
          </cell>
          <cell r="E434" t="str">
            <v>Thaùo LTD</v>
          </cell>
          <cell r="F434" t="str">
            <v>caùi</v>
          </cell>
          <cell r="J434">
            <v>27619</v>
          </cell>
        </row>
        <row r="435">
          <cell r="C435" t="str">
            <v>Thaorecloser</v>
          </cell>
          <cell r="D435" t="str">
            <v>02.3114a</v>
          </cell>
          <cell r="E435" t="str">
            <v>Thaùo recloser</v>
          </cell>
          <cell r="F435" t="str">
            <v>caùi</v>
          </cell>
          <cell r="J435">
            <v>27619</v>
          </cell>
        </row>
        <row r="436">
          <cell r="C436" t="str">
            <v>ThaoTI100HT</v>
          </cell>
          <cell r="D436" t="str">
            <v>010-505</v>
          </cell>
          <cell r="E436" t="str">
            <v>Thaùo bieán doøng 600V TI-100/5A</v>
          </cell>
          <cell r="F436" t="str">
            <v>caùi</v>
          </cell>
          <cell r="I436">
            <v>8642</v>
          </cell>
          <cell r="J436">
            <v>19180</v>
          </cell>
          <cell r="K436">
            <v>2572</v>
          </cell>
        </row>
        <row r="437">
          <cell r="C437" t="str">
            <v>ThaoTI400HT</v>
          </cell>
          <cell r="D437" t="str">
            <v>010-505</v>
          </cell>
          <cell r="E437" t="str">
            <v>Thaùo bieán doøng 600V TI-400/5A</v>
          </cell>
          <cell r="F437" t="str">
            <v>caùi</v>
          </cell>
          <cell r="I437">
            <v>8642</v>
          </cell>
          <cell r="J437">
            <v>19180</v>
          </cell>
          <cell r="K437">
            <v>2572</v>
          </cell>
        </row>
        <row r="438">
          <cell r="C438" t="str">
            <v>ThaoTI150HT</v>
          </cell>
          <cell r="D438" t="str">
            <v>010-505</v>
          </cell>
          <cell r="E438" t="str">
            <v>Thaùo bieán doøng 600V TI-150/5A</v>
          </cell>
          <cell r="F438" t="str">
            <v>caùi</v>
          </cell>
          <cell r="I438">
            <v>8642</v>
          </cell>
          <cell r="J438">
            <v>19180</v>
          </cell>
          <cell r="K438">
            <v>2572</v>
          </cell>
        </row>
        <row r="439">
          <cell r="C439" t="str">
            <v>ThaoTI200HT</v>
          </cell>
          <cell r="D439" t="str">
            <v>010-505</v>
          </cell>
          <cell r="E439" t="str">
            <v>Thaùo bieán doøng 600V TI-200/5A</v>
          </cell>
          <cell r="F439" t="str">
            <v>caùi</v>
          </cell>
          <cell r="I439">
            <v>8642</v>
          </cell>
          <cell r="J439">
            <v>19180</v>
          </cell>
          <cell r="K439">
            <v>2572</v>
          </cell>
        </row>
        <row r="440">
          <cell r="C440" t="str">
            <v>ThaoTI250HT</v>
          </cell>
          <cell r="D440" t="str">
            <v>010-505</v>
          </cell>
          <cell r="E440" t="str">
            <v>Thaùo bieán doøng 600V TI-250/5A</v>
          </cell>
          <cell r="F440" t="str">
            <v>caùi</v>
          </cell>
          <cell r="I440">
            <v>8642</v>
          </cell>
          <cell r="J440">
            <v>19180</v>
          </cell>
          <cell r="K440">
            <v>2572</v>
          </cell>
        </row>
        <row r="441">
          <cell r="C441" t="str">
            <v>ThaoTI300HT</v>
          </cell>
          <cell r="D441" t="str">
            <v>010-505</v>
          </cell>
          <cell r="E441" t="str">
            <v>Thaùo bieán doøng 600V TI-300/5A</v>
          </cell>
          <cell r="F441" t="str">
            <v>caùi</v>
          </cell>
          <cell r="I441">
            <v>8726</v>
          </cell>
          <cell r="J441">
            <v>19180</v>
          </cell>
          <cell r="K441">
            <v>2572</v>
          </cell>
        </row>
        <row r="442">
          <cell r="C442" t="str">
            <v>ThaoT600HT</v>
          </cell>
          <cell r="D442" t="str">
            <v>010-505</v>
          </cell>
          <cell r="E442" t="str">
            <v>Thaùo bieán doøng 600V TI-600/5A</v>
          </cell>
          <cell r="F442" t="str">
            <v>caùi</v>
          </cell>
          <cell r="I442">
            <v>8642</v>
          </cell>
          <cell r="J442">
            <v>19180</v>
          </cell>
          <cell r="K442">
            <v>2572</v>
          </cell>
        </row>
        <row r="443">
          <cell r="C443" t="str">
            <v>ThaoTU8424KV</v>
          </cell>
          <cell r="D443" t="str">
            <v>010-505</v>
          </cell>
          <cell r="E443" t="str">
            <v>Thaùo bieán ñieän aùp TU-8400/120V</v>
          </cell>
          <cell r="F443" t="str">
            <v>caùi</v>
          </cell>
          <cell r="I443">
            <v>8642</v>
          </cell>
          <cell r="J443">
            <v>19180</v>
          </cell>
          <cell r="K443">
            <v>2572</v>
          </cell>
        </row>
        <row r="444">
          <cell r="C444" t="str">
            <v>ThaoR1</v>
          </cell>
          <cell r="D444" t="str">
            <v>06-1213</v>
          </cell>
          <cell r="E444" t="str">
            <v>Thaùo Rack 1 söù</v>
          </cell>
          <cell r="F444" t="str">
            <v>caùi</v>
          </cell>
          <cell r="J444">
            <v>2884.3</v>
          </cell>
          <cell r="L444">
            <v>0.25</v>
          </cell>
        </row>
        <row r="445">
          <cell r="C445" t="str">
            <v>ThaoR2</v>
          </cell>
          <cell r="D445" t="str">
            <v>06-1213</v>
          </cell>
          <cell r="E445" t="str">
            <v>Thaùo Rack 2 söù</v>
          </cell>
          <cell r="F445" t="str">
            <v>caùi</v>
          </cell>
          <cell r="J445">
            <v>2884.3</v>
          </cell>
          <cell r="L445">
            <v>0.35</v>
          </cell>
        </row>
        <row r="446">
          <cell r="C446" t="str">
            <v>ThaoR3</v>
          </cell>
          <cell r="D446" t="str">
            <v>06-1214</v>
          </cell>
          <cell r="E446" t="str">
            <v>Thaùo Rack 3 söù</v>
          </cell>
          <cell r="F446" t="str">
            <v>caùi</v>
          </cell>
          <cell r="J446">
            <v>4017.4</v>
          </cell>
          <cell r="L446">
            <v>0.4</v>
          </cell>
        </row>
        <row r="447">
          <cell r="C447" t="str">
            <v>ThaoR4</v>
          </cell>
          <cell r="D447" t="str">
            <v>06-1215</v>
          </cell>
          <cell r="E447" t="str">
            <v>Thaùo Rack 4 söù</v>
          </cell>
          <cell r="F447" t="str">
            <v>caùi</v>
          </cell>
          <cell r="J447">
            <v>5665.5</v>
          </cell>
          <cell r="L447">
            <v>0.45</v>
          </cell>
        </row>
        <row r="448">
          <cell r="C448" t="str">
            <v>Thaocaudaothung150</v>
          </cell>
          <cell r="D448" t="str">
            <v>02.3142</v>
          </cell>
          <cell r="E448" t="str">
            <v>Thaùo caàu dao thuøng loaïi A150</v>
          </cell>
          <cell r="F448" t="str">
            <v>boä</v>
          </cell>
          <cell r="J448">
            <v>10741</v>
          </cell>
        </row>
        <row r="449">
          <cell r="C449" t="str">
            <v>Thaocaudaothung200</v>
          </cell>
          <cell r="D449" t="str">
            <v>02.3142</v>
          </cell>
          <cell r="E449" t="str">
            <v>Thaùo caàu dao thuøng loaïi A200</v>
          </cell>
          <cell r="F449" t="str">
            <v>boä</v>
          </cell>
          <cell r="J449">
            <v>10741</v>
          </cell>
        </row>
        <row r="450">
          <cell r="C450" t="str">
            <v>Thaocaudaothung300</v>
          </cell>
          <cell r="D450" t="str">
            <v>02.3143</v>
          </cell>
          <cell r="E450" t="str">
            <v>Thaùo caàu dao thuøng loaïi A300</v>
          </cell>
          <cell r="F450" t="str">
            <v>boä</v>
          </cell>
          <cell r="J450">
            <v>15344</v>
          </cell>
        </row>
        <row r="451">
          <cell r="C451" t="str">
            <v>Thaocaudaothung400</v>
          </cell>
          <cell r="D451" t="str">
            <v>02.3143</v>
          </cell>
          <cell r="E451" t="str">
            <v>Thaùo caàu dao thuøng loaïi A400</v>
          </cell>
          <cell r="F451" t="str">
            <v>boä</v>
          </cell>
          <cell r="J451">
            <v>15344</v>
          </cell>
        </row>
        <row r="452">
          <cell r="C452" t="str">
            <v>Thaocaudaothung500</v>
          </cell>
          <cell r="D452" t="str">
            <v>02.3143</v>
          </cell>
          <cell r="E452" t="str">
            <v>Thaùo caàu dao thuøng loaïi A500</v>
          </cell>
          <cell r="F452" t="str">
            <v>boä</v>
          </cell>
          <cell r="J452">
            <v>15344</v>
          </cell>
        </row>
        <row r="453">
          <cell r="C453" t="str">
            <v>Thaocaudaothung600</v>
          </cell>
          <cell r="D453" t="str">
            <v>02.3144</v>
          </cell>
          <cell r="E453" t="str">
            <v>Thaùo caàu dao thuøng loaïi A600</v>
          </cell>
          <cell r="F453" t="str">
            <v>boä</v>
          </cell>
          <cell r="J453">
            <v>18413</v>
          </cell>
        </row>
        <row r="454">
          <cell r="C454" t="str">
            <v>bkeo</v>
          </cell>
          <cell r="D454" t="str">
            <v>MET</v>
          </cell>
          <cell r="E454" t="str">
            <v>Baêng keo nhöïa</v>
          </cell>
          <cell r="F454" t="str">
            <v>cuoän</v>
          </cell>
          <cell r="H454">
            <v>12000</v>
          </cell>
        </row>
        <row r="455">
          <cell r="C455" t="str">
            <v>btentr</v>
          </cell>
          <cell r="D455" t="str">
            <v>063-181</v>
          </cell>
          <cell r="E455" t="str">
            <v>Baûng teân traïm haï theá</v>
          </cell>
          <cell r="F455" t="str">
            <v>caùi</v>
          </cell>
          <cell r="H455">
            <v>25000</v>
          </cell>
          <cell r="J455">
            <v>2064</v>
          </cell>
        </row>
        <row r="456">
          <cell r="C456" t="str">
            <v>TI10024KV</v>
          </cell>
          <cell r="D456" t="str">
            <v>010-505</v>
          </cell>
          <cell r="E456" t="str">
            <v>Bieán doøng 24KV TI-100/5A ( loaïi khoâ)</v>
          </cell>
          <cell r="F456" t="str">
            <v>caùi</v>
          </cell>
          <cell r="H456">
            <v>2209000</v>
          </cell>
          <cell r="I456">
            <v>8642</v>
          </cell>
          <cell r="J456">
            <v>19180</v>
          </cell>
          <cell r="K456">
            <v>2572</v>
          </cell>
        </row>
        <row r="457">
          <cell r="C457" t="str">
            <v>TI2024KV</v>
          </cell>
          <cell r="D457" t="str">
            <v>010-505</v>
          </cell>
          <cell r="E457" t="str">
            <v>Bieán doøng 24KV TI-20/5A ( loaïi khoâ)</v>
          </cell>
          <cell r="F457" t="str">
            <v>caùi</v>
          </cell>
          <cell r="H457">
            <v>2209000</v>
          </cell>
          <cell r="I457">
            <v>8642</v>
          </cell>
          <cell r="J457">
            <v>19180</v>
          </cell>
          <cell r="K457">
            <v>2572</v>
          </cell>
        </row>
        <row r="458">
          <cell r="C458" t="str">
            <v>TI3024KV</v>
          </cell>
          <cell r="D458" t="str">
            <v>010-505</v>
          </cell>
          <cell r="E458" t="str">
            <v>Bieán doøng 24KV TI-30/5A ( loaïi khoâ)</v>
          </cell>
          <cell r="F458" t="str">
            <v>caùi</v>
          </cell>
          <cell r="H458">
            <v>2209000</v>
          </cell>
          <cell r="I458">
            <v>8642</v>
          </cell>
          <cell r="J458">
            <v>19180</v>
          </cell>
          <cell r="K458">
            <v>2572</v>
          </cell>
        </row>
        <row r="459">
          <cell r="C459" t="str">
            <v>TI30024KV</v>
          </cell>
          <cell r="D459" t="str">
            <v>010-505</v>
          </cell>
          <cell r="E459" t="str">
            <v>Bieán doøng 24KV TI-300/5A ( loaïi khoâ)</v>
          </cell>
          <cell r="F459" t="str">
            <v>caùi</v>
          </cell>
          <cell r="H459">
            <v>2209000</v>
          </cell>
          <cell r="I459">
            <v>8642</v>
          </cell>
          <cell r="J459">
            <v>19180</v>
          </cell>
          <cell r="K459">
            <v>2572</v>
          </cell>
        </row>
        <row r="460">
          <cell r="C460" t="str">
            <v>TI4024KV</v>
          </cell>
          <cell r="D460" t="str">
            <v>010-505</v>
          </cell>
          <cell r="E460" t="str">
            <v>Bieán doøng 24KV TI-40/5A ( loaïi khoâ)</v>
          </cell>
          <cell r="F460" t="str">
            <v>caùi</v>
          </cell>
          <cell r="H460">
            <v>2209000</v>
          </cell>
          <cell r="I460">
            <v>8642</v>
          </cell>
          <cell r="J460">
            <v>19180</v>
          </cell>
          <cell r="K460">
            <v>2572</v>
          </cell>
        </row>
        <row r="461">
          <cell r="C461" t="str">
            <v>TI5024KV</v>
          </cell>
          <cell r="D461" t="str">
            <v>010-505</v>
          </cell>
          <cell r="E461" t="str">
            <v>Bieán doøng 24KV TI-50/5A ( loaïi khoâ)</v>
          </cell>
          <cell r="F461" t="str">
            <v>caùi</v>
          </cell>
          <cell r="H461">
            <v>2209000</v>
          </cell>
          <cell r="I461">
            <v>8642</v>
          </cell>
          <cell r="J461">
            <v>19180</v>
          </cell>
          <cell r="K461">
            <v>2572</v>
          </cell>
        </row>
        <row r="462">
          <cell r="C462" t="str">
            <v>TI6024KV</v>
          </cell>
          <cell r="D462" t="str">
            <v>010-505</v>
          </cell>
          <cell r="E462" t="str">
            <v>Bieán doøng 24KV TI-60/5A ( loaïi khoâ)</v>
          </cell>
          <cell r="F462" t="str">
            <v>caùi</v>
          </cell>
          <cell r="H462">
            <v>2209000</v>
          </cell>
          <cell r="I462">
            <v>8642</v>
          </cell>
          <cell r="J462">
            <v>19180</v>
          </cell>
          <cell r="K462">
            <v>2572</v>
          </cell>
        </row>
        <row r="463">
          <cell r="C463" t="str">
            <v>TI7024KV</v>
          </cell>
          <cell r="D463" t="str">
            <v>010-505</v>
          </cell>
          <cell r="E463" t="str">
            <v>Bieán doøng 24KV TI-70/5A ( loaïi khoâ)</v>
          </cell>
          <cell r="F463" t="str">
            <v>caùi</v>
          </cell>
          <cell r="H463">
            <v>2209000</v>
          </cell>
          <cell r="I463">
            <v>8642</v>
          </cell>
          <cell r="J463">
            <v>19180</v>
          </cell>
          <cell r="K463">
            <v>2572</v>
          </cell>
        </row>
        <row r="464">
          <cell r="C464" t="str">
            <v>TI8024KV</v>
          </cell>
          <cell r="D464" t="str">
            <v>010-505</v>
          </cell>
          <cell r="E464" t="str">
            <v>Bieán doøng 24KV TI-80/5A ( loaïi khoâ)</v>
          </cell>
          <cell r="F464" t="str">
            <v>caùi</v>
          </cell>
          <cell r="H464">
            <v>2209000</v>
          </cell>
          <cell r="I464">
            <v>8642</v>
          </cell>
          <cell r="J464">
            <v>19180</v>
          </cell>
          <cell r="K464">
            <v>2572</v>
          </cell>
        </row>
        <row r="465">
          <cell r="C465" t="str">
            <v>TI100HT</v>
          </cell>
          <cell r="D465" t="str">
            <v>010-505</v>
          </cell>
          <cell r="E465" t="str">
            <v>Bieán doøng 600V TI-100/5A</v>
          </cell>
          <cell r="F465" t="str">
            <v>caùi</v>
          </cell>
          <cell r="H465">
            <v>90307</v>
          </cell>
          <cell r="I465">
            <v>8642</v>
          </cell>
          <cell r="J465">
            <v>19180</v>
          </cell>
          <cell r="K465">
            <v>2572</v>
          </cell>
        </row>
        <row r="466">
          <cell r="C466" t="str">
            <v>TI125HT</v>
          </cell>
          <cell r="D466" t="str">
            <v>010-505</v>
          </cell>
          <cell r="E466" t="str">
            <v>Bieán doøng 600V TI-125/5A</v>
          </cell>
          <cell r="F466" t="str">
            <v>caùi</v>
          </cell>
          <cell r="H466">
            <v>90307</v>
          </cell>
          <cell r="I466">
            <v>8642</v>
          </cell>
          <cell r="J466">
            <v>19180</v>
          </cell>
          <cell r="K466">
            <v>2572</v>
          </cell>
        </row>
        <row r="467">
          <cell r="C467" t="str">
            <v>TI150HT</v>
          </cell>
          <cell r="D467" t="str">
            <v>010-505</v>
          </cell>
          <cell r="E467" t="str">
            <v>Bieán doøng 600V TI-150/5A</v>
          </cell>
          <cell r="F467" t="str">
            <v>caùi</v>
          </cell>
          <cell r="H467">
            <v>84475</v>
          </cell>
          <cell r="I467">
            <v>8642</v>
          </cell>
          <cell r="J467">
            <v>19180</v>
          </cell>
          <cell r="K467">
            <v>2572</v>
          </cell>
        </row>
        <row r="468">
          <cell r="C468" t="str">
            <v>TI200HT</v>
          </cell>
          <cell r="D468" t="str">
            <v>010-505</v>
          </cell>
          <cell r="E468" t="str">
            <v>Bieán doøng 600V TI-200/5A</v>
          </cell>
          <cell r="F468" t="str">
            <v>caùi</v>
          </cell>
          <cell r="H468">
            <v>63710</v>
          </cell>
          <cell r="I468">
            <v>8642</v>
          </cell>
          <cell r="J468">
            <v>19180</v>
          </cell>
          <cell r="K468">
            <v>2572</v>
          </cell>
        </row>
        <row r="469">
          <cell r="C469" t="str">
            <v>TI250HT</v>
          </cell>
          <cell r="D469" t="str">
            <v>010-505</v>
          </cell>
          <cell r="E469" t="str">
            <v>Bieán doøng 600V TI-250/5A</v>
          </cell>
          <cell r="F469" t="str">
            <v>caùi</v>
          </cell>
          <cell r="H469">
            <v>61400</v>
          </cell>
          <cell r="I469">
            <v>8642</v>
          </cell>
          <cell r="J469">
            <v>19180</v>
          </cell>
          <cell r="K469">
            <v>2572</v>
          </cell>
        </row>
        <row r="470">
          <cell r="C470" t="str">
            <v>TI300HT</v>
          </cell>
          <cell r="D470" t="str">
            <v>010-505</v>
          </cell>
          <cell r="E470" t="str">
            <v>Bieán doøng 600V TI-300/5A</v>
          </cell>
          <cell r="F470" t="str">
            <v>caùi</v>
          </cell>
          <cell r="H470">
            <v>60994</v>
          </cell>
          <cell r="I470">
            <v>8726</v>
          </cell>
          <cell r="J470">
            <v>19180</v>
          </cell>
          <cell r="K470">
            <v>2572</v>
          </cell>
        </row>
        <row r="471">
          <cell r="C471" t="str">
            <v>TI75HT</v>
          </cell>
          <cell r="D471" t="str">
            <v>010-505</v>
          </cell>
          <cell r="E471" t="str">
            <v>Bieán doøng 600V TI-75/5A</v>
          </cell>
          <cell r="F471" t="str">
            <v>caùi</v>
          </cell>
          <cell r="H471">
            <v>90307</v>
          </cell>
          <cell r="I471">
            <v>8642</v>
          </cell>
          <cell r="J471">
            <v>19180</v>
          </cell>
          <cell r="K471">
            <v>2572</v>
          </cell>
        </row>
        <row r="472">
          <cell r="C472" t="str">
            <v>TU8424KV</v>
          </cell>
          <cell r="D472" t="str">
            <v>010-505</v>
          </cell>
          <cell r="E472" t="str">
            <v>Bieán ñieän aùp TU-8400/120V</v>
          </cell>
          <cell r="F472" t="str">
            <v>caùi</v>
          </cell>
          <cell r="H472">
            <v>2736000</v>
          </cell>
          <cell r="I472">
            <v>8642</v>
          </cell>
          <cell r="J472">
            <v>19180</v>
          </cell>
          <cell r="K472">
            <v>2572</v>
          </cell>
        </row>
        <row r="473">
          <cell r="C473" t="str">
            <v>B1240</v>
          </cell>
          <cell r="D473" t="str">
            <v>MET</v>
          </cell>
          <cell r="E473" t="str">
            <v>Boulon 12 x 40</v>
          </cell>
          <cell r="F473" t="str">
            <v>boä</v>
          </cell>
          <cell r="H473">
            <v>986</v>
          </cell>
        </row>
        <row r="474">
          <cell r="C474" t="str">
            <v>B1260</v>
          </cell>
          <cell r="D474" t="str">
            <v>MET</v>
          </cell>
          <cell r="E474" t="str">
            <v>Boulon 12 x 60</v>
          </cell>
          <cell r="F474" t="str">
            <v>boä</v>
          </cell>
          <cell r="H474">
            <v>1050</v>
          </cell>
          <cell r="L474">
            <v>9.468E-2</v>
          </cell>
        </row>
        <row r="475">
          <cell r="C475" t="str">
            <v>B1450</v>
          </cell>
          <cell r="D475" t="str">
            <v>MET</v>
          </cell>
          <cell r="E475" t="str">
            <v>Boulon 14 x 50</v>
          </cell>
          <cell r="F475" t="str">
            <v>boä</v>
          </cell>
          <cell r="H475">
            <v>1200</v>
          </cell>
          <cell r="L475">
            <v>7.8900000000000012E-2</v>
          </cell>
        </row>
        <row r="476">
          <cell r="C476" t="str">
            <v>B1650</v>
          </cell>
          <cell r="D476" t="str">
            <v>MET</v>
          </cell>
          <cell r="E476" t="str">
            <v>Boulon 16 x 50</v>
          </cell>
          <cell r="F476" t="str">
            <v>boä</v>
          </cell>
          <cell r="H476">
            <v>2190</v>
          </cell>
        </row>
        <row r="477">
          <cell r="C477" t="str">
            <v>B201000</v>
          </cell>
          <cell r="D477" t="str">
            <v>MET</v>
          </cell>
          <cell r="E477" t="str">
            <v>Boulon 20 x 1000</v>
          </cell>
          <cell r="F477" t="str">
            <v>boä</v>
          </cell>
          <cell r="H477">
            <v>25714</v>
          </cell>
        </row>
        <row r="478">
          <cell r="C478" t="str">
            <v>B16260</v>
          </cell>
          <cell r="D478" t="str">
            <v>MET</v>
          </cell>
          <cell r="E478" t="str">
            <v>Boulon 16x260/80( Keå caû ñai oác + rondelle )</v>
          </cell>
          <cell r="F478" t="str">
            <v>boä</v>
          </cell>
          <cell r="H478">
            <v>5400</v>
          </cell>
          <cell r="L478">
            <v>0.41028000000000003</v>
          </cell>
        </row>
        <row r="479">
          <cell r="C479" t="str">
            <v>B16280</v>
          </cell>
          <cell r="D479" t="str">
            <v>BO</v>
          </cell>
          <cell r="E479" t="str">
            <v>Boulon 16x280/80</v>
          </cell>
          <cell r="F479" t="str">
            <v>boä</v>
          </cell>
          <cell r="H479">
            <v>6200</v>
          </cell>
          <cell r="L479">
            <v>0.44184000000000007</v>
          </cell>
        </row>
        <row r="480">
          <cell r="C480" t="str">
            <v>B16400</v>
          </cell>
          <cell r="D480" t="str">
            <v>BO</v>
          </cell>
          <cell r="E480" t="str">
            <v>Boulon 16x400</v>
          </cell>
          <cell r="F480" t="str">
            <v>boä</v>
          </cell>
          <cell r="H480">
            <v>7455</v>
          </cell>
          <cell r="L480">
            <v>0.45761999999999997</v>
          </cell>
        </row>
        <row r="481">
          <cell r="C481" t="str">
            <v>Bm16300</v>
          </cell>
          <cell r="D481" t="str">
            <v>BO</v>
          </cell>
          <cell r="E481" t="str">
            <v>Boulon maét 16x300</v>
          </cell>
          <cell r="F481" t="str">
            <v>boä</v>
          </cell>
          <cell r="H481">
            <v>12000</v>
          </cell>
          <cell r="L481">
            <v>0.47339999999999999</v>
          </cell>
        </row>
        <row r="482">
          <cell r="C482" t="str">
            <v>B16320</v>
          </cell>
          <cell r="D482" t="str">
            <v>MET</v>
          </cell>
          <cell r="E482" t="str">
            <v>Boulon 16x320/80( Keå caû ñai oác + rondelle )</v>
          </cell>
          <cell r="F482" t="str">
            <v>boä</v>
          </cell>
          <cell r="H482">
            <v>6800</v>
          </cell>
          <cell r="L482">
            <v>0.50496000000000008</v>
          </cell>
        </row>
        <row r="483">
          <cell r="C483" t="str">
            <v>B16850</v>
          </cell>
          <cell r="D483" t="str">
            <v>MET</v>
          </cell>
          <cell r="E483" t="str">
            <v>Boulon 16x850( Keå caû ñai oác + rondelle )</v>
          </cell>
          <cell r="F483" t="str">
            <v>boä</v>
          </cell>
          <cell r="H483">
            <v>18800</v>
          </cell>
          <cell r="L483">
            <v>0.55230000000000001</v>
          </cell>
        </row>
        <row r="484">
          <cell r="C484" t="str">
            <v>B18850</v>
          </cell>
          <cell r="D484" t="str">
            <v>MET</v>
          </cell>
          <cell r="E484" t="str">
            <v>Boulon 18x850( Keå caû ñai oác + rondelle )</v>
          </cell>
          <cell r="F484" t="str">
            <v>boä</v>
          </cell>
          <cell r="H484">
            <v>21600</v>
          </cell>
          <cell r="L484">
            <v>0.55230000000000001</v>
          </cell>
        </row>
        <row r="485">
          <cell r="C485" t="str">
            <v>B640</v>
          </cell>
          <cell r="D485" t="str">
            <v>MET</v>
          </cell>
          <cell r="E485" t="str">
            <v>Boulon 6x40 ( keå caû ñai oác + rondelle )</v>
          </cell>
          <cell r="F485" t="str">
            <v>boä</v>
          </cell>
          <cell r="H485">
            <v>500</v>
          </cell>
          <cell r="L485">
            <v>0.55230000000000001</v>
          </cell>
        </row>
        <row r="486">
          <cell r="C486" t="str">
            <v>B670</v>
          </cell>
          <cell r="D486" t="str">
            <v>MET</v>
          </cell>
          <cell r="E486" t="str">
            <v>Boulon 6x70 ( keå caû ñai oác + rondelle )</v>
          </cell>
          <cell r="F486" t="str">
            <v>boä</v>
          </cell>
          <cell r="H486">
            <v>500</v>
          </cell>
          <cell r="L486">
            <v>0.55230000000000001</v>
          </cell>
        </row>
        <row r="487">
          <cell r="C487" t="str">
            <v>B10100</v>
          </cell>
          <cell r="D487" t="str">
            <v>MET</v>
          </cell>
          <cell r="E487" t="str">
            <v>Boulon 10x100 ( keå caû ñai oác + rondelle )</v>
          </cell>
          <cell r="F487" t="str">
            <v>boä</v>
          </cell>
          <cell r="H487">
            <v>1000</v>
          </cell>
          <cell r="L487">
            <v>0.55230000000000001</v>
          </cell>
        </row>
        <row r="488">
          <cell r="C488" t="str">
            <v>B1250</v>
          </cell>
          <cell r="D488" t="str">
            <v>MET</v>
          </cell>
          <cell r="E488" t="str">
            <v>Boulon 12x50 ( keå caû ñai oác + rondelle )</v>
          </cell>
          <cell r="F488" t="str">
            <v>boä</v>
          </cell>
          <cell r="H488">
            <v>1500</v>
          </cell>
          <cell r="L488">
            <v>0.55230000000000001</v>
          </cell>
        </row>
        <row r="489">
          <cell r="C489" t="str">
            <v>B16350V</v>
          </cell>
          <cell r="D489" t="str">
            <v>MET</v>
          </cell>
          <cell r="E489" t="str">
            <v>Boulon 16x350 VRS 
baét MBA 1 pha vaøo truï</v>
          </cell>
          <cell r="F489" t="str">
            <v>boä</v>
          </cell>
          <cell r="H489">
            <v>9000</v>
          </cell>
          <cell r="L489">
            <v>0.55230000000000001</v>
          </cell>
        </row>
        <row r="490">
          <cell r="C490" t="str">
            <v>B22460</v>
          </cell>
          <cell r="D490" t="str">
            <v>MET</v>
          </cell>
          <cell r="E490" t="str">
            <v>Boulon 22x460/150</v>
          </cell>
          <cell r="F490" t="str">
            <v>boä</v>
          </cell>
          <cell r="H490">
            <v>15300</v>
          </cell>
          <cell r="L490">
            <v>1.3726400000000001</v>
          </cell>
        </row>
        <row r="491">
          <cell r="C491" t="str">
            <v>B22500</v>
          </cell>
          <cell r="D491" t="str">
            <v>MET</v>
          </cell>
          <cell r="E491" t="str">
            <v>Boulon 22x500/150</v>
          </cell>
          <cell r="F491" t="str">
            <v>boä</v>
          </cell>
          <cell r="H491">
            <v>15727</v>
          </cell>
          <cell r="L491">
            <v>1.492</v>
          </cell>
        </row>
        <row r="492">
          <cell r="C492" t="str">
            <v>B22600</v>
          </cell>
          <cell r="D492" t="str">
            <v>MET</v>
          </cell>
          <cell r="E492" t="str">
            <v>Boulon 22x600/150</v>
          </cell>
          <cell r="F492" t="str">
            <v>boä</v>
          </cell>
          <cell r="H492">
            <v>23500</v>
          </cell>
          <cell r="L492">
            <v>1.7904</v>
          </cell>
        </row>
        <row r="493">
          <cell r="C493" t="str">
            <v>B22750</v>
          </cell>
          <cell r="D493" t="str">
            <v>MET</v>
          </cell>
          <cell r="E493" t="str">
            <v>Boulon 22x750 ( 2,39kg)</v>
          </cell>
          <cell r="F493" t="str">
            <v>boä</v>
          </cell>
          <cell r="H493">
            <v>25095</v>
          </cell>
          <cell r="L493">
            <v>1.7904</v>
          </cell>
        </row>
        <row r="494">
          <cell r="C494" t="str">
            <v>B440</v>
          </cell>
          <cell r="D494" t="str">
            <v>MET</v>
          </cell>
          <cell r="E494" t="str">
            <v>Boulon 4 x 40</v>
          </cell>
          <cell r="F494" t="str">
            <v>boä</v>
          </cell>
          <cell r="H494">
            <v>500</v>
          </cell>
          <cell r="L494">
            <v>7.8900000000000012E-2</v>
          </cell>
        </row>
        <row r="495">
          <cell r="C495" t="str">
            <v>B660</v>
          </cell>
          <cell r="D495" t="str">
            <v>MET</v>
          </cell>
          <cell r="E495" t="str">
            <v>Boulon 6 x 60</v>
          </cell>
          <cell r="F495" t="str">
            <v>boä</v>
          </cell>
          <cell r="H495">
            <v>1000</v>
          </cell>
          <cell r="L495">
            <v>7.8900000000000012E-2</v>
          </cell>
        </row>
        <row r="496">
          <cell r="C496" t="str">
            <v>BM16230</v>
          </cell>
          <cell r="D496" t="str">
            <v>MET</v>
          </cell>
          <cell r="E496" t="str">
            <v>Boulon maét 16x230</v>
          </cell>
          <cell r="F496" t="str">
            <v>boä</v>
          </cell>
          <cell r="H496">
            <v>10000</v>
          </cell>
          <cell r="L496">
            <v>0.36294000000000004</v>
          </cell>
        </row>
        <row r="497">
          <cell r="C497" t="str">
            <v>A35</v>
          </cell>
          <cell r="D497" t="str">
            <v>MET</v>
          </cell>
          <cell r="E497" t="str">
            <v>Caùp nhoâm boïc AV-35</v>
          </cell>
          <cell r="F497" t="str">
            <v>m</v>
          </cell>
          <cell r="H497">
            <v>5030</v>
          </cell>
          <cell r="L497">
            <v>0.1623</v>
          </cell>
        </row>
        <row r="498">
          <cell r="C498" t="str">
            <v>A50</v>
          </cell>
          <cell r="D498" t="str">
            <v>MET</v>
          </cell>
          <cell r="E498" t="str">
            <v>Caùp nhoâm boïc AV-50</v>
          </cell>
          <cell r="F498" t="str">
            <v>m</v>
          </cell>
          <cell r="H498">
            <v>7010</v>
          </cell>
          <cell r="L498">
            <v>0.2135</v>
          </cell>
        </row>
        <row r="499">
          <cell r="C499" t="str">
            <v>A70</v>
          </cell>
          <cell r="D499" t="str">
            <v>MET</v>
          </cell>
          <cell r="E499" t="str">
            <v>Caùp nhoâm boïc AV-70</v>
          </cell>
          <cell r="F499" t="str">
            <v>m</v>
          </cell>
          <cell r="H499">
            <v>8710</v>
          </cell>
          <cell r="L499">
            <v>0.28720000000000001</v>
          </cell>
        </row>
        <row r="500">
          <cell r="C500" t="str">
            <v>CV22-22KV</v>
          </cell>
          <cell r="D500" t="str">
            <v>040-411</v>
          </cell>
          <cell r="E500" t="str">
            <v>Caùp ñoàng boïc 22kV -22mm2  (CADIVI)</v>
          </cell>
          <cell r="F500" t="str">
            <v>m</v>
          </cell>
          <cell r="H500">
            <v>40900</v>
          </cell>
          <cell r="J500">
            <v>731</v>
          </cell>
          <cell r="L500">
            <v>0.5</v>
          </cell>
        </row>
        <row r="501">
          <cell r="C501" t="str">
            <v>CV95-22KV</v>
          </cell>
          <cell r="D501" t="str">
            <v>040-411</v>
          </cell>
          <cell r="E501" t="str">
            <v>Caùp ñoàng boïc 22kV -95mm2  (CADIVI)</v>
          </cell>
          <cell r="F501" t="str">
            <v>m</v>
          </cell>
          <cell r="H501">
            <v>84400</v>
          </cell>
          <cell r="J501">
            <v>731</v>
          </cell>
          <cell r="L501">
            <v>0.5</v>
          </cell>
        </row>
        <row r="502">
          <cell r="C502" t="str">
            <v>MV240</v>
          </cell>
          <cell r="D502" t="str">
            <v>030-303</v>
          </cell>
          <cell r="E502" t="str">
            <v>Caùp ñoàng boïc 240mm2</v>
          </cell>
          <cell r="F502" t="str">
            <v>m</v>
          </cell>
          <cell r="H502">
            <v>91610</v>
          </cell>
          <cell r="J502">
            <v>479.49</v>
          </cell>
          <cell r="L502">
            <v>2.5289999999999999</v>
          </cell>
        </row>
        <row r="503">
          <cell r="C503" t="str">
            <v>MV50</v>
          </cell>
          <cell r="D503" t="str">
            <v>030-301</v>
          </cell>
          <cell r="E503" t="str">
            <v>Caùp ñoàng boïc 50mm2</v>
          </cell>
          <cell r="F503" t="str">
            <v>m</v>
          </cell>
          <cell r="H503">
            <v>23400</v>
          </cell>
          <cell r="J503">
            <v>336.28</v>
          </cell>
          <cell r="L503">
            <v>0.52</v>
          </cell>
        </row>
        <row r="504">
          <cell r="C504" t="str">
            <v>CV240</v>
          </cell>
          <cell r="D504" t="str">
            <v>040-413</v>
          </cell>
          <cell r="E504" t="str">
            <v>Caùp ñoàng boïc 600V  CV-240mm2
 CADIVI</v>
          </cell>
          <cell r="F504" t="str">
            <v>m</v>
          </cell>
          <cell r="H504">
            <v>91610</v>
          </cell>
          <cell r="J504">
            <v>2435</v>
          </cell>
          <cell r="L504">
            <v>2.5289999999999999</v>
          </cell>
        </row>
        <row r="505">
          <cell r="C505" t="str">
            <v>CV150</v>
          </cell>
          <cell r="D505" t="str">
            <v>040-412</v>
          </cell>
          <cell r="E505" t="str">
            <v>Caùp ñoàng boïc 600V  CV-150mm2
 CADIVI</v>
          </cell>
          <cell r="F505" t="str">
            <v>m</v>
          </cell>
          <cell r="H505">
            <v>58660</v>
          </cell>
          <cell r="J505">
            <v>1948</v>
          </cell>
          <cell r="L505">
            <v>2.5289999999999999</v>
          </cell>
        </row>
        <row r="506">
          <cell r="C506" t="str">
            <v>MV70</v>
          </cell>
          <cell r="D506" t="str">
            <v>030-301</v>
          </cell>
          <cell r="E506" t="str">
            <v>Caùp ñoàng boïc 70mm2</v>
          </cell>
          <cell r="F506" t="str">
            <v>m</v>
          </cell>
          <cell r="H506">
            <v>31900</v>
          </cell>
          <cell r="J506">
            <v>336.28</v>
          </cell>
          <cell r="L506">
            <v>0.60199999999999998</v>
          </cell>
        </row>
        <row r="507">
          <cell r="C507" t="str">
            <v>MV4X2,5</v>
          </cell>
          <cell r="D507" t="str">
            <v>CAI</v>
          </cell>
          <cell r="E507" t="str">
            <v>Caùp ñoàng boïc haï theá 4 ruoät boïc PVC - 
4x2,5 mm2 duøng ño ñeám</v>
          </cell>
          <cell r="F507" t="str">
            <v>m</v>
          </cell>
          <cell r="H507">
            <v>10750</v>
          </cell>
          <cell r="J507">
            <v>100</v>
          </cell>
        </row>
        <row r="508">
          <cell r="C508" t="str">
            <v>MV22</v>
          </cell>
          <cell r="D508" t="str">
            <v>CAI</v>
          </cell>
          <cell r="E508" t="str">
            <v>Caùp ñoàng boïc M22mm2</v>
          </cell>
          <cell r="F508" t="str">
            <v>m</v>
          </cell>
          <cell r="H508">
            <v>40820</v>
          </cell>
        </row>
        <row r="509">
          <cell r="C509" t="str">
            <v>MV11</v>
          </cell>
          <cell r="D509" t="str">
            <v>CAI</v>
          </cell>
          <cell r="E509" t="str">
            <v xml:space="preserve">Caùp ñoàng boïc meàm 11mm2 </v>
          </cell>
          <cell r="F509" t="str">
            <v>m</v>
          </cell>
          <cell r="H509">
            <v>5840</v>
          </cell>
          <cell r="J509">
            <v>100</v>
          </cell>
        </row>
        <row r="510">
          <cell r="C510" t="str">
            <v>M22</v>
          </cell>
          <cell r="D510" t="str">
            <v>040-411</v>
          </cell>
          <cell r="E510" t="str">
            <v>Caùp ñoàng traàn M22mm2 ( daây tieáp ñòa )</v>
          </cell>
          <cell r="F510" t="str">
            <v>kg</v>
          </cell>
          <cell r="H510">
            <v>42700</v>
          </cell>
          <cell r="J510">
            <v>3692</v>
          </cell>
        </row>
        <row r="511">
          <cell r="C511" t="str">
            <v>M22m</v>
          </cell>
          <cell r="D511" t="str">
            <v>040-411</v>
          </cell>
          <cell r="E511" t="str">
            <v>Caùp ñoàng traàn M22mm2 ( daây tieáp ñòa )
(180 kg = 909 m )</v>
          </cell>
          <cell r="F511" t="str">
            <v>m</v>
          </cell>
          <cell r="H511">
            <v>8114</v>
          </cell>
          <cell r="J511">
            <v>731</v>
          </cell>
        </row>
        <row r="512">
          <cell r="C512" t="str">
            <v>C3/8</v>
          </cell>
          <cell r="D512" t="str">
            <v>MET</v>
          </cell>
          <cell r="E512" t="str">
            <v>Caùp theùp 3/8"</v>
          </cell>
          <cell r="F512" t="str">
            <v>meùt</v>
          </cell>
          <cell r="H512">
            <v>5000</v>
          </cell>
        </row>
        <row r="513">
          <cell r="C513" t="str">
            <v>C5/8</v>
          </cell>
          <cell r="D513" t="str">
            <v>MET</v>
          </cell>
          <cell r="E513" t="str">
            <v>Caùp theùp 5/8"</v>
          </cell>
          <cell r="F513" t="str">
            <v>meùt</v>
          </cell>
          <cell r="H513">
            <v>11500</v>
          </cell>
        </row>
        <row r="514">
          <cell r="C514" t="str">
            <v>co60</v>
          </cell>
          <cell r="D514" t="str">
            <v>11-05-12</v>
          </cell>
          <cell r="E514" t="str">
            <v>Co 60o cho oáng nhöïa PVC O 60</v>
          </cell>
          <cell r="F514" t="str">
            <v>caùi</v>
          </cell>
          <cell r="H514">
            <v>6400</v>
          </cell>
          <cell r="J514">
            <v>1935</v>
          </cell>
          <cell r="L514">
            <v>0.2</v>
          </cell>
        </row>
        <row r="515">
          <cell r="C515" t="str">
            <v>co114</v>
          </cell>
          <cell r="D515" t="str">
            <v>11-05-14</v>
          </cell>
          <cell r="E515" t="str">
            <v>Co 90o cho oáng nhöïa PVC O 114</v>
          </cell>
          <cell r="F515" t="str">
            <v>caùi</v>
          </cell>
          <cell r="H515">
            <v>31400</v>
          </cell>
          <cell r="J515">
            <v>2452</v>
          </cell>
          <cell r="L515">
            <v>0.2</v>
          </cell>
        </row>
        <row r="516">
          <cell r="C516" t="str">
            <v>T10</v>
          </cell>
          <cell r="D516" t="str">
            <v>CAI</v>
          </cell>
          <cell r="E516" t="str">
            <v>Coätï BTLT 10,5m</v>
          </cell>
          <cell r="F516" t="str">
            <v>coät</v>
          </cell>
          <cell r="H516">
            <v>1230000</v>
          </cell>
        </row>
        <row r="517">
          <cell r="C517" t="str">
            <v>T12</v>
          </cell>
          <cell r="D517" t="str">
            <v>056-112</v>
          </cell>
          <cell r="E517" t="str">
            <v>Coätï BTLT 12m</v>
          </cell>
          <cell r="F517" t="str">
            <v>coät</v>
          </cell>
          <cell r="H517">
            <v>1400000</v>
          </cell>
          <cell r="I517">
            <v>12857</v>
          </cell>
          <cell r="J517">
            <v>49052</v>
          </cell>
        </row>
        <row r="518">
          <cell r="C518" t="str">
            <v>T14</v>
          </cell>
          <cell r="D518" t="str">
            <v>MET</v>
          </cell>
          <cell r="E518" t="str">
            <v>Coätï BTLT 14m</v>
          </cell>
          <cell r="F518" t="str">
            <v>coät</v>
          </cell>
          <cell r="H518">
            <v>2700000</v>
          </cell>
        </row>
        <row r="519">
          <cell r="C519" t="str">
            <v>T20</v>
          </cell>
          <cell r="D519" t="str">
            <v>CAI</v>
          </cell>
          <cell r="E519" t="str">
            <v>Coätï BTLT 20m</v>
          </cell>
          <cell r="F519" t="str">
            <v>coät</v>
          </cell>
          <cell r="H519">
            <v>6850000</v>
          </cell>
        </row>
        <row r="520">
          <cell r="C520" t="str">
            <v>T7</v>
          </cell>
          <cell r="D520" t="str">
            <v>CHAI</v>
          </cell>
          <cell r="E520" t="str">
            <v>Coätï BTLT 7,5m</v>
          </cell>
          <cell r="F520" t="str">
            <v>coät</v>
          </cell>
          <cell r="H520">
            <v>675000</v>
          </cell>
        </row>
        <row r="521">
          <cell r="C521" t="str">
            <v>collier21</v>
          </cell>
          <cell r="D521" t="str">
            <v>CHAI</v>
          </cell>
          <cell r="E521" t="str">
            <v>Coïllier baét oáng PVC O21</v>
          </cell>
          <cell r="F521" t="str">
            <v>caùi</v>
          </cell>
          <cell r="H521">
            <v>600</v>
          </cell>
          <cell r="L521">
            <v>0.3</v>
          </cell>
        </row>
        <row r="522">
          <cell r="C522" t="str">
            <v>collier90</v>
          </cell>
          <cell r="D522" t="str">
            <v>TAM</v>
          </cell>
          <cell r="E522" t="str">
            <v>Coïllier baét oáng PVC O90</v>
          </cell>
          <cell r="F522" t="str">
            <v>caùi</v>
          </cell>
          <cell r="H522">
            <v>15000</v>
          </cell>
          <cell r="L522">
            <v>0.3</v>
          </cell>
        </row>
        <row r="523">
          <cell r="C523" t="str">
            <v>gc15</v>
          </cell>
          <cell r="D523" t="str">
            <v>TT</v>
          </cell>
          <cell r="E523" t="str">
            <v>Giaù chuøm ñôõ 3 MBT 15KVA</v>
          </cell>
          <cell r="F523" t="str">
            <v>boä</v>
          </cell>
          <cell r="H523">
            <v>300000</v>
          </cell>
          <cell r="J523">
            <v>30000</v>
          </cell>
        </row>
        <row r="524">
          <cell r="C524" t="str">
            <v>gc25</v>
          </cell>
          <cell r="D524" t="str">
            <v>CAY</v>
          </cell>
          <cell r="E524" t="str">
            <v>Giaù chuøm ñôõ 3 MBT 25KVA</v>
          </cell>
          <cell r="F524" t="str">
            <v>boä</v>
          </cell>
          <cell r="H524">
            <v>450000</v>
          </cell>
        </row>
        <row r="525">
          <cell r="C525" t="str">
            <v>gdfco</v>
          </cell>
          <cell r="D525" t="str">
            <v>CAI</v>
          </cell>
          <cell r="E525" t="str">
            <v>Giaù T gaén FCO vaø LA - PL60x6-1100</v>
          </cell>
          <cell r="F525" t="str">
            <v>caùi</v>
          </cell>
          <cell r="H525">
            <v>32687</v>
          </cell>
          <cell r="I525">
            <v>107</v>
          </cell>
          <cell r="J525">
            <v>384</v>
          </cell>
          <cell r="K525">
            <v>168</v>
          </cell>
          <cell r="L525">
            <v>2.8380000000000005</v>
          </cell>
        </row>
        <row r="526">
          <cell r="C526" t="str">
            <v>HI</v>
          </cell>
          <cell r="D526" t="str">
            <v>MET</v>
          </cell>
          <cell r="E526" t="str">
            <v>Haéc ín</v>
          </cell>
          <cell r="F526" t="str">
            <v>kg</v>
          </cell>
          <cell r="H526">
            <v>10000</v>
          </cell>
        </row>
        <row r="527">
          <cell r="C527" t="str">
            <v>HOTLINE</v>
          </cell>
          <cell r="D527" t="str">
            <v>031-701</v>
          </cell>
          <cell r="E527" t="str">
            <v>Hot line clamp 2/0</v>
          </cell>
          <cell r="F527" t="str">
            <v>caùi</v>
          </cell>
          <cell r="H527">
            <v>17700</v>
          </cell>
          <cell r="J527">
            <v>1279</v>
          </cell>
          <cell r="L527">
            <v>0.2</v>
          </cell>
        </row>
        <row r="528">
          <cell r="C528" t="str">
            <v>HOTLINE4/0</v>
          </cell>
          <cell r="D528" t="str">
            <v>031-701</v>
          </cell>
          <cell r="E528" t="str">
            <v>Hot line clamp 4/0</v>
          </cell>
          <cell r="F528" t="str">
            <v>caùi</v>
          </cell>
          <cell r="H528">
            <v>21940</v>
          </cell>
          <cell r="J528" t="str">
            <v xml:space="preserve"> </v>
          </cell>
          <cell r="L528">
            <v>0.2</v>
          </cell>
        </row>
        <row r="529">
          <cell r="C529" t="str">
            <v>K2B</v>
          </cell>
          <cell r="D529" t="str">
            <v>MET</v>
          </cell>
          <cell r="E529" t="str">
            <v>Keïp caùp 2 boulon</v>
          </cell>
          <cell r="F529" t="str">
            <v>caùi</v>
          </cell>
          <cell r="H529">
            <v>11000</v>
          </cell>
          <cell r="L529">
            <v>1</v>
          </cell>
        </row>
        <row r="530">
          <cell r="C530" t="str">
            <v>K3B</v>
          </cell>
          <cell r="D530" t="str">
            <v>CAI</v>
          </cell>
          <cell r="E530" t="str">
            <v>Keïp caùp 3 boulon</v>
          </cell>
          <cell r="F530" t="str">
            <v>caùi</v>
          </cell>
          <cell r="H530">
            <v>12500</v>
          </cell>
          <cell r="L530">
            <v>1.2</v>
          </cell>
        </row>
        <row r="531">
          <cell r="C531" t="str">
            <v>KCD</v>
          </cell>
          <cell r="D531" t="str">
            <v>CAI</v>
          </cell>
          <cell r="E531" t="str">
            <v>Keïp coïc tieáp ñaát</v>
          </cell>
          <cell r="F531" t="str">
            <v>caùi</v>
          </cell>
          <cell r="H531">
            <v>9400</v>
          </cell>
          <cell r="L531">
            <v>3</v>
          </cell>
        </row>
        <row r="532">
          <cell r="C532" t="str">
            <v>K2r</v>
          </cell>
          <cell r="D532" t="str">
            <v>CAI</v>
          </cell>
          <cell r="E532" t="str">
            <v>Keïp 2 raõnh song song</v>
          </cell>
          <cell r="F532" t="str">
            <v>caùi</v>
          </cell>
          <cell r="H532">
            <v>4500</v>
          </cell>
          <cell r="L532">
            <v>0.2</v>
          </cell>
        </row>
        <row r="533">
          <cell r="C533" t="str">
            <v>K70</v>
          </cell>
          <cell r="D533" t="str">
            <v>CAI</v>
          </cell>
          <cell r="E533" t="str">
            <v>Keïp daây 2 raõnh cho daây AC-70-50-35</v>
          </cell>
          <cell r="F533" t="str">
            <v>caùi</v>
          </cell>
          <cell r="H533">
            <v>4500</v>
          </cell>
          <cell r="L533">
            <v>0.2</v>
          </cell>
        </row>
        <row r="534">
          <cell r="C534" t="str">
            <v>K95</v>
          </cell>
          <cell r="D534" t="str">
            <v>CAI</v>
          </cell>
          <cell r="E534" t="str">
            <v>Keïp daây 2 raõnh cho daây AC-95</v>
          </cell>
          <cell r="F534" t="str">
            <v>caùi</v>
          </cell>
          <cell r="H534">
            <v>7800</v>
          </cell>
          <cell r="L534">
            <v>0.2</v>
          </cell>
        </row>
        <row r="535">
          <cell r="C535" t="str">
            <v>KDTH</v>
          </cell>
          <cell r="D535" t="str">
            <v>CAI</v>
          </cell>
          <cell r="E535" t="str">
            <v>Keïp daây trung hoøa</v>
          </cell>
          <cell r="F535" t="str">
            <v>caùi</v>
          </cell>
          <cell r="H535">
            <v>8600</v>
          </cell>
          <cell r="L535">
            <v>0.2</v>
          </cell>
        </row>
        <row r="536">
          <cell r="C536" t="str">
            <v>KCUAL</v>
          </cell>
          <cell r="D536" t="str">
            <v>MET</v>
          </cell>
          <cell r="E536" t="str">
            <v>Keïp noái ñoàng-nhoâm</v>
          </cell>
          <cell r="F536" t="str">
            <v>caùi</v>
          </cell>
          <cell r="H536">
            <v>4500</v>
          </cell>
          <cell r="L536">
            <v>0.2</v>
          </cell>
        </row>
        <row r="537">
          <cell r="C537" t="str">
            <v>KQ</v>
          </cell>
          <cell r="D537" t="str">
            <v>031-701</v>
          </cell>
          <cell r="E537" t="str">
            <v>Keïp quai 2/0</v>
          </cell>
          <cell r="F537" t="str">
            <v>caùi</v>
          </cell>
          <cell r="H537">
            <v>17700</v>
          </cell>
          <cell r="J537">
            <v>1279</v>
          </cell>
          <cell r="L537">
            <v>0.2</v>
          </cell>
        </row>
        <row r="538">
          <cell r="C538" t="str">
            <v>KQ4/0</v>
          </cell>
          <cell r="D538" t="str">
            <v>031-701</v>
          </cell>
          <cell r="E538" t="str">
            <v>Keïp quai 4/0</v>
          </cell>
          <cell r="F538" t="str">
            <v>caùi</v>
          </cell>
          <cell r="H538">
            <v>24820</v>
          </cell>
          <cell r="J538">
            <v>1279</v>
          </cell>
          <cell r="L538">
            <v>0.2</v>
          </cell>
        </row>
        <row r="539">
          <cell r="C539" t="str">
            <v>SPL4</v>
          </cell>
          <cell r="D539" t="str">
            <v>031-701</v>
          </cell>
          <cell r="E539" t="str">
            <v xml:space="preserve">Keïp Split bolt conector  4/0 </v>
          </cell>
          <cell r="F539" t="str">
            <v>caùi</v>
          </cell>
          <cell r="H539">
            <v>12100</v>
          </cell>
          <cell r="J539">
            <v>1279</v>
          </cell>
          <cell r="L539">
            <v>0.2</v>
          </cell>
        </row>
        <row r="540">
          <cell r="C540" t="str">
            <v>SPL240</v>
          </cell>
          <cell r="D540" t="str">
            <v>031-703</v>
          </cell>
          <cell r="E540" t="str">
            <v>Keïp Split bolt 240mm2</v>
          </cell>
          <cell r="F540" t="str">
            <v>caùi</v>
          </cell>
          <cell r="H540">
            <v>18830</v>
          </cell>
          <cell r="J540">
            <v>1918</v>
          </cell>
          <cell r="L540">
            <v>0.2</v>
          </cell>
        </row>
        <row r="541">
          <cell r="C541" t="str">
            <v>kepIPC</v>
          </cell>
          <cell r="D541" t="str">
            <v>031-703</v>
          </cell>
          <cell r="E541" t="str">
            <v>Keïp IPC loaïi 50-150/50-150mm2 nhoâm</v>
          </cell>
          <cell r="F541" t="str">
            <v>caùi</v>
          </cell>
          <cell r="G541">
            <v>3.14</v>
          </cell>
          <cell r="J541">
            <v>1918</v>
          </cell>
        </row>
        <row r="542">
          <cell r="C542" t="str">
            <v>KNEO</v>
          </cell>
          <cell r="D542" t="str">
            <v>CAI</v>
          </cell>
          <cell r="E542" t="str">
            <v xml:space="preserve">Khoùa neùo </v>
          </cell>
          <cell r="F542" t="str">
            <v>caùi</v>
          </cell>
          <cell r="H542">
            <v>36218</v>
          </cell>
        </row>
        <row r="543">
          <cell r="C543" t="str">
            <v>LD18</v>
          </cell>
          <cell r="D543" t="str">
            <v>CAI</v>
          </cell>
          <cell r="E543" t="str">
            <v>Long ñeàn 18</v>
          </cell>
          <cell r="F543" t="str">
            <v>caùi</v>
          </cell>
          <cell r="H543">
            <v>400</v>
          </cell>
        </row>
        <row r="544">
          <cell r="C544" t="str">
            <v>LD22</v>
          </cell>
          <cell r="D544" t="str">
            <v>MET</v>
          </cell>
          <cell r="E544" t="str">
            <v>Long ñeàn 22</v>
          </cell>
          <cell r="F544" t="str">
            <v>caùi</v>
          </cell>
          <cell r="H544">
            <v>3500</v>
          </cell>
        </row>
        <row r="545">
          <cell r="C545" t="str">
            <v>MN6</v>
          </cell>
          <cell r="D545" t="str">
            <v>MET</v>
          </cell>
          <cell r="E545" t="str">
            <v>Maéc noái ñôn ( Socket eye )</v>
          </cell>
          <cell r="F545" t="str">
            <v>caùi</v>
          </cell>
          <cell r="H545">
            <v>10000</v>
          </cell>
        </row>
        <row r="546">
          <cell r="C546" t="str">
            <v>T100</v>
          </cell>
          <cell r="D546" t="str">
            <v>010-402</v>
          </cell>
          <cell r="E546" t="str">
            <v>MBA 1 pha 8,6-12,7/0,22KV-100KVA</v>
          </cell>
          <cell r="F546" t="str">
            <v>maùy</v>
          </cell>
          <cell r="H546">
            <v>18193000</v>
          </cell>
          <cell r="I546">
            <v>342034</v>
          </cell>
          <cell r="J546">
            <v>70326</v>
          </cell>
          <cell r="K546">
            <v>8744</v>
          </cell>
          <cell r="L546">
            <v>610</v>
          </cell>
        </row>
        <row r="547">
          <cell r="C547" t="str">
            <v>T15</v>
          </cell>
          <cell r="D547" t="str">
            <v>MET</v>
          </cell>
          <cell r="E547" t="str">
            <v>MBA 1 pha 8,6-12,7/0,22KV-15KVA</v>
          </cell>
          <cell r="F547" t="str">
            <v>maùy</v>
          </cell>
          <cell r="H547">
            <v>6185000</v>
          </cell>
          <cell r="I547">
            <v>153201</v>
          </cell>
          <cell r="J547">
            <v>51146</v>
          </cell>
          <cell r="K547">
            <v>8744</v>
          </cell>
          <cell r="L547">
            <v>190</v>
          </cell>
        </row>
        <row r="548">
          <cell r="C548" t="str">
            <v>T25</v>
          </cell>
          <cell r="D548" t="str">
            <v>CAY</v>
          </cell>
          <cell r="E548" t="str">
            <v>MBA 1 pha 8,6-12,7/0,22KV-25KVA</v>
          </cell>
          <cell r="F548" t="str">
            <v>maùy</v>
          </cell>
          <cell r="H548">
            <v>7857000</v>
          </cell>
          <cell r="I548">
            <v>306402</v>
          </cell>
          <cell r="J548">
            <v>51146</v>
          </cell>
          <cell r="K548">
            <v>8744</v>
          </cell>
          <cell r="L548">
            <v>230</v>
          </cell>
        </row>
        <row r="549">
          <cell r="C549" t="str">
            <v>T375</v>
          </cell>
          <cell r="D549" t="str">
            <v>010-401</v>
          </cell>
          <cell r="E549" t="str">
            <v>MBA 1 pha 8,6-12,7/0,22KV-37,5KVA</v>
          </cell>
          <cell r="F549" t="str">
            <v>maùy</v>
          </cell>
          <cell r="H549">
            <v>9842000</v>
          </cell>
          <cell r="I549">
            <v>306402</v>
          </cell>
          <cell r="J549">
            <v>51146</v>
          </cell>
          <cell r="K549">
            <v>8744</v>
          </cell>
          <cell r="L549">
            <v>340</v>
          </cell>
        </row>
        <row r="550">
          <cell r="C550" t="str">
            <v>T50</v>
          </cell>
          <cell r="D550" t="str">
            <v>010-402</v>
          </cell>
          <cell r="E550" t="str">
            <v>MBA 1 pha 8,6-12,7/0,22KV-50KVA</v>
          </cell>
          <cell r="F550" t="str">
            <v>maùy</v>
          </cell>
          <cell r="H550">
            <v>11666000</v>
          </cell>
          <cell r="I550">
            <v>331524</v>
          </cell>
          <cell r="J550">
            <v>57539</v>
          </cell>
          <cell r="K550">
            <v>8744</v>
          </cell>
          <cell r="L550">
            <v>400</v>
          </cell>
        </row>
        <row r="551">
          <cell r="C551" t="str">
            <v>MDAP3</v>
          </cell>
          <cell r="D551" t="str">
            <v>033-103</v>
          </cell>
          <cell r="E551" t="str">
            <v>Ñaép ñaát</v>
          </cell>
          <cell r="F551" t="str">
            <v>m3</v>
          </cell>
          <cell r="J551">
            <v>8216</v>
          </cell>
        </row>
        <row r="552">
          <cell r="C552" t="str">
            <v>MDAPN3</v>
          </cell>
          <cell r="D552" t="str">
            <v>033-103</v>
          </cell>
          <cell r="E552" t="str">
            <v xml:space="preserve">Ñaép ñaát </v>
          </cell>
          <cell r="F552" t="str">
            <v>m3</v>
          </cell>
          <cell r="J552">
            <v>13367</v>
          </cell>
        </row>
        <row r="553">
          <cell r="C553" t="str">
            <v>LRTD</v>
          </cell>
          <cell r="D553" t="str">
            <v>033-202</v>
          </cell>
          <cell r="E553" t="str">
            <v>Ñaép ñaát raõnh tieáp ñòa</v>
          </cell>
          <cell r="F553" t="str">
            <v>m3</v>
          </cell>
          <cell r="J553">
            <v>6662</v>
          </cell>
        </row>
        <row r="554">
          <cell r="C554" t="str">
            <v>DA15</v>
          </cell>
          <cell r="D554" t="str">
            <v>043-101</v>
          </cell>
          <cell r="E554" t="str">
            <v>Ñaø caûn 1,5m</v>
          </cell>
          <cell r="F554" t="str">
            <v>caùi</v>
          </cell>
          <cell r="H554">
            <v>186500</v>
          </cell>
          <cell r="J554">
            <v>9810</v>
          </cell>
          <cell r="L554">
            <v>0.26</v>
          </cell>
        </row>
        <row r="555">
          <cell r="C555" t="str">
            <v>MDD3</v>
          </cell>
          <cell r="D555" t="str">
            <v>031-123</v>
          </cell>
          <cell r="E555" t="str">
            <v>Ñaøo ñaát caáp 3</v>
          </cell>
          <cell r="F555" t="str">
            <v>m3</v>
          </cell>
          <cell r="J555">
            <v>18157</v>
          </cell>
        </row>
        <row r="556">
          <cell r="C556" t="str">
            <v>DRTD</v>
          </cell>
          <cell r="D556" t="str">
            <v>032-102</v>
          </cell>
          <cell r="E556" t="str">
            <v>Ñaøo ñaát raõnh tieáp ñòa 0,1x1m daøi 2,5m</v>
          </cell>
          <cell r="F556" t="str">
            <v>m3</v>
          </cell>
          <cell r="J556">
            <v>11650</v>
          </cell>
        </row>
        <row r="557">
          <cell r="C557" t="str">
            <v>DRTD12</v>
          </cell>
          <cell r="D557" t="str">
            <v>032-102</v>
          </cell>
          <cell r="E557" t="str">
            <v>Ñaøo ñaát raõnh tieáp ñòa 0,1x1m daøi 2,5m</v>
          </cell>
          <cell r="F557" t="str">
            <v>m3</v>
          </cell>
          <cell r="J557">
            <v>11650</v>
          </cell>
        </row>
        <row r="558">
          <cell r="C558" t="str">
            <v>DRTD33</v>
          </cell>
          <cell r="D558" t="str">
            <v>032-102</v>
          </cell>
          <cell r="E558" t="str">
            <v>Ñaøo ñaát raõnh tieáp ñòa 0,2x0,5m daøi 25m</v>
          </cell>
          <cell r="F558" t="str">
            <v>m3</v>
          </cell>
          <cell r="J558">
            <v>11650</v>
          </cell>
        </row>
        <row r="559">
          <cell r="C559" t="str">
            <v>DRTD34</v>
          </cell>
          <cell r="D559" t="str">
            <v>032-102</v>
          </cell>
          <cell r="E559" t="str">
            <v>Ñaøo ñaát raõnh tieáp ñòa 0,2x0,5m daøi 30m</v>
          </cell>
          <cell r="F559" t="str">
            <v>m3</v>
          </cell>
          <cell r="J559">
            <v>11650</v>
          </cell>
        </row>
        <row r="560">
          <cell r="C560" t="str">
            <v>Dk3p5-20</v>
          </cell>
          <cell r="D560" t="str">
            <v>360-188</v>
          </cell>
          <cell r="E560" t="str">
            <v>Ñieän naêng keá  3 pha 220/380V - 5-20A</v>
          </cell>
          <cell r="F560" t="str">
            <v>caùi</v>
          </cell>
          <cell r="H560">
            <v>325000</v>
          </cell>
          <cell r="J560">
            <v>6452</v>
          </cell>
        </row>
        <row r="561">
          <cell r="C561" t="str">
            <v>Dk3p5</v>
          </cell>
          <cell r="D561" t="str">
            <v>360-188</v>
          </cell>
          <cell r="E561" t="str">
            <v>Ñieän naêng keá  3 pha 220/380V - 5A</v>
          </cell>
          <cell r="F561" t="str">
            <v>caùi</v>
          </cell>
          <cell r="H561">
            <v>305000</v>
          </cell>
          <cell r="J561">
            <v>6452</v>
          </cell>
        </row>
        <row r="562">
          <cell r="C562" t="str">
            <v>dk1p40</v>
          </cell>
          <cell r="D562" t="str">
            <v>360-188</v>
          </cell>
          <cell r="E562" t="str">
            <v>Ñieän naêng keá 1pha 2 daây 220V-(10)40A</v>
          </cell>
          <cell r="F562" t="str">
            <v>caùi</v>
          </cell>
          <cell r="H562">
            <v>125000</v>
          </cell>
          <cell r="J562">
            <v>4032</v>
          </cell>
        </row>
        <row r="563">
          <cell r="C563" t="str">
            <v>dk1p120</v>
          </cell>
          <cell r="D563" t="str">
            <v>360-188</v>
          </cell>
          <cell r="E563" t="str">
            <v>Ñieän naêng keá 1pha 2 daây 220V-(40)120A</v>
          </cell>
          <cell r="F563" t="str">
            <v>caùi</v>
          </cell>
          <cell r="H563">
            <v>135000</v>
          </cell>
          <cell r="J563">
            <v>4032</v>
          </cell>
        </row>
        <row r="564">
          <cell r="C564" t="str">
            <v>dk3p100</v>
          </cell>
          <cell r="D564" t="str">
            <v>360-188</v>
          </cell>
          <cell r="E564" t="str">
            <v>Ñieän naêng keá 220/380V-100A</v>
          </cell>
          <cell r="F564" t="str">
            <v>caùi</v>
          </cell>
          <cell r="H564">
            <v>440000</v>
          </cell>
          <cell r="J564">
            <v>6452</v>
          </cell>
        </row>
        <row r="565">
          <cell r="C565" t="str">
            <v>dk1p100</v>
          </cell>
          <cell r="D565" t="str">
            <v>360-188</v>
          </cell>
          <cell r="E565" t="str">
            <v>Ñieän naêng keá 220V-100A</v>
          </cell>
          <cell r="F565" t="str">
            <v>caùi</v>
          </cell>
          <cell r="H565">
            <v>135000</v>
          </cell>
          <cell r="J565">
            <v>4032</v>
          </cell>
        </row>
        <row r="566">
          <cell r="C566" t="str">
            <v>dk1p50</v>
          </cell>
          <cell r="D566" t="str">
            <v>360-188</v>
          </cell>
          <cell r="E566" t="str">
            <v>Ñieän naêng keá 220V-50A</v>
          </cell>
          <cell r="F566" t="str">
            <v>caùi</v>
          </cell>
          <cell r="H566">
            <v>135000</v>
          </cell>
          <cell r="J566">
            <v>4032</v>
          </cell>
        </row>
        <row r="567">
          <cell r="C567" t="str">
            <v>dk3p80</v>
          </cell>
          <cell r="D567" t="str">
            <v>360-188</v>
          </cell>
          <cell r="E567" t="str">
            <v>Ñieän naêng keá 3 pha 220/380V-80A</v>
          </cell>
          <cell r="F567" t="str">
            <v>caùi</v>
          </cell>
          <cell r="H567">
            <v>440000</v>
          </cell>
          <cell r="J567">
            <v>6452</v>
          </cell>
        </row>
        <row r="568">
          <cell r="C568" t="str">
            <v>dk3p50</v>
          </cell>
          <cell r="D568" t="str">
            <v>360-188</v>
          </cell>
          <cell r="E568" t="str">
            <v>Ñieän naêng keá 3 pha 4 daây 50/5A</v>
          </cell>
          <cell r="F568" t="str">
            <v>caùi</v>
          </cell>
          <cell r="H568">
            <v>410000</v>
          </cell>
          <cell r="J568">
            <v>6452</v>
          </cell>
        </row>
        <row r="569">
          <cell r="C569" t="str">
            <v>no30</v>
          </cell>
          <cell r="D569" t="str">
            <v>CAI</v>
          </cell>
          <cell r="E569" t="str">
            <v>Nieàn oáng 30x3</v>
          </cell>
          <cell r="F569" t="str">
            <v>caùi</v>
          </cell>
          <cell r="H569">
            <v>5000</v>
          </cell>
          <cell r="J569">
            <v>307</v>
          </cell>
          <cell r="L569">
            <v>0.7</v>
          </cell>
        </row>
        <row r="570">
          <cell r="C570" t="str">
            <v>no30-1</v>
          </cell>
          <cell r="D570" t="str">
            <v>CAI</v>
          </cell>
          <cell r="E570" t="str">
            <v xml:space="preserve">Nieàn oáng daây caùp boïc baèng saét PL30x3 </v>
          </cell>
          <cell r="F570" t="str">
            <v>caùi</v>
          </cell>
          <cell r="H570">
            <v>5000</v>
          </cell>
          <cell r="J570">
            <v>307</v>
          </cell>
        </row>
        <row r="571">
          <cell r="C571" t="str">
            <v>no25-1</v>
          </cell>
          <cell r="D571" t="str">
            <v>CAY</v>
          </cell>
          <cell r="E571" t="str">
            <v xml:space="preserve">Nieàn oáng daây ñaát baèng saét PL25x2 </v>
          </cell>
          <cell r="F571" t="str">
            <v>caùi</v>
          </cell>
          <cell r="H571">
            <v>4000</v>
          </cell>
          <cell r="J571">
            <v>307</v>
          </cell>
        </row>
        <row r="572">
          <cell r="C572" t="str">
            <v>OSC</v>
          </cell>
          <cell r="D572" t="str">
            <v>CAY</v>
          </cell>
          <cell r="E572" t="str">
            <v>OÁc sieát caùp</v>
          </cell>
          <cell r="F572" t="str">
            <v>caùi</v>
          </cell>
          <cell r="H572">
            <v>8600</v>
          </cell>
          <cell r="L572">
            <v>0.2</v>
          </cell>
        </row>
        <row r="573">
          <cell r="C573" t="str">
            <v>OK</v>
          </cell>
          <cell r="D573" t="str">
            <v>CAY</v>
          </cell>
          <cell r="E573" t="str">
            <v>OÁng khoùa tuû ñieän</v>
          </cell>
          <cell r="F573" t="str">
            <v>caùi</v>
          </cell>
          <cell r="H573">
            <v>30000</v>
          </cell>
          <cell r="L573">
            <v>0.2</v>
          </cell>
        </row>
        <row r="574">
          <cell r="C574" t="str">
            <v>PVC100</v>
          </cell>
          <cell r="D574" t="str">
            <v>07-02-14</v>
          </cell>
          <cell r="E574" t="str">
            <v>OÁng nhöïa PVC O100 daøi 4m</v>
          </cell>
          <cell r="F574" t="str">
            <v>oáng</v>
          </cell>
          <cell r="H574">
            <v>175200</v>
          </cell>
          <cell r="J574">
            <v>1765</v>
          </cell>
          <cell r="K574">
            <v>248</v>
          </cell>
          <cell r="L574">
            <v>0.5</v>
          </cell>
        </row>
        <row r="575">
          <cell r="C575" t="str">
            <v>PVC114-4</v>
          </cell>
          <cell r="D575" t="str">
            <v>07-02-14</v>
          </cell>
          <cell r="E575" t="str">
            <v>OÁng nhöïa PVC O114 daøi 4m</v>
          </cell>
          <cell r="F575" t="str">
            <v>oáng</v>
          </cell>
          <cell r="H575">
            <v>175200</v>
          </cell>
          <cell r="J575">
            <v>1765</v>
          </cell>
          <cell r="K575">
            <v>248</v>
          </cell>
          <cell r="L575">
            <v>0.5</v>
          </cell>
        </row>
        <row r="576">
          <cell r="C576" t="str">
            <v>PVC21-4</v>
          </cell>
          <cell r="D576" t="str">
            <v>07-01-12</v>
          </cell>
          <cell r="E576" t="str">
            <v>OÁng nhöïa PVC O21 daøi 4m</v>
          </cell>
          <cell r="F576" t="str">
            <v>oáng</v>
          </cell>
          <cell r="H576">
            <v>10400</v>
          </cell>
          <cell r="J576">
            <v>1113</v>
          </cell>
          <cell r="K576">
            <v>168</v>
          </cell>
          <cell r="L576">
            <v>0.5</v>
          </cell>
        </row>
        <row r="577">
          <cell r="C577" t="str">
            <v>PVC60m</v>
          </cell>
          <cell r="D577" t="str">
            <v>CAY</v>
          </cell>
          <cell r="E577" t="str">
            <v xml:space="preserve">OÁng nhöïa PVC O60 </v>
          </cell>
          <cell r="F577" t="str">
            <v>m</v>
          </cell>
          <cell r="H577">
            <v>10900</v>
          </cell>
          <cell r="J577">
            <v>228.5</v>
          </cell>
          <cell r="L577">
            <v>0.5</v>
          </cell>
        </row>
        <row r="578">
          <cell r="C578" t="str">
            <v>PVC60</v>
          </cell>
          <cell r="D578" t="str">
            <v>07-02-12</v>
          </cell>
          <cell r="E578" t="str">
            <v>OÁng nhöïa PVC O60 daøi 5m</v>
          </cell>
          <cell r="F578" t="str">
            <v>oáng</v>
          </cell>
          <cell r="H578">
            <v>54500</v>
          </cell>
          <cell r="J578">
            <v>1368</v>
          </cell>
          <cell r="K578">
            <v>212</v>
          </cell>
          <cell r="L578">
            <v>0.5</v>
          </cell>
        </row>
        <row r="579">
          <cell r="C579" t="str">
            <v>PVC90</v>
          </cell>
          <cell r="D579" t="str">
            <v>07-02-13</v>
          </cell>
          <cell r="E579" t="str">
            <v>OÁng nhöïa PVC O90 daøi 5m</v>
          </cell>
          <cell r="F579" t="str">
            <v>oáng</v>
          </cell>
          <cell r="H579">
            <v>135000</v>
          </cell>
          <cell r="J579">
            <v>1511</v>
          </cell>
          <cell r="K579">
            <v>232</v>
          </cell>
          <cell r="L579">
            <v>0.5</v>
          </cell>
        </row>
        <row r="580">
          <cell r="C580" t="str">
            <v>kepPVC114</v>
          </cell>
          <cell r="D580" t="str">
            <v>11-05-14</v>
          </cell>
          <cell r="E580" t="str">
            <v>Keïp OÁng nhöïa PVC 114</v>
          </cell>
          <cell r="F580" t="str">
            <v>caùi</v>
          </cell>
          <cell r="H580">
            <v>31400</v>
          </cell>
          <cell r="J580">
            <v>2451.5263</v>
          </cell>
          <cell r="L580">
            <v>0.5</v>
          </cell>
        </row>
        <row r="581">
          <cell r="C581" t="str">
            <v>OT49</v>
          </cell>
          <cell r="D581" t="str">
            <v>CAY</v>
          </cell>
          <cell r="E581" t="str">
            <v>OÁng theùp traùng keõm O 49/40</v>
          </cell>
          <cell r="F581" t="str">
            <v>meùt</v>
          </cell>
          <cell r="H581">
            <v>24500</v>
          </cell>
          <cell r="L581">
            <v>1.2</v>
          </cell>
        </row>
        <row r="582">
          <cell r="C582" t="str">
            <v>OT60</v>
          </cell>
          <cell r="D582" t="str">
            <v>CAY</v>
          </cell>
          <cell r="E582" t="str">
            <v>OÁng theùp traùng keõm O 60/50</v>
          </cell>
          <cell r="F582" t="str">
            <v>meùt</v>
          </cell>
          <cell r="H582">
            <v>38000</v>
          </cell>
          <cell r="L582">
            <v>1.2</v>
          </cell>
        </row>
        <row r="583">
          <cell r="C583" t="str">
            <v>PU</v>
          </cell>
          <cell r="D583" t="str">
            <v>CAY</v>
          </cell>
          <cell r="E583" t="str">
            <v>Puli</v>
          </cell>
          <cell r="F583" t="str">
            <v>caùi</v>
          </cell>
          <cell r="H583">
            <v>25000</v>
          </cell>
        </row>
        <row r="584">
          <cell r="C584" t="str">
            <v>roletg</v>
          </cell>
          <cell r="D584" t="str">
            <v>360-188</v>
          </cell>
          <cell r="E584" t="str">
            <v>Rôle trung gian</v>
          </cell>
          <cell r="F584" t="str">
            <v>caùi</v>
          </cell>
          <cell r="H584">
            <v>120000</v>
          </cell>
          <cell r="J584">
            <v>3548</v>
          </cell>
        </row>
        <row r="585">
          <cell r="C585" t="str">
            <v>s70</v>
          </cell>
          <cell r="D585" t="str">
            <v>CAY</v>
          </cell>
          <cell r="E585" t="str">
            <v>Saét deït 70x70x6 - 2400m</v>
          </cell>
          <cell r="F585" t="str">
            <v>kg</v>
          </cell>
          <cell r="H585">
            <v>10500</v>
          </cell>
          <cell r="I585">
            <v>691.42</v>
          </cell>
          <cell r="J585">
            <v>2469.2599999999998</v>
          </cell>
          <cell r="K585">
            <v>1077.3800000000001</v>
          </cell>
          <cell r="L585">
            <v>0.3</v>
          </cell>
        </row>
        <row r="586">
          <cell r="C586" t="str">
            <v>SAT10</v>
          </cell>
          <cell r="D586" t="str">
            <v>CAY</v>
          </cell>
          <cell r="E586" t="str">
            <v xml:space="preserve">Saét O10 </v>
          </cell>
          <cell r="F586" t="str">
            <v>tia</v>
          </cell>
          <cell r="H586">
            <v>29000</v>
          </cell>
          <cell r="L586">
            <v>0.61699999999999999</v>
          </cell>
        </row>
        <row r="587">
          <cell r="C587" t="str">
            <v>S</v>
          </cell>
          <cell r="D587" t="str">
            <v>CAY</v>
          </cell>
          <cell r="E587" t="str">
            <v>Sôn keû bieån vaø ñaùnh soá coät</v>
          </cell>
          <cell r="F587" t="str">
            <v>kg</v>
          </cell>
          <cell r="H587">
            <v>25000</v>
          </cell>
        </row>
        <row r="588">
          <cell r="C588" t="str">
            <v>SN</v>
          </cell>
          <cell r="D588" t="str">
            <v>CAY</v>
          </cell>
          <cell r="E588" t="str">
            <v>Söù chaèng</v>
          </cell>
          <cell r="F588" t="str">
            <v>caùi</v>
          </cell>
          <cell r="H588">
            <v>12800</v>
          </cell>
          <cell r="L588">
            <v>0.7</v>
          </cell>
        </row>
        <row r="589">
          <cell r="C589" t="str">
            <v>TAMN</v>
          </cell>
          <cell r="D589" t="str">
            <v>BO</v>
          </cell>
          <cell r="E589" t="str">
            <v>Taám noái saét deït 100x10</v>
          </cell>
          <cell r="F589" t="str">
            <v>taám</v>
          </cell>
          <cell r="H589">
            <v>80000</v>
          </cell>
        </row>
        <row r="590">
          <cell r="C590" t="str">
            <v>TCH40</v>
          </cell>
          <cell r="D590" t="str">
            <v>CAY</v>
          </cell>
          <cell r="E590" t="str">
            <v>Thanh choáng saét deïp 40x4-700</v>
          </cell>
          <cell r="F590" t="str">
            <v>thanh</v>
          </cell>
          <cell r="H590">
            <v>9261</v>
          </cell>
        </row>
        <row r="591">
          <cell r="C591" t="str">
            <v>TCH</v>
          </cell>
          <cell r="D591" t="str">
            <v>BO</v>
          </cell>
          <cell r="E591" t="str">
            <v>Thanh choáng saét deïp 60x6-950</v>
          </cell>
          <cell r="F591" t="str">
            <v>thanh</v>
          </cell>
          <cell r="H591">
            <v>27000</v>
          </cell>
        </row>
        <row r="592">
          <cell r="C592" t="str">
            <v>TN1620</v>
          </cell>
          <cell r="D592" t="str">
            <v>CAY</v>
          </cell>
          <cell r="E592" t="str">
            <v>Thanh neo O16x2000</v>
          </cell>
          <cell r="F592" t="str">
            <v>caùi</v>
          </cell>
          <cell r="H592">
            <v>50000</v>
          </cell>
        </row>
        <row r="593">
          <cell r="C593" t="str">
            <v>TN1625</v>
          </cell>
          <cell r="D593" t="str">
            <v>CAY</v>
          </cell>
          <cell r="E593" t="str">
            <v>Thanh neo O16x2500</v>
          </cell>
          <cell r="F593" t="str">
            <v>caùi</v>
          </cell>
          <cell r="H593">
            <v>60000</v>
          </cell>
        </row>
        <row r="594">
          <cell r="C594" t="str">
            <v>TN25</v>
          </cell>
          <cell r="D594" t="str">
            <v>CAY</v>
          </cell>
          <cell r="E594" t="str">
            <v>Thanh neo O22x2500</v>
          </cell>
          <cell r="F594" t="str">
            <v>caùi</v>
          </cell>
          <cell r="H594">
            <v>74000</v>
          </cell>
        </row>
        <row r="595">
          <cell r="C595" t="str">
            <v>TN30</v>
          </cell>
          <cell r="D595" t="str">
            <v>CAY</v>
          </cell>
          <cell r="E595" t="str">
            <v>Thanh neo O22x3000</v>
          </cell>
          <cell r="F595" t="str">
            <v>caùi</v>
          </cell>
          <cell r="H595">
            <v>89000</v>
          </cell>
        </row>
        <row r="596">
          <cell r="C596" t="str">
            <v>TN</v>
          </cell>
          <cell r="D596" t="str">
            <v>CAY</v>
          </cell>
          <cell r="E596" t="str">
            <v>Thanh neo O22x3500</v>
          </cell>
          <cell r="F596" t="str">
            <v>kg</v>
          </cell>
          <cell r="H596">
            <v>9925</v>
          </cell>
        </row>
        <row r="597">
          <cell r="C597" t="str">
            <v>TON6x100x150</v>
          </cell>
          <cell r="D597" t="str">
            <v>CAY</v>
          </cell>
          <cell r="E597" t="str">
            <v>Theùp laù 6x100x150</v>
          </cell>
          <cell r="F597" t="str">
            <v>kg</v>
          </cell>
          <cell r="H597">
            <v>5500</v>
          </cell>
        </row>
        <row r="598">
          <cell r="C598" t="str">
            <v>TON6x70x200</v>
          </cell>
          <cell r="D598" t="str">
            <v>CAY</v>
          </cell>
          <cell r="E598" t="str">
            <v>Theùp laù 6x70x200</v>
          </cell>
          <cell r="F598" t="str">
            <v>kg</v>
          </cell>
          <cell r="H598">
            <v>5500</v>
          </cell>
        </row>
        <row r="599">
          <cell r="C599" t="str">
            <v>TON6x70x240</v>
          </cell>
          <cell r="D599" t="str">
            <v>CAY</v>
          </cell>
          <cell r="E599" t="str">
            <v>Theùp laù 6x70x240</v>
          </cell>
          <cell r="F599" t="str">
            <v>kg</v>
          </cell>
          <cell r="H599">
            <v>5500</v>
          </cell>
        </row>
        <row r="600">
          <cell r="C600" t="str">
            <v>THAP3P</v>
          </cell>
          <cell r="D600" t="str">
            <v>CAY</v>
          </cell>
          <cell r="E600" t="str">
            <v>Thuøng ñöïng aptomat loaïi 3 pha</v>
          </cell>
          <cell r="F600" t="str">
            <v>caùi</v>
          </cell>
          <cell r="H600">
            <v>500000</v>
          </cell>
          <cell r="L600">
            <v>48.96</v>
          </cell>
        </row>
        <row r="601">
          <cell r="C601" t="str">
            <v>THDK1</v>
          </cell>
          <cell r="D601" t="str">
            <v>CAY</v>
          </cell>
          <cell r="E601" t="str">
            <v>Thuøng ñöïng ñieän keá- aptomat</v>
          </cell>
          <cell r="F601" t="str">
            <v>caùi</v>
          </cell>
          <cell r="H601">
            <v>250000</v>
          </cell>
          <cell r="J601">
            <v>6790.65</v>
          </cell>
          <cell r="L601">
            <v>41</v>
          </cell>
        </row>
        <row r="602">
          <cell r="C602" t="str">
            <v>THDK1P</v>
          </cell>
          <cell r="D602" t="str">
            <v>CAY</v>
          </cell>
          <cell r="E602" t="str">
            <v>Thuøng ñöïng ñieän keá- aptomat (ñoâi)</v>
          </cell>
          <cell r="F602" t="str">
            <v>boä</v>
          </cell>
          <cell r="H602">
            <v>400000</v>
          </cell>
          <cell r="J602">
            <v>6790.65</v>
          </cell>
          <cell r="L602">
            <v>41</v>
          </cell>
        </row>
        <row r="603">
          <cell r="C603" t="str">
            <v>THDK3P</v>
          </cell>
          <cell r="D603" t="str">
            <v>CAY</v>
          </cell>
          <cell r="E603" t="str">
            <v>Thuøng ñöïng ñieän keá loaïi 3 pha</v>
          </cell>
          <cell r="F603" t="str">
            <v>caùi</v>
          </cell>
          <cell r="H603">
            <v>500000</v>
          </cell>
          <cell r="L603">
            <v>48.96</v>
          </cell>
        </row>
        <row r="604">
          <cell r="C604" t="str">
            <v>timer</v>
          </cell>
          <cell r="D604" t="str">
            <v>360-188</v>
          </cell>
          <cell r="E604" t="str">
            <v>Timer</v>
          </cell>
          <cell r="F604" t="str">
            <v>caùi</v>
          </cell>
          <cell r="H604">
            <v>400000</v>
          </cell>
          <cell r="J604">
            <v>3548</v>
          </cell>
        </row>
        <row r="605">
          <cell r="C605" t="str">
            <v>TON6</v>
          </cell>
          <cell r="D605" t="str">
            <v>CAY</v>
          </cell>
          <cell r="E605" t="str">
            <v>Toân 6mm</v>
          </cell>
          <cell r="F605" t="str">
            <v>kg</v>
          </cell>
          <cell r="H605">
            <v>5500</v>
          </cell>
        </row>
        <row r="606">
          <cell r="C606" t="str">
            <v>G</v>
          </cell>
          <cell r="D606" t="str">
            <v>BO</v>
          </cell>
          <cell r="E606" t="str">
            <v>Vaät lieäu döïng coät</v>
          </cell>
          <cell r="H606">
            <v>12857</v>
          </cell>
        </row>
        <row r="607">
          <cell r="C607" t="str">
            <v>VLCOT</v>
          </cell>
          <cell r="D607" t="str">
            <v>056-112</v>
          </cell>
          <cell r="E607" t="str">
            <v>Vaät lieäu döïng coät</v>
          </cell>
        </row>
        <row r="608">
          <cell r="C608" t="str">
            <v>X</v>
          </cell>
          <cell r="D608" t="str">
            <v>BO</v>
          </cell>
          <cell r="E608" t="str">
            <v>Xaêng</v>
          </cell>
          <cell r="F608" t="str">
            <v>kg</v>
          </cell>
          <cell r="H608">
            <v>3500</v>
          </cell>
        </row>
        <row r="609">
          <cell r="C609" t="str">
            <v>XIT</v>
          </cell>
          <cell r="D609" t="str">
            <v>055-111</v>
          </cell>
          <cell r="E609" t="str">
            <v>Xaø X-IT</v>
          </cell>
          <cell r="F609" t="str">
            <v>boä</v>
          </cell>
          <cell r="H609">
            <v>207580</v>
          </cell>
          <cell r="J609">
            <v>16450</v>
          </cell>
        </row>
        <row r="610">
          <cell r="C610" t="str">
            <v>XM</v>
          </cell>
          <cell r="D610" t="str">
            <v>CAY</v>
          </cell>
          <cell r="E610" t="str">
            <v>Ximaêng</v>
          </cell>
        </row>
        <row r="611">
          <cell r="C611" t="str">
            <v>YC</v>
          </cell>
          <cell r="D611" t="str">
            <v>CAY</v>
          </cell>
          <cell r="E611" t="str">
            <v>Yeám caùp</v>
          </cell>
          <cell r="F611" t="str">
            <v>caùi</v>
          </cell>
          <cell r="H611">
            <v>6000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2)"/>
      <sheetName val="DON GIA"/>
      <sheetName val="Sheet1"/>
      <sheetName val="Gia thanh 1m3 beton"/>
      <sheetName val="VLP gia cong cot thep"/>
      <sheetName val="CHITIET VL-NC-TT-3p"/>
      <sheetName val="CHITIET VL-NC-TT -1p"/>
      <sheetName val="CHITIET HA THE"/>
      <sheetName val="TONG HOP VL-NC HT"/>
      <sheetName val="KPVC-BD  (2)"/>
      <sheetName val="KPVC-BD "/>
      <sheetName val="TONG HOP VL-NC TT"/>
      <sheetName val="TDTKP2"/>
      <sheetName val="TDTKP1 (3)"/>
      <sheetName val="TDTKP1 (2)"/>
      <sheetName val="TDTKP1"/>
      <sheetName val="DK-KH"/>
      <sheetName val="BIA (2)"/>
      <sheetName val="BIA"/>
      <sheetName val="TM-DT"/>
      <sheetName val="TH-THT (3)"/>
      <sheetName val="TH-THT (2)"/>
      <sheetName val="TH-THT"/>
      <sheetName val="CT THT"/>
      <sheetName val="LKVT-TB-TR -GD1"/>
      <sheetName val="VLP gi   ong cot thep"/>
      <sheetName val="TONGKE-HT"/>
      <sheetName val="LKVL-CK-HT-GD1"/>
      <sheetName val="CHITIET VL_NC_TT_3p"/>
      <sheetName val="CHITIET VL_NC_TT _1p"/>
      <sheetName val="KPVC_BD "/>
      <sheetName val="TONG HOP VL_NC TT"/>
      <sheetName val="DON GIA TRAM (3)"/>
      <sheetName val="DON GIA TRAM _3_"/>
      <sheetName val="DON GIA CAN THO"/>
      <sheetName val="Chiet tinh dz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refreshError="1"/>
      <sheetData sheetId="33" refreshError="1"/>
      <sheetData sheetId="34" refreshError="1"/>
      <sheetData sheetId="3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TON"/>
      <sheetName val="BIA (2)"/>
      <sheetName val="TDTKP (2)"/>
      <sheetName val="t-h TT3P"/>
      <sheetName val="TONG HOP VL-NC"/>
      <sheetName val="CHITIET-TT1p"/>
      <sheetName val="CHITIET VL-NC-DDTT3PHA  (3)"/>
      <sheetName val="VC-3P"/>
      <sheetName val="TH VL, NC, DDHT Thanhphuoc"/>
      <sheetName val="CHITIET VL-NC-TT -1p"/>
      <sheetName val="CHITIET VL-NC-TT-3p"/>
      <sheetName val="TONG HOP VL-NC TT"/>
      <sheetName val="TDTKP1"/>
      <sheetName val="KPVC-BD "/>
      <sheetName val="CHITIET VL_NC_TT _1p"/>
      <sheetName val="CHITIET VL_NC_TT_3p"/>
      <sheetName val="TONG HOP VL_NC TT"/>
      <sheetName val="KPVC_BD "/>
      <sheetName val="DON GIA TRAM _3_"/>
      <sheetName val="HTBACHUC"/>
    </sheetNames>
    <sheetDataSet>
      <sheetData sheetId="0" refreshError="1">
        <row r="8">
          <cell r="D8">
            <v>0.437</v>
          </cell>
        </row>
      </sheetData>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tdt"/>
      <sheetName val="thcpk"/>
      <sheetName val="tntdia"/>
      <sheetName val="th"/>
      <sheetName val="thxlk"/>
      <sheetName val="vldien"/>
      <sheetName val="ctivldi"/>
      <sheetName val="cticot"/>
      <sheetName val="vcdd"/>
      <sheetName val="chenh"/>
      <sheetName val="vc"/>
      <sheetName val="ciment"/>
      <sheetName val="cpdbu"/>
      <sheetName val="kl"/>
      <sheetName val="dd"/>
      <sheetName val="vlchi"/>
      <sheetName val="klvldien"/>
      <sheetName val="culi 2"/>
      <sheetName val="culi"/>
      <sheetName val="dg"/>
      <sheetName val="Sheet16"/>
      <sheetName val="chitimc"/>
      <sheetName val="BETON"/>
      <sheetName val="CHITIET VL_NC_TT _1p"/>
      <sheetName val="CHITIET VL_NC_TT_3p"/>
      <sheetName val="TONG HOP VL_NC TT"/>
      <sheetName val="TDTKP1"/>
      <sheetName val="KPVC_BD "/>
      <sheetName val="MTP"/>
      <sheetName val="MTP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Muong"/>
      <sheetName val="Tke"/>
      <sheetName val="KL-dao"/>
      <sheetName val="KL-TLap"/>
      <sheetName val="kpTong2"/>
      <sheetName val="Kp-dao"/>
      <sheetName val="kpTLap"/>
      <sheetName val="kpTH"/>
      <sheetName val="TH-KLuon"/>
      <sheetName val="pt-VTu"/>
      <sheetName val="TH-VTu"/>
      <sheetName val="Vat Tu"/>
      <sheetName val="kp-dth"/>
      <sheetName val="xnKLuon"/>
      <sheetName val="dg_VTu"/>
      <sheetName val="MTP"/>
      <sheetName val="MTP1"/>
      <sheetName val="dtxl"/>
      <sheetName val="Thongso"/>
      <sheetName val="kp-dt`"/>
      <sheetName val="K-99HDuc"/>
      <sheetName val="BETON"/>
    </sheetNames>
    <sheetDataSet>
      <sheetData sheetId="0" refreshError="1">
        <row r="6">
          <cell r="C6" t="str">
            <v>BL10-48</v>
          </cell>
          <cell r="D6" t="str">
            <v>Caùi</v>
          </cell>
          <cell r="E6">
            <v>6000</v>
          </cell>
        </row>
        <row r="7">
          <cell r="C7" t="str">
            <v>BOTDA</v>
          </cell>
          <cell r="D7" t="str">
            <v>Kg</v>
          </cell>
          <cell r="E7">
            <v>320</v>
          </cell>
        </row>
        <row r="8">
          <cell r="C8" t="str">
            <v>BUYDOI</v>
          </cell>
          <cell r="D8" t="str">
            <v>Caùi</v>
          </cell>
          <cell r="E8">
            <v>90000</v>
          </cell>
        </row>
        <row r="9">
          <cell r="C9" t="str">
            <v>BUYDON</v>
          </cell>
          <cell r="D9" t="str">
            <v>Caùi</v>
          </cell>
          <cell r="E9">
            <v>70000</v>
          </cell>
        </row>
        <row r="10">
          <cell r="C10" t="str">
            <v>NABDOI</v>
          </cell>
          <cell r="D10" t="str">
            <v>Caùi</v>
          </cell>
          <cell r="E10">
            <v>56000</v>
          </cell>
        </row>
        <row r="11">
          <cell r="C11" t="str">
            <v>NABDON</v>
          </cell>
          <cell r="D11" t="str">
            <v>Caùi</v>
          </cell>
          <cell r="E11">
            <v>44000</v>
          </cell>
        </row>
        <row r="12">
          <cell r="C12" t="str">
            <v>CAT</v>
          </cell>
          <cell r="D12" t="str">
            <v>M3</v>
          </cell>
          <cell r="E12">
            <v>40026</v>
          </cell>
        </row>
        <row r="13">
          <cell r="C13" t="str">
            <v>CPSD</v>
          </cell>
          <cell r="D13" t="str">
            <v>M3</v>
          </cell>
          <cell r="E13">
            <v>55000</v>
          </cell>
        </row>
        <row r="14">
          <cell r="C14" t="str">
            <v>CUA-B40</v>
          </cell>
          <cell r="D14" t="str">
            <v>M2</v>
          </cell>
          <cell r="E14">
            <v>280000</v>
          </cell>
        </row>
        <row r="15">
          <cell r="C15" t="str">
            <v>GMK70D</v>
          </cell>
          <cell r="D15" t="str">
            <v>Caùi</v>
          </cell>
          <cell r="E15">
            <v>35000</v>
          </cell>
        </row>
        <row r="16">
          <cell r="C16" t="str">
            <v>GMK70N</v>
          </cell>
          <cell r="D16" t="str">
            <v>Caùi</v>
          </cell>
          <cell r="E16">
            <v>25000</v>
          </cell>
        </row>
        <row r="17">
          <cell r="C17" t="str">
            <v>GS-MK</v>
          </cell>
          <cell r="D17" t="str">
            <v>kg</v>
          </cell>
          <cell r="E17">
            <v>9500</v>
          </cell>
        </row>
        <row r="18">
          <cell r="C18" t="str">
            <v>GOVAN</v>
          </cell>
          <cell r="D18" t="str">
            <v>M3</v>
          </cell>
          <cell r="E18">
            <v>2200000</v>
          </cell>
        </row>
        <row r="19">
          <cell r="C19" t="str">
            <v>KEM1MM</v>
          </cell>
          <cell r="D19" t="str">
            <v>Kg</v>
          </cell>
          <cell r="E19">
            <v>6000</v>
          </cell>
        </row>
        <row r="20">
          <cell r="C20" t="str">
            <v>LUOI-B40</v>
          </cell>
          <cell r="D20" t="str">
            <v>M2</v>
          </cell>
          <cell r="E20">
            <v>25000</v>
          </cell>
        </row>
        <row r="21">
          <cell r="C21" t="str">
            <v>OXY</v>
          </cell>
          <cell r="D21" t="str">
            <v>Chai</v>
          </cell>
          <cell r="E21">
            <v>40000</v>
          </cell>
        </row>
        <row r="22">
          <cell r="C22" t="str">
            <v>QUEHAN</v>
          </cell>
          <cell r="D22" t="str">
            <v>Kg</v>
          </cell>
          <cell r="E22">
            <v>9000</v>
          </cell>
        </row>
        <row r="23">
          <cell r="C23" t="str">
            <v>SON-CS</v>
          </cell>
          <cell r="D23" t="str">
            <v>Kg</v>
          </cell>
          <cell r="E23">
            <v>16000</v>
          </cell>
        </row>
        <row r="24">
          <cell r="C24" t="str">
            <v>SOI</v>
          </cell>
          <cell r="D24" t="str">
            <v>Kg</v>
          </cell>
          <cell r="E24">
            <v>600</v>
          </cell>
        </row>
        <row r="25">
          <cell r="C25" t="str">
            <v>THEP-HINH</v>
          </cell>
          <cell r="D25" t="str">
            <v>Kg</v>
          </cell>
          <cell r="E25">
            <v>4700</v>
          </cell>
        </row>
        <row r="26">
          <cell r="C26" t="str">
            <v>THEP-TRON</v>
          </cell>
          <cell r="D26" t="str">
            <v>Kg</v>
          </cell>
          <cell r="E26">
            <v>4450</v>
          </cell>
        </row>
        <row r="27">
          <cell r="C27" t="str">
            <v>THEP-10</v>
          </cell>
          <cell r="D27" t="str">
            <v>Kg</v>
          </cell>
          <cell r="E27">
            <v>4350</v>
          </cell>
        </row>
        <row r="28">
          <cell r="C28" t="str">
            <v>XM</v>
          </cell>
          <cell r="D28" t="str">
            <v>Kg</v>
          </cell>
          <cell r="E28">
            <v>1020</v>
          </cell>
        </row>
        <row r="29">
          <cell r="C29" t="str">
            <v>XM-TR</v>
          </cell>
          <cell r="D29" t="str">
            <v>Kg</v>
          </cell>
          <cell r="E29">
            <v>1900</v>
          </cell>
        </row>
        <row r="30">
          <cell r="C30" t="str">
            <v>XANG</v>
          </cell>
          <cell r="D30" t="str">
            <v>Kg</v>
          </cell>
          <cell r="E30">
            <v>4400</v>
          </cell>
        </row>
        <row r="31">
          <cell r="C31" t="str">
            <v>DINH</v>
          </cell>
          <cell r="D31" t="str">
            <v>Kg</v>
          </cell>
          <cell r="E31">
            <v>6000</v>
          </cell>
        </row>
        <row r="32">
          <cell r="C32" t="str">
            <v>DA-015</v>
          </cell>
          <cell r="D32" t="str">
            <v>M3</v>
          </cell>
          <cell r="E32">
            <v>100000</v>
          </cell>
        </row>
        <row r="33">
          <cell r="C33" t="str">
            <v>DA-05</v>
          </cell>
          <cell r="D33" t="str">
            <v>M3</v>
          </cell>
          <cell r="E33">
            <v>100000</v>
          </cell>
        </row>
        <row r="34">
          <cell r="C34" t="str">
            <v>DA1-2</v>
          </cell>
          <cell r="D34" t="str">
            <v>M3</v>
          </cell>
          <cell r="E34">
            <v>140000</v>
          </cell>
        </row>
        <row r="35">
          <cell r="C35" t="str">
            <v>DA2-4</v>
          </cell>
          <cell r="D35" t="str">
            <v>M3</v>
          </cell>
          <cell r="E35">
            <v>135000</v>
          </cell>
        </row>
        <row r="36">
          <cell r="C36" t="str">
            <v>DA4-6</v>
          </cell>
          <cell r="D36" t="str">
            <v>M3</v>
          </cell>
          <cell r="E36">
            <v>115000</v>
          </cell>
        </row>
        <row r="37">
          <cell r="C37" t="str">
            <v>DHCUON</v>
          </cell>
          <cell r="D37" t="str">
            <v>M2</v>
          </cell>
          <cell r="E37">
            <v>220000</v>
          </cell>
        </row>
        <row r="38">
          <cell r="C38" t="str">
            <v>DAT-DEN</v>
          </cell>
          <cell r="D38" t="str">
            <v>Kg</v>
          </cell>
          <cell r="E38">
            <v>7000</v>
          </cell>
        </row>
        <row r="39">
          <cell r="C39" t="str">
            <v>COC-TRAM</v>
          </cell>
          <cell r="D39" t="str">
            <v>m</v>
          </cell>
          <cell r="E39">
            <v>2750</v>
          </cell>
        </row>
        <row r="40">
          <cell r="C40" t="str">
            <v>CU-TRAM</v>
          </cell>
          <cell r="D40" t="str">
            <v>Caây</v>
          </cell>
          <cell r="E40">
            <v>11000</v>
          </cell>
        </row>
        <row r="41">
          <cell r="C41" t="str">
            <v>DAY-KEM</v>
          </cell>
          <cell r="D41" t="str">
            <v>Kg</v>
          </cell>
          <cell r="E41">
            <v>6000</v>
          </cell>
        </row>
        <row r="42">
          <cell r="C42" t="str">
            <v>GACH-THE</v>
          </cell>
          <cell r="D42" t="str">
            <v>Vieân</v>
          </cell>
          <cell r="E42">
            <v>220</v>
          </cell>
        </row>
        <row r="43">
          <cell r="C43" t="str">
            <v>GB-XM20</v>
          </cell>
          <cell r="D43" t="str">
            <v>Vieân</v>
          </cell>
          <cell r="E43">
            <v>2800</v>
          </cell>
        </row>
        <row r="44">
          <cell r="C44" t="str">
            <v>CERA20X15</v>
          </cell>
          <cell r="D44" t="str">
            <v>Vieân</v>
          </cell>
          <cell r="E44">
            <v>2600</v>
          </cell>
        </row>
        <row r="45">
          <cell r="C45" t="str">
            <v>G-CSAU</v>
          </cell>
          <cell r="D45" t="str">
            <v>M2</v>
          </cell>
          <cell r="E45">
            <v>88000</v>
          </cell>
        </row>
        <row r="46">
          <cell r="C46" t="str">
            <v>GO-VKHUO</v>
          </cell>
          <cell r="D46" t="str">
            <v>m3</v>
          </cell>
          <cell r="E46">
            <v>2200000</v>
          </cell>
        </row>
        <row r="47">
          <cell r="C47" t="str">
            <v>DAN-BT</v>
          </cell>
          <cell r="D47" t="str">
            <v>Caùi</v>
          </cell>
          <cell r="E47">
            <v>28000</v>
          </cell>
        </row>
        <row r="48">
          <cell r="C48" t="str">
            <v>BTNN</v>
          </cell>
          <cell r="D48" t="str">
            <v>Taán</v>
          </cell>
          <cell r="E48">
            <v>320000</v>
          </cell>
        </row>
        <row r="49">
          <cell r="C49" t="str">
            <v>CUI</v>
          </cell>
          <cell r="D49" t="str">
            <v>Ster</v>
          </cell>
          <cell r="E49">
            <v>160000</v>
          </cell>
        </row>
        <row r="50">
          <cell r="C50" t="str">
            <v>MAZUT</v>
          </cell>
          <cell r="D50" t="str">
            <v>Kg</v>
          </cell>
          <cell r="E50">
            <v>3400</v>
          </cell>
        </row>
        <row r="51">
          <cell r="C51" t="str">
            <v>NHUADAC</v>
          </cell>
          <cell r="D51" t="str">
            <v>Kg</v>
          </cell>
          <cell r="E51">
            <v>2450</v>
          </cell>
        </row>
        <row r="52">
          <cell r="C52" t="str">
            <v>NEPGO</v>
          </cell>
          <cell r="D52" t="str">
            <v>m</v>
          </cell>
          <cell r="E52">
            <v>2500</v>
          </cell>
        </row>
        <row r="53">
          <cell r="C53" t="str">
            <v>0X4</v>
          </cell>
          <cell r="D53" t="str">
            <v>m3</v>
          </cell>
          <cell r="E53">
            <v>100000</v>
          </cell>
        </row>
      </sheetData>
      <sheetData sheetId="1"/>
      <sheetData sheetId="2"/>
      <sheetData sheetId="3"/>
      <sheetData sheetId="4"/>
      <sheetData sheetId="5" refreshError="1"/>
      <sheetData sheetId="6"/>
      <sheetData sheetId="7"/>
      <sheetData sheetId="8" refreshError="1"/>
      <sheetData sheetId="9"/>
      <sheetData sheetId="10"/>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sheetName val="Sheet3"/>
    </sheetNames>
    <sheetDataSet>
      <sheetData sheetId="0" refreshError="1"/>
      <sheetData sheetId="1" refreshError="1">
        <row r="4">
          <cell r="B4">
            <v>1.1000000000000001</v>
          </cell>
        </row>
      </sheetData>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TH"/>
      <sheetName val="Chiet tinh"/>
      <sheetName val="Chitiet"/>
      <sheetName val="XL4Poppy"/>
      <sheetName val="#REF"/>
      <sheetName val="Data"/>
      <sheetName val="phuluc1"/>
      <sheetName val="TONG HOP VL_NC"/>
      <sheetName val="TONG HOP VL-NC"/>
      <sheetName val="MT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Kiemtra"/>
      <sheetName val="Dongia"/>
      <sheetName val="Solieu"/>
    </sheetNames>
    <definedNames>
      <definedName name="K_1"/>
      <definedName name="K_2" sheetId="0"/>
    </definedNames>
    <sheetDataSet>
      <sheetData sheetId="0" refreshError="1"/>
      <sheetData sheetId="1" refreshError="1"/>
      <sheetData sheetId="2" refreshError="1"/>
      <sheetData sheetId="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ung ten TD"/>
      <sheetName val="khung ten LM7"/>
      <sheetName val="khung ten HC Q3"/>
      <sheetName val="khung ten HC HOAI NHON"/>
      <sheetName val="khung ten HC Hoa Khanh"/>
      <sheetName val="Khung ten TK"/>
      <sheetName val="thong ke"/>
      <sheetName val="Sheet6"/>
      <sheetName val="Sheet7"/>
      <sheetName val="Sheet8"/>
      <sheetName val="Sheet9"/>
      <sheetName val="Sheet10"/>
      <sheetName val="Sheet11"/>
      <sheetName val="Sheet12"/>
      <sheetName val="Sheet13"/>
      <sheetName val="Sheet14"/>
      <sheetName val="Sheet15"/>
      <sheetName val="Sheet16"/>
      <sheetName val="Dongia"/>
      <sheetName val="tcds"/>
      <sheetName val="dienthoai"/>
      <sheetName val="tiendien"/>
      <sheetName val="unchi"/>
      <sheetName val="Sheet1"/>
      <sheetName val="csbchi"/>
      <sheetName val="dsnl2005"/>
      <sheetName val="Sheet3"/>
      <sheetName val="tb3"/>
      <sheetName val="tlinh"/>
      <sheetName val="phicd"/>
      <sheetName val="Thang5"/>
      <sheetName val="thang4"/>
      <sheetName val="thang3"/>
      <sheetName val="Sheet2"/>
      <sheetName val="bangke"/>
      <sheetName val="tangio"/>
      <sheetName val="grtien"/>
      <sheetName val="t1"/>
      <sheetName val="tbhp"/>
      <sheetName val="bkhp"/>
      <sheetName val="XL4Test5"/>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ChiTietDZ"/>
      <sheetName val="VuaBT"/>
      <sheetName val="giathanh1"/>
      <sheetName val="Thang 01"/>
      <sheetName val="Thang 02"/>
      <sheetName val="Thang 03"/>
      <sheetName val="Thang 04"/>
      <sheetName val="Thang 05"/>
      <sheetName val="Thang 06"/>
      <sheetName val="thopchung"/>
      <sheetName val="Thopne"/>
      <sheetName val="CLVLne"/>
      <sheetName val="NeXDCB"/>
      <sheetName val="dien"/>
      <sheetName val="Moi"/>
      <sheetName val="BaoChe"/>
      <sheetName val="Phan tich vt"/>
      <sheetName val="TH-XL"/>
      <sheetName val="VL-NC-tubo"/>
      <sheetName val="Go-ne"/>
      <sheetName val="VChuyen"/>
      <sheetName val="PT-Moi"/>
      <sheetName val="SThep"/>
      <sheetName val="VL-NC-SThep"/>
      <sheetName val="TH-Moi"/>
      <sheetName val="TH-Baoche"/>
      <sheetName val="TH-Dien"/>
      <sheetName val="CStinh"/>
      <sheetName val="CL-VL"/>
      <sheetName val="ptvt"/>
      <sheetName val="2006"/>
      <sheetName val="so sanh SL,CP"/>
      <sheetName val="luy ke thu von"/>
      <sheetName val="So SL"/>
      <sheetName val="So TVon"/>
      <sheetName val="bao cao GD hang quÝ"/>
      <sheetName val="tinhDT"/>
      <sheetName val="XL4Poppy"/>
      <sheetName val="LKVL-CK-HT-GD1"/>
      <sheetName val="TONGKE-HT"/>
      <sheetName val="ThongSo"/>
      <sheetName val="gia vt,nc,may"/>
      <sheetName val="TONGHOP"/>
      <sheetName val="BQ"/>
      <sheetName val="ctdg"/>
      <sheetName val="Du_lieu"/>
      <sheetName val="vankhuon"/>
      <sheetName val="sat"/>
      <sheetName val="K LUONG duong dby"/>
      <sheetName val="VL-NC TZ0,4"/>
      <sheetName val="DM 56"/>
      <sheetName val="Thuc thanh"/>
      <sheetName val="chitimc"/>
      <sheetName val="KHUTEN"/>
      <sheetName val="dg-VTu"/>
      <sheetName val="BETON"/>
      <sheetName val="Kind of Service"/>
      <sheetName val="2004 Labor"/>
      <sheetName val="Service Coming"/>
      <sheetName val="DG-Don vi"/>
      <sheetName val=""/>
      <sheetName val="phuluc1"/>
      <sheetName val="TONG HOP VL_NC"/>
      <sheetName val="Trung the 1 pha "/>
      <sheetName val="Trung the 3 pha"/>
      <sheetName val="Ha the"/>
      <sheetName val="Gia VL"/>
      <sheetName val="TienLuong"/>
      <sheetName val="QHDH-PAII"/>
      <sheetName val="CBKC-110"/>
      <sheetName val="CT THAO D၏"/>
      <sheetName val="0000000ူ"/>
      <sheetName val="Khung t"/>
      <sheetName val="[KHUTEN.XLSၝdienthoai"/>
      <sheetName val="t聩endien"/>
      <sheetName val="KH-Q1,Q2,01"/>
      <sheetName val="LKVL_CK_HT_GD1"/>
      <sheetName val="TONGKE_HT"/>
      <sheetName val="KH moi"/>
      <sheetName val="dtxl"/>
      <sheetName val="PhaDoM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DGKS"/>
      <sheetName val="Ban"/>
      <sheetName val="GS"/>
      <sheetName val="CD"/>
      <sheetName val="331"/>
      <sheetName val="CP"/>
      <sheetName val="Mua"/>
      <sheetName val="TK"/>
      <sheetName val="XNT"/>
      <sheetName val="BH"/>
      <sheetName val="BK MB"/>
      <sheetName val="So Cai"/>
      <sheetName val="Quy"/>
      <sheetName val="Luong"/>
      <sheetName val="CT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refreshError="1"/>
      <sheetData sheetId="146" refreshError="1"/>
      <sheetData sheetId="147"/>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NC"/>
      <sheetName val="TONGKET"/>
      <sheetName val="BIA"/>
      <sheetName val="DTTL"/>
      <sheetName val="TEMP"/>
      <sheetName val="CHITIET"/>
      <sheetName val="BANGCHU"/>
      <sheetName val="BK14"/>
      <sheetName val="BK15"/>
      <sheetName val="GIA"/>
      <sheetName val="thu hoi"/>
    </sheetNames>
    <sheetDataSet>
      <sheetData sheetId="0" refreshError="1"/>
      <sheetData sheetId="1" refreshError="1"/>
      <sheetData sheetId="2" refreshError="1"/>
      <sheetData sheetId="3" refreshError="1"/>
      <sheetData sheetId="4" refreshError="1">
        <row r="3">
          <cell r="O3" t="str">
            <v>CÞp bâc</v>
          </cell>
          <cell r="P3" t="str">
            <v>LCB</v>
          </cell>
          <cell r="Q3" t="str">
            <v>LNC</v>
          </cell>
        </row>
        <row r="4">
          <cell r="O4" t="str">
            <v>2,0/7</v>
          </cell>
          <cell r="P4">
            <v>8584.6153846153848</v>
          </cell>
          <cell r="Q4">
            <v>11924.307692307691</v>
          </cell>
        </row>
        <row r="6">
          <cell r="O6" t="str">
            <v>2,1/7</v>
          </cell>
          <cell r="P6">
            <v>8678.7692307692305</v>
          </cell>
          <cell r="Q6">
            <v>12042.941538461537</v>
          </cell>
        </row>
        <row r="7">
          <cell r="O7" t="str">
            <v>2,2/7</v>
          </cell>
          <cell r="P7">
            <v>8772.9230769230762</v>
          </cell>
          <cell r="Q7">
            <v>12161.575384615382</v>
          </cell>
        </row>
        <row r="8">
          <cell r="O8" t="str">
            <v>2,3/7</v>
          </cell>
          <cell r="P8">
            <v>8867.076923076922</v>
          </cell>
          <cell r="Q8">
            <v>12280.209230769227</v>
          </cell>
        </row>
        <row r="9">
          <cell r="O9" t="str">
            <v>2,4/7</v>
          </cell>
          <cell r="P9">
            <v>8961.2307692307677</v>
          </cell>
          <cell r="Q9">
            <v>12398.843076923073</v>
          </cell>
        </row>
        <row r="10">
          <cell r="O10" t="str">
            <v>2,5/7</v>
          </cell>
          <cell r="P10">
            <v>9055.3846153846134</v>
          </cell>
          <cell r="Q10">
            <v>12517.476923076918</v>
          </cell>
        </row>
        <row r="11">
          <cell r="O11" t="str">
            <v>2,6/7</v>
          </cell>
          <cell r="P11">
            <v>9149.5384615384592</v>
          </cell>
          <cell r="Q11">
            <v>12636.110769230763</v>
          </cell>
        </row>
        <row r="12">
          <cell r="O12" t="str">
            <v>2,7/7</v>
          </cell>
          <cell r="P12">
            <v>9243.6923076923049</v>
          </cell>
          <cell r="Q12">
            <v>12754.744615384609</v>
          </cell>
        </row>
        <row r="13">
          <cell r="O13" t="str">
            <v>2,8/7</v>
          </cell>
          <cell r="P13">
            <v>9337.8461538461506</v>
          </cell>
          <cell r="Q13">
            <v>12873.378461538454</v>
          </cell>
        </row>
        <row r="14">
          <cell r="O14" t="str">
            <v>2,9/7</v>
          </cell>
          <cell r="P14">
            <v>9431.9999999999964</v>
          </cell>
          <cell r="Q14">
            <v>12992.012307692299</v>
          </cell>
        </row>
        <row r="15">
          <cell r="O15" t="str">
            <v>3,0/7</v>
          </cell>
          <cell r="P15">
            <v>9526.1538461538457</v>
          </cell>
          <cell r="Q15">
            <v>13110.646153846152</v>
          </cell>
        </row>
        <row r="16">
          <cell r="O16" t="str">
            <v>3,1/7</v>
          </cell>
          <cell r="P16">
            <v>9636.9230769230762</v>
          </cell>
          <cell r="Q16">
            <v>13250.215384615383</v>
          </cell>
        </row>
        <row r="17">
          <cell r="O17" t="str">
            <v>3,2/7</v>
          </cell>
          <cell r="P17">
            <v>9747.6923076923067</v>
          </cell>
          <cell r="Q17">
            <v>13389.784615384615</v>
          </cell>
        </row>
        <row r="18">
          <cell r="O18" t="str">
            <v>3,3/7</v>
          </cell>
          <cell r="P18">
            <v>9858.4615384615372</v>
          </cell>
          <cell r="Q18">
            <v>13529.353846153846</v>
          </cell>
        </row>
        <row r="19">
          <cell r="O19" t="str">
            <v>3,4/7</v>
          </cell>
          <cell r="P19">
            <v>9969.2307692307677</v>
          </cell>
          <cell r="Q19">
            <v>13668.923076923078</v>
          </cell>
        </row>
        <row r="20">
          <cell r="O20" t="str">
            <v>3,5/7</v>
          </cell>
          <cell r="P20">
            <v>10079.999999999998</v>
          </cell>
          <cell r="Q20">
            <v>13808.49230769231</v>
          </cell>
        </row>
        <row r="21">
          <cell r="O21" t="str">
            <v>3,6/7</v>
          </cell>
          <cell r="P21">
            <v>10190.769230769229</v>
          </cell>
          <cell r="Q21">
            <v>13948.061538461541</v>
          </cell>
        </row>
        <row r="22">
          <cell r="O22" t="str">
            <v>3,7/7</v>
          </cell>
          <cell r="P22">
            <v>10301.538461538459</v>
          </cell>
          <cell r="Q22">
            <v>14087.630769230773</v>
          </cell>
        </row>
        <row r="23">
          <cell r="O23" t="str">
            <v>3,8/7</v>
          </cell>
          <cell r="P23">
            <v>10412.30769230769</v>
          </cell>
          <cell r="Q23">
            <v>14227.200000000004</v>
          </cell>
        </row>
        <row r="24">
          <cell r="O24" t="str">
            <v>3,9/7</v>
          </cell>
          <cell r="P24">
            <v>10523.07692307692</v>
          </cell>
          <cell r="Q24">
            <v>14366.769230769236</v>
          </cell>
        </row>
        <row r="25">
          <cell r="O25" t="str">
            <v>4,0/7</v>
          </cell>
          <cell r="P25">
            <v>10633.846153846154</v>
          </cell>
          <cell r="Q25">
            <v>14506.338461538464</v>
          </cell>
        </row>
        <row r="26">
          <cell r="O26" t="str">
            <v>4,1/7</v>
          </cell>
          <cell r="P26">
            <v>10860.923076923078</v>
          </cell>
          <cell r="Q26">
            <v>14792.455384615387</v>
          </cell>
        </row>
        <row r="27">
          <cell r="O27" t="str">
            <v>4,2/7</v>
          </cell>
          <cell r="P27">
            <v>11088.000000000002</v>
          </cell>
          <cell r="Q27">
            <v>15078.57230769231</v>
          </cell>
        </row>
        <row r="28">
          <cell r="O28" t="str">
            <v>4,3/7</v>
          </cell>
          <cell r="P28">
            <v>11315.076923076926</v>
          </cell>
          <cell r="Q28">
            <v>15364.689230769232</v>
          </cell>
        </row>
        <row r="29">
          <cell r="O29" t="str">
            <v>4,4/7</v>
          </cell>
          <cell r="P29">
            <v>11542.153846153849</v>
          </cell>
          <cell r="Q29">
            <v>15650.806153846155</v>
          </cell>
        </row>
        <row r="30">
          <cell r="O30" t="str">
            <v>4,5/7</v>
          </cell>
          <cell r="P30">
            <v>11769.230769230773</v>
          </cell>
          <cell r="Q30">
            <v>15936.923076923078</v>
          </cell>
        </row>
        <row r="31">
          <cell r="O31" t="str">
            <v>4,6/7</v>
          </cell>
          <cell r="P31">
            <v>11996.307692307697</v>
          </cell>
          <cell r="Q31">
            <v>16223.04</v>
          </cell>
        </row>
        <row r="32">
          <cell r="O32" t="str">
            <v>4,7/7</v>
          </cell>
          <cell r="P32">
            <v>12223.384615384621</v>
          </cell>
          <cell r="Q32">
            <v>16509.156923076924</v>
          </cell>
        </row>
        <row r="33">
          <cell r="O33" t="str">
            <v>4,8/7</v>
          </cell>
          <cell r="P33">
            <v>12450.461538461544</v>
          </cell>
          <cell r="Q33">
            <v>16795.273846153847</v>
          </cell>
        </row>
        <row r="34">
          <cell r="O34" t="str">
            <v>5,0/7</v>
          </cell>
          <cell r="P34">
            <v>12904.615384615385</v>
          </cell>
          <cell r="Q34">
            <v>17367.507692307692</v>
          </cell>
        </row>
        <row r="35">
          <cell r="O35" t="str">
            <v>5,1/7</v>
          </cell>
        </row>
        <row r="36">
          <cell r="O36" t="str">
            <v>5,2/7</v>
          </cell>
        </row>
        <row r="37">
          <cell r="O37" t="str">
            <v>5,3/7</v>
          </cell>
        </row>
        <row r="38">
          <cell r="O38" t="str">
            <v>5,4/7</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CHITIET VL-NC (2)"/>
      <sheetName val="DON GIA"/>
      <sheetName val="TONGKE3p"/>
      <sheetName val="TONGKE1p"/>
      <sheetName val="t-h TT1P (2)"/>
      <sheetName val="TDTKP (2)"/>
      <sheetName val="BETON"/>
      <sheetName val="CHITIET VL_NC_TT1p"/>
      <sheetName val="TEMP"/>
      <sheetName val="khung ten TD"/>
      <sheetName val="CHITIET VL-NC-TT -1p"/>
      <sheetName val="CHITIET VL-NC-TT-3p"/>
      <sheetName val="TONG HOP VL-NC TT"/>
      <sheetName val="TDTKP1"/>
      <sheetName val="KPVC-BD "/>
    </sheetNames>
    <sheetDataSet>
      <sheetData sheetId="0"/>
      <sheetData sheetId="1" refreshError="1"/>
      <sheetData sheetId="2"/>
      <sheetData sheetId="3" refreshError="1"/>
      <sheetData sheetId="4" refreshError="1"/>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T"/>
      <sheetName val="BIA (2)"/>
      <sheetName val="TDTKP (2)"/>
      <sheetName val="t-h TT3P"/>
      <sheetName val="TONG HOP VL-NC"/>
      <sheetName val="CHITIET-TT1p"/>
      <sheetName val="CHITIET VL-NC-DDTT3PHA  (3)"/>
      <sheetName val="VC-3P"/>
      <sheetName val="BETON"/>
      <sheetName val="t-h TT1P (2)"/>
      <sheetName val="VC-1P "/>
      <sheetName val="DON GIA"/>
      <sheetName val="TONG HOP VL-NC (2)"/>
      <sheetName val="t-h TT1P (3)"/>
      <sheetName val="KHOANGVUOT"/>
      <sheetName val="VC-1P  (2)"/>
      <sheetName val="DON GIA DD"/>
      <sheetName val="t-h HA THE"/>
      <sheetName val="TH VL, NC, DDHT "/>
      <sheetName val="CHITIET VL-NCHT1 (2)"/>
      <sheetName val="CHITIET VL-NC-TT1p"/>
      <sheetName val="CHITIET VL_NC_TT1p"/>
      <sheetName val="TEMP"/>
      <sheetName val="TNHCHIN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sheetName val="TDTKP1"/>
      <sheetName val="CHITIET VL-NC-TT -1p"/>
      <sheetName val="KPVC-BD "/>
      <sheetName val="DON GIA"/>
      <sheetName val="DAY TT &amp; TD"/>
      <sheetName val="DD 3P 22KV K5"/>
      <sheetName val="TH-THT"/>
      <sheetName val="Gia thanh NCvanchuyen 1m3 beton"/>
      <sheetName val="Gia thanh 1m3 beton"/>
      <sheetName val="CHITIET HA THE"/>
      <sheetName val="TONG HOP VL-NC HT"/>
      <sheetName val="CHITIET VL-NC-TT-3p"/>
      <sheetName val="CHITIET VL_NC_TT _1p"/>
      <sheetName val="HT"/>
      <sheetName val="CHITIET VL_NC_TT1p"/>
      <sheetName val="DON GIA TRAM (3)"/>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 TRAM"/>
      <sheetName val="DON GIA"/>
      <sheetName val="Gia thanh 1m3 beton"/>
      <sheetName val="VLP gia cong cot thep"/>
      <sheetName val="GT DV CONG TAC (2)"/>
      <sheetName val="Bang chi tiet VL,NC,MTC"/>
      <sheetName val="Bieu gia tien chuoi phu kien"/>
      <sheetName val="CHITIET VL-NC-TT-3p"/>
      <sheetName val="CHITIET VL-NC-TT -1p"/>
      <sheetName val="KPVC-BD "/>
      <sheetName val="TONG HOP VL-NC TT"/>
      <sheetName val="DEN BU"/>
      <sheetName val="TDTKP1 (3)"/>
      <sheetName val="THTD"/>
      <sheetName val="TH VL, NC, MTC (2)"/>
      <sheetName val="BIA"/>
      <sheetName val="TH-THT DL"/>
      <sheetName val="CT THT"/>
      <sheetName val="TH-THT KH"/>
      <sheetName val="CHITIET VL_NC_TT_3p"/>
      <sheetName val="CHITIET VL_NC_TT _1p"/>
      <sheetName val="HT"/>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sheetName val="TONGKE3p"/>
      <sheetName val="phuluc2"/>
      <sheetName val="phuluc1"/>
      <sheetName val="t-h dau noi"/>
      <sheetName val="t-h dau noi (2)"/>
      <sheetName val="TONG HOP VL-NC"/>
      <sheetName val="DON GIA"/>
      <sheetName val="tkp"/>
      <sheetName val="vl-nc-mtc-nhanhre"/>
      <sheetName val="LKVT (3)"/>
      <sheetName val="CHITIET VL-NC (2)"/>
      <sheetName val="TONG HOP VL-NC (2)"/>
      <sheetName val="TDTKP"/>
      <sheetName val="TONGKE3p "/>
      <sheetName val="CHITIET VL_NC"/>
      <sheetName val="QMCT"/>
      <sheetName val="ctdg"/>
      <sheetName val="CHITIET VL-NC-TT -1p"/>
      <sheetName val="CHITIET VL-NC-TT-3p"/>
    </sheetNames>
    <sheetDataSet>
      <sheetData sheetId="0" refreshError="1">
        <row r="103">
          <cell r="G103">
            <v>350000</v>
          </cell>
        </row>
        <row r="107">
          <cell r="G107">
            <v>171639.94999999998</v>
          </cell>
        </row>
        <row r="120">
          <cell r="G120">
            <v>350000</v>
          </cell>
        </row>
        <row r="124">
          <cell r="G124">
            <v>199400.14999999997</v>
          </cell>
        </row>
        <row r="136">
          <cell r="G136">
            <v>416500</v>
          </cell>
        </row>
        <row r="141">
          <cell r="G141">
            <v>115954.28999999998</v>
          </cell>
        </row>
        <row r="157">
          <cell r="G157">
            <v>416500</v>
          </cell>
        </row>
        <row r="162">
          <cell r="G162">
            <v>119657.68999999997</v>
          </cell>
        </row>
        <row r="217">
          <cell r="G217">
            <v>450000</v>
          </cell>
        </row>
        <row r="222">
          <cell r="G222">
            <v>204780.5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refreshError="1"/>
      <sheetData sheetId="17" refreshError="1"/>
      <sheetData sheetId="18" refreshError="1"/>
      <sheetData sheetId="1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XDCB"/>
      <sheetName val="dgiaVL"/>
      <sheetName val="giaTT"/>
      <sheetName val="dgiaVC"/>
      <sheetName val="dgiaDD2"/>
      <sheetName val="dgiaDD3"/>
      <sheetName val="dgiaTR2"/>
      <sheetName val="dgiaTR3"/>
      <sheetName val="dgiaTNHC"/>
      <sheetName val="dmVUA"/>
      <sheetName val="dm411"/>
      <sheetName val="giaHTXL"/>
      <sheetName val="XL4Poppy"/>
      <sheetName val="CHITIET VL-NC-TT -1p"/>
      <sheetName val="CHITIET VL-NC-TT-3p"/>
      <sheetName val="CHITIET VL_NC_TT _1p"/>
      <sheetName val="CHITIET VL_NC_TT_3p"/>
      <sheetName val="DONGIA99"/>
      <sheetName val="CHITIET VL-NC"/>
    </sheetNames>
    <sheetDataSet>
      <sheetData sheetId="0"/>
      <sheetData sheetId="1"/>
      <sheetData sheetId="2"/>
      <sheetData sheetId="3"/>
      <sheetData sheetId="4"/>
      <sheetData sheetId="5"/>
      <sheetData sheetId="6"/>
      <sheetData sheetId="7"/>
      <sheetData sheetId="8"/>
      <sheetData sheetId="9" refreshError="1">
        <row r="4">
          <cell r="A4" t="str">
            <v>M25</v>
          </cell>
          <cell r="B4" t="str">
            <v>B1212</v>
          </cell>
        </row>
        <row r="5">
          <cell r="A5" t="str">
            <v>M50</v>
          </cell>
          <cell r="B5" t="str">
            <v>B1213</v>
          </cell>
        </row>
        <row r="6">
          <cell r="A6" t="str">
            <v>M75</v>
          </cell>
          <cell r="B6" t="str">
            <v>B1214</v>
          </cell>
        </row>
        <row r="7">
          <cell r="A7" t="str">
            <v>M100</v>
          </cell>
          <cell r="B7" t="str">
            <v>B1215</v>
          </cell>
        </row>
        <row r="8">
          <cell r="A8" t="str">
            <v>M125</v>
          </cell>
          <cell r="B8" t="str">
            <v>B1216</v>
          </cell>
        </row>
        <row r="10">
          <cell r="A10" t="str">
            <v>M25</v>
          </cell>
          <cell r="B10" t="str">
            <v>B1222</v>
          </cell>
        </row>
        <row r="11">
          <cell r="A11" t="str">
            <v>M50</v>
          </cell>
          <cell r="B11" t="str">
            <v>B1223</v>
          </cell>
        </row>
        <row r="12">
          <cell r="A12" t="str">
            <v>M75</v>
          </cell>
          <cell r="B12" t="str">
            <v>B1224</v>
          </cell>
        </row>
        <row r="13">
          <cell r="A13" t="str">
            <v>M100</v>
          </cell>
          <cell r="B13" t="str">
            <v>B1225</v>
          </cell>
        </row>
        <row r="18">
          <cell r="A18" t="str">
            <v>4. Vöõa beâ toâng xi maêng PC30 ñaù 0.5x1 ñoä suït 2-4cm</v>
          </cell>
        </row>
        <row r="19">
          <cell r="A19" t="str">
            <v>M100 ñaù 0.5x1</v>
          </cell>
          <cell r="B19" t="str">
            <v>C2111</v>
          </cell>
        </row>
        <row r="20">
          <cell r="A20" t="str">
            <v>M150 ñaù 0.5x1</v>
          </cell>
          <cell r="B20" t="str">
            <v>C2112</v>
          </cell>
        </row>
        <row r="21">
          <cell r="A21" t="str">
            <v>M200 ñaù 0.5x1</v>
          </cell>
          <cell r="B21" t="str">
            <v>C2113</v>
          </cell>
        </row>
        <row r="22">
          <cell r="A22" t="str">
            <v>M250 ñaù 0.5x1</v>
          </cell>
          <cell r="B22" t="str">
            <v>C2114</v>
          </cell>
        </row>
        <row r="23">
          <cell r="A23" t="str">
            <v>M300 ñaù 0.5x1</v>
          </cell>
          <cell r="B23" t="str">
            <v>C2115</v>
          </cell>
        </row>
        <row r="24">
          <cell r="A24" t="str">
            <v>5. Vöõa beâ toâng xi maêng PC30 ñaù 1x2 ñoä suït 2-4cm</v>
          </cell>
        </row>
        <row r="25">
          <cell r="A25" t="str">
            <v>M100 ñaù 1x2</v>
          </cell>
          <cell r="B25" t="str">
            <v>C2121</v>
          </cell>
        </row>
        <row r="26">
          <cell r="A26" t="str">
            <v>M150 ñaù 1x2</v>
          </cell>
          <cell r="B26" t="str">
            <v>C2122</v>
          </cell>
        </row>
        <row r="27">
          <cell r="A27" t="str">
            <v>M200 ñaù 1x2</v>
          </cell>
          <cell r="B27" t="str">
            <v>C2123</v>
          </cell>
        </row>
        <row r="28">
          <cell r="A28" t="str">
            <v>M250 ñaù 1x2</v>
          </cell>
          <cell r="B28" t="str">
            <v>C2124</v>
          </cell>
        </row>
        <row r="29">
          <cell r="A29" t="str">
            <v>M300 ñaù 1x2</v>
          </cell>
          <cell r="B29" t="str">
            <v>C2125</v>
          </cell>
        </row>
        <row r="30">
          <cell r="A30" t="str">
            <v>6. Vöõa beâ toâng xi maêng PC30 ñaù 2x4 ñoä suït 2-4cm</v>
          </cell>
        </row>
        <row r="31">
          <cell r="A31" t="str">
            <v>M100 ñaù 2x4</v>
          </cell>
          <cell r="B31" t="str">
            <v>C2131</v>
          </cell>
        </row>
        <row r="32">
          <cell r="A32" t="str">
            <v>M150 ñaù 2x4</v>
          </cell>
          <cell r="B32" t="str">
            <v>C2132</v>
          </cell>
        </row>
        <row r="33">
          <cell r="A33" t="str">
            <v>M200 ñaù 2x4</v>
          </cell>
          <cell r="B33" t="str">
            <v>C2133</v>
          </cell>
        </row>
        <row r="34">
          <cell r="A34" t="str">
            <v>M250 ñaù 2x4</v>
          </cell>
          <cell r="B34" t="str">
            <v>C2134</v>
          </cell>
        </row>
        <row r="35">
          <cell r="A35" t="str">
            <v>M300 ñaù 2x4</v>
          </cell>
          <cell r="B35" t="str">
            <v>C2135</v>
          </cell>
        </row>
        <row r="36">
          <cell r="A36" t="str">
            <v>7. Vöõa beâ toâng xi maêng PC30 ñaù 4x6 ñoä suït 2-4cm</v>
          </cell>
        </row>
        <row r="37">
          <cell r="A37" t="str">
            <v>M100 ñaù 4x6</v>
          </cell>
          <cell r="B37" t="str">
            <v>C2141</v>
          </cell>
        </row>
        <row r="38">
          <cell r="A38" t="str">
            <v>M150 ñaù 4x6</v>
          </cell>
          <cell r="B38" t="str">
            <v>C2142</v>
          </cell>
        </row>
        <row r="39">
          <cell r="A39" t="str">
            <v>M200 ñaù 4x6</v>
          </cell>
          <cell r="B39" t="str">
            <v>C2143</v>
          </cell>
        </row>
        <row r="40">
          <cell r="A40" t="str">
            <v>M250 ñaù 4x6</v>
          </cell>
          <cell r="B40" t="str">
            <v>C2144</v>
          </cell>
        </row>
        <row r="41">
          <cell r="A41" t="str">
            <v>M300 ñaù 4x6</v>
          </cell>
          <cell r="B41" t="str">
            <v>C2145</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e"/>
      <sheetName val="FAN1"/>
      <sheetName val="FAN2"/>
      <sheetName val="KH KDOANH04"/>
      <sheetName val="BCAOFANTCHING2004"/>
      <sheetName val="ttoan1"/>
      <sheetName val="TTOAN3"/>
      <sheetName val="FAN3"/>
      <sheetName val="TTOAN2"/>
      <sheetName val="XL4Poppy"/>
      <sheetName val="CaMay"/>
      <sheetName val="DGiaT"/>
      <sheetName val="DGiaTN"/>
      <sheetName val="TT"/>
      <sheetName val="KL-TBINW"/>
      <sheetName val="DG_LAP66"/>
      <sheetName val="dmVUA"/>
      <sheetName val="MTL$-INTER"/>
      <sheetName val="Chi tiet"/>
      <sheetName val="CHITIET VL-NC"/>
      <sheetName val="CHITIET"/>
      <sheetName val="NK.Chung"/>
      <sheetName val="111"/>
      <sheetName val="511"/>
      <sheetName val="632"/>
      <sheetName val="642.7"/>
      <sheetName val="133"/>
      <sheetName val="333"/>
      <sheetName val="911"/>
      <sheetName val="642"/>
      <sheetName val="421"/>
      <sheetName val="333,1"/>
      <sheetName val="333,4"/>
      <sheetName val="154"/>
      <sheetName val="155"/>
      <sheetName val="152,1"/>
      <sheetName val="152,2"/>
      <sheetName val="152,3"/>
      <sheetName val="152,4"/>
      <sheetName val="152,5"/>
      <sheetName val="152,6"/>
      <sheetName val="152,7"/>
      <sheetName val="CAT"/>
      <sheetName val="DA 1X2"/>
      <sheetName val="DA 4X6"/>
      <sheetName val="GACH THE"/>
      <sheetName val="XI MANG"/>
      <sheetName val="CAP PHOI"/>
      <sheetName val="GACH ONG"/>
      <sheetName val="TOL CAC LOAI"/>
      <sheetName val="QUE HAN"/>
      <sheetName val="THEP TU CHE"/>
      <sheetName val="SONDAU"/>
      <sheetName val="PHU KIEN 2"/>
      <sheetName val="XANG"/>
      <sheetName val="PHU KIEN 1"/>
      <sheetName val="CAY"/>
      <sheetName val="COT THEP"/>
      <sheetName val="S.B hang"/>
      <sheetName val="So.TM"/>
      <sheetName val="BC.TNDN"/>
      <sheetName val="BC .TKho"/>
      <sheetName val="BC.mua vao"/>
      <sheetName val="BC.B Ra"/>
      <sheetName val="BC.HD"/>
      <sheetName val="PTTL"/>
      <sheetName val="Don gia III"/>
      <sheetName val="Don gia CT"/>
      <sheetName val="DG-LAP66"/>
      <sheetName val="CHITIET VL-NC-TT -1p"/>
      <sheetName val="TDTKP1"/>
      <sheetName val="gvl"/>
      <sheetName val="LYLICH"/>
      <sheetName val="CHUYENCAN"/>
      <sheetName val="THK1"/>
      <sheetName val="THK2"/>
      <sheetName val="TOAN"/>
      <sheetName val="VAN"/>
      <sheetName val="LY"/>
      <sheetName val="HOA"/>
      <sheetName val="SINH"/>
      <sheetName val="KT"/>
      <sheetName val="SU"/>
      <sheetName val="DIA"/>
      <sheetName val="ANH"/>
      <sheetName val="CD"/>
      <sheetName val="TD"/>
      <sheetName val="QP"/>
      <sheetName val="KQHKI"/>
      <sheetName val="TBKT KH1"/>
      <sheetName val="KQHK2"/>
      <sheetName val="TBKT HK2"/>
      <sheetName val="KQCN"/>
      <sheetName val="THUHP"/>
      <sheetName val="00000000"/>
      <sheetName val="00000001"/>
      <sheetName val="00000002"/>
      <sheetName val="XXXXXXXX"/>
      <sheetName val="XXXXXXX0"/>
      <sheetName val="XXXXXXX1"/>
      <sheetName val="XXXXXXX2"/>
      <sheetName val="HT"/>
      <sheetName val="danhmuc"/>
      <sheetName val="DG_LAP6"/>
      <sheetName val="Ngay"/>
      <sheetName val="ChiTietDZ"/>
      <sheetName val="VuaBT"/>
      <sheetName val="CHITIET VL_NC_TT _1p"/>
      <sheetName val="CHITIET VL_NC_TT_3p"/>
    </sheetNames>
    <sheetDataSet>
      <sheetData sheetId="0" refreshError="1">
        <row r="10">
          <cell r="AD10" t="str">
            <v>BTNN4O</v>
          </cell>
          <cell r="AE10">
            <v>1.3</v>
          </cell>
          <cell r="AF10">
            <v>1.1000000000000001</v>
          </cell>
          <cell r="AG10">
            <v>1</v>
          </cell>
          <cell r="AH10">
            <v>0.2</v>
          </cell>
          <cell r="AJ10">
            <v>0.1</v>
          </cell>
          <cell r="AK10">
            <v>0.5</v>
          </cell>
          <cell r="AL10">
            <v>0</v>
          </cell>
          <cell r="AN10">
            <v>0.8</v>
          </cell>
          <cell r="AO10">
            <v>0.4</v>
          </cell>
          <cell r="AQ10" t="str">
            <v>BTNN 4 oá</v>
          </cell>
          <cell r="AR10" t="str">
            <v>0x4</v>
          </cell>
        </row>
        <row r="12">
          <cell r="AD12" t="str">
            <v>BTNN2O</v>
          </cell>
          <cell r="AE12">
            <v>0.8</v>
          </cell>
          <cell r="AF12">
            <v>0.6</v>
          </cell>
          <cell r="AG12">
            <v>1</v>
          </cell>
          <cell r="AH12">
            <v>0.2</v>
          </cell>
          <cell r="AJ12">
            <v>0.1</v>
          </cell>
          <cell r="AK12">
            <v>0.5</v>
          </cell>
          <cell r="AL12">
            <v>79</v>
          </cell>
          <cell r="AN12">
            <v>0.4</v>
          </cell>
          <cell r="AO12">
            <v>0.4</v>
          </cell>
          <cell r="AQ12" t="str">
            <v>BTNN 2 oáng</v>
          </cell>
          <cell r="AR12" t="str">
            <v>0x4</v>
          </cell>
        </row>
        <row r="14">
          <cell r="AD14" t="str">
            <v>BTNN1O</v>
          </cell>
          <cell r="AE14">
            <v>0.6</v>
          </cell>
          <cell r="AF14">
            <v>0.4</v>
          </cell>
          <cell r="AG14">
            <v>1</v>
          </cell>
          <cell r="AH14">
            <v>0.2</v>
          </cell>
          <cell r="AJ14">
            <v>0.1</v>
          </cell>
          <cell r="AK14">
            <v>0.5</v>
          </cell>
          <cell r="AL14">
            <v>421.00000000000006</v>
          </cell>
          <cell r="AN14">
            <v>0.2</v>
          </cell>
          <cell r="AO14">
            <v>0.4</v>
          </cell>
          <cell r="AQ14" t="str">
            <v>BTNN 1oáng</v>
          </cell>
          <cell r="AR14" t="str">
            <v>0x4</v>
          </cell>
        </row>
        <row r="16">
          <cell r="AD16" t="str">
            <v>BTNN1OD</v>
          </cell>
          <cell r="AE16">
            <v>0.6</v>
          </cell>
          <cell r="AF16">
            <v>0.4</v>
          </cell>
          <cell r="AG16">
            <v>1</v>
          </cell>
          <cell r="AH16">
            <v>0.2</v>
          </cell>
          <cell r="AJ16">
            <v>0.1</v>
          </cell>
          <cell r="AK16">
            <v>0.5</v>
          </cell>
          <cell r="AL16">
            <v>17</v>
          </cell>
          <cell r="AN16">
            <v>0.2</v>
          </cell>
          <cell r="AO16">
            <v>0.4</v>
          </cell>
          <cell r="AQ16" t="str">
            <v>BTNN 1oáng</v>
          </cell>
          <cell r="AR16" t="str">
            <v>0x4</v>
          </cell>
        </row>
        <row r="18">
          <cell r="AD18" t="str">
            <v>BTNN2D</v>
          </cell>
          <cell r="AE18">
            <v>1.45</v>
          </cell>
          <cell r="AF18">
            <v>1.25</v>
          </cell>
          <cell r="AG18">
            <v>1</v>
          </cell>
          <cell r="AH18">
            <v>0.2</v>
          </cell>
          <cell r="AJ18">
            <v>0.1</v>
          </cell>
          <cell r="AK18">
            <v>0.5</v>
          </cell>
          <cell r="AL18">
            <v>244</v>
          </cell>
          <cell r="AN18">
            <v>0.4</v>
          </cell>
          <cell r="AO18">
            <v>0.4</v>
          </cell>
          <cell r="AQ18" t="str">
            <v>BTNN 2sôïi</v>
          </cell>
          <cell r="AR18" t="str">
            <v>0x4</v>
          </cell>
        </row>
        <row r="20">
          <cell r="AD20" t="str">
            <v>BTNN1D</v>
          </cell>
          <cell r="AE20">
            <v>0.75</v>
          </cell>
          <cell r="AF20">
            <v>0.55000000000000004</v>
          </cell>
          <cell r="AG20">
            <v>1</v>
          </cell>
          <cell r="AH20">
            <v>0.2</v>
          </cell>
          <cell r="AJ20">
            <v>0.1</v>
          </cell>
          <cell r="AK20">
            <v>0.5</v>
          </cell>
          <cell r="AL20">
            <v>630.5</v>
          </cell>
          <cell r="AN20">
            <v>0.2</v>
          </cell>
          <cell r="AO20">
            <v>0.4</v>
          </cell>
          <cell r="AQ20" t="str">
            <v>BTNN 1sôïi</v>
          </cell>
          <cell r="AR20" t="str">
            <v>0x4</v>
          </cell>
        </row>
        <row r="22">
          <cell r="AD22" t="str">
            <v>BTNN2</v>
          </cell>
          <cell r="AE22">
            <v>0.75</v>
          </cell>
          <cell r="AF22">
            <v>0.55000000000000004</v>
          </cell>
          <cell r="AG22">
            <v>1</v>
          </cell>
          <cell r="AH22">
            <v>0.2</v>
          </cell>
          <cell r="AJ22">
            <v>0.1</v>
          </cell>
          <cell r="AK22">
            <v>0.5</v>
          </cell>
          <cell r="AL22">
            <v>304</v>
          </cell>
          <cell r="AN22">
            <v>0.4</v>
          </cell>
          <cell r="AO22">
            <v>0.4</v>
          </cell>
          <cell r="AQ22" t="str">
            <v>BTNN 2sôïi</v>
          </cell>
          <cell r="AR22" t="str">
            <v>0x4</v>
          </cell>
        </row>
        <row r="24">
          <cell r="AD24" t="str">
            <v>BTNN1</v>
          </cell>
          <cell r="AE24">
            <v>0.6</v>
          </cell>
          <cell r="AF24">
            <v>0.4</v>
          </cell>
          <cell r="AG24">
            <v>1</v>
          </cell>
          <cell r="AH24">
            <v>0.2</v>
          </cell>
          <cell r="AJ24">
            <v>0.1</v>
          </cell>
          <cell r="AL24">
            <v>1436.4</v>
          </cell>
          <cell r="AN24">
            <v>0.2</v>
          </cell>
          <cell r="AO24">
            <v>0.4</v>
          </cell>
          <cell r="AQ24" t="str">
            <v>BTNN 1sôïi</v>
          </cell>
          <cell r="AR24" t="str">
            <v>0x4</v>
          </cell>
        </row>
        <row r="26">
          <cell r="AD26" t="str">
            <v>BTCL3O</v>
          </cell>
          <cell r="AE26">
            <v>1.05</v>
          </cell>
          <cell r="AF26">
            <v>0.85</v>
          </cell>
          <cell r="AG26">
            <v>1</v>
          </cell>
          <cell r="AH26">
            <v>0.2</v>
          </cell>
          <cell r="AI26">
            <v>0.12</v>
          </cell>
          <cell r="AJ26">
            <v>0.12</v>
          </cell>
          <cell r="AL26">
            <v>5</v>
          </cell>
          <cell r="AN26">
            <v>0.6</v>
          </cell>
          <cell r="AO26">
            <v>0.4</v>
          </cell>
          <cell r="AQ26" t="str">
            <v>BTCL 3oáng</v>
          </cell>
          <cell r="AR26" t="str">
            <v>0x4</v>
          </cell>
        </row>
        <row r="28">
          <cell r="AD28" t="str">
            <v>BTCL2O</v>
          </cell>
          <cell r="AE28">
            <v>0.8</v>
          </cell>
          <cell r="AF28">
            <v>0.6</v>
          </cell>
          <cell r="AG28">
            <v>1</v>
          </cell>
          <cell r="AH28">
            <v>0.2</v>
          </cell>
          <cell r="AI28">
            <v>0.12</v>
          </cell>
          <cell r="AJ28">
            <v>0.12</v>
          </cell>
          <cell r="AL28">
            <v>0</v>
          </cell>
          <cell r="AN28">
            <v>0.4</v>
          </cell>
          <cell r="AO28">
            <v>0.4</v>
          </cell>
          <cell r="AQ28" t="str">
            <v>BTCL 2oáng</v>
          </cell>
          <cell r="AR28" t="str">
            <v>0x4</v>
          </cell>
        </row>
        <row r="30">
          <cell r="AD30" t="str">
            <v>BCLT4</v>
          </cell>
          <cell r="AE30">
            <v>1.45</v>
          </cell>
          <cell r="AF30">
            <v>1.25</v>
          </cell>
          <cell r="AG30">
            <v>1</v>
          </cell>
          <cell r="AH30">
            <v>0.2</v>
          </cell>
          <cell r="AI30">
            <v>0.12</v>
          </cell>
          <cell r="AJ30">
            <v>0.12</v>
          </cell>
          <cell r="AK30">
            <v>0.52</v>
          </cell>
          <cell r="AL30">
            <v>0</v>
          </cell>
          <cell r="AN30">
            <v>0.8</v>
          </cell>
          <cell r="AO30">
            <v>0.4</v>
          </cell>
          <cell r="AQ30" t="str">
            <v>BTCL Traïm4s</v>
          </cell>
          <cell r="AR30" t="str">
            <v>0x4</v>
          </cell>
        </row>
        <row r="32">
          <cell r="AD32" t="str">
            <v>BCLT3</v>
          </cell>
          <cell r="AE32">
            <v>1.1000000000000001</v>
          </cell>
          <cell r="AF32">
            <v>0.9</v>
          </cell>
          <cell r="AG32">
            <v>1</v>
          </cell>
          <cell r="AH32">
            <v>0.2</v>
          </cell>
          <cell r="AI32">
            <v>0.12</v>
          </cell>
          <cell r="AJ32">
            <v>0.12</v>
          </cell>
          <cell r="AK32">
            <v>0.52</v>
          </cell>
          <cell r="AL32">
            <v>3</v>
          </cell>
          <cell r="AN32">
            <v>0.6</v>
          </cell>
          <cell r="AO32">
            <v>0.4</v>
          </cell>
          <cell r="AQ32" t="str">
            <v>BTCL Traïm3s</v>
          </cell>
          <cell r="AR32" t="str">
            <v>0x4</v>
          </cell>
        </row>
        <row r="34">
          <cell r="AD34" t="str">
            <v>BTCL2</v>
          </cell>
          <cell r="AE34">
            <v>0.75</v>
          </cell>
          <cell r="AF34">
            <v>0.55000000000000004</v>
          </cell>
          <cell r="AG34">
            <v>1</v>
          </cell>
          <cell r="AH34">
            <v>0.2</v>
          </cell>
          <cell r="AI34">
            <v>0.12</v>
          </cell>
          <cell r="AJ34">
            <v>0.12</v>
          </cell>
          <cell r="AK34">
            <v>0.52</v>
          </cell>
          <cell r="AL34">
            <v>0</v>
          </cell>
          <cell r="AN34">
            <v>0.4</v>
          </cell>
          <cell r="AO34">
            <v>0.4</v>
          </cell>
          <cell r="AQ34" t="str">
            <v>BTCL 2sôïi</v>
          </cell>
          <cell r="AR34" t="str">
            <v>0x4</v>
          </cell>
        </row>
        <row r="36">
          <cell r="AD36" t="str">
            <v>BCLT2</v>
          </cell>
          <cell r="AE36">
            <v>0.75</v>
          </cell>
          <cell r="AF36">
            <v>0.55000000000000004</v>
          </cell>
          <cell r="AG36">
            <v>1</v>
          </cell>
          <cell r="AH36">
            <v>0.2</v>
          </cell>
          <cell r="AI36">
            <v>0.12</v>
          </cell>
          <cell r="AJ36">
            <v>0.12</v>
          </cell>
          <cell r="AK36">
            <v>0.52</v>
          </cell>
          <cell r="AL36">
            <v>24</v>
          </cell>
          <cell r="AN36">
            <v>0.4</v>
          </cell>
          <cell r="AO36">
            <v>0.4</v>
          </cell>
          <cell r="AQ36" t="str">
            <v>BTCL Traïm2s</v>
          </cell>
          <cell r="AR36" t="str">
            <v>0x4</v>
          </cell>
        </row>
        <row r="38">
          <cell r="AD38" t="str">
            <v>BTCL1O</v>
          </cell>
          <cell r="AE38">
            <v>0.6</v>
          </cell>
          <cell r="AF38">
            <v>0.4</v>
          </cell>
          <cell r="AG38">
            <v>1</v>
          </cell>
          <cell r="AH38">
            <v>0.2</v>
          </cell>
          <cell r="AI38">
            <v>0.12</v>
          </cell>
          <cell r="AJ38">
            <v>0.12</v>
          </cell>
          <cell r="AK38">
            <v>0.52</v>
          </cell>
          <cell r="AL38">
            <v>63.3</v>
          </cell>
          <cell r="AN38">
            <v>0.2</v>
          </cell>
          <cell r="AO38">
            <v>0.4</v>
          </cell>
          <cell r="AQ38" t="str">
            <v>BTCL 1oá</v>
          </cell>
          <cell r="AR38" t="str">
            <v>0x4</v>
          </cell>
        </row>
        <row r="40">
          <cell r="AD40" t="str">
            <v>BCLT1</v>
          </cell>
          <cell r="AE40">
            <v>0.6</v>
          </cell>
          <cell r="AF40">
            <v>0.4</v>
          </cell>
          <cell r="AG40">
            <v>1</v>
          </cell>
          <cell r="AH40">
            <v>0.2</v>
          </cell>
          <cell r="AI40">
            <v>0.12</v>
          </cell>
          <cell r="AJ40">
            <v>0.12</v>
          </cell>
          <cell r="AK40">
            <v>0.52</v>
          </cell>
          <cell r="AL40">
            <v>21</v>
          </cell>
          <cell r="AN40">
            <v>0.2</v>
          </cell>
          <cell r="AO40">
            <v>0.4</v>
          </cell>
          <cell r="AQ40" t="str">
            <v>BTCL Traïm1S</v>
          </cell>
          <cell r="AR40" t="str">
            <v>0x4</v>
          </cell>
        </row>
        <row r="42">
          <cell r="AD42" t="str">
            <v>BTCL1</v>
          </cell>
          <cell r="AE42">
            <v>0.6</v>
          </cell>
          <cell r="AF42">
            <v>0.4</v>
          </cell>
          <cell r="AG42">
            <v>1</v>
          </cell>
          <cell r="AH42">
            <v>0.2</v>
          </cell>
          <cell r="AI42">
            <v>0.12</v>
          </cell>
          <cell r="AJ42">
            <v>0.12</v>
          </cell>
          <cell r="AK42">
            <v>0.52</v>
          </cell>
          <cell r="AL42">
            <v>0</v>
          </cell>
          <cell r="AN42">
            <v>0.2</v>
          </cell>
          <cell r="AO42">
            <v>0.4</v>
          </cell>
          <cell r="AQ42" t="str">
            <v>BTCL 1S</v>
          </cell>
          <cell r="AR42" t="str">
            <v>0x4</v>
          </cell>
        </row>
        <row r="44">
          <cell r="AD44" t="str">
            <v>BT3</v>
          </cell>
          <cell r="AE44">
            <v>1.1000000000000001</v>
          </cell>
          <cell r="AF44">
            <v>0.9</v>
          </cell>
          <cell r="AG44">
            <v>1</v>
          </cell>
          <cell r="AH44">
            <v>0.2</v>
          </cell>
          <cell r="AI44">
            <v>0.06</v>
          </cell>
          <cell r="AJ44">
            <v>0.06</v>
          </cell>
          <cell r="AK44">
            <v>0.5</v>
          </cell>
          <cell r="AL44">
            <v>0</v>
          </cell>
          <cell r="AM44">
            <v>0.26</v>
          </cell>
          <cell r="AN44">
            <v>0.6</v>
          </cell>
          <cell r="AO44">
            <v>0.2</v>
          </cell>
          <cell r="AQ44" t="str">
            <v>BT ñaù 1x2 3s</v>
          </cell>
          <cell r="AR44" t="str">
            <v>4x6</v>
          </cell>
        </row>
        <row r="46">
          <cell r="AD46" t="str">
            <v>BT2</v>
          </cell>
          <cell r="AE46">
            <v>0.75</v>
          </cell>
          <cell r="AF46">
            <v>0.55000000000000004</v>
          </cell>
          <cell r="AG46">
            <v>1</v>
          </cell>
          <cell r="AH46">
            <v>0.2</v>
          </cell>
          <cell r="AI46">
            <v>0.06</v>
          </cell>
          <cell r="AJ46">
            <v>0.06</v>
          </cell>
          <cell r="AK46">
            <v>0.5</v>
          </cell>
          <cell r="AL46">
            <v>58</v>
          </cell>
          <cell r="AM46">
            <v>0.26</v>
          </cell>
          <cell r="AN46">
            <v>0.4</v>
          </cell>
          <cell r="AO46">
            <v>0.2</v>
          </cell>
          <cell r="AQ46" t="str">
            <v>BT ñaù 1x2 2s</v>
          </cell>
          <cell r="AR46" t="str">
            <v>4x6</v>
          </cell>
        </row>
        <row r="48">
          <cell r="AD48" t="str">
            <v>BT1</v>
          </cell>
          <cell r="AE48">
            <v>0.6</v>
          </cell>
          <cell r="AF48">
            <v>0.4</v>
          </cell>
          <cell r="AG48">
            <v>1</v>
          </cell>
          <cell r="AH48">
            <v>0.2</v>
          </cell>
          <cell r="AI48">
            <v>0.06</v>
          </cell>
          <cell r="AJ48">
            <v>0.06</v>
          </cell>
          <cell r="AK48">
            <v>0.5</v>
          </cell>
          <cell r="AL48">
            <v>615</v>
          </cell>
          <cell r="AM48">
            <v>0.26</v>
          </cell>
          <cell r="AN48">
            <v>0.2</v>
          </cell>
          <cell r="AO48">
            <v>0.2</v>
          </cell>
          <cell r="AQ48" t="str">
            <v>BT ñaù 1x2 1s</v>
          </cell>
          <cell r="AR48" t="str">
            <v>4x6</v>
          </cell>
        </row>
        <row r="50">
          <cell r="AD50" t="str">
            <v>CS2O</v>
          </cell>
          <cell r="AE50">
            <v>0.8</v>
          </cell>
          <cell r="AF50">
            <v>0.6</v>
          </cell>
          <cell r="AG50">
            <v>1</v>
          </cell>
          <cell r="AH50">
            <v>0.2</v>
          </cell>
          <cell r="AI50">
            <v>0.05</v>
          </cell>
          <cell r="AJ50">
            <v>0.05</v>
          </cell>
          <cell r="AK50">
            <v>0.5</v>
          </cell>
          <cell r="AL50">
            <v>0</v>
          </cell>
          <cell r="AM50">
            <v>0.33</v>
          </cell>
          <cell r="AN50">
            <v>0.4</v>
          </cell>
          <cell r="AO50">
            <v>0.2</v>
          </cell>
          <cell r="AQ50" t="str">
            <v>Gaïch Csaâu2oá</v>
          </cell>
          <cell r="AR50" t="str">
            <v>4x6</v>
          </cell>
        </row>
        <row r="52">
          <cell r="AD52" t="str">
            <v>CS2</v>
          </cell>
          <cell r="AE52">
            <v>0.75</v>
          </cell>
          <cell r="AF52">
            <v>0.55000000000000004</v>
          </cell>
          <cell r="AG52">
            <v>1</v>
          </cell>
          <cell r="AH52">
            <v>0.2</v>
          </cell>
          <cell r="AI52">
            <v>0.05</v>
          </cell>
          <cell r="AJ52">
            <v>0.05</v>
          </cell>
          <cell r="AK52">
            <v>0.5</v>
          </cell>
          <cell r="AL52">
            <v>0</v>
          </cell>
          <cell r="AM52">
            <v>0.33</v>
          </cell>
          <cell r="AN52">
            <v>0.4</v>
          </cell>
          <cell r="AO52">
            <v>0.2</v>
          </cell>
          <cell r="AQ52" t="str">
            <v>Gaïch Csaâu2s</v>
          </cell>
          <cell r="AR52" t="str">
            <v>4x6</v>
          </cell>
        </row>
        <row r="54">
          <cell r="AD54" t="str">
            <v>CS1O</v>
          </cell>
          <cell r="AE54">
            <v>0.6</v>
          </cell>
          <cell r="AF54">
            <v>0.4</v>
          </cell>
          <cell r="AG54">
            <v>1</v>
          </cell>
          <cell r="AH54">
            <v>0.2</v>
          </cell>
          <cell r="AI54">
            <v>0.05</v>
          </cell>
          <cell r="AJ54">
            <v>0.05</v>
          </cell>
          <cell r="AK54">
            <v>0.5</v>
          </cell>
          <cell r="AL54">
            <v>0</v>
          </cell>
          <cell r="AM54">
            <v>0.33</v>
          </cell>
          <cell r="AN54">
            <v>0.2</v>
          </cell>
          <cell r="AO54">
            <v>0.2</v>
          </cell>
          <cell r="AQ54" t="str">
            <v>Gaïch Csaâu1oá</v>
          </cell>
          <cell r="AR54" t="str">
            <v>4x6</v>
          </cell>
        </row>
        <row r="56">
          <cell r="AD56" t="str">
            <v>CS1</v>
          </cell>
          <cell r="AE56">
            <v>0.6</v>
          </cell>
          <cell r="AF56">
            <v>0.4</v>
          </cell>
          <cell r="AG56">
            <v>1</v>
          </cell>
          <cell r="AH56">
            <v>0.2</v>
          </cell>
          <cell r="AI56">
            <v>0.05</v>
          </cell>
          <cell r="AJ56">
            <v>0.05</v>
          </cell>
          <cell r="AK56">
            <v>0.5</v>
          </cell>
          <cell r="AL56">
            <v>0</v>
          </cell>
          <cell r="AM56">
            <v>0.33</v>
          </cell>
          <cell r="AN56">
            <v>0.2</v>
          </cell>
          <cell r="AO56">
            <v>0.2</v>
          </cell>
          <cell r="AQ56" t="str">
            <v>Gaïch Csaâu1s</v>
          </cell>
          <cell r="AR56" t="str">
            <v>4x6</v>
          </cell>
        </row>
        <row r="58">
          <cell r="AD58" t="str">
            <v>SR2O</v>
          </cell>
          <cell r="AE58">
            <v>0.8</v>
          </cell>
          <cell r="AF58">
            <v>0.6</v>
          </cell>
          <cell r="AG58">
            <v>1</v>
          </cell>
          <cell r="AH58">
            <v>0.2</v>
          </cell>
          <cell r="AI58">
            <v>0.05</v>
          </cell>
          <cell r="AJ58">
            <v>0.05</v>
          </cell>
          <cell r="AK58">
            <v>0.5</v>
          </cell>
          <cell r="AL58">
            <v>0</v>
          </cell>
          <cell r="AM58">
            <v>0.27</v>
          </cell>
          <cell r="AN58">
            <v>0.4</v>
          </cell>
          <cell r="AO58">
            <v>0.2</v>
          </cell>
          <cell r="AQ58" t="str">
            <v>Soûi röûa 2oá</v>
          </cell>
          <cell r="AR58" t="str">
            <v>4x6</v>
          </cell>
        </row>
        <row r="60">
          <cell r="AD60" t="str">
            <v>SR1O</v>
          </cell>
          <cell r="AE60">
            <v>0.6</v>
          </cell>
          <cell r="AF60">
            <v>0.4</v>
          </cell>
          <cell r="AG60">
            <v>1</v>
          </cell>
          <cell r="AH60">
            <v>0.2</v>
          </cell>
          <cell r="AI60">
            <v>0.05</v>
          </cell>
          <cell r="AJ60">
            <v>0.05</v>
          </cell>
          <cell r="AK60">
            <v>0.5</v>
          </cell>
          <cell r="AL60">
            <v>0</v>
          </cell>
          <cell r="AM60">
            <v>0.27</v>
          </cell>
          <cell r="AN60">
            <v>0.2</v>
          </cell>
          <cell r="AO60">
            <v>0.2</v>
          </cell>
          <cell r="AQ60" t="str">
            <v>Soûi röûa 1oá</v>
          </cell>
          <cell r="AR60" t="str">
            <v>4x6</v>
          </cell>
        </row>
        <row r="62">
          <cell r="AD62" t="str">
            <v>SR2</v>
          </cell>
          <cell r="AE62">
            <v>0.75</v>
          </cell>
          <cell r="AF62">
            <v>0.55000000000000004</v>
          </cell>
          <cell r="AG62">
            <v>1</v>
          </cell>
          <cell r="AH62">
            <v>0.2</v>
          </cell>
          <cell r="AI62">
            <v>0.05</v>
          </cell>
          <cell r="AJ62">
            <v>0.05</v>
          </cell>
          <cell r="AK62">
            <v>0.5</v>
          </cell>
          <cell r="AL62">
            <v>0</v>
          </cell>
          <cell r="AM62">
            <v>0.27</v>
          </cell>
          <cell r="AN62">
            <v>0.4</v>
          </cell>
          <cell r="AO62">
            <v>0.2</v>
          </cell>
          <cell r="AQ62" t="str">
            <v>Soûi röûa 2s</v>
          </cell>
          <cell r="AR62" t="str">
            <v>4x6</v>
          </cell>
        </row>
        <row r="64">
          <cell r="AD64" t="str">
            <v>SR1</v>
          </cell>
          <cell r="AE64">
            <v>0.6</v>
          </cell>
          <cell r="AF64">
            <v>0.4</v>
          </cell>
          <cell r="AG64">
            <v>1</v>
          </cell>
          <cell r="AH64">
            <v>0.2</v>
          </cell>
          <cell r="AI64">
            <v>0.05</v>
          </cell>
          <cell r="AJ64">
            <v>0.05</v>
          </cell>
          <cell r="AK64">
            <v>0.5</v>
          </cell>
          <cell r="AL64">
            <v>19.699999999999989</v>
          </cell>
          <cell r="AM64">
            <v>0.27</v>
          </cell>
          <cell r="AN64">
            <v>0.2</v>
          </cell>
          <cell r="AO64">
            <v>0.2</v>
          </cell>
          <cell r="AQ64" t="str">
            <v>Soûi röûa 1s</v>
          </cell>
          <cell r="AR64" t="str">
            <v>4x6</v>
          </cell>
        </row>
        <row r="66">
          <cell r="AD66" t="str">
            <v>GB2O</v>
          </cell>
          <cell r="AE66">
            <v>0.8</v>
          </cell>
          <cell r="AF66">
            <v>0.6</v>
          </cell>
          <cell r="AG66">
            <v>1</v>
          </cell>
          <cell r="AH66">
            <v>0.2</v>
          </cell>
          <cell r="AI66">
            <v>0.05</v>
          </cell>
          <cell r="AJ66">
            <v>0.05</v>
          </cell>
          <cell r="AK66">
            <v>0.5</v>
          </cell>
          <cell r="AL66">
            <v>0</v>
          </cell>
          <cell r="AM66">
            <v>0.29000000000000004</v>
          </cell>
          <cell r="AN66">
            <v>0.4</v>
          </cell>
          <cell r="AO66">
            <v>0.2</v>
          </cell>
          <cell r="AQ66" t="str">
            <v>Gaïch XM 2oá</v>
          </cell>
          <cell r="AR66" t="str">
            <v>4x6</v>
          </cell>
        </row>
        <row r="68">
          <cell r="AD68" t="str">
            <v>GB1O</v>
          </cell>
          <cell r="AE68">
            <v>0.6</v>
          </cell>
          <cell r="AF68">
            <v>0.4</v>
          </cell>
          <cell r="AG68">
            <v>1</v>
          </cell>
          <cell r="AH68">
            <v>0.2</v>
          </cell>
          <cell r="AI68">
            <v>0.05</v>
          </cell>
          <cell r="AJ68">
            <v>0.05</v>
          </cell>
          <cell r="AK68">
            <v>0.5</v>
          </cell>
          <cell r="AL68">
            <v>21</v>
          </cell>
          <cell r="AM68">
            <v>0.29000000000000004</v>
          </cell>
          <cell r="AN68">
            <v>0.2</v>
          </cell>
          <cell r="AO68">
            <v>0.2</v>
          </cell>
          <cell r="AQ68" t="str">
            <v>Gaïch XM 1oá</v>
          </cell>
          <cell r="AR68" t="str">
            <v>4x6</v>
          </cell>
        </row>
        <row r="70">
          <cell r="AD70" t="str">
            <v>GB3</v>
          </cell>
          <cell r="AE70">
            <v>1.1000000000000001</v>
          </cell>
          <cell r="AF70">
            <v>0.9</v>
          </cell>
          <cell r="AG70">
            <v>1</v>
          </cell>
          <cell r="AH70">
            <v>0.2</v>
          </cell>
          <cell r="AI70">
            <v>0.05</v>
          </cell>
          <cell r="AJ70">
            <v>0.05</v>
          </cell>
          <cell r="AK70">
            <v>0.5</v>
          </cell>
          <cell r="AL70">
            <v>91</v>
          </cell>
          <cell r="AM70">
            <v>0.29000000000000004</v>
          </cell>
          <cell r="AN70">
            <v>0.6</v>
          </cell>
          <cell r="AO70">
            <v>0.2</v>
          </cell>
          <cell r="AQ70" t="str">
            <v>Gaïch XM 3s</v>
          </cell>
          <cell r="AR70" t="str">
            <v>4x6</v>
          </cell>
        </row>
        <row r="72">
          <cell r="AD72" t="str">
            <v>GB2</v>
          </cell>
          <cell r="AE72">
            <v>0.75</v>
          </cell>
          <cell r="AF72">
            <v>0.55000000000000004</v>
          </cell>
          <cell r="AG72">
            <v>1</v>
          </cell>
          <cell r="AH72">
            <v>0.2</v>
          </cell>
          <cell r="AI72">
            <v>0.05</v>
          </cell>
          <cell r="AJ72">
            <v>0.05</v>
          </cell>
          <cell r="AK72">
            <v>0.5</v>
          </cell>
          <cell r="AL72">
            <v>256</v>
          </cell>
          <cell r="AM72">
            <v>0.29000000000000004</v>
          </cell>
          <cell r="AN72">
            <v>0.4</v>
          </cell>
          <cell r="AO72">
            <v>0.2</v>
          </cell>
          <cell r="AQ72" t="str">
            <v>Gaïch XM 2s</v>
          </cell>
          <cell r="AR72" t="str">
            <v>4x6</v>
          </cell>
        </row>
        <row r="74">
          <cell r="AD74" t="str">
            <v>GB1</v>
          </cell>
          <cell r="AE74">
            <v>0.6</v>
          </cell>
          <cell r="AF74">
            <v>0.4</v>
          </cell>
          <cell r="AG74">
            <v>1</v>
          </cell>
          <cell r="AH74">
            <v>0.2</v>
          </cell>
          <cell r="AI74">
            <v>0.05</v>
          </cell>
          <cell r="AJ74">
            <v>0.05</v>
          </cell>
          <cell r="AK74">
            <v>0.5</v>
          </cell>
          <cell r="AL74">
            <v>1419.5</v>
          </cell>
          <cell r="AM74">
            <v>0.29000000000000004</v>
          </cell>
          <cell r="AN74">
            <v>0.2</v>
          </cell>
          <cell r="AO74">
            <v>0.2</v>
          </cell>
          <cell r="AQ74" t="str">
            <v>Gaïch XM 1s</v>
          </cell>
          <cell r="AR74" t="str">
            <v>4x6</v>
          </cell>
        </row>
        <row r="76">
          <cell r="AD76" t="str">
            <v>CERAMIC2O</v>
          </cell>
          <cell r="AE76">
            <v>0.8</v>
          </cell>
          <cell r="AF76">
            <v>0.6</v>
          </cell>
          <cell r="AG76">
            <v>1</v>
          </cell>
          <cell r="AH76">
            <v>0.2</v>
          </cell>
          <cell r="AI76">
            <v>0.05</v>
          </cell>
          <cell r="AJ76">
            <v>0.05</v>
          </cell>
          <cell r="AK76">
            <v>0.5</v>
          </cell>
          <cell r="AL76">
            <v>0</v>
          </cell>
          <cell r="AM76">
            <v>0.29000000000000004</v>
          </cell>
          <cell r="AN76">
            <v>0.4</v>
          </cell>
          <cell r="AO76">
            <v>0.2</v>
          </cell>
          <cell r="AQ76" t="str">
            <v>Ceramic 2oá</v>
          </cell>
          <cell r="AR76" t="str">
            <v>4x6</v>
          </cell>
        </row>
        <row r="78">
          <cell r="AD78" t="str">
            <v>CERAMIC1</v>
          </cell>
          <cell r="AE78">
            <v>0.6</v>
          </cell>
          <cell r="AF78">
            <v>0.4</v>
          </cell>
          <cell r="AG78">
            <v>1</v>
          </cell>
          <cell r="AH78">
            <v>0.2</v>
          </cell>
          <cell r="AI78">
            <v>0.05</v>
          </cell>
          <cell r="AJ78">
            <v>0.05</v>
          </cell>
          <cell r="AK78">
            <v>0.5</v>
          </cell>
          <cell r="AL78">
            <v>8</v>
          </cell>
          <cell r="AM78">
            <v>0.29000000000000004</v>
          </cell>
          <cell r="AN78">
            <v>0.2</v>
          </cell>
          <cell r="AO78">
            <v>0.2</v>
          </cell>
          <cell r="AQ78" t="str">
            <v>Ceramic 1s</v>
          </cell>
          <cell r="AR78" t="str">
            <v>4x6</v>
          </cell>
        </row>
        <row r="80">
          <cell r="AD80" t="str">
            <v>CVIEN1</v>
          </cell>
          <cell r="AE80">
            <v>0.6</v>
          </cell>
          <cell r="AF80">
            <v>0.4</v>
          </cell>
          <cell r="AG80">
            <v>1</v>
          </cell>
          <cell r="AH80">
            <v>0.2</v>
          </cell>
          <cell r="AI80">
            <v>0.05</v>
          </cell>
          <cell r="AJ80">
            <v>0.05</v>
          </cell>
          <cell r="AK80">
            <v>0.5</v>
          </cell>
          <cell r="AL80">
            <v>3</v>
          </cell>
          <cell r="AM80">
            <v>0.29000000000000004</v>
          </cell>
          <cell r="AN80">
            <v>0.2</v>
          </cell>
          <cell r="AO80">
            <v>0.2</v>
          </cell>
          <cell r="AQ80" t="str">
            <v>Coâng vieân 1s</v>
          </cell>
          <cell r="AR80" t="str">
            <v>4x6</v>
          </cell>
        </row>
        <row r="82">
          <cell r="AD82" t="str">
            <v>DA2</v>
          </cell>
          <cell r="AE82">
            <v>0.7</v>
          </cell>
          <cell r="AF82">
            <v>0.55000000000000004</v>
          </cell>
          <cell r="AG82">
            <v>1</v>
          </cell>
          <cell r="AH82">
            <v>0.15</v>
          </cell>
          <cell r="AI82">
            <v>0.05</v>
          </cell>
          <cell r="AJ82">
            <v>0.05</v>
          </cell>
          <cell r="AK82">
            <v>0.5</v>
          </cell>
          <cell r="AL82">
            <v>2</v>
          </cell>
          <cell r="AM82">
            <v>0.29000000000000004</v>
          </cell>
          <cell r="AN82">
            <v>0.4</v>
          </cell>
          <cell r="AO82">
            <v>0.2</v>
          </cell>
          <cell r="AQ82" t="str">
            <v>Ñaù  2sôïi</v>
          </cell>
          <cell r="AR82" t="str">
            <v>4x6</v>
          </cell>
        </row>
        <row r="84">
          <cell r="AD84" t="str">
            <v>DA1</v>
          </cell>
          <cell r="AE84">
            <v>0.6</v>
          </cell>
          <cell r="AF84">
            <v>0.4</v>
          </cell>
          <cell r="AG84">
            <v>1</v>
          </cell>
          <cell r="AH84">
            <v>0.2</v>
          </cell>
          <cell r="AI84">
            <v>0.05</v>
          </cell>
          <cell r="AJ84">
            <v>0.05</v>
          </cell>
          <cell r="AK84">
            <v>0.5</v>
          </cell>
          <cell r="AL84">
            <v>912.1</v>
          </cell>
          <cell r="AM84">
            <v>0.29000000000000004</v>
          </cell>
          <cell r="AN84">
            <v>0.2</v>
          </cell>
          <cell r="AO84">
            <v>0.2</v>
          </cell>
          <cell r="AQ84" t="str">
            <v>Ñaù  1s</v>
          </cell>
          <cell r="AR84" t="str">
            <v>4x6</v>
          </cell>
        </row>
        <row r="86">
          <cell r="AL86">
            <v>6653.5</v>
          </cell>
        </row>
        <row r="88">
          <cell r="AD88" t="str">
            <v>HAM</v>
          </cell>
          <cell r="AE88">
            <v>1.4</v>
          </cell>
          <cell r="AF88">
            <v>1.4</v>
          </cell>
          <cell r="AG88">
            <v>1.1000000000000001</v>
          </cell>
          <cell r="AH88">
            <v>0</v>
          </cell>
          <cell r="AI88">
            <v>0.05</v>
          </cell>
          <cell r="AJ88">
            <v>0.1</v>
          </cell>
          <cell r="AK88">
            <v>0.5</v>
          </cell>
          <cell r="AL88">
            <v>14</v>
          </cell>
          <cell r="AM88">
            <v>0.26</v>
          </cell>
          <cell r="AO88">
            <v>0.2</v>
          </cell>
          <cell r="AQ88" t="str">
            <v>Haàm caùp</v>
          </cell>
          <cell r="AR88" t="str">
            <v>4x6</v>
          </cell>
        </row>
        <row r="90">
          <cell r="AD90" t="str">
            <v>HAMD</v>
          </cell>
          <cell r="AE90">
            <v>1.4</v>
          </cell>
          <cell r="AF90">
            <v>1.4</v>
          </cell>
          <cell r="AG90">
            <v>1.1000000000000001</v>
          </cell>
          <cell r="AH90">
            <v>0</v>
          </cell>
          <cell r="AI90">
            <v>0.05</v>
          </cell>
          <cell r="AJ90">
            <v>0.1</v>
          </cell>
          <cell r="AK90">
            <v>0.5</v>
          </cell>
          <cell r="AL90">
            <v>11</v>
          </cell>
          <cell r="AM90">
            <v>0.5</v>
          </cell>
          <cell r="AN90">
            <v>1.2</v>
          </cell>
          <cell r="AO90">
            <v>0.4</v>
          </cell>
          <cell r="AQ90" t="str">
            <v>Haàm caùp</v>
          </cell>
          <cell r="AR90" t="str">
            <v>0x4</v>
          </cell>
        </row>
        <row r="92">
          <cell r="AD92" t="str">
            <v>GIANDO1</v>
          </cell>
          <cell r="AE92">
            <v>1.4</v>
          </cell>
          <cell r="AF92">
            <v>1.4</v>
          </cell>
          <cell r="AG92">
            <v>1.1000000000000001</v>
          </cell>
          <cell r="AH92">
            <v>0</v>
          </cell>
          <cell r="AI92">
            <v>0.05</v>
          </cell>
          <cell r="AJ92">
            <v>0.1</v>
          </cell>
          <cell r="AK92">
            <v>0.5</v>
          </cell>
          <cell r="AL92">
            <v>10</v>
          </cell>
          <cell r="AN92">
            <v>1.2</v>
          </cell>
          <cell r="AO92">
            <v>0.2</v>
          </cell>
          <cell r="AQ92" t="str">
            <v>Giaøn ñôõ</v>
          </cell>
          <cell r="AR92" t="str">
            <v>4x6</v>
          </cell>
        </row>
        <row r="94">
          <cell r="AD94" t="str">
            <v>GIADO1</v>
          </cell>
          <cell r="AE94">
            <v>1.4</v>
          </cell>
          <cell r="AF94">
            <v>1.4</v>
          </cell>
          <cell r="AG94">
            <v>1.1000000000000001</v>
          </cell>
          <cell r="AH94">
            <v>0</v>
          </cell>
          <cell r="AI94">
            <v>0.05</v>
          </cell>
          <cell r="AJ94">
            <v>0.1</v>
          </cell>
          <cell r="AK94">
            <v>0.5</v>
          </cell>
          <cell r="AL94">
            <v>8</v>
          </cell>
          <cell r="AN94">
            <v>1.2</v>
          </cell>
          <cell r="AO94">
            <v>0.2</v>
          </cell>
          <cell r="AQ94" t="str">
            <v>Giaøn ñôõ</v>
          </cell>
          <cell r="AR94" t="str">
            <v>4x6</v>
          </cell>
        </row>
        <row r="96">
          <cell r="AD96" t="str">
            <v>ROBOT</v>
          </cell>
          <cell r="AL9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TDTKP (2)"/>
      <sheetName val="CHITIET VL-NC-TT1p"/>
      <sheetName val="CHITIET VL-NC-DDTT3PHA "/>
      <sheetName val="CHITIET VL-NC (2)"/>
      <sheetName val="lkbv"/>
      <sheetName val="t-h TT3P"/>
      <sheetName val="CHITIET VL-NC-DDTT3PHA  (2)"/>
      <sheetName val="VC DD3PHA THANHPHUOC"/>
      <sheetName val="Sheet2 (2)"/>
      <sheetName val="Sheet2"/>
      <sheetName val="DON GIA"/>
      <sheetName val="CHITIET VL-NC-DDTT3PHA  (3)"/>
      <sheetName val="TONG HOP VL-NC"/>
      <sheetName val="CHITIET-TT1p"/>
      <sheetName val="VC DD1PHA "/>
      <sheetName val="t-h TT1P (2)"/>
      <sheetName val="TONGKE1P"/>
      <sheetName val="TDTKP _2_"/>
      <sheetName val="CHITIET VL_NC_TT1p"/>
      <sheetName val="CHITIET VL_NC_DDTT3PHA "/>
      <sheetName val="Tke"/>
      <sheetName val="dmVUA"/>
      <sheetName val="DG3285"/>
    </sheetNames>
    <sheetDataSet>
      <sheetData sheetId="0" refreshError="1">
        <row r="110">
          <cell r="Y110">
            <v>0</v>
          </cell>
        </row>
      </sheetData>
      <sheetData sheetId="1"/>
      <sheetData sheetId="2" refreshError="1">
        <row r="245">
          <cell r="G245">
            <v>546270.25</v>
          </cell>
        </row>
      </sheetData>
      <sheetData sheetId="3" refreshError="1">
        <row r="426">
          <cell r="G426">
            <v>103996.70000000001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refreshError="1"/>
      <sheetData sheetId="22" refreshError="1"/>
      <sheetData sheetId="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NHCHINH"/>
      <sheetName val="ChiTiet"/>
      <sheetName val="CHITIET VL-NC-TT1p"/>
      <sheetName val="TONGKE3p"/>
      <sheetName val="TDTKP (2)"/>
      <sheetName val="CHITIET VL-NC-DDTT3PHA "/>
      <sheetName val="TDTKP _2_"/>
      <sheetName val="CHITIET VL_NC_DDTT3PHA "/>
      <sheetName val="CHITIET VL_NC_TT1p"/>
      <sheetName val="Tke"/>
      <sheetName val="CHITIET VL-NCHT1 (2)"/>
    </sheetNames>
    <sheetDataSet>
      <sheetData sheetId="0" refreshError="1">
        <row r="38">
          <cell r="I38">
            <v>3796545</v>
          </cell>
          <cell r="J38">
            <v>7140136</v>
          </cell>
          <cell r="K38">
            <v>6113655</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HT1 (2)"/>
      <sheetName val="HT"/>
      <sheetName val="t-h HA THE"/>
      <sheetName val="TH VL, NC, DDHT "/>
      <sheetName val="THPD-1"/>
      <sheetName val="CHITIET VL-NCTR (1)"/>
      <sheetName val="DON GIA TRAM (2)"/>
      <sheetName val="BIA (2)"/>
      <sheetName val="t-h HA THE (2)"/>
      <sheetName val="HT (2)"/>
      <sheetName val="THPD-1 (2)"/>
      <sheetName val="CHITIET VL-NCTR -(2)"/>
      <sheetName val="CHITIET VL-NCTR -(4)"/>
      <sheetName val="CHITIET VL-NCTR -(5)"/>
      <sheetName val="THPD-1 (3)"/>
      <sheetName val="CHITIET VL-NCTR -(6)"/>
      <sheetName val="THPD-1 (6)"/>
      <sheetName val="CHITIET VL-NCTR -(3)"/>
      <sheetName val="THPD-1 (4)"/>
      <sheetName val="THPD-1 (5)"/>
      <sheetName val="LKVT-TRAM (2)"/>
      <sheetName val="VCDDHT (2)"/>
      <sheetName val="Chi tiet TRAM HA THE (2)"/>
      <sheetName val="TONGKEHT"/>
      <sheetName val="TONGKE-T"/>
      <sheetName val="LKVTHT"/>
      <sheetName val="LKVT-TRAM"/>
      <sheetName val="DON GIA DD"/>
      <sheetName val="BIA"/>
      <sheetName val="DON GIA"/>
      <sheetName val="DAYSUPHUKIEN ha the"/>
      <sheetName val="THPD "/>
      <sheetName val="TH VL, NC, DDHT Thanhphuoc"/>
      <sheetName val="CHITIET VL-NCTR"/>
      <sheetName val="Sheet2"/>
      <sheetName val="TNHCHINH"/>
      <sheetName val="CHITIET VL_NCHT1 _2_"/>
      <sheetName val="Giathanh1m3BT"/>
      <sheetName val="LKVL_CK_HT_GD1"/>
      <sheetName val="TONGKE_HT"/>
      <sheetName val="TDTKP (2)"/>
      <sheetName val="TONGKE3p"/>
      <sheetName val="CHITIET VL-NC-DDTT3PHA "/>
      <sheetName val="CHITIET VL-NC-TT1p"/>
      <sheetName val="BC L-V-T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CHITIET VL-NC-TT1p"/>
      <sheetName val="lkbv"/>
      <sheetName val="DON GIA"/>
      <sheetName val="TONGKE1P"/>
      <sheetName val="TONGKE1P (2)"/>
      <sheetName val="LKVT-1P"/>
      <sheetName val="VC DD1PHA "/>
      <sheetName val="t-h TT1P (2)"/>
      <sheetName val="TDTKP (2)"/>
      <sheetName val="CHITIET VL-NC-DDTT3PHA "/>
      <sheetName val="CHITIET VL_NC_TT1p"/>
      <sheetName val="CHITIET VL-NCHT1 (2)"/>
      <sheetName val="CHITIET VL_NCHT1 _2_"/>
      <sheetName val="TNHCHINH"/>
      <sheetName val="Tke"/>
    </sheetNames>
    <sheetDataSet>
      <sheetData sheetId="0" refreshError="1">
        <row r="110">
          <cell r="R110">
            <v>0</v>
          </cell>
        </row>
      </sheetData>
      <sheetData sheetId="1" refreshError="1">
        <row r="99">
          <cell r="G99">
            <v>2762857</v>
          </cell>
        </row>
        <row r="102">
          <cell r="G102">
            <v>108283.7</v>
          </cell>
        </row>
        <row r="112">
          <cell r="G112">
            <v>1632857</v>
          </cell>
        </row>
        <row r="260">
          <cell r="G260">
            <v>106126.40000000001</v>
          </cell>
        </row>
      </sheetData>
      <sheetData sheetId="2"/>
      <sheetData sheetId="3"/>
      <sheetData sheetId="4"/>
      <sheetData sheetId="5"/>
      <sheetData sheetId="6"/>
      <sheetData sheetId="7"/>
      <sheetData sheetId="8"/>
      <sheetData sheetId="9"/>
      <sheetData sheetId="10" refreshError="1"/>
      <sheetData sheetId="11"/>
      <sheetData sheetId="12" refreshError="1"/>
      <sheetData sheetId="13" refreshError="1"/>
      <sheetData sheetId="14" refreshError="1"/>
      <sheetData sheetId="1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THOP95"/>
      <sheetName val="CHITIET VL-NC-TT1p"/>
      <sheetName val="TONGKE3p"/>
    </sheetNames>
    <definedNames>
      <definedName name="NToS" sheetId="0"/>
    </definedNames>
    <sheetDataSet>
      <sheetData sheetId="0" refreshError="1"/>
      <sheetData sheetId="1" refreshError="1"/>
      <sheetData sheetId="2" refreshError="1"/>
      <sheetData sheetId="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USdd"/>
      <sheetName val="USdcs"/>
      <sheetName val="USdcq"/>
      <sheetName val="Luc"/>
      <sheetName val="Tongke"/>
      <sheetName val="Lietke"/>
      <sheetName val="CDay"/>
      <sheetName val="DATA"/>
      <sheetName val="Catalog"/>
      <sheetName val="XL4Poppy"/>
      <sheetName val="chitimc"/>
      <sheetName val="CHITIET VL-NC-TT1p"/>
      <sheetName val="TONGKE3p"/>
      <sheetName val="CHITIET VL_NC_TT1p"/>
      <sheetName val="CHITIET VL_NCHT1 _2_"/>
      <sheetName val="Sheet1"/>
    </sheetNames>
    <sheetDataSet>
      <sheetData sheetId="0"/>
      <sheetData sheetId="1"/>
      <sheetData sheetId="2"/>
      <sheetData sheetId="3"/>
      <sheetData sheetId="4"/>
      <sheetData sheetId="5"/>
      <sheetData sheetId="6"/>
      <sheetData sheetId="7"/>
      <sheetData sheetId="8" refreshError="1">
        <row r="6">
          <cell r="C6" t="str">
            <v>§T-20</v>
          </cell>
          <cell r="I6" t="str">
            <v>3§D-1</v>
          </cell>
          <cell r="M6" t="str">
            <v>§S-1</v>
          </cell>
          <cell r="N6" t="str">
            <v>6CR4-22</v>
          </cell>
          <cell r="O6" t="str">
            <v>2CR2-9</v>
          </cell>
          <cell r="P6" t="str">
            <v>XT-1,2,3</v>
          </cell>
        </row>
        <row r="7">
          <cell r="C7" t="str">
            <v>§111-22</v>
          </cell>
          <cell r="I7" t="str">
            <v>3§D-1</v>
          </cell>
          <cell r="M7" t="str">
            <v>§S-1</v>
          </cell>
          <cell r="N7" t="str">
            <v>6CR4-22</v>
          </cell>
          <cell r="O7" t="str">
            <v>2CR2-9</v>
          </cell>
        </row>
        <row r="8">
          <cell r="C8" t="str">
            <v>§111A-22</v>
          </cell>
          <cell r="I8" t="str">
            <v>3§D-1</v>
          </cell>
          <cell r="M8" t="str">
            <v>§S-1</v>
          </cell>
          <cell r="N8" t="str">
            <v>6CR4-22</v>
          </cell>
          <cell r="O8" t="str">
            <v>2CR2-9</v>
          </cell>
        </row>
        <row r="9">
          <cell r="C9" t="str">
            <v>§111B-22</v>
          </cell>
          <cell r="I9" t="str">
            <v>3§D-1</v>
          </cell>
          <cell r="M9" t="str">
            <v>§S-1</v>
          </cell>
          <cell r="N9" t="str">
            <v>6CR4-22</v>
          </cell>
          <cell r="O9" t="str">
            <v>2CR2-9</v>
          </cell>
        </row>
        <row r="10">
          <cell r="C10" t="str">
            <v>§111-26</v>
          </cell>
          <cell r="I10" t="str">
            <v>3§D-1</v>
          </cell>
          <cell r="M10" t="str">
            <v>§S-1</v>
          </cell>
          <cell r="N10" t="str">
            <v>6CR4-22</v>
          </cell>
          <cell r="O10" t="str">
            <v>2CR2-9</v>
          </cell>
        </row>
        <row r="11">
          <cell r="C11" t="str">
            <v>§111A-26</v>
          </cell>
          <cell r="I11" t="str">
            <v>3§D-1</v>
          </cell>
          <cell r="M11" t="str">
            <v>§S-1</v>
          </cell>
          <cell r="N11" t="str">
            <v>6CR4-22</v>
          </cell>
          <cell r="O11" t="str">
            <v>2CR2-9</v>
          </cell>
        </row>
        <row r="12">
          <cell r="C12" t="str">
            <v>§111B-26</v>
          </cell>
          <cell r="I12" t="str">
            <v>3§D-1</v>
          </cell>
          <cell r="M12" t="str">
            <v>§S-1</v>
          </cell>
          <cell r="N12" t="str">
            <v>6CR4-22</v>
          </cell>
          <cell r="O12" t="str">
            <v>2CR2-9</v>
          </cell>
        </row>
        <row r="13">
          <cell r="C13" t="str">
            <v>N111-20</v>
          </cell>
          <cell r="D13" t="str">
            <v>§D-1</v>
          </cell>
          <cell r="E13" t="str">
            <v>2§D-1</v>
          </cell>
          <cell r="F13" t="str">
            <v>2§D-1</v>
          </cell>
          <cell r="G13" t="str">
            <v>4§D-1</v>
          </cell>
          <cell r="H13" t="str">
            <v>6N§-1</v>
          </cell>
          <cell r="J13" t="str">
            <v>2NS-1</v>
          </cell>
          <cell r="K13" t="str">
            <v>NS-1</v>
          </cell>
          <cell r="L13" t="str">
            <v>NS-2</v>
          </cell>
          <cell r="N13" t="str">
            <v>6CR4-22</v>
          </cell>
          <cell r="O13" t="str">
            <v>2CR2-9</v>
          </cell>
        </row>
        <row r="14">
          <cell r="C14" t="str">
            <v>N111A-20</v>
          </cell>
          <cell r="D14" t="str">
            <v>§D-1</v>
          </cell>
          <cell r="E14" t="str">
            <v>2§D-1</v>
          </cell>
          <cell r="F14" t="str">
            <v>2§D-1</v>
          </cell>
          <cell r="G14" t="str">
            <v>4§D-1</v>
          </cell>
          <cell r="H14" t="str">
            <v>6N§-1</v>
          </cell>
          <cell r="J14" t="str">
            <v>2NS-1</v>
          </cell>
          <cell r="K14" t="str">
            <v>NS-1</v>
          </cell>
          <cell r="L14" t="str">
            <v>NS-2</v>
          </cell>
          <cell r="N14" t="str">
            <v>6CR4-22</v>
          </cell>
          <cell r="O14" t="str">
            <v>2CR2-9</v>
          </cell>
        </row>
        <row r="15">
          <cell r="C15" t="str">
            <v>N111B-20</v>
          </cell>
          <cell r="D15" t="str">
            <v>§D-1</v>
          </cell>
          <cell r="E15" t="str">
            <v>2§D-1</v>
          </cell>
          <cell r="F15" t="str">
            <v>2§D-1</v>
          </cell>
          <cell r="G15" t="str">
            <v>4§D-1</v>
          </cell>
          <cell r="H15" t="str">
            <v>6N§-1</v>
          </cell>
          <cell r="J15" t="str">
            <v>2NS-1</v>
          </cell>
          <cell r="K15" t="str">
            <v>NS-1</v>
          </cell>
          <cell r="L15" t="str">
            <v>NS-2</v>
          </cell>
          <cell r="N15" t="str">
            <v>6CR4-22</v>
          </cell>
          <cell r="O15" t="str">
            <v>2CR2-9</v>
          </cell>
        </row>
        <row r="16">
          <cell r="C16" t="str">
            <v>N111-25</v>
          </cell>
          <cell r="D16" t="str">
            <v>§D-1</v>
          </cell>
          <cell r="E16" t="str">
            <v>2§D-1</v>
          </cell>
          <cell r="F16" t="str">
            <v>2§D-1</v>
          </cell>
          <cell r="G16" t="str">
            <v>4§D-1</v>
          </cell>
          <cell r="H16" t="str">
            <v>6N§-1</v>
          </cell>
          <cell r="J16" t="str">
            <v>2NS-1</v>
          </cell>
          <cell r="K16" t="str">
            <v>NS-1</v>
          </cell>
          <cell r="L16" t="str">
            <v>NS-2</v>
          </cell>
          <cell r="N16" t="str">
            <v>6CR4-22</v>
          </cell>
          <cell r="O16" t="str">
            <v>2CR2-9</v>
          </cell>
        </row>
        <row r="17">
          <cell r="C17" t="str">
            <v>N111A-25</v>
          </cell>
          <cell r="D17" t="str">
            <v>§D-1</v>
          </cell>
          <cell r="E17" t="str">
            <v>2§D-1</v>
          </cell>
          <cell r="F17" t="str">
            <v>2§D-1</v>
          </cell>
          <cell r="G17" t="str">
            <v>4§D-1</v>
          </cell>
          <cell r="H17" t="str">
            <v>6N§-1</v>
          </cell>
          <cell r="J17" t="str">
            <v>2NS-1</v>
          </cell>
          <cell r="K17" t="str">
            <v>NS-1</v>
          </cell>
          <cell r="L17" t="str">
            <v>NS-2</v>
          </cell>
          <cell r="N17" t="str">
            <v>6CR4-22</v>
          </cell>
          <cell r="O17" t="str">
            <v>2CR2-9</v>
          </cell>
        </row>
        <row r="18">
          <cell r="C18" t="str">
            <v>N111B-25</v>
          </cell>
          <cell r="D18" t="str">
            <v>§D-1</v>
          </cell>
          <cell r="E18" t="str">
            <v>2§D-1</v>
          </cell>
          <cell r="F18" t="str">
            <v>2§D-1</v>
          </cell>
          <cell r="G18" t="str">
            <v>4§D-1</v>
          </cell>
          <cell r="H18" t="str">
            <v>6N§-1</v>
          </cell>
          <cell r="J18" t="str">
            <v>2NS-1</v>
          </cell>
          <cell r="K18" t="str">
            <v>NS-1</v>
          </cell>
          <cell r="L18" t="str">
            <v>NS-2</v>
          </cell>
          <cell r="N18" t="str">
            <v>6CR4-22</v>
          </cell>
          <cell r="O18" t="str">
            <v>2CR2-9</v>
          </cell>
        </row>
        <row r="19">
          <cell r="C19" t="str">
            <v>N111-29</v>
          </cell>
          <cell r="D19" t="str">
            <v>§D-1</v>
          </cell>
          <cell r="E19" t="str">
            <v>2§D-1</v>
          </cell>
          <cell r="F19" t="str">
            <v>2§D-1</v>
          </cell>
          <cell r="G19" t="str">
            <v>4§D-1</v>
          </cell>
          <cell r="H19" t="str">
            <v>6N§-1</v>
          </cell>
          <cell r="J19" t="str">
            <v>2NS-1</v>
          </cell>
          <cell r="K19" t="str">
            <v>NS-1</v>
          </cell>
          <cell r="L19" t="str">
            <v>NS-2</v>
          </cell>
          <cell r="N19" t="str">
            <v>6CR4-22</v>
          </cell>
          <cell r="O19" t="str">
            <v>2CR2-9</v>
          </cell>
        </row>
        <row r="20">
          <cell r="C20" t="str">
            <v>N111A-29</v>
          </cell>
          <cell r="D20" t="str">
            <v>§D-1</v>
          </cell>
          <cell r="E20" t="str">
            <v>2§D-1</v>
          </cell>
          <cell r="F20" t="str">
            <v>2§D-1</v>
          </cell>
          <cell r="G20" t="str">
            <v>4§D-1</v>
          </cell>
          <cell r="H20" t="str">
            <v>6N§-1</v>
          </cell>
          <cell r="J20" t="str">
            <v>2NS-1</v>
          </cell>
          <cell r="K20" t="str">
            <v>NS-1</v>
          </cell>
          <cell r="L20" t="str">
            <v>NS-2</v>
          </cell>
          <cell r="N20" t="str">
            <v>6CR4-22</v>
          </cell>
          <cell r="O20" t="str">
            <v>2CR2-9</v>
          </cell>
        </row>
        <row r="21">
          <cell r="C21" t="str">
            <v>N111B-29</v>
          </cell>
          <cell r="D21" t="str">
            <v>§D-1</v>
          </cell>
          <cell r="E21" t="str">
            <v>2§D-1</v>
          </cell>
          <cell r="F21" t="str">
            <v>2§D-1</v>
          </cell>
          <cell r="G21" t="str">
            <v>4§D-1</v>
          </cell>
          <cell r="H21" t="str">
            <v>6N§-1</v>
          </cell>
          <cell r="J21" t="str">
            <v>2NS-1</v>
          </cell>
          <cell r="K21" t="str">
            <v>NS-1</v>
          </cell>
          <cell r="L21" t="str">
            <v>NS-2</v>
          </cell>
          <cell r="N21" t="str">
            <v>6CR4-22</v>
          </cell>
          <cell r="O21" t="str">
            <v>2CR2-9</v>
          </cell>
        </row>
        <row r="22">
          <cell r="C22" t="str">
            <v>N111-33</v>
          </cell>
          <cell r="D22" t="str">
            <v>§D-1</v>
          </cell>
          <cell r="E22" t="str">
            <v>2§D-1</v>
          </cell>
          <cell r="F22" t="str">
            <v>2§D-1</v>
          </cell>
          <cell r="G22" t="str">
            <v>4§D-1</v>
          </cell>
          <cell r="H22" t="str">
            <v>6N§-1</v>
          </cell>
          <cell r="J22" t="str">
            <v>2NS-1</v>
          </cell>
          <cell r="K22" t="str">
            <v>NS-1</v>
          </cell>
          <cell r="L22" t="str">
            <v>NS-2</v>
          </cell>
          <cell r="N22" t="str">
            <v>6CR4-22</v>
          </cell>
          <cell r="O22" t="str">
            <v>2CR2-9</v>
          </cell>
        </row>
        <row r="23">
          <cell r="C23" t="str">
            <v>N111A-33</v>
          </cell>
          <cell r="D23" t="str">
            <v>§D-1</v>
          </cell>
          <cell r="E23" t="str">
            <v>2§D-1</v>
          </cell>
          <cell r="F23" t="str">
            <v>2§D-1</v>
          </cell>
          <cell r="G23" t="str">
            <v>4§D-1</v>
          </cell>
          <cell r="H23" t="str">
            <v>6N§-1</v>
          </cell>
          <cell r="J23" t="str">
            <v>2NS-1</v>
          </cell>
          <cell r="K23" t="str">
            <v>NS-1</v>
          </cell>
          <cell r="L23" t="str">
            <v>NS-2</v>
          </cell>
          <cell r="N23" t="str">
            <v>6CR4-22</v>
          </cell>
          <cell r="O23" t="str">
            <v>2CR2-9</v>
          </cell>
        </row>
        <row r="24">
          <cell r="C24" t="str">
            <v>N111B-33</v>
          </cell>
          <cell r="D24" t="str">
            <v>§D-1</v>
          </cell>
          <cell r="E24" t="str">
            <v>2§D-1</v>
          </cell>
          <cell r="F24" t="str">
            <v>2§D-1</v>
          </cell>
          <cell r="G24" t="str">
            <v>4§D-1</v>
          </cell>
          <cell r="H24" t="str">
            <v>6N§-1</v>
          </cell>
          <cell r="J24" t="str">
            <v>2NS-1</v>
          </cell>
          <cell r="K24" t="str">
            <v>NS-1</v>
          </cell>
          <cell r="L24" t="str">
            <v>NS-2</v>
          </cell>
          <cell r="N24" t="str">
            <v>6CR4-22</v>
          </cell>
          <cell r="O24" t="str">
            <v>2CR2-9</v>
          </cell>
        </row>
        <row r="25">
          <cell r="C25" t="str">
            <v>§V122-53</v>
          </cell>
          <cell r="I25" t="str">
            <v>12§K-1</v>
          </cell>
          <cell r="M25" t="str">
            <v>2§S-1</v>
          </cell>
          <cell r="N25" t="str">
            <v>12CR4-22</v>
          </cell>
          <cell r="O25" t="str">
            <v>4CR2-9</v>
          </cell>
        </row>
        <row r="28">
          <cell r="C28" t="str">
            <v>§121-22</v>
          </cell>
          <cell r="I28" t="str">
            <v>6§D-1</v>
          </cell>
          <cell r="M28" t="str">
            <v>§S-1</v>
          </cell>
          <cell r="N28" t="str">
            <v>12CR4-22</v>
          </cell>
          <cell r="O28" t="str">
            <v>2CR2-9</v>
          </cell>
        </row>
        <row r="29">
          <cell r="C29" t="str">
            <v>§121A-22</v>
          </cell>
          <cell r="I29" t="str">
            <v>6§D-1</v>
          </cell>
          <cell r="M29" t="str">
            <v>§S-1</v>
          </cell>
          <cell r="N29" t="str">
            <v>12CR4-22</v>
          </cell>
          <cell r="O29" t="str">
            <v>2CR2-9</v>
          </cell>
        </row>
        <row r="30">
          <cell r="C30" t="str">
            <v>§121B-22</v>
          </cell>
          <cell r="I30" t="str">
            <v>6§D-1</v>
          </cell>
          <cell r="M30" t="str">
            <v>§S-1</v>
          </cell>
          <cell r="N30" t="str">
            <v>12CR4-22</v>
          </cell>
          <cell r="O30" t="str">
            <v>2CR2-9</v>
          </cell>
        </row>
        <row r="31">
          <cell r="C31" t="str">
            <v>§121-26</v>
          </cell>
          <cell r="I31" t="str">
            <v>6§D-1</v>
          </cell>
          <cell r="M31" t="str">
            <v>§S-1</v>
          </cell>
          <cell r="N31" t="str">
            <v>12CR4-22</v>
          </cell>
          <cell r="O31" t="str">
            <v>2CR2-9</v>
          </cell>
        </row>
        <row r="32">
          <cell r="C32" t="str">
            <v>§121A-26</v>
          </cell>
          <cell r="I32" t="str">
            <v>6§D-1</v>
          </cell>
          <cell r="M32" t="str">
            <v>§S-1</v>
          </cell>
          <cell r="N32" t="str">
            <v>12CR4-22</v>
          </cell>
          <cell r="O32" t="str">
            <v>2CR2-9</v>
          </cell>
        </row>
        <row r="33">
          <cell r="C33" t="str">
            <v>§121B-26</v>
          </cell>
          <cell r="I33" t="str">
            <v>6§D-1</v>
          </cell>
          <cell r="M33" t="str">
            <v>§S-1</v>
          </cell>
          <cell r="N33" t="str">
            <v>12CR4-22</v>
          </cell>
          <cell r="O33" t="str">
            <v>2CR2-9</v>
          </cell>
        </row>
        <row r="34">
          <cell r="C34" t="str">
            <v>N121-20</v>
          </cell>
          <cell r="D34" t="str">
            <v>3§D-1</v>
          </cell>
          <cell r="E34" t="str">
            <v>3§D-1</v>
          </cell>
          <cell r="F34" t="str">
            <v>6§D-1</v>
          </cell>
          <cell r="G34" t="str">
            <v>6§D-1</v>
          </cell>
          <cell r="H34" t="str">
            <v>12N§-1</v>
          </cell>
          <cell r="J34" t="str">
            <v>2NS-1</v>
          </cell>
          <cell r="K34" t="str">
            <v>NS-1</v>
          </cell>
          <cell r="L34" t="str">
            <v>NS-2</v>
          </cell>
          <cell r="N34" t="str">
            <v>12CR4-22</v>
          </cell>
          <cell r="O34" t="str">
            <v>2CR2-9</v>
          </cell>
        </row>
        <row r="35">
          <cell r="C35" t="str">
            <v>N121A-20</v>
          </cell>
          <cell r="D35" t="str">
            <v>3§D-1</v>
          </cell>
          <cell r="E35" t="str">
            <v>3§D-1</v>
          </cell>
          <cell r="F35" t="str">
            <v>6§D-1</v>
          </cell>
          <cell r="G35" t="str">
            <v>6§D-1</v>
          </cell>
          <cell r="H35" t="str">
            <v>12N§-1</v>
          </cell>
          <cell r="J35" t="str">
            <v>2NS-1</v>
          </cell>
          <cell r="K35" t="str">
            <v>NS-1</v>
          </cell>
          <cell r="L35" t="str">
            <v>NS-2</v>
          </cell>
          <cell r="N35" t="str">
            <v>12CR4-22</v>
          </cell>
          <cell r="O35" t="str">
            <v>2CR2-9</v>
          </cell>
        </row>
        <row r="36">
          <cell r="C36" t="str">
            <v>N121B-20</v>
          </cell>
          <cell r="D36" t="str">
            <v>3§D-1</v>
          </cell>
          <cell r="E36" t="str">
            <v>3§D-1</v>
          </cell>
          <cell r="F36" t="str">
            <v>6§D-1</v>
          </cell>
          <cell r="G36" t="str">
            <v>6§D-1</v>
          </cell>
          <cell r="H36" t="str">
            <v>12N§-1</v>
          </cell>
          <cell r="J36" t="str">
            <v>2NS-1</v>
          </cell>
          <cell r="K36" t="str">
            <v>NS-1</v>
          </cell>
          <cell r="L36" t="str">
            <v>NS-2</v>
          </cell>
          <cell r="N36" t="str">
            <v>12CR4-22</v>
          </cell>
          <cell r="O36" t="str">
            <v>2CR2-9</v>
          </cell>
        </row>
        <row r="37">
          <cell r="C37" t="str">
            <v>N121-25</v>
          </cell>
          <cell r="D37" t="str">
            <v>3§D-1</v>
          </cell>
          <cell r="E37" t="str">
            <v>3§D-1</v>
          </cell>
          <cell r="F37" t="str">
            <v>6§D-1</v>
          </cell>
          <cell r="G37" t="str">
            <v>6§D-1</v>
          </cell>
          <cell r="H37" t="str">
            <v>12N§-1</v>
          </cell>
          <cell r="J37" t="str">
            <v>2NS-1</v>
          </cell>
          <cell r="K37" t="str">
            <v>NS-1</v>
          </cell>
          <cell r="L37" t="str">
            <v>NS-2</v>
          </cell>
          <cell r="N37" t="str">
            <v>12CR4-22</v>
          </cell>
          <cell r="O37" t="str">
            <v>2CR2-9</v>
          </cell>
        </row>
        <row r="38">
          <cell r="C38" t="str">
            <v>N121A-25</v>
          </cell>
          <cell r="D38" t="str">
            <v>3§D-1</v>
          </cell>
          <cell r="E38" t="str">
            <v>3§D-1</v>
          </cell>
          <cell r="F38" t="str">
            <v>6§D-1</v>
          </cell>
          <cell r="G38" t="str">
            <v>6§D-1</v>
          </cell>
          <cell r="H38" t="str">
            <v>12N§-1</v>
          </cell>
          <cell r="J38" t="str">
            <v>2NS-1</v>
          </cell>
          <cell r="K38" t="str">
            <v>NS-1</v>
          </cell>
          <cell r="L38" t="str">
            <v>NS-2</v>
          </cell>
          <cell r="N38" t="str">
            <v>12CR4-22</v>
          </cell>
          <cell r="O38" t="str">
            <v>2CR2-9</v>
          </cell>
        </row>
        <row r="39">
          <cell r="C39" t="str">
            <v>N121B-25</v>
          </cell>
          <cell r="D39" t="str">
            <v>3§D-1</v>
          </cell>
          <cell r="E39" t="str">
            <v>3§D-1</v>
          </cell>
          <cell r="F39" t="str">
            <v>6§D-1</v>
          </cell>
          <cell r="G39" t="str">
            <v>6§D-1</v>
          </cell>
          <cell r="H39" t="str">
            <v>12N§-1</v>
          </cell>
          <cell r="J39" t="str">
            <v>2NS-1</v>
          </cell>
          <cell r="K39" t="str">
            <v>NS-1</v>
          </cell>
          <cell r="L39" t="str">
            <v>NS-2</v>
          </cell>
          <cell r="N39" t="str">
            <v>12CR4-22</v>
          </cell>
          <cell r="O39" t="str">
            <v>2CR2-9</v>
          </cell>
        </row>
        <row r="40">
          <cell r="C40" t="str">
            <v>N121-29</v>
          </cell>
          <cell r="D40" t="str">
            <v>3§D-1</v>
          </cell>
          <cell r="E40" t="str">
            <v>3§D-1</v>
          </cell>
          <cell r="F40" t="str">
            <v>6§D-1</v>
          </cell>
          <cell r="G40" t="str">
            <v>6§D-1</v>
          </cell>
          <cell r="H40" t="str">
            <v>12N§-1</v>
          </cell>
          <cell r="J40" t="str">
            <v>2NS-1</v>
          </cell>
          <cell r="K40" t="str">
            <v>NS-1</v>
          </cell>
          <cell r="L40" t="str">
            <v>NS-2</v>
          </cell>
          <cell r="N40" t="str">
            <v>12CR4-22</v>
          </cell>
          <cell r="O40" t="str">
            <v>2CR2-9</v>
          </cell>
        </row>
        <row r="41">
          <cell r="C41" t="str">
            <v>N121A-29</v>
          </cell>
          <cell r="D41" t="str">
            <v>3§D-1</v>
          </cell>
          <cell r="E41" t="str">
            <v>3§D-1</v>
          </cell>
          <cell r="F41" t="str">
            <v>6§D-1</v>
          </cell>
          <cell r="G41" t="str">
            <v>6§D-1</v>
          </cell>
          <cell r="H41" t="str">
            <v>12N§-1</v>
          </cell>
          <cell r="J41" t="str">
            <v>2NS-1</v>
          </cell>
          <cell r="K41" t="str">
            <v>NS-1</v>
          </cell>
          <cell r="L41" t="str">
            <v>NS-2</v>
          </cell>
          <cell r="N41" t="str">
            <v>12CR4-22</v>
          </cell>
          <cell r="O41" t="str">
            <v>2CR2-9</v>
          </cell>
        </row>
        <row r="42">
          <cell r="C42" t="str">
            <v>N121B-29</v>
          </cell>
          <cell r="D42" t="str">
            <v>3§D-1</v>
          </cell>
          <cell r="E42" t="str">
            <v>3§D-1</v>
          </cell>
          <cell r="F42" t="str">
            <v>6§D-1</v>
          </cell>
          <cell r="G42" t="str">
            <v>6§D-1</v>
          </cell>
          <cell r="H42" t="str">
            <v>12N§-1</v>
          </cell>
          <cell r="J42" t="str">
            <v>2NS-1</v>
          </cell>
          <cell r="K42" t="str">
            <v>NS-1</v>
          </cell>
          <cell r="L42" t="str">
            <v>NS-2</v>
          </cell>
          <cell r="N42" t="str">
            <v>12CR4-22</v>
          </cell>
          <cell r="O42" t="str">
            <v>2CR2-9</v>
          </cell>
        </row>
        <row r="43">
          <cell r="C43" t="str">
            <v>N121-33</v>
          </cell>
          <cell r="D43" t="str">
            <v>3§D-1</v>
          </cell>
          <cell r="E43" t="str">
            <v>3§D-1</v>
          </cell>
          <cell r="F43" t="str">
            <v>6§D-1</v>
          </cell>
          <cell r="G43" t="str">
            <v>6§D-1</v>
          </cell>
          <cell r="H43" t="str">
            <v>12N§-1</v>
          </cell>
          <cell r="J43" t="str">
            <v>2NS-1</v>
          </cell>
          <cell r="K43" t="str">
            <v>NS-1</v>
          </cell>
          <cell r="L43" t="str">
            <v>NS-2</v>
          </cell>
          <cell r="N43" t="str">
            <v>12CR4-22</v>
          </cell>
          <cell r="O43" t="str">
            <v>2CR2-9</v>
          </cell>
        </row>
        <row r="44">
          <cell r="C44" t="str">
            <v>N121A-33</v>
          </cell>
          <cell r="D44" t="str">
            <v>3§D-1</v>
          </cell>
          <cell r="E44" t="str">
            <v>3§D-1</v>
          </cell>
          <cell r="F44" t="str">
            <v>6§D-1</v>
          </cell>
          <cell r="G44" t="str">
            <v>6§D-1</v>
          </cell>
          <cell r="H44" t="str">
            <v>12N§-1</v>
          </cell>
          <cell r="J44" t="str">
            <v>2NS-1</v>
          </cell>
          <cell r="K44" t="str">
            <v>NS-1</v>
          </cell>
          <cell r="L44" t="str">
            <v>NS-2</v>
          </cell>
          <cell r="N44" t="str">
            <v>12CR4-22</v>
          </cell>
          <cell r="O44" t="str">
            <v>2CR2-9</v>
          </cell>
        </row>
        <row r="45">
          <cell r="C45" t="str">
            <v>N121B-33</v>
          </cell>
          <cell r="D45" t="str">
            <v>3§D-1</v>
          </cell>
          <cell r="E45" t="str">
            <v>3§D-1</v>
          </cell>
          <cell r="F45" t="str">
            <v>6§D-1</v>
          </cell>
          <cell r="G45" t="str">
            <v>6§D-1</v>
          </cell>
          <cell r="H45" t="str">
            <v>12N§-1</v>
          </cell>
          <cell r="J45" t="str">
            <v>2NS-1</v>
          </cell>
          <cell r="K45" t="str">
            <v>NS-1</v>
          </cell>
          <cell r="L45" t="str">
            <v>NS-2</v>
          </cell>
          <cell r="N45" t="str">
            <v>12CR4-22</v>
          </cell>
          <cell r="O45" t="str">
            <v>2CR2-9</v>
          </cell>
        </row>
        <row r="46">
          <cell r="C46" t="str">
            <v>N121-38</v>
          </cell>
          <cell r="D46" t="str">
            <v>3§D-1</v>
          </cell>
          <cell r="E46" t="str">
            <v>3§D-1</v>
          </cell>
          <cell r="F46" t="str">
            <v>6§D-1</v>
          </cell>
          <cell r="G46" t="str">
            <v>6§D-1</v>
          </cell>
          <cell r="H46" t="str">
            <v>12N§-1</v>
          </cell>
          <cell r="J46" t="str">
            <v>2NS-1</v>
          </cell>
          <cell r="K46" t="str">
            <v>NS-1</v>
          </cell>
          <cell r="L46" t="str">
            <v>NS-2</v>
          </cell>
          <cell r="N46" t="str">
            <v>12CR4-22</v>
          </cell>
          <cell r="O46" t="str">
            <v>2CR2-9</v>
          </cell>
        </row>
        <row r="47">
          <cell r="C47" t="str">
            <v>N121A-38</v>
          </cell>
          <cell r="D47" t="str">
            <v>3§D-1</v>
          </cell>
          <cell r="E47" t="str">
            <v>3§D-1</v>
          </cell>
          <cell r="F47" t="str">
            <v>6§D-1</v>
          </cell>
          <cell r="G47" t="str">
            <v>6§D-1</v>
          </cell>
          <cell r="H47" t="str">
            <v>12N§-1</v>
          </cell>
          <cell r="J47" t="str">
            <v>2NS-1</v>
          </cell>
          <cell r="K47" t="str">
            <v>NS-1</v>
          </cell>
          <cell r="L47" t="str">
            <v>NS-2</v>
          </cell>
          <cell r="N47" t="str">
            <v>12CR4-22</v>
          </cell>
          <cell r="O47" t="str">
            <v>2CR2-9</v>
          </cell>
        </row>
        <row r="48">
          <cell r="C48" t="str">
            <v>N121B-38</v>
          </cell>
          <cell r="D48" t="str">
            <v>3§D-1</v>
          </cell>
          <cell r="E48" t="str">
            <v>3§D-1</v>
          </cell>
          <cell r="F48" t="str">
            <v>6§D-1</v>
          </cell>
          <cell r="G48" t="str">
            <v>6§D-1</v>
          </cell>
          <cell r="H48" t="str">
            <v>12N§-1</v>
          </cell>
          <cell r="J48" t="str">
            <v>2NS-1</v>
          </cell>
          <cell r="K48" t="str">
            <v>NS-1</v>
          </cell>
          <cell r="L48" t="str">
            <v>NS-2</v>
          </cell>
          <cell r="N48" t="str">
            <v>12CR4-22</v>
          </cell>
          <cell r="O48" t="str">
            <v>2CR2-9</v>
          </cell>
        </row>
        <row r="52">
          <cell r="C52" t="str">
            <v>§122-22</v>
          </cell>
          <cell r="I52" t="str">
            <v>6§D-1</v>
          </cell>
          <cell r="M52" t="str">
            <v>2§S-1</v>
          </cell>
          <cell r="N52" t="str">
            <v>12CR4-22</v>
          </cell>
          <cell r="O52" t="str">
            <v>4CR2-9</v>
          </cell>
        </row>
        <row r="53">
          <cell r="C53" t="str">
            <v>§122A-22</v>
          </cell>
          <cell r="I53" t="str">
            <v>6§D-1</v>
          </cell>
          <cell r="M53" t="str">
            <v>2§S-1</v>
          </cell>
          <cell r="N53" t="str">
            <v>12CR4-22</v>
          </cell>
          <cell r="O53" t="str">
            <v>4CR2-9</v>
          </cell>
        </row>
        <row r="54">
          <cell r="C54" t="str">
            <v>§122B-22</v>
          </cell>
          <cell r="I54" t="str">
            <v>6§D-1</v>
          </cell>
          <cell r="M54" t="str">
            <v>2§S-1</v>
          </cell>
          <cell r="N54" t="str">
            <v>12CR4-22</v>
          </cell>
          <cell r="O54" t="str">
            <v>4CR2-9</v>
          </cell>
        </row>
        <row r="55">
          <cell r="C55" t="str">
            <v>§122-26</v>
          </cell>
          <cell r="I55" t="str">
            <v>6§D-1</v>
          </cell>
          <cell r="M55" t="str">
            <v>2§S-1</v>
          </cell>
          <cell r="N55" t="str">
            <v>12CR4-22</v>
          </cell>
          <cell r="O55" t="str">
            <v>4CR2-9</v>
          </cell>
        </row>
        <row r="56">
          <cell r="C56" t="str">
            <v>§122A-26</v>
          </cell>
          <cell r="I56" t="str">
            <v>6§D-1</v>
          </cell>
          <cell r="M56" t="str">
            <v>2§S-1</v>
          </cell>
          <cell r="N56" t="str">
            <v>12CR4-22</v>
          </cell>
          <cell r="O56" t="str">
            <v>4CR2-9</v>
          </cell>
        </row>
        <row r="57">
          <cell r="C57" t="str">
            <v>§122B-26</v>
          </cell>
          <cell r="I57" t="str">
            <v>6§D-1</v>
          </cell>
          <cell r="M57" t="str">
            <v>2§S-1</v>
          </cell>
          <cell r="N57" t="str">
            <v>12CR4-22</v>
          </cell>
          <cell r="O57" t="str">
            <v>4CR2-9</v>
          </cell>
        </row>
        <row r="58">
          <cell r="C58" t="str">
            <v>N122-20</v>
          </cell>
          <cell r="D58" t="str">
            <v>3§D-1</v>
          </cell>
          <cell r="E58" t="str">
            <v>3§D-1</v>
          </cell>
          <cell r="F58" t="str">
            <v>6§D-1</v>
          </cell>
          <cell r="G58" t="str">
            <v>6§D-1</v>
          </cell>
          <cell r="H58" t="str">
            <v>12N§-1</v>
          </cell>
          <cell r="J58" t="str">
            <v>4NS-1</v>
          </cell>
          <cell r="K58" t="str">
            <v>2NS-1</v>
          </cell>
          <cell r="L58" t="str">
            <v>2NS-2</v>
          </cell>
          <cell r="N58" t="str">
            <v>12CR4-22</v>
          </cell>
          <cell r="O58" t="str">
            <v>4CR2-9</v>
          </cell>
        </row>
        <row r="59">
          <cell r="C59" t="str">
            <v>N122A-20</v>
          </cell>
          <cell r="D59" t="str">
            <v>3§D-1</v>
          </cell>
          <cell r="E59" t="str">
            <v>3§D-1</v>
          </cell>
          <cell r="F59" t="str">
            <v>6§D-1</v>
          </cell>
          <cell r="G59" t="str">
            <v>6§D-1</v>
          </cell>
          <cell r="H59" t="str">
            <v>12N§-1</v>
          </cell>
          <cell r="J59" t="str">
            <v>4NS-1</v>
          </cell>
          <cell r="K59" t="str">
            <v>2NS-1</v>
          </cell>
          <cell r="L59" t="str">
            <v>2NS-2</v>
          </cell>
          <cell r="N59" t="str">
            <v>12CR4-22</v>
          </cell>
          <cell r="O59" t="str">
            <v>4CR2-9</v>
          </cell>
        </row>
        <row r="60">
          <cell r="C60" t="str">
            <v>N122B-20</v>
          </cell>
          <cell r="D60" t="str">
            <v>3§D-1</v>
          </cell>
          <cell r="E60" t="str">
            <v>3§D-1</v>
          </cell>
          <cell r="F60" t="str">
            <v>6§D-1</v>
          </cell>
          <cell r="G60" t="str">
            <v>6§D-1</v>
          </cell>
          <cell r="H60" t="str">
            <v>12N§-1</v>
          </cell>
          <cell r="J60" t="str">
            <v>4NS-1</v>
          </cell>
          <cell r="K60" t="str">
            <v>2NS-1</v>
          </cell>
          <cell r="L60" t="str">
            <v>2NS-2</v>
          </cell>
          <cell r="N60" t="str">
            <v>12CR4-22</v>
          </cell>
          <cell r="O60" t="str">
            <v>4CR2-9</v>
          </cell>
        </row>
        <row r="61">
          <cell r="C61" t="str">
            <v>N122-25</v>
          </cell>
          <cell r="D61" t="str">
            <v>3§D-1</v>
          </cell>
          <cell r="E61" t="str">
            <v>3§D-1</v>
          </cell>
          <cell r="F61" t="str">
            <v>6§D-1</v>
          </cell>
          <cell r="G61" t="str">
            <v>6§D-1</v>
          </cell>
          <cell r="H61" t="str">
            <v>12N§-1</v>
          </cell>
          <cell r="J61" t="str">
            <v>4NS-1</v>
          </cell>
          <cell r="K61" t="str">
            <v>2NS-1</v>
          </cell>
          <cell r="L61" t="str">
            <v>2NS-2</v>
          </cell>
          <cell r="N61" t="str">
            <v>12CR4-22</v>
          </cell>
          <cell r="O61" t="str">
            <v>4CR2-9</v>
          </cell>
        </row>
        <row r="62">
          <cell r="C62" t="str">
            <v>N122A-25</v>
          </cell>
          <cell r="D62" t="str">
            <v>3§D-1</v>
          </cell>
          <cell r="E62" t="str">
            <v>3§D-1</v>
          </cell>
          <cell r="F62" t="str">
            <v>6§D-1</v>
          </cell>
          <cell r="G62" t="str">
            <v>6§D-1</v>
          </cell>
          <cell r="H62" t="str">
            <v>12N§-1</v>
          </cell>
          <cell r="J62" t="str">
            <v>4NS-1</v>
          </cell>
          <cell r="K62" t="str">
            <v>2NS-1</v>
          </cell>
          <cell r="L62" t="str">
            <v>2NS-2</v>
          </cell>
          <cell r="N62" t="str">
            <v>12CR4-22</v>
          </cell>
          <cell r="O62" t="str">
            <v>4CR2-9</v>
          </cell>
        </row>
        <row r="63">
          <cell r="C63" t="str">
            <v>N122B-25</v>
          </cell>
          <cell r="D63" t="str">
            <v>3§D-1</v>
          </cell>
          <cell r="E63" t="str">
            <v>3§D-1</v>
          </cell>
          <cell r="F63" t="str">
            <v>6§D-1</v>
          </cell>
          <cell r="G63" t="str">
            <v>6§D-1</v>
          </cell>
          <cell r="H63" t="str">
            <v>12N§-1</v>
          </cell>
          <cell r="J63" t="str">
            <v>4NS-1</v>
          </cell>
          <cell r="K63" t="str">
            <v>2NS-1</v>
          </cell>
          <cell r="L63" t="str">
            <v>2NS-2</v>
          </cell>
          <cell r="N63" t="str">
            <v>12CR4-22</v>
          </cell>
          <cell r="O63" t="str">
            <v>4CR2-9</v>
          </cell>
        </row>
        <row r="64">
          <cell r="C64" t="str">
            <v>N122-29</v>
          </cell>
          <cell r="D64" t="str">
            <v>3§D-1</v>
          </cell>
          <cell r="E64" t="str">
            <v>3§D-1</v>
          </cell>
          <cell r="F64" t="str">
            <v>6§D-1</v>
          </cell>
          <cell r="G64" t="str">
            <v>6§D-1</v>
          </cell>
          <cell r="H64" t="str">
            <v>12N§-1</v>
          </cell>
          <cell r="J64" t="str">
            <v>4NS-1</v>
          </cell>
          <cell r="K64" t="str">
            <v>2NS-1</v>
          </cell>
          <cell r="L64" t="str">
            <v>2NS-2</v>
          </cell>
          <cell r="N64" t="str">
            <v>12CR4-22</v>
          </cell>
          <cell r="O64" t="str">
            <v>4CR2-9</v>
          </cell>
        </row>
        <row r="65">
          <cell r="C65" t="str">
            <v>N122A-29</v>
          </cell>
          <cell r="D65" t="str">
            <v>3§D-1</v>
          </cell>
          <cell r="E65" t="str">
            <v>3§D-1</v>
          </cell>
          <cell r="F65" t="str">
            <v>6§D-1</v>
          </cell>
          <cell r="G65" t="str">
            <v>6§D-1</v>
          </cell>
          <cell r="H65" t="str">
            <v>12N§-1</v>
          </cell>
          <cell r="J65" t="str">
            <v>4NS-1</v>
          </cell>
          <cell r="K65" t="str">
            <v>2NS-1</v>
          </cell>
          <cell r="L65" t="str">
            <v>2NS-2</v>
          </cell>
          <cell r="N65" t="str">
            <v>12CR4-22</v>
          </cell>
          <cell r="O65" t="str">
            <v>4CR2-9</v>
          </cell>
        </row>
        <row r="66">
          <cell r="C66" t="str">
            <v>N122B-29</v>
          </cell>
          <cell r="D66" t="str">
            <v>3§D-1</v>
          </cell>
          <cell r="E66" t="str">
            <v>3§D-1</v>
          </cell>
          <cell r="F66" t="str">
            <v>6§D-1</v>
          </cell>
          <cell r="G66" t="str">
            <v>6§D-1</v>
          </cell>
          <cell r="H66" t="str">
            <v>12N§-1</v>
          </cell>
          <cell r="J66" t="str">
            <v>4NS-1</v>
          </cell>
          <cell r="K66" t="str">
            <v>2NS-1</v>
          </cell>
          <cell r="L66" t="str">
            <v>2NS-2</v>
          </cell>
          <cell r="N66" t="str">
            <v>12CR4-22</v>
          </cell>
          <cell r="O66" t="str">
            <v>4CR2-9</v>
          </cell>
        </row>
        <row r="67">
          <cell r="C67" t="str">
            <v>N122-33</v>
          </cell>
          <cell r="D67" t="str">
            <v>3§D-1</v>
          </cell>
          <cell r="E67" t="str">
            <v>3§D-1</v>
          </cell>
          <cell r="F67" t="str">
            <v>6§D-1</v>
          </cell>
          <cell r="G67" t="str">
            <v>6§D-1</v>
          </cell>
          <cell r="H67" t="str">
            <v>12N§-1</v>
          </cell>
          <cell r="J67" t="str">
            <v>4NS-1</v>
          </cell>
          <cell r="K67" t="str">
            <v>2NS-1</v>
          </cell>
          <cell r="L67" t="str">
            <v>2NS-2</v>
          </cell>
          <cell r="N67" t="str">
            <v>12CR4-22</v>
          </cell>
          <cell r="O67" t="str">
            <v>4CR2-9</v>
          </cell>
        </row>
        <row r="68">
          <cell r="C68" t="str">
            <v>N122A-33</v>
          </cell>
          <cell r="D68" t="str">
            <v>3§D-1</v>
          </cell>
          <cell r="E68" t="str">
            <v>3§D-1</v>
          </cell>
          <cell r="F68" t="str">
            <v>6§D-1</v>
          </cell>
          <cell r="G68" t="str">
            <v>6§D-1</v>
          </cell>
          <cell r="H68" t="str">
            <v>12N§-1</v>
          </cell>
          <cell r="J68" t="str">
            <v>4NS-1</v>
          </cell>
          <cell r="K68" t="str">
            <v>2NS-1</v>
          </cell>
          <cell r="L68" t="str">
            <v>2NS-2</v>
          </cell>
          <cell r="N68" t="str">
            <v>12CR4-22</v>
          </cell>
          <cell r="O68" t="str">
            <v>4CR2-9</v>
          </cell>
        </row>
        <row r="69">
          <cell r="C69" t="str">
            <v>N122B-33</v>
          </cell>
          <cell r="D69" t="str">
            <v>3§D-1</v>
          </cell>
          <cell r="E69" t="str">
            <v>3§D-1</v>
          </cell>
          <cell r="F69" t="str">
            <v>6§D-1</v>
          </cell>
          <cell r="G69" t="str">
            <v>6§D-1</v>
          </cell>
          <cell r="H69" t="str">
            <v>12N§-1</v>
          </cell>
          <cell r="J69" t="str">
            <v>4NS-1</v>
          </cell>
          <cell r="K69" t="str">
            <v>2NS-1</v>
          </cell>
          <cell r="L69" t="str">
            <v>2NS-2</v>
          </cell>
          <cell r="N69" t="str">
            <v>12CR4-22</v>
          </cell>
          <cell r="O69" t="str">
            <v>4CR2-9</v>
          </cell>
        </row>
        <row r="70">
          <cell r="C70" t="str">
            <v>N122-38</v>
          </cell>
          <cell r="D70" t="str">
            <v>3§D-1</v>
          </cell>
          <cell r="E70" t="str">
            <v>3§D-1</v>
          </cell>
          <cell r="F70" t="str">
            <v>6§D-1</v>
          </cell>
          <cell r="G70" t="str">
            <v>6§D-1</v>
          </cell>
          <cell r="H70" t="str">
            <v>12N§-1</v>
          </cell>
          <cell r="J70" t="str">
            <v>4NS-1</v>
          </cell>
          <cell r="K70" t="str">
            <v>2NS-1</v>
          </cell>
          <cell r="L70" t="str">
            <v>2NS-2</v>
          </cell>
          <cell r="N70" t="str">
            <v>12CR4-22</v>
          </cell>
          <cell r="O70" t="str">
            <v>4CR2-9</v>
          </cell>
        </row>
        <row r="71">
          <cell r="C71" t="str">
            <v>N122A-38</v>
          </cell>
          <cell r="D71" t="str">
            <v>3§D-1</v>
          </cell>
          <cell r="E71" t="str">
            <v>3§D-1</v>
          </cell>
          <cell r="F71" t="str">
            <v>6§D-1</v>
          </cell>
          <cell r="G71" t="str">
            <v>6§D-1</v>
          </cell>
          <cell r="H71" t="str">
            <v>12N§-1</v>
          </cell>
          <cell r="J71" t="str">
            <v>4NS-1</v>
          </cell>
          <cell r="K71" t="str">
            <v>2NS-1</v>
          </cell>
          <cell r="L71" t="str">
            <v>2NS-2</v>
          </cell>
          <cell r="N71" t="str">
            <v>12CR4-22</v>
          </cell>
          <cell r="O71" t="str">
            <v>4CR2-9</v>
          </cell>
        </row>
        <row r="72">
          <cell r="C72" t="str">
            <v>N122B-38</v>
          </cell>
          <cell r="D72" t="str">
            <v>3§D-1</v>
          </cell>
          <cell r="E72" t="str">
            <v>3§D-1</v>
          </cell>
          <cell r="F72" t="str">
            <v>6§D-1</v>
          </cell>
          <cell r="G72" t="str">
            <v>6§D-1</v>
          </cell>
          <cell r="H72" t="str">
            <v>12N§-1</v>
          </cell>
          <cell r="J72" t="str">
            <v>4NS-1</v>
          </cell>
          <cell r="K72" t="str">
            <v>2NS-1</v>
          </cell>
          <cell r="L72" t="str">
            <v>2NS-2</v>
          </cell>
          <cell r="N72" t="str">
            <v>12CR4-22</v>
          </cell>
          <cell r="O72" t="str">
            <v>4CR2-9</v>
          </cell>
        </row>
        <row r="73">
          <cell r="C73" t="str">
            <v>§V122</v>
          </cell>
        </row>
        <row r="77">
          <cell r="C77" t="str">
            <v>§212-17</v>
          </cell>
          <cell r="I77" t="str">
            <v>3§D-1</v>
          </cell>
          <cell r="M77" t="str">
            <v>2§S-1</v>
          </cell>
          <cell r="N77" t="str">
            <v>6CR4-22</v>
          </cell>
          <cell r="O77" t="str">
            <v>4CR2-9</v>
          </cell>
        </row>
        <row r="78">
          <cell r="C78" t="str">
            <v>§212-17A</v>
          </cell>
          <cell r="I78" t="str">
            <v>3§D-1</v>
          </cell>
          <cell r="M78" t="str">
            <v>2§S-1</v>
          </cell>
          <cell r="N78" t="str">
            <v>6CR4-22</v>
          </cell>
          <cell r="O78" t="str">
            <v>4CR2-9</v>
          </cell>
        </row>
        <row r="79">
          <cell r="C79" t="str">
            <v>§212-17B</v>
          </cell>
          <cell r="I79" t="str">
            <v>3§D-1</v>
          </cell>
          <cell r="M79" t="str">
            <v>2§S-1</v>
          </cell>
          <cell r="N79" t="str">
            <v>6CR4-22</v>
          </cell>
          <cell r="O79" t="str">
            <v>4CR2-9</v>
          </cell>
        </row>
        <row r="80">
          <cell r="C80" t="str">
            <v>§212-17+5</v>
          </cell>
          <cell r="I80" t="str">
            <v>3§D-1</v>
          </cell>
          <cell r="M80" t="str">
            <v>2§S-1</v>
          </cell>
          <cell r="N80" t="str">
            <v>6CR4-22</v>
          </cell>
          <cell r="O80" t="str">
            <v>4CR2-9</v>
          </cell>
        </row>
        <row r="81">
          <cell r="C81" t="str">
            <v>§212-17A+5</v>
          </cell>
          <cell r="I81" t="str">
            <v>3§D-1</v>
          </cell>
          <cell r="M81" t="str">
            <v>2§S-1</v>
          </cell>
          <cell r="N81" t="str">
            <v>6CR4-22</v>
          </cell>
          <cell r="O81" t="str">
            <v>4CR2-9</v>
          </cell>
        </row>
        <row r="82">
          <cell r="C82" t="str">
            <v>§212-17B+5</v>
          </cell>
          <cell r="I82" t="str">
            <v>3§D-1</v>
          </cell>
          <cell r="M82" t="str">
            <v>2§S-1</v>
          </cell>
          <cell r="N82" t="str">
            <v>6CR4-22</v>
          </cell>
          <cell r="O82" t="str">
            <v>4CR2-9</v>
          </cell>
        </row>
        <row r="83">
          <cell r="C83" t="str">
            <v>§212-17+11</v>
          </cell>
          <cell r="I83" t="str">
            <v>3§D-1</v>
          </cell>
          <cell r="M83" t="str">
            <v>2§S-1</v>
          </cell>
          <cell r="N83" t="str">
            <v>6CR4-22</v>
          </cell>
          <cell r="O83" t="str">
            <v>4CR2-9</v>
          </cell>
        </row>
        <row r="84">
          <cell r="C84" t="str">
            <v>§212-17A+11</v>
          </cell>
          <cell r="I84" t="str">
            <v>3§D-1</v>
          </cell>
          <cell r="M84" t="str">
            <v>2§S-1</v>
          </cell>
          <cell r="N84" t="str">
            <v>6CR4-22</v>
          </cell>
          <cell r="O84" t="str">
            <v>4CR2-9</v>
          </cell>
        </row>
        <row r="85">
          <cell r="C85" t="str">
            <v>§212-17B+11</v>
          </cell>
          <cell r="I85" t="str">
            <v>3§D-1</v>
          </cell>
          <cell r="M85" t="str">
            <v>2§S-1</v>
          </cell>
          <cell r="N85" t="str">
            <v>6CR4-22</v>
          </cell>
          <cell r="O85" t="str">
            <v>4CR2-9</v>
          </cell>
        </row>
        <row r="86">
          <cell r="C86" t="str">
            <v>N212-11</v>
          </cell>
          <cell r="D86" t="str">
            <v>2§D-1</v>
          </cell>
          <cell r="E86" t="str">
            <v>4§D-1</v>
          </cell>
          <cell r="F86" t="str">
            <v>2§D-1</v>
          </cell>
          <cell r="G86" t="str">
            <v>4§D-1</v>
          </cell>
          <cell r="H86" t="str">
            <v>6N§-1</v>
          </cell>
          <cell r="J86" t="str">
            <v>4NS-1</v>
          </cell>
          <cell r="K86" t="str">
            <v>2NS-1</v>
          </cell>
          <cell r="L86" t="str">
            <v>2NS-2</v>
          </cell>
          <cell r="N86" t="str">
            <v>6CR4-22</v>
          </cell>
          <cell r="O86" t="str">
            <v>4CR2-9</v>
          </cell>
        </row>
        <row r="87">
          <cell r="C87" t="str">
            <v>N212-11A</v>
          </cell>
          <cell r="D87" t="str">
            <v>2§D-1</v>
          </cell>
          <cell r="E87" t="str">
            <v>4§D-1</v>
          </cell>
          <cell r="F87" t="str">
            <v>2§D-1</v>
          </cell>
          <cell r="G87" t="str">
            <v>4§D-1</v>
          </cell>
          <cell r="H87" t="str">
            <v>6N§-1</v>
          </cell>
          <cell r="J87" t="str">
            <v>4NS-1</v>
          </cell>
          <cell r="K87" t="str">
            <v>2NS-1</v>
          </cell>
          <cell r="L87" t="str">
            <v>2NS-2</v>
          </cell>
          <cell r="N87" t="str">
            <v>6CR4-22</v>
          </cell>
          <cell r="O87" t="str">
            <v>4CR2-9</v>
          </cell>
        </row>
        <row r="88">
          <cell r="C88" t="str">
            <v>N212-11B</v>
          </cell>
          <cell r="D88" t="str">
            <v>2§D-1</v>
          </cell>
          <cell r="E88" t="str">
            <v>4§D-1</v>
          </cell>
          <cell r="F88" t="str">
            <v>2§D-1</v>
          </cell>
          <cell r="G88" t="str">
            <v>4§D-1</v>
          </cell>
          <cell r="H88" t="str">
            <v>6N§-1</v>
          </cell>
          <cell r="J88" t="str">
            <v>4NS-1</v>
          </cell>
          <cell r="K88" t="str">
            <v>2NS-1</v>
          </cell>
          <cell r="L88" t="str">
            <v>2NS-2</v>
          </cell>
          <cell r="N88" t="str">
            <v>6CR4-22</v>
          </cell>
          <cell r="O88" t="str">
            <v>4CR2-9</v>
          </cell>
        </row>
        <row r="89">
          <cell r="C89" t="str">
            <v>N212-11C</v>
          </cell>
          <cell r="D89" t="str">
            <v>2§D-1</v>
          </cell>
          <cell r="E89" t="str">
            <v>4§D-1</v>
          </cell>
          <cell r="F89" t="str">
            <v>2§D-1</v>
          </cell>
          <cell r="G89" t="str">
            <v>4§D-1</v>
          </cell>
          <cell r="H89" t="str">
            <v>6N§-1</v>
          </cell>
          <cell r="J89" t="str">
            <v>4NS-1</v>
          </cell>
          <cell r="K89" t="str">
            <v>2NS-1</v>
          </cell>
          <cell r="L89" t="str">
            <v>2NS-2</v>
          </cell>
          <cell r="N89" t="str">
            <v>6CR4-22</v>
          </cell>
          <cell r="O89" t="str">
            <v>4CR2-9</v>
          </cell>
        </row>
        <row r="90">
          <cell r="C90" t="str">
            <v>N212-11+5</v>
          </cell>
          <cell r="D90" t="str">
            <v>2§D-1</v>
          </cell>
          <cell r="E90" t="str">
            <v>4§D-1</v>
          </cell>
          <cell r="F90" t="str">
            <v>2§D-1</v>
          </cell>
          <cell r="G90" t="str">
            <v>4§D-1</v>
          </cell>
          <cell r="H90" t="str">
            <v>6N§-1</v>
          </cell>
          <cell r="J90" t="str">
            <v>4NS-1</v>
          </cell>
          <cell r="K90" t="str">
            <v>2NS-1</v>
          </cell>
          <cell r="L90" t="str">
            <v>2NS-2</v>
          </cell>
          <cell r="N90" t="str">
            <v>6CR4-22</v>
          </cell>
          <cell r="O90" t="str">
            <v>4CR2-9</v>
          </cell>
        </row>
        <row r="91">
          <cell r="C91" t="str">
            <v>N212-11A+5</v>
          </cell>
          <cell r="D91" t="str">
            <v>2§D-1</v>
          </cell>
          <cell r="E91" t="str">
            <v>4§D-1</v>
          </cell>
          <cell r="F91" t="str">
            <v>2§D-1</v>
          </cell>
          <cell r="G91" t="str">
            <v>4§D-1</v>
          </cell>
          <cell r="H91" t="str">
            <v>6N§-1</v>
          </cell>
          <cell r="J91" t="str">
            <v>4NS-1</v>
          </cell>
          <cell r="K91" t="str">
            <v>2NS-1</v>
          </cell>
          <cell r="L91" t="str">
            <v>2NS-2</v>
          </cell>
          <cell r="N91" t="str">
            <v>6CR4-22</v>
          </cell>
          <cell r="O91" t="str">
            <v>4CR2-9</v>
          </cell>
        </row>
        <row r="92">
          <cell r="C92" t="str">
            <v>N212-11B+5</v>
          </cell>
          <cell r="D92" t="str">
            <v>2§D-1</v>
          </cell>
          <cell r="E92" t="str">
            <v>4§D-1</v>
          </cell>
          <cell r="F92" t="str">
            <v>2§D-1</v>
          </cell>
          <cell r="G92" t="str">
            <v>4§D-1</v>
          </cell>
          <cell r="H92" t="str">
            <v>6N§-1</v>
          </cell>
          <cell r="J92" t="str">
            <v>4NS-1</v>
          </cell>
          <cell r="K92" t="str">
            <v>2NS-1</v>
          </cell>
          <cell r="L92" t="str">
            <v>2NS-2</v>
          </cell>
          <cell r="N92" t="str">
            <v>6CR4-22</v>
          </cell>
          <cell r="O92" t="str">
            <v>4CR2-9</v>
          </cell>
        </row>
        <row r="93">
          <cell r="C93" t="str">
            <v>N212-11C+5</v>
          </cell>
          <cell r="D93" t="str">
            <v>2§D-1</v>
          </cell>
          <cell r="E93" t="str">
            <v>4§D-1</v>
          </cell>
          <cell r="F93" t="str">
            <v>2§D-1</v>
          </cell>
          <cell r="G93" t="str">
            <v>4§D-1</v>
          </cell>
          <cell r="H93" t="str">
            <v>6N§-1</v>
          </cell>
          <cell r="J93" t="str">
            <v>4NS-1</v>
          </cell>
          <cell r="K93" t="str">
            <v>2NS-1</v>
          </cell>
          <cell r="L93" t="str">
            <v>2NS-2</v>
          </cell>
          <cell r="N93" t="str">
            <v>6CR4-22</v>
          </cell>
          <cell r="O93" t="str">
            <v>4CR2-9</v>
          </cell>
        </row>
        <row r="94">
          <cell r="C94" t="str">
            <v>N212-11+9</v>
          </cell>
          <cell r="D94" t="str">
            <v>2§D-1</v>
          </cell>
          <cell r="E94" t="str">
            <v>4§D-1</v>
          </cell>
          <cell r="F94" t="str">
            <v>2§D-1</v>
          </cell>
          <cell r="G94" t="str">
            <v>4§D-1</v>
          </cell>
          <cell r="H94" t="str">
            <v>6N§-1</v>
          </cell>
          <cell r="J94" t="str">
            <v>4NS-1</v>
          </cell>
          <cell r="K94" t="str">
            <v>2NS-1</v>
          </cell>
          <cell r="L94" t="str">
            <v>2NS-2</v>
          </cell>
          <cell r="N94" t="str">
            <v>6CR4-22</v>
          </cell>
          <cell r="O94" t="str">
            <v>4CR2-9</v>
          </cell>
        </row>
        <row r="95">
          <cell r="C95" t="str">
            <v>N212-11A+9</v>
          </cell>
          <cell r="D95" t="str">
            <v>2§D-1</v>
          </cell>
          <cell r="E95" t="str">
            <v>4§D-1</v>
          </cell>
          <cell r="F95" t="str">
            <v>2§D-1</v>
          </cell>
          <cell r="G95" t="str">
            <v>4§D-1</v>
          </cell>
          <cell r="H95" t="str">
            <v>6N§-1</v>
          </cell>
          <cell r="J95" t="str">
            <v>4NS-1</v>
          </cell>
          <cell r="K95" t="str">
            <v>2NS-1</v>
          </cell>
          <cell r="L95" t="str">
            <v>2NS-2</v>
          </cell>
          <cell r="N95" t="str">
            <v>6CR4-22</v>
          </cell>
          <cell r="O95" t="str">
            <v>4CR2-9</v>
          </cell>
        </row>
        <row r="96">
          <cell r="C96" t="str">
            <v>N212-11B+9</v>
          </cell>
          <cell r="D96" t="str">
            <v>2§D-1</v>
          </cell>
          <cell r="E96" t="str">
            <v>4§D-1</v>
          </cell>
          <cell r="F96" t="str">
            <v>2§D-1</v>
          </cell>
          <cell r="G96" t="str">
            <v>4§D-1</v>
          </cell>
          <cell r="H96" t="str">
            <v>6N§-1</v>
          </cell>
          <cell r="J96" t="str">
            <v>4NS-1</v>
          </cell>
          <cell r="K96" t="str">
            <v>2NS-1</v>
          </cell>
          <cell r="L96" t="str">
            <v>2NS-2</v>
          </cell>
          <cell r="N96" t="str">
            <v>6CR4-22</v>
          </cell>
          <cell r="O96" t="str">
            <v>4CR2-9</v>
          </cell>
        </row>
        <row r="97">
          <cell r="C97" t="str">
            <v>N212-11C+9</v>
          </cell>
          <cell r="D97" t="str">
            <v>2§D-1</v>
          </cell>
          <cell r="E97" t="str">
            <v>4§D-1</v>
          </cell>
          <cell r="F97" t="str">
            <v>2§D-1</v>
          </cell>
          <cell r="G97" t="str">
            <v>4§D-1</v>
          </cell>
          <cell r="H97" t="str">
            <v>6N§-1</v>
          </cell>
          <cell r="J97" t="str">
            <v>4NS-1</v>
          </cell>
          <cell r="K97" t="str">
            <v>2NS-1</v>
          </cell>
          <cell r="L97" t="str">
            <v>2NS-2</v>
          </cell>
          <cell r="N97" t="str">
            <v>6CR4-22</v>
          </cell>
          <cell r="O97" t="str">
            <v>4CR2-9</v>
          </cell>
        </row>
        <row r="102">
          <cell r="C102" t="str">
            <v>§222-17</v>
          </cell>
          <cell r="I102" t="str">
            <v>6§D-1</v>
          </cell>
          <cell r="M102" t="str">
            <v>2§S-1</v>
          </cell>
          <cell r="N102" t="str">
            <v>12CR4-22</v>
          </cell>
          <cell r="O102" t="str">
            <v>4CR2-9</v>
          </cell>
        </row>
        <row r="103">
          <cell r="C103" t="str">
            <v>§222-17A</v>
          </cell>
          <cell r="I103" t="str">
            <v>6§D-1</v>
          </cell>
          <cell r="M103" t="str">
            <v>2§S-1</v>
          </cell>
          <cell r="N103" t="str">
            <v>12CR4-22</v>
          </cell>
          <cell r="O103" t="str">
            <v>4CR2-9</v>
          </cell>
        </row>
        <row r="104">
          <cell r="C104" t="str">
            <v>§222-17B</v>
          </cell>
          <cell r="I104" t="str">
            <v>6§D-1</v>
          </cell>
          <cell r="M104" t="str">
            <v>2§S-1</v>
          </cell>
          <cell r="N104" t="str">
            <v>12CR4-22</v>
          </cell>
          <cell r="O104" t="str">
            <v>4CR2-9</v>
          </cell>
        </row>
        <row r="105">
          <cell r="C105" t="str">
            <v>§222-17+5</v>
          </cell>
          <cell r="I105" t="str">
            <v>6§D-1</v>
          </cell>
          <cell r="M105" t="str">
            <v>2§S-1</v>
          </cell>
          <cell r="N105" t="str">
            <v>12CR4-22</v>
          </cell>
          <cell r="O105" t="str">
            <v>4CR2-9</v>
          </cell>
        </row>
        <row r="106">
          <cell r="C106" t="str">
            <v>§222-17A+5</v>
          </cell>
          <cell r="I106" t="str">
            <v>6§D-1</v>
          </cell>
          <cell r="M106" t="str">
            <v>2§S-1</v>
          </cell>
          <cell r="N106" t="str">
            <v>12CR4-22</v>
          </cell>
          <cell r="O106" t="str">
            <v>4CR2-9</v>
          </cell>
        </row>
        <row r="107">
          <cell r="C107" t="str">
            <v>§222-17B+5</v>
          </cell>
          <cell r="I107" t="str">
            <v>6§D-1</v>
          </cell>
          <cell r="M107" t="str">
            <v>2§S-1</v>
          </cell>
          <cell r="N107" t="str">
            <v>12CR4-22</v>
          </cell>
          <cell r="O107" t="str">
            <v>4CR2-9</v>
          </cell>
        </row>
        <row r="108">
          <cell r="C108" t="str">
            <v>§222-17+11</v>
          </cell>
          <cell r="I108" t="str">
            <v>6§D-1</v>
          </cell>
          <cell r="M108" t="str">
            <v>2§S-1</v>
          </cell>
          <cell r="N108" t="str">
            <v>12CR4-22</v>
          </cell>
          <cell r="O108" t="str">
            <v>4CR2-9</v>
          </cell>
        </row>
        <row r="109">
          <cell r="C109" t="str">
            <v>§222-17A+11</v>
          </cell>
          <cell r="I109" t="str">
            <v>6§D-1</v>
          </cell>
          <cell r="M109" t="str">
            <v>2§S-1</v>
          </cell>
          <cell r="N109" t="str">
            <v>12CR4-22</v>
          </cell>
          <cell r="O109" t="str">
            <v>4CR2-9</v>
          </cell>
        </row>
        <row r="110">
          <cell r="C110" t="str">
            <v>§222-17B+11</v>
          </cell>
          <cell r="I110" t="str">
            <v>6§D-1</v>
          </cell>
          <cell r="M110" t="str">
            <v>2§S-1</v>
          </cell>
          <cell r="N110" t="str">
            <v>12CR4-22</v>
          </cell>
          <cell r="O110" t="str">
            <v>4CR2-9</v>
          </cell>
        </row>
        <row r="111">
          <cell r="C111" t="str">
            <v>N222-11</v>
          </cell>
          <cell r="D111" t="str">
            <v>6§D-1</v>
          </cell>
          <cell r="E111" t="str">
            <v>6§D-1</v>
          </cell>
          <cell r="F111" t="str">
            <v>6§D-1</v>
          </cell>
          <cell r="G111" t="str">
            <v>6§D-1</v>
          </cell>
          <cell r="H111" t="str">
            <v>12N§-1</v>
          </cell>
          <cell r="J111" t="str">
            <v>4NS-1</v>
          </cell>
          <cell r="K111" t="str">
            <v>2NS-1</v>
          </cell>
          <cell r="L111" t="str">
            <v>2NS-2</v>
          </cell>
          <cell r="N111" t="str">
            <v>12CR4-22</v>
          </cell>
          <cell r="O111" t="str">
            <v>4CR2-9</v>
          </cell>
        </row>
        <row r="112">
          <cell r="C112" t="str">
            <v>N222-11A</v>
          </cell>
          <cell r="D112" t="str">
            <v>6§D-1</v>
          </cell>
          <cell r="E112" t="str">
            <v>6§D-1</v>
          </cell>
          <cell r="F112" t="str">
            <v>6§D-1</v>
          </cell>
          <cell r="G112" t="str">
            <v>6§D-1</v>
          </cell>
          <cell r="H112" t="str">
            <v>12N§-1</v>
          </cell>
          <cell r="J112" t="str">
            <v>4NS-1</v>
          </cell>
          <cell r="K112" t="str">
            <v>2NS-1</v>
          </cell>
          <cell r="L112" t="str">
            <v>2NS-2</v>
          </cell>
          <cell r="N112" t="str">
            <v>12CR4-22</v>
          </cell>
          <cell r="O112" t="str">
            <v>4CR2-9</v>
          </cell>
        </row>
        <row r="113">
          <cell r="C113" t="str">
            <v>N222-11B</v>
          </cell>
          <cell r="D113" t="str">
            <v>6§D-1</v>
          </cell>
          <cell r="E113" t="str">
            <v>6§D-1</v>
          </cell>
          <cell r="F113" t="str">
            <v>6§D-1</v>
          </cell>
          <cell r="G113" t="str">
            <v>6§D-1</v>
          </cell>
          <cell r="H113" t="str">
            <v>12N§-1</v>
          </cell>
          <cell r="J113" t="str">
            <v>4NS-1</v>
          </cell>
          <cell r="K113" t="str">
            <v>2NS-1</v>
          </cell>
          <cell r="L113" t="str">
            <v>2NS-2</v>
          </cell>
          <cell r="N113" t="str">
            <v>12CR4-22</v>
          </cell>
          <cell r="O113" t="str">
            <v>4CR2-9</v>
          </cell>
        </row>
        <row r="114">
          <cell r="C114" t="str">
            <v>N222-11C</v>
          </cell>
          <cell r="D114" t="str">
            <v>6§D-1</v>
          </cell>
          <cell r="E114" t="str">
            <v>6§D-1</v>
          </cell>
          <cell r="F114" t="str">
            <v>6§D-1</v>
          </cell>
          <cell r="G114" t="str">
            <v>6§D-1</v>
          </cell>
          <cell r="H114" t="str">
            <v>12N§-1</v>
          </cell>
          <cell r="J114" t="str">
            <v>4NS-1</v>
          </cell>
          <cell r="K114" t="str">
            <v>2NS-1</v>
          </cell>
          <cell r="L114" t="str">
            <v>2NS-2</v>
          </cell>
          <cell r="N114" t="str">
            <v>12CR4-22</v>
          </cell>
          <cell r="O114" t="str">
            <v>4CR2-9</v>
          </cell>
        </row>
        <row r="115">
          <cell r="C115" t="str">
            <v>N222-11+5</v>
          </cell>
          <cell r="D115" t="str">
            <v>6§D-1</v>
          </cell>
          <cell r="E115" t="str">
            <v>6§D-1</v>
          </cell>
          <cell r="F115" t="str">
            <v>6§D-1</v>
          </cell>
          <cell r="G115" t="str">
            <v>6§D-1</v>
          </cell>
          <cell r="H115" t="str">
            <v>12N§-1</v>
          </cell>
          <cell r="J115" t="str">
            <v>4NS-1</v>
          </cell>
          <cell r="K115" t="str">
            <v>2NS-1</v>
          </cell>
          <cell r="L115" t="str">
            <v>2NS-2</v>
          </cell>
          <cell r="N115" t="str">
            <v>12CR4-22</v>
          </cell>
          <cell r="O115" t="str">
            <v>4CR2-9</v>
          </cell>
        </row>
        <row r="116">
          <cell r="C116" t="str">
            <v>N222-11A+5</v>
          </cell>
          <cell r="D116" t="str">
            <v>6§D-1</v>
          </cell>
          <cell r="E116" t="str">
            <v>6§D-1</v>
          </cell>
          <cell r="F116" t="str">
            <v>6§D-1</v>
          </cell>
          <cell r="G116" t="str">
            <v>6§D-1</v>
          </cell>
          <cell r="H116" t="str">
            <v>12N§-1</v>
          </cell>
          <cell r="J116" t="str">
            <v>4NS-1</v>
          </cell>
          <cell r="K116" t="str">
            <v>2NS-1</v>
          </cell>
          <cell r="L116" t="str">
            <v>2NS-2</v>
          </cell>
          <cell r="N116" t="str">
            <v>12CR4-22</v>
          </cell>
          <cell r="O116" t="str">
            <v>4CR2-9</v>
          </cell>
        </row>
        <row r="117">
          <cell r="C117" t="str">
            <v>N222-11B+5</v>
          </cell>
          <cell r="D117" t="str">
            <v>6§D-1</v>
          </cell>
          <cell r="E117" t="str">
            <v>6§D-1</v>
          </cell>
          <cell r="F117" t="str">
            <v>6§D-1</v>
          </cell>
          <cell r="G117" t="str">
            <v>6§D-1</v>
          </cell>
          <cell r="H117" t="str">
            <v>12N§-1</v>
          </cell>
          <cell r="J117" t="str">
            <v>4NS-1</v>
          </cell>
          <cell r="K117" t="str">
            <v>2NS-1</v>
          </cell>
          <cell r="L117" t="str">
            <v>2NS-2</v>
          </cell>
          <cell r="N117" t="str">
            <v>12CR4-22</v>
          </cell>
          <cell r="O117" t="str">
            <v>4CR2-9</v>
          </cell>
        </row>
        <row r="118">
          <cell r="C118" t="str">
            <v>N222-11C+5</v>
          </cell>
          <cell r="D118" t="str">
            <v>6§D-1</v>
          </cell>
          <cell r="E118" t="str">
            <v>6§D-1</v>
          </cell>
          <cell r="F118" t="str">
            <v>6§D-1</v>
          </cell>
          <cell r="G118" t="str">
            <v>6§D-1</v>
          </cell>
          <cell r="H118" t="str">
            <v>12N§-1</v>
          </cell>
          <cell r="J118" t="str">
            <v>4NS-1</v>
          </cell>
          <cell r="K118" t="str">
            <v>2NS-1</v>
          </cell>
          <cell r="L118" t="str">
            <v>2NS-2</v>
          </cell>
          <cell r="N118" t="str">
            <v>12CR4-22</v>
          </cell>
          <cell r="O118" t="str">
            <v>4CR2-9</v>
          </cell>
        </row>
        <row r="119">
          <cell r="C119" t="str">
            <v>N222-11+9</v>
          </cell>
          <cell r="D119" t="str">
            <v>6§D-1</v>
          </cell>
          <cell r="E119" t="str">
            <v>6§D-1</v>
          </cell>
          <cell r="F119" t="str">
            <v>6§D-1</v>
          </cell>
          <cell r="G119" t="str">
            <v>6§D-1</v>
          </cell>
          <cell r="H119" t="str">
            <v>12N§-1</v>
          </cell>
          <cell r="J119" t="str">
            <v>4NS-1</v>
          </cell>
          <cell r="K119" t="str">
            <v>2NS-1</v>
          </cell>
          <cell r="L119" t="str">
            <v>2NS-2</v>
          </cell>
          <cell r="N119" t="str">
            <v>12CR4-22</v>
          </cell>
          <cell r="O119" t="str">
            <v>4CR2-9</v>
          </cell>
        </row>
      </sheetData>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km248"/>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Nhap lieu"/>
      <sheetName val="PGT"/>
      <sheetName val="Tien dien"/>
      <sheetName val="Thue GTGT"/>
      <sheetName val="socai2003-6tc"/>
      <sheetName val="SCT Cong trinh"/>
      <sheetName val="06-2003 (2)"/>
      <sheetName val="CDPS 6tc"/>
      <sheetName val="SCT Nha thau"/>
      <sheetName val="socai2003 (6tc)dp"/>
      <sheetName val="socai2003 (6tc)"/>
      <sheetName val="10000000"/>
      <sheetName val="CDPS 6tc (2)"/>
      <sheetName val="20000000"/>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142201-T1-th"/>
      <sheetName val="142201-T1 "/>
      <sheetName val="142201-T2-th "/>
      <sheetName val="142201-T2"/>
      <sheetName val="142201-T3-th "/>
      <sheetName val="142201-T3"/>
      <sheetName val="142201-T4-th  "/>
      <sheetName val="142201-T4"/>
      <sheetName val="142201-T6"/>
      <sheetName val="142201-T10"/>
      <sheetName val="Sheet6"/>
      <sheetName val="KM"/>
      <sheetName val="KHOANMUC"/>
      <sheetName val="QTNC"/>
      <sheetName val="CPQL"/>
      <sheetName val="SANLUONG"/>
      <sheetName val="SSCP-SL"/>
      <sheetName val="CPSX"/>
      <sheetName val="KQKD"/>
      <sheetName val="CDSL (2)"/>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HTSCD1"/>
      <sheetName val="KHTSCD2"/>
      <sheetName val="SoCaiTM"/>
      <sheetName val="NK"/>
      <sheetName val="PhieuKT"/>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tb1"/>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th"/>
      <sheetName val="Song trai"/>
      <sheetName val="Dinh+ha nha"/>
      <sheetName val="PTLK"/>
      <sheetName val="NG k"/>
      <sheetName val="THcong"/>
      <sheetName val="BHXH"/>
      <sheetName val="BHXH12"/>
      <sheetName val="Sheet8"/>
      <sheetName val="Sheet9"/>
      <sheetName val="D1"/>
      <sheetName val="D2"/>
      <sheetName val="D3"/>
      <sheetName val="D4"/>
      <sheetName val="D5"/>
      <sheetName val="D6"/>
      <sheetName val="Tay ninh"/>
      <sheetName val="A.Duc"/>
      <sheetName val="TH2003"/>
      <sheetName val="Congty"/>
      <sheetName val="VPPN"/>
      <sheetName val="XN74"/>
      <sheetName val="XN54"/>
      <sheetName val="XN33"/>
      <sheetName val="NK96"/>
      <sheetName val="XL4Test5"/>
      <sheetName val="tong hop"/>
      <sheetName val="phan tich DG"/>
      <sheetName val="gia vat lieu"/>
      <sheetName val="gia xe may"/>
      <sheetName val="gia nhan cong"/>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Thau"/>
      <sheetName val="CT-BT"/>
      <sheetName val="Xa"/>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TH du toan "/>
      <sheetName val="Du toan "/>
      <sheetName val="C.Tinh"/>
      <sheetName val="TK_cap"/>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Tonghop"/>
      <sheetName val="Sheet7"/>
      <sheetName val="Trich Ngang"/>
      <sheetName val="Danh sach Rieng"/>
      <sheetName val="Dia Diem Thuc Tap"/>
      <sheetName val="De Tai Thuc Tap"/>
      <sheetName val="Sheet10"/>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THVDT"/>
      <sheetName val="NCLD"/>
      <sheetName val="MMTB"/>
      <sheetName val="CFSX"/>
      <sheetName val="KQ"/>
      <sheetName val="DTSL"/>
      <sheetName val="XDCBK"/>
      <sheetName val="KHTSCD"/>
      <sheetName val="XDCB"/>
      <sheetName val="CamPha"/>
      <sheetName val="MongCai"/>
      <sheetName val="30000000"/>
      <sheetName val="40000000"/>
      <sheetName val="50000000"/>
      <sheetName val="60000000"/>
      <sheetName val="7000000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F ThanhTri"/>
      <sheetName val="F Gialam"/>
      <sheetName val="DG"/>
      <sheetName val="TH dam"/>
      <sheetName val="SX dam"/>
      <sheetName val="LD dam"/>
      <sheetName val="Bang gia VL"/>
      <sheetName val="Gia NC"/>
      <sheetName val="Gia may"/>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T 03"/>
      <sheetName val="TH 03"/>
      <sheetName val="XXXXXX_xda24_X"/>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HHVt "/>
      <sheetName val="CV di trong  dong"/>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BangTH"/>
      <sheetName val="Xaylap "/>
      <sheetName val="Nhan cong"/>
      <sheetName val="Thietbi"/>
      <sheetName val="Diengiai"/>
      <sheetName val="Vanchuyen"/>
      <sheetName val="Co~g hop 1,5x1,5"/>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cn"/>
      <sheetName val="ct"/>
      <sheetName val="Nc"/>
      <sheetName val="pt"/>
      <sheetName val="ql"/>
      <sheetName val="ql (2)"/>
      <sheetName val="4"/>
      <sheetName val="Sheet13"/>
      <sheetName val="Sheet14"/>
      <sheetName val="Sheet15"/>
      <sheetName val="Sheet16"/>
      <sheetName val="[IBASE2.XLSѝTNHNoi"/>
      <sheetName val=" KQTH quy hoach 135"/>
      <sheetName val="Bao cao KQTH quy hoach 135"/>
      <sheetName val="HD1"/>
      <sheetName val="HD4"/>
      <sheetName val="HD3"/>
      <sheetName val="HD5"/>
      <sheetName val="HD7"/>
      <sheetName val="HD6"/>
      <sheetName val="HD2"/>
      <sheetName val="Km282-Km_x0003__x0000_3"/>
      <sheetName val="Thi_sinh"/>
      <sheetName val="Luong"/>
      <sheetName val="HethongDebai"/>
      <sheetName val="TH131"/>
      <sheetName val="TH155&amp;156"/>
      <sheetName val="TH152"/>
      <sheetName val="TH153"/>
      <sheetName val="TH331"/>
      <sheetName val="KhoDL"/>
      <sheetName val="THSPHH"/>
      <sheetName val="THVL"/>
      <sheetName val="DMTK"/>
      <sheetName val="DMKH"/>
      <sheetName val="DMNB"/>
      <sheetName val="DMNV"/>
      <sheetName val="Bia1"/>
      <sheetName val="Bia"/>
      <sheetName val="THTBO"/>
      <sheetName val="XLAP"/>
      <sheetName val="th22"/>
      <sheetName val="CT22"/>
      <sheetName val="MuaVL_DZ"/>
      <sheetName val="LD&amp;TNTB"/>
      <sheetName val="TH_TBA"/>
      <sheetName val="MuaVL_bu"/>
      <sheetName val="MuaVL_TBA"/>
      <sheetName val="TBi"/>
      <sheetName val="XL_TN"/>
      <sheetName val="TN"/>
      <sheetName val="lietke_TBA"/>
      <sheetName val="lietke_DZ"/>
      <sheetName val="vc_Bocdo"/>
      <sheetName val="m3"/>
      <sheetName val="TK_TD"/>
      <sheetName val="Cap_dat"/>
      <sheetName val="TK _TK"/>
      <sheetName val="Cuoc89"/>
      <sheetName val="GIA NUOC"/>
      <sheetName val="GIA DIEN THOAI"/>
      <sheetName val="GIA DIEN"/>
      <sheetName val="chiet tinh XD"/>
      <sheetName val="Triet T"/>
      <sheetName val="Phan tich gia"/>
      <sheetName val="pHAN CONG"/>
      <sheetName val="GIA XD"/>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TH_BQ"/>
      <sheetName val="20+590"/>
      <sheetName val="20+1218"/>
      <sheetName val="22+456"/>
      <sheetName val="23+200"/>
      <sheetName val="DATA"/>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t="str">
            <v>530</v>
          </cell>
          <cell r="AM44">
            <v>1</v>
          </cell>
          <cell r="AN44">
            <v>18.2</v>
          </cell>
          <cell r="AO44">
            <v>8.1999999999999993</v>
          </cell>
          <cell r="AP44">
            <v>15.5</v>
          </cell>
          <cell r="AQ44">
            <v>42.86</v>
          </cell>
          <cell r="AR44">
            <v>85.37</v>
          </cell>
          <cell r="AS44">
            <v>36.450000000000003</v>
          </cell>
          <cell r="AT44">
            <v>780</v>
          </cell>
          <cell r="AU44">
            <v>700</v>
          </cell>
          <cell r="AV44">
            <v>565</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H46" t="str">
            <v>4425(A-525)</v>
          </cell>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cell r="AV51">
            <v>1500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H68" t="str">
            <v>VZCP</v>
          </cell>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0">
          <cell r="AH70" t="str">
            <v>HF400</v>
          </cell>
          <cell r="AI70" t="str">
            <v>HEAT-RESISTING PAINT 400'C ALUM. SERIES.</v>
          </cell>
          <cell r="AJ70" t="str">
            <v>0654</v>
          </cell>
          <cell r="AK70" t="str">
            <v>1503</v>
          </cell>
          <cell r="AV70">
            <v>406</v>
          </cell>
        </row>
        <row r="71">
          <cell r="AI71" t="str">
            <v xml:space="preserve">SILICONE RESIN </v>
          </cell>
          <cell r="AJ71">
            <v>0</v>
          </cell>
          <cell r="AK71">
            <v>0</v>
          </cell>
          <cell r="AL71">
            <v>0</v>
          </cell>
          <cell r="AM71">
            <v>0</v>
          </cell>
          <cell r="AN71">
            <v>0</v>
          </cell>
          <cell r="AO71">
            <v>0</v>
          </cell>
          <cell r="AP71">
            <v>0</v>
          </cell>
          <cell r="AQ71">
            <v>0</v>
          </cell>
          <cell r="AR71">
            <v>0</v>
          </cell>
          <cell r="AS71">
            <v>0</v>
          </cell>
          <cell r="AT71">
            <v>440</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1">
          <cell r="AI81" t="str">
            <v>RED LEAD PRIMER</v>
          </cell>
          <cell r="AJ81" t="str">
            <v>0102</v>
          </cell>
          <cell r="AK81" t="str">
            <v>906(OP-92)</v>
          </cell>
          <cell r="AL81" t="str">
            <v>220</v>
          </cell>
          <cell r="AM81">
            <v>1</v>
          </cell>
          <cell r="AN81">
            <v>8.7799999999999994</v>
          </cell>
          <cell r="AO81">
            <v>10</v>
          </cell>
          <cell r="AP81">
            <v>12.4</v>
          </cell>
          <cell r="AQ81">
            <v>47.83</v>
          </cell>
          <cell r="AR81">
            <v>42</v>
          </cell>
          <cell r="AS81">
            <v>38.71</v>
          </cell>
          <cell r="AT81">
            <v>420</v>
          </cell>
          <cell r="AU81">
            <v>420</v>
          </cell>
          <cell r="AV81">
            <v>480</v>
          </cell>
        </row>
        <row r="82">
          <cell r="AI82" t="str">
            <v xml:space="preserve">POLY-VINYL BUTYRAL RESIN (PVB) </v>
          </cell>
          <cell r="AJ82">
            <v>0</v>
          </cell>
          <cell r="AK82">
            <v>0</v>
          </cell>
          <cell r="AL82">
            <v>0</v>
          </cell>
          <cell r="AM82">
            <v>0</v>
          </cell>
          <cell r="AN82">
            <v>0</v>
          </cell>
          <cell r="AO82">
            <v>0</v>
          </cell>
          <cell r="AP82">
            <v>0</v>
          </cell>
          <cell r="AQ82">
            <v>0</v>
          </cell>
          <cell r="AR82">
            <v>0</v>
          </cell>
          <cell r="AS82">
            <v>0</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H104" t="str">
            <v>1656</v>
          </cell>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t="str">
            <v>1018</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sheetData sheetId="619"/>
      <sheetData sheetId="620"/>
      <sheetData sheetId="621"/>
      <sheetData sheetId="622"/>
      <sheetData sheetId="623"/>
      <sheetData sheetId="624"/>
      <sheetData sheetId="625"/>
      <sheetData sheetId="626"/>
      <sheetData sheetId="627"/>
      <sheetData sheetId="628"/>
      <sheetData sheetId="629"/>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refreshError="1"/>
      <sheetData sheetId="720" refreshError="1"/>
      <sheetData sheetId="721" refreshError="1"/>
      <sheetData sheetId="722" refreshError="1"/>
      <sheetData sheetId="723"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MTL$-INTER"/>
      <sheetName val="ESTI_"/>
      <sheetName val="DI_ESTI"/>
      <sheetName val="IBASE"/>
      <sheetName val="DATA"/>
      <sheetName val="chitimc"/>
    </sheetNames>
    <sheetDataSet>
      <sheetData sheetId="0" refreshError="1"/>
      <sheetData sheetId="1" refreshError="1"/>
      <sheetData sheetId="2" refreshError="1">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sheetData sheetId="6"/>
      <sheetData sheetId="7" refreshError="1"/>
      <sheetData sheetId="8" refreshError="1"/>
      <sheetData sheetId="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Loai-4-5"/>
      <sheetName val="om"/>
      <sheetName val="OM6"/>
      <sheetName val="om05"/>
      <sheetName val="NSU"/>
      <sheetName val="XL4Test5"/>
      <sheetName val="00000000"/>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SPL4-TOTAL"/>
      <sheetName val="ESTI."/>
      <sheetName val="DI-ESTI"/>
      <sheetName val="ptdg "/>
      <sheetName val="ptke"/>
      <sheetName val="Tke"/>
      <sheetName val="Input"/>
      <sheetName val="ctdg"/>
      <sheetName val="CHITIET VL-NC"/>
      <sheetName val="DON GIA"/>
      <sheetName val="ptdg"/>
      <sheetName val="IBASE"/>
      <sheetName val="(24)-Truc 9"/>
      <sheetName val="clecÿÿt"/>
      <sheetName val="ÿÿngia"/>
      <sheetName val="khung ten TD"/>
      <sheetName val="Du toan"/>
      <sheetName val="Phan tich vat tu"/>
      <sheetName val="Tong hop vat tu"/>
      <sheetName val="Gia tri vat tu"/>
      <sheetName val="chenh lech"/>
      <sheetName val="Chenh lech vat tu"/>
      <sheetName val="Chi phi van chuyen"/>
      <sheetName val="Don gia chi tiet"/>
      <sheetName val="TKLUONG1-2"/>
      <sheetName val="CTKLT1-2"/>
      <sheetName val="Tong hop kinh phi"/>
      <sheetName val="Bia du toan"/>
      <sheetName val="Tro giup"/>
      <sheetName val="Config"/>
      <sheetName val="ptv_x0000_"/>
      <sheetName val="DCV"/>
      <sheetName val="DATA"/>
      <sheetName val="CHITIET VL-NC-TT1p"/>
      <sheetName val="TONGKE3p"/>
      <sheetName val="QTCNVHHK"/>
      <sheetName val="TKHT"/>
      <sheetName val="Bang 4.5_Bang TH vl-nc-m Ct"/>
      <sheetName val="Bang 4.2_Vl-Nc-M phan TT1pha"/>
      <sheetName val="Bang 4.1_Vl-Nc-M phan TT3pha"/>
      <sheetName val="Bang 4.1_Vl-Nc-M phan N.cap"/>
      <sheetName val="Bang 4.3_Bang TH vl-nc-m HTDL"/>
      <sheetName val="Bang 4.4_Bang TH vl-nc-m HTHH"/>
      <sheetName val="Bang 5_Chi tiet phan Dz"/>
      <sheetName val="PP1PXDM"/>
      <sheetName val="PP3PXDM"/>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G27">
            <v>0.86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refreshError="1">
        <row r="6">
          <cell r="A6">
            <v>1</v>
          </cell>
          <cell r="B6">
            <v>2</v>
          </cell>
          <cell r="C6">
            <v>3</v>
          </cell>
          <cell r="D6">
            <v>4</v>
          </cell>
          <cell r="E6">
            <v>5</v>
          </cell>
          <cell r="F6">
            <v>6</v>
          </cell>
          <cell r="G6">
            <v>7</v>
          </cell>
          <cell r="H6">
            <v>8</v>
          </cell>
          <cell r="I6">
            <v>9</v>
          </cell>
          <cell r="J6">
            <v>10</v>
          </cell>
          <cell r="K6">
            <v>11</v>
          </cell>
        </row>
        <row r="7">
          <cell r="B7" t="str">
            <v>I. NÃÖN MOÏNG :</v>
          </cell>
          <cell r="C7">
            <v>0</v>
          </cell>
          <cell r="E7">
            <v>190.81</v>
          </cell>
          <cell r="F7">
            <v>0</v>
          </cell>
          <cell r="G7">
            <v>0</v>
          </cell>
          <cell r="H7">
            <v>136.96</v>
          </cell>
          <cell r="I7">
            <v>1218.76</v>
          </cell>
          <cell r="J7">
            <v>0</v>
          </cell>
          <cell r="K7">
            <v>23.45</v>
          </cell>
        </row>
        <row r="8">
          <cell r="A8">
            <v>1</v>
          </cell>
          <cell r="B8" t="str">
            <v xml:space="preserve">Gia cäng sàõt theïp f &lt;= 10 moïng cäüt </v>
          </cell>
          <cell r="C8" t="str">
            <v>kg</v>
          </cell>
          <cell r="D8">
            <v>12.43</v>
          </cell>
          <cell r="E8">
            <v>12.43</v>
          </cell>
          <cell r="K8">
            <v>0.27</v>
          </cell>
        </row>
        <row r="9">
          <cell r="A9">
            <v>2</v>
          </cell>
          <cell r="B9" t="str">
            <v xml:space="preserve">Gia cäng sàõt theïp f &lt;= 18 moïng cäüt </v>
          </cell>
          <cell r="C9" t="str">
            <v>kg</v>
          </cell>
          <cell r="D9">
            <v>229.89000000000001</v>
          </cell>
          <cell r="H9">
            <v>136.96</v>
          </cell>
          <cell r="I9">
            <v>92.93</v>
          </cell>
          <cell r="K9">
            <v>3.28</v>
          </cell>
        </row>
        <row r="10">
          <cell r="A10">
            <v>3</v>
          </cell>
          <cell r="B10" t="str">
            <v xml:space="preserve">Gia cäng sàõt theïp giàòng moïng f &lt;= 18 </v>
          </cell>
          <cell r="C10" t="str">
            <v>kg</v>
          </cell>
          <cell r="D10">
            <v>1125.83</v>
          </cell>
          <cell r="I10">
            <v>1125.83</v>
          </cell>
          <cell r="K10">
            <v>16.079999999999998</v>
          </cell>
        </row>
        <row r="11">
          <cell r="A11">
            <v>4</v>
          </cell>
          <cell r="B11" t="str">
            <v>Gia cäng sàõt theïp giàòng moïng f &lt;= 10</v>
          </cell>
          <cell r="C11" t="str">
            <v>kg</v>
          </cell>
          <cell r="D11">
            <v>178.38</v>
          </cell>
          <cell r="E11">
            <v>178.38</v>
          </cell>
          <cell r="K11">
            <v>3.82</v>
          </cell>
        </row>
        <row r="12">
          <cell r="B12" t="str">
            <v>II. THÁN NHAÌ :</v>
          </cell>
          <cell r="C12">
            <v>0</v>
          </cell>
          <cell r="D12">
            <v>0</v>
          </cell>
          <cell r="E12">
            <v>228.7</v>
          </cell>
          <cell r="F12">
            <v>0</v>
          </cell>
          <cell r="G12">
            <v>0</v>
          </cell>
          <cell r="H12">
            <v>548.23</v>
          </cell>
          <cell r="I12">
            <v>558.33999999999992</v>
          </cell>
          <cell r="J12">
            <v>176.46</v>
          </cell>
          <cell r="K12">
            <v>23.22</v>
          </cell>
        </row>
        <row r="13">
          <cell r="A13">
            <v>1</v>
          </cell>
          <cell r="B13" t="str">
            <v>Gia cäng sàõt theïp truû f &lt;= 10</v>
          </cell>
          <cell r="C13" t="str">
            <v>kg</v>
          </cell>
          <cell r="D13">
            <v>23.02</v>
          </cell>
          <cell r="E13">
            <v>23.02</v>
          </cell>
          <cell r="K13">
            <v>0.49</v>
          </cell>
        </row>
        <row r="14">
          <cell r="A14">
            <v>2</v>
          </cell>
          <cell r="B14" t="str">
            <v>Gia cäng sàõt theïp truû f &lt;= 18</v>
          </cell>
          <cell r="C14" t="str">
            <v>kg</v>
          </cell>
          <cell r="D14">
            <v>143.26</v>
          </cell>
          <cell r="I14">
            <v>143.26</v>
          </cell>
          <cell r="K14">
            <v>2.0499999999999998</v>
          </cell>
        </row>
        <row r="15">
          <cell r="A15">
            <v>3</v>
          </cell>
          <cell r="B15" t="str">
            <v>Gia cäng sàõt theïp lanh tä f &lt;= 10</v>
          </cell>
          <cell r="C15" t="str">
            <v>kg</v>
          </cell>
          <cell r="D15">
            <v>49.419999999999995</v>
          </cell>
          <cell r="E15">
            <v>49.419999999999995</v>
          </cell>
          <cell r="K15">
            <v>1.06</v>
          </cell>
        </row>
        <row r="16">
          <cell r="A16">
            <v>4</v>
          </cell>
          <cell r="B16" t="str">
            <v>Gia cäng sàõt theïp lanh tä f &lt;= 18</v>
          </cell>
          <cell r="C16" t="str">
            <v>kg</v>
          </cell>
          <cell r="D16">
            <v>210.44000000000003</v>
          </cell>
          <cell r="H16">
            <v>210.44000000000003</v>
          </cell>
          <cell r="K16">
            <v>3.01</v>
          </cell>
        </row>
        <row r="17">
          <cell r="A17">
            <v>5</v>
          </cell>
          <cell r="B17" t="str">
            <v>Gia cäng sàõt theïp ä vàng f &lt;= 10</v>
          </cell>
          <cell r="C17" t="str">
            <v>kg</v>
          </cell>
          <cell r="D17">
            <v>17.02</v>
          </cell>
          <cell r="E17">
            <v>17.02</v>
          </cell>
          <cell r="K17">
            <v>0.36</v>
          </cell>
        </row>
        <row r="18">
          <cell r="A18">
            <v>6</v>
          </cell>
          <cell r="B18" t="str">
            <v>Gia cäng sàõt theïp dáöm f &lt;= 18</v>
          </cell>
          <cell r="C18" t="str">
            <v>kg</v>
          </cell>
          <cell r="D18">
            <v>929.33</v>
          </cell>
          <cell r="H18">
            <v>337.78999999999996</v>
          </cell>
          <cell r="I18">
            <v>415.08</v>
          </cell>
          <cell r="J18">
            <v>176.46</v>
          </cell>
          <cell r="K18">
            <v>13.27</v>
          </cell>
        </row>
        <row r="19">
          <cell r="A19">
            <v>7</v>
          </cell>
          <cell r="B19" t="str">
            <v>Gia cäng sàõt theïp dáöm f &lt;= 10</v>
          </cell>
          <cell r="C19" t="str">
            <v>kg</v>
          </cell>
          <cell r="D19">
            <v>139.24</v>
          </cell>
          <cell r="E19">
            <v>139.24</v>
          </cell>
          <cell r="K19">
            <v>2.98</v>
          </cell>
        </row>
        <row r="20">
          <cell r="B20" t="str">
            <v>III. TRÁÖN + MAÏI NHAÌ :</v>
          </cell>
          <cell r="C20">
            <v>0</v>
          </cell>
          <cell r="D20">
            <v>0</v>
          </cell>
          <cell r="E20">
            <v>199.06</v>
          </cell>
          <cell r="F20">
            <v>183.28</v>
          </cell>
          <cell r="G20">
            <v>0</v>
          </cell>
          <cell r="H20">
            <v>52.21</v>
          </cell>
          <cell r="I20">
            <v>0</v>
          </cell>
          <cell r="J20">
            <v>0</v>
          </cell>
          <cell r="K20">
            <v>10.02</v>
          </cell>
        </row>
        <row r="21">
          <cell r="A21">
            <v>1</v>
          </cell>
          <cell r="B21" t="str">
            <v xml:space="preserve">Gia cäng sàõt theïp saìn maïi , sã nä f &lt;= 10 </v>
          </cell>
          <cell r="C21" t="str">
            <v>kg</v>
          </cell>
          <cell r="D21">
            <v>416.59000000000003</v>
          </cell>
          <cell r="E21">
            <v>182.55</v>
          </cell>
          <cell r="F21">
            <v>183.28</v>
          </cell>
          <cell r="K21">
            <v>8.92</v>
          </cell>
        </row>
        <row r="22">
          <cell r="A22">
            <v>2</v>
          </cell>
          <cell r="B22" t="str">
            <v>Gia cäng sàõt theïp lam ngang f &lt;= 18</v>
          </cell>
          <cell r="C22" t="str">
            <v>kg</v>
          </cell>
          <cell r="D22">
            <v>52.21</v>
          </cell>
          <cell r="H22">
            <v>52.21</v>
          </cell>
          <cell r="K22">
            <v>0.75</v>
          </cell>
        </row>
        <row r="23">
          <cell r="A23">
            <v>3</v>
          </cell>
          <cell r="B23" t="str">
            <v>Gia cäng sàõt theïp lam ngang f &lt;= 10</v>
          </cell>
          <cell r="C23" t="str">
            <v>kg</v>
          </cell>
          <cell r="D23">
            <v>16.509999999999998</v>
          </cell>
          <cell r="E23">
            <v>16.509999999999998</v>
          </cell>
          <cell r="K23">
            <v>0.35</v>
          </cell>
        </row>
        <row r="24">
          <cell r="B24" t="str">
            <v>IV. KHU VÃÛ SINH - BÃØ TÆÛ HOAÛI - BÃÚP - HÄÚ GA :</v>
          </cell>
          <cell r="E24">
            <v>99.4</v>
          </cell>
          <cell r="F24">
            <v>0</v>
          </cell>
          <cell r="G24">
            <v>0</v>
          </cell>
          <cell r="H24">
            <v>0</v>
          </cell>
          <cell r="I24">
            <v>0</v>
          </cell>
          <cell r="J24">
            <v>0</v>
          </cell>
          <cell r="K24">
            <v>2.12</v>
          </cell>
        </row>
        <row r="25">
          <cell r="A25">
            <v>1</v>
          </cell>
          <cell r="B25" t="str">
            <v>Gia cäng sàõt theïp táúm âan f &lt;= 10</v>
          </cell>
          <cell r="C25" t="str">
            <v>kg</v>
          </cell>
          <cell r="D25">
            <v>61.849999999999994</v>
          </cell>
          <cell r="E25">
            <v>61.849999999999994</v>
          </cell>
          <cell r="K25">
            <v>1.32</v>
          </cell>
        </row>
        <row r="26">
          <cell r="B26" t="str">
            <v xml:space="preserve">c, Bãúp : </v>
          </cell>
          <cell r="C26">
            <v>0</v>
          </cell>
        </row>
        <row r="27">
          <cell r="A27">
            <v>1</v>
          </cell>
          <cell r="B27" t="str">
            <v>Gia cäng sàõt theïp bãû bãúp f &lt;= 10</v>
          </cell>
          <cell r="C27" t="str">
            <v>kg</v>
          </cell>
          <cell r="D27">
            <v>18.899999999999999</v>
          </cell>
          <cell r="E27">
            <v>18.899999999999999</v>
          </cell>
          <cell r="K27">
            <v>0.4</v>
          </cell>
        </row>
        <row r="28">
          <cell r="B28" t="str">
            <v>d, Häú ga :</v>
          </cell>
          <cell r="C28">
            <v>0</v>
          </cell>
        </row>
        <row r="29">
          <cell r="A29">
            <v>1</v>
          </cell>
          <cell r="B29" t="str">
            <v>Gia cäng sàõt theïp táúm âan f &lt;= 10</v>
          </cell>
          <cell r="C29" t="str">
            <v>kg</v>
          </cell>
          <cell r="D29">
            <v>18.649999999999999</v>
          </cell>
          <cell r="E29">
            <v>18.649999999999999</v>
          </cell>
          <cell r="K29">
            <v>0.4</v>
          </cell>
        </row>
        <row r="30">
          <cell r="B30" t="str">
            <v xml:space="preserve">V. THAÏP NÆÅÏC </v>
          </cell>
          <cell r="C30">
            <v>0</v>
          </cell>
          <cell r="E30">
            <v>194.42</v>
          </cell>
          <cell r="F30">
            <v>0</v>
          </cell>
          <cell r="G30">
            <v>0</v>
          </cell>
          <cell r="H30">
            <v>218.31</v>
          </cell>
          <cell r="I30">
            <v>31.46</v>
          </cell>
          <cell r="J30">
            <v>286.93</v>
          </cell>
          <cell r="K30">
            <v>11.830000000000002</v>
          </cell>
        </row>
        <row r="31">
          <cell r="A31">
            <v>1</v>
          </cell>
          <cell r="B31" t="str">
            <v>Gia cäng sàõt theïp moïng cäüt f &lt;= 10</v>
          </cell>
          <cell r="C31" t="str">
            <v>kg</v>
          </cell>
          <cell r="D31">
            <v>25.57</v>
          </cell>
          <cell r="E31">
            <v>25.57</v>
          </cell>
          <cell r="K31">
            <v>0.55000000000000004</v>
          </cell>
        </row>
        <row r="32">
          <cell r="A32">
            <v>2</v>
          </cell>
          <cell r="B32" t="str">
            <v>Gia cäng sàõt theïp moïng cäüt f &lt;= 18</v>
          </cell>
          <cell r="C32" t="str">
            <v>kg</v>
          </cell>
          <cell r="D32">
            <v>213.12</v>
          </cell>
          <cell r="H32">
            <v>139.81</v>
          </cell>
          <cell r="J32">
            <v>73.31</v>
          </cell>
          <cell r="K32">
            <v>3.04</v>
          </cell>
        </row>
        <row r="33">
          <cell r="A33">
            <v>3</v>
          </cell>
          <cell r="B33" t="str">
            <v>Gia cäng sàõt theïp thaïp næåïc f &lt;= 18</v>
          </cell>
          <cell r="C33" t="str">
            <v>kg</v>
          </cell>
          <cell r="D33">
            <v>323.57999999999993</v>
          </cell>
          <cell r="H33">
            <v>78.5</v>
          </cell>
          <cell r="I33">
            <v>31.46</v>
          </cell>
          <cell r="J33">
            <v>213.62</v>
          </cell>
          <cell r="K33">
            <v>4.62</v>
          </cell>
        </row>
        <row r="34">
          <cell r="A34">
            <v>4</v>
          </cell>
          <cell r="B34" t="str">
            <v>Gia cäng sàõt theïp thaïp næåïc f &lt;= 10</v>
          </cell>
          <cell r="C34" t="str">
            <v>kg</v>
          </cell>
          <cell r="D34">
            <v>168.85</v>
          </cell>
          <cell r="E34">
            <v>168.85</v>
          </cell>
          <cell r="K34">
            <v>3.62</v>
          </cell>
        </row>
        <row r="35">
          <cell r="B35" t="str">
            <v xml:space="preserve">VIII. HAÌNG RAÌO - CÄØNG NGOÎ </v>
          </cell>
          <cell r="C35">
            <v>0</v>
          </cell>
          <cell r="E35">
            <v>45.02</v>
          </cell>
          <cell r="F35">
            <v>0</v>
          </cell>
          <cell r="G35">
            <v>192.5</v>
          </cell>
          <cell r="H35">
            <v>0</v>
          </cell>
          <cell r="I35">
            <v>0</v>
          </cell>
          <cell r="J35">
            <v>0</v>
          </cell>
          <cell r="K35">
            <v>5.09</v>
          </cell>
        </row>
        <row r="36">
          <cell r="B36" t="str">
            <v>2, tæåìng raìo :</v>
          </cell>
          <cell r="C36">
            <v>0</v>
          </cell>
        </row>
        <row r="37">
          <cell r="A37">
            <v>1</v>
          </cell>
          <cell r="B37" t="str">
            <v>Gia cäng sàõt theïp cäüt f &lt;= 10</v>
          </cell>
          <cell r="C37" t="str">
            <v>kg</v>
          </cell>
          <cell r="D37">
            <v>237.52</v>
          </cell>
          <cell r="E37">
            <v>45.02</v>
          </cell>
          <cell r="G37">
            <v>192.5</v>
          </cell>
          <cell r="K37">
            <v>5.09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CTdongia"/>
      <sheetName val="gvl"/>
      <sheetName val="IBASE"/>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uc thanh"/>
      <sheetName val="CTNTTH"/>
      <sheetName val="sat"/>
      <sheetName val="ptvt"/>
      <sheetName val="Giai trinh"/>
      <sheetName val="Tongke"/>
      <sheetName val="XL4Poppy"/>
      <sheetName val="ptdgD"/>
      <sheetName val="giathanh1"/>
      <sheetName val="chitiet"/>
      <sheetName val="Bang chiet tinh TBA"/>
      <sheetName val="LAM NHA"/>
      <sheetName val="DATA"/>
      <sheetName val="Tien Luong"/>
      <sheetName val="1111"/>
      <sheetName val="DG "/>
      <sheetName val="rebar"/>
      <sheetName val="LoaiDay"/>
      <sheetName val="dtxl"/>
      <sheetName val="OFFGRID"/>
      <sheetName val="CBKC-110"/>
      <sheetName val="Don gia"/>
      <sheetName val="MTO REV.2(ARMOR)"/>
      <sheetName val="CT35"/>
      <sheetName val="tra-vat-lieu"/>
      <sheetName val="ESTI."/>
      <sheetName val="DI-ESTI"/>
      <sheetName val="ctdg"/>
      <sheetName val="䁔HEP HINH"/>
      <sheetName val="CHITIET VL-NC-TT1p"/>
      <sheetName val="TONGKE3p"/>
      <sheetName val="DGchitiet "/>
    </sheetNames>
    <sheetDataSet>
      <sheetData sheetId="0"/>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3983"/>
      <sheetName val="DG3983"/>
      <sheetName val="3285"/>
      <sheetName val="tienluong"/>
      <sheetName val="sat"/>
      <sheetName val="ptvt"/>
      <sheetName val="Sheet2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1P"/>
      <sheetName val="CHITIET VL-NC (2)"/>
      <sheetName val="lkbv"/>
      <sheetName val="DON GIA"/>
      <sheetName val="TONGKE3p"/>
      <sheetName val="Chitiet"/>
      <sheetName val="Dongia"/>
      <sheetName val="DG3285"/>
      <sheetName val="tienluong"/>
      <sheetName val="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hi_tam"/>
      <sheetName val="01-SUM"/>
      <sheetName val="DONGIA"/>
      <sheetName val="02-TH_DToan"/>
      <sheetName val="03-TH_TBi"/>
      <sheetName val="04-TH_XL"/>
      <sheetName val="05-TH-CPhiKhac"/>
      <sheetName val="07-TH-LDDIEN"/>
      <sheetName val="TBI-NN"/>
      <sheetName val="TBI-TN"/>
      <sheetName val="VL-NN"/>
      <sheetName val="VL-TN"/>
      <sheetName val="CHTIET-VL-NC-MTC"/>
      <sheetName val="VCDD"/>
      <sheetName val="TH_TN"/>
      <sheetName val="TN-HC"/>
      <sheetName val="CBSXUAT"/>
      <sheetName val="KHO"/>
      <sheetName val="CTKHO"/>
      <sheetName val="DONGIA-NC"/>
      <sheetName val="dongia_tn"/>
      <sheetName val="TH-TNHC"/>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Q1,Q2,01"/>
      <sheetName val="BCCTQT-XLD4"/>
      <sheetName val="BCQT-TTD1"/>
      <sheetName val="CT-chuacoDT"/>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XL4Poppy"/>
      <sheetName val="DONG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KH-Q1,Q2,01"/>
      <sheetName val="Sheet1"/>
      <sheetName val="Sheet2"/>
      <sheetName val="Sheet3"/>
      <sheetName val="XL4Poppy"/>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data"/>
      <sheetName val="phi"/>
      <sheetName val="KH_Q1_Q2_01"/>
      <sheetName val="Xlc5nguyhiem"/>
      <sheetName val="CosoXL"/>
      <sheetName val="KhuTG"/>
      <sheetName val="10000000"/>
      <sheetName val="XL4Test5"/>
      <sheetName val="Thuc thanh"/>
      <sheetName val="thang12"/>
      <sheetName val="thang11"/>
      <sheetName val="thang10"/>
      <sheetName val="thang9"/>
      <sheetName val="thang8"/>
      <sheetName val="thang7"/>
      <sheetName val="thang6"/>
      <sheetName val="thang5"/>
      <sheetName val="thang4"/>
      <sheetName val="thang3"/>
      <sheetName val="thang2"/>
      <sheetName val="thang1"/>
      <sheetName val="giathanh1"/>
      <sheetName val="THDT"/>
      <sheetName val="THDG"/>
      <sheetName val="CTDG"/>
      <sheetName val="CTBT"/>
      <sheetName val="CPBT"/>
      <sheetName val="TB"/>
      <sheetName val="VC"/>
      <sheetName val="BANG KE"/>
      <sheetName val="DS-nop"/>
      <sheetName val="BC-ThuChi"/>
      <sheetName val="DS-nop T10.03"/>
      <sheetName val="DS-nop T12.03"/>
      <sheetName val="DS nop quý IV"/>
      <sheetName val="DS nop quý IV.04"/>
      <sheetName val="DSnop quý III.04"/>
      <sheetName val="DSnop quý II.04"/>
      <sheetName val="DSnop quý I.04"/>
      <sheetName val="DS-nop T11.03"/>
      <sheetName val="DL2"/>
      <sheetName val="Sheet4"/>
      <sheetName val="CT cong?to"/>
      <sheetName val="CT cong_x0000_to"/>
      <sheetName val="ESTI."/>
      <sheetName val="DI-ESTI"/>
      <sheetName val="CT cong_to"/>
      <sheetName val="CT c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TDTKP"/>
      <sheetName val="DG3285"/>
      <sheetName val="#pkhac"/>
      <sheetName val="TH dz 22"/>
      <sheetName val="VCDD_22"/>
      <sheetName val="vt 22"/>
      <sheetName val="Thuc_thanh"/>
      <sheetName val="pp1p"/>
      <sheetName val="pp3p_NC"/>
      <sheetName val="pp3p "/>
      <sheetName val="TN_NEW"/>
      <sheetName val="CP_CBSX"/>
      <sheetName val="TN_CT"/>
      <sheetName val="VLNCMTC_TN"/>
      <sheetName val="CT_day_dan_su_phu_kien"/>
      <sheetName val="CT_xa_-_tiep_dia"/>
      <sheetName val="THEP_HINH"/>
      <sheetName val="CT_cot"/>
      <sheetName val="Ct_BT_mong"/>
      <sheetName val="K_LUONG_duong_day"/>
      <sheetName val="TH_CTO"/>
      <sheetName val="VL-NC_CTo"/>
      <sheetName val="CT_cong_to"/>
      <sheetName val="KL_CONG_TO"/>
      <sheetName val="VL_DAU_THAU"/>
      <sheetName val="TH_DZ0,4"/>
      <sheetName val="VL-NC_DZ0,4"/>
      <sheetName val="TH_THAO_DO"/>
      <sheetName val="VL-NC-MTC_thao_do"/>
      <sheetName val="CT_THAO_DO"/>
      <sheetName val="KL_Thao_Do"/>
      <sheetName val="BANG_KE"/>
      <sheetName val="DS-nop_T10_03"/>
      <sheetName val="DS-nop_T12_03"/>
      <sheetName val="DS_nop_quý_IV"/>
      <sheetName val="DS_nop_quý_IV_04"/>
      <sheetName val="DSnop_quý_III_04"/>
      <sheetName val="DSnop_quý_II_04"/>
      <sheetName val="DSnop_quý_I_04"/>
      <sheetName val="DS-nop_T11_03"/>
      <sheetName val="CT_cong?to"/>
      <sheetName val="CT_congto"/>
      <sheetName val="ESTI_"/>
      <sheetName val="CT_cong_to1"/>
      <sheetName val="CT_cong"/>
      <sheetName val="TT_0,4KV"/>
      <sheetName val="Tieu chuan thep"/>
      <sheetName val="Database"/>
      <sheetName val="TONGKE1P"/>
      <sheetName val="Ban"/>
      <sheetName val="GS"/>
      <sheetName val="CD"/>
      <sheetName val="331"/>
      <sheetName val="CP"/>
      <sheetName val="Mua"/>
      <sheetName val="TK"/>
      <sheetName val="XNT"/>
      <sheetName val="BH"/>
      <sheetName val="BK MB"/>
      <sheetName val="So Cai"/>
      <sheetName val="Quy"/>
      <sheetName val="Luong"/>
      <sheetName val="BY CATEGORY"/>
      <sheetName val="001N99"/>
      <sheetName val="TN_NEW1"/>
      <sheetName val="CP_CBSX1"/>
      <sheetName val="TN_CT1"/>
      <sheetName val="VLNCMTC_TN1"/>
      <sheetName val="CT_day_dan_su_phu_kien1"/>
      <sheetName val="CT_xa_-_tiep_dia1"/>
      <sheetName val="THEP_HINH1"/>
      <sheetName val="CT_cot1"/>
      <sheetName val="Ct_BT_mong1"/>
      <sheetName val="K_LUONG_duong_day1"/>
      <sheetName val="TH_CTO1"/>
      <sheetName val="VL-NC_CTo1"/>
      <sheetName val="CT_cong_to2"/>
      <sheetName val="KL_CONG_TO1"/>
      <sheetName val="VL_DAU_THAU1"/>
      <sheetName val="TH_DZ0,41"/>
      <sheetName val="VL-NC_DZ0,41"/>
      <sheetName val="TH_THAO_DO1"/>
      <sheetName val="VL-NC-MTC_thao_do1"/>
      <sheetName val="CT_THAO_DO1"/>
      <sheetName val="KL_Thao_Do1"/>
      <sheetName val="Thuc_thanh1"/>
      <sheetName val="DS-nop_T10_031"/>
      <sheetName val="DS-nop_T12_031"/>
      <sheetName val="DS_nop_quý_IV1"/>
      <sheetName val="DS_nop_quý_IV_041"/>
      <sheetName val="DSnop_quý_III_041"/>
      <sheetName val="DSnop_quý_II_041"/>
      <sheetName val="DSnop_quý_I_041"/>
      <sheetName val="DS-nop_T11_031"/>
      <sheetName val="BANG_KE1"/>
      <sheetName val="CT_cong?to1"/>
      <sheetName val="ESTI_1"/>
      <sheetName val="CT_cong_to3"/>
      <sheetName val="CT_cong1"/>
      <sheetName val="BY_CATEGORY"/>
      <sheetName val="Tieu_chuan_thep"/>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G18">
            <v>0</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G51">
            <v>2.73</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cell r="I65">
            <v>0.3</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G96">
            <v>0</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sheetData sheetId="89"/>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refreshError="1"/>
      <sheetData sheetId="120" refreshError="1"/>
      <sheetData sheetId="12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refreshError="1"/>
      <sheetData sheetId="217" refreshError="1"/>
      <sheetData sheetId="218" refreshError="1"/>
      <sheetData sheetId="21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Tinh tong hop du toan"/>
      <sheetName val="Tongke"/>
      <sheetName val="TONGKE1P"/>
    </sheetNames>
    <definedNames>
      <definedName name="tkp" sheetId="0"/>
    </definedNames>
    <sheetDataSet>
      <sheetData sheetId="0" refreshError="1"/>
      <sheetData sheetId="1" refreshError="1"/>
      <sheetData sheetId="2" refreshError="1"/>
      <sheetData sheetId="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DG248"/>
      <sheetName val="DG3983"/>
      <sheetName val="Tongke"/>
      <sheetName val="Giathanh1m3BT"/>
      <sheetName val="tienluong"/>
      <sheetName val="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TKP"/>
      <sheetName val="DK-KH"/>
      <sheetName val="DG3285"/>
    </sheetNames>
    <sheetDataSet>
      <sheetData sheetId="0" refreshError="1">
        <row r="46">
          <cell r="D46">
            <v>102178908.57728347</v>
          </cell>
          <cell r="E46">
            <v>244169100.16579708</v>
          </cell>
          <cell r="F46">
            <v>1418312001.0819573</v>
          </cell>
          <cell r="H46">
            <v>408817874.18075442</v>
          </cell>
        </row>
      </sheetData>
      <sheetData sheetId="1" refreshError="1">
        <row r="9">
          <cell r="F9">
            <v>283455000</v>
          </cell>
        </row>
      </sheetData>
      <sheetData sheetId="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 val="Sheet1"/>
      <sheetName val="Sheet6"/>
      <sheetName val="Sheet2"/>
      <sheetName val="Sheet7"/>
      <sheetName val="Sheet4"/>
      <sheetName val="Sheet5"/>
      <sheetName val="Sheet3"/>
      <sheetName val="(1)TK_ThueGTGT_Thang"/>
      <sheetName val="BIA I"/>
      <sheetName val="BIA II"/>
      <sheetName val="THC"/>
      <sheetName val="CTGT"/>
      <sheetName val="DDAYTT"/>
      <sheetName val="TGLLHT"/>
      <sheetName val="TGLL TT"/>
      <sheetName val="DDHT"/>
      <sheetName val="00000000"/>
      <sheetName val="Chiet tinh dz22"/>
      <sheetName val="TGTGT"/>
      <sheetName val="DAURA"/>
      <sheetName val="DAUVAO"/>
      <sheetName val="NXT"/>
      <sheetName val="HOPDONG"/>
      <sheetName val="SDHD"/>
      <sheetName val="TDTKP"/>
      <sheetName val="DK-KH"/>
      <sheetName val="CT Thang Mo"/>
      <sheetName val="CT  PL"/>
      <sheetName val="DUONG"/>
      <sheetName val="KHANH"/>
      <sheetName val="PHONG"/>
      <sheetName val="XXXXXXXX"/>
      <sheetName val="@HGDT huu Lung - LS"/>
      <sheetName val="THDT Yen Sjn"/>
      <sheetName val="D.lg Huu Lieb"/>
      <sheetName val="Unit price"/>
      <sheetName val="chitimc"/>
      <sheetName val="THPDMoi  (2)"/>
      <sheetName val="dongia (2)"/>
      <sheetName val="gtrinh"/>
      <sheetName val="phuluc1"/>
      <sheetName val="TONG HOP VL-NC"/>
      <sheetName val="lam-moi"/>
      <sheetName val="chitiet"/>
      <sheetName val="TONGKE3p "/>
      <sheetName val="giathanh1"/>
      <sheetName val="Du_lieu"/>
      <sheetName val="TH VL, NC, DDHT Thanhphuoc"/>
      <sheetName val="#REF"/>
      <sheetName val="DONGIA"/>
      <sheetName val="gvl"/>
      <sheetName val="thao-go"/>
      <sheetName val="DON GIA"/>
      <sheetName val="TONGKE-HT"/>
      <sheetName val="DG"/>
      <sheetName val="dtxl"/>
      <sheetName val="LKVL-CK-HT-GD1"/>
      <sheetName val="t-h HA THE"/>
      <sheetName val="CHITIET VL-NC-TT -1p"/>
      <sheetName val="TONG HOP VL-NC TT"/>
      <sheetName val="TNHCHINH"/>
      <sheetName val="TH XL"/>
      <sheetName val="CHITIET VL-NC"/>
      <sheetName val="VC"/>
      <sheetName val="KH-Q1,Q2,01"/>
      <sheetName val="Tiepdia"/>
      <sheetName val="CHITIET VL-NC-TT-3p"/>
      <sheetName val="TDTKP1"/>
      <sheetName val="KPVC-BD "/>
      <sheetName val="VCV-BE-TONG"/>
      <sheetName val="ESTI."/>
      <sheetName val="DI-ESTI"/>
      <sheetName val="mau1"/>
      <sheetName val="inth2"/>
      <sheetName val="mau3"/>
      <sheetName val="mau4"/>
      <sheetName val="MAU TH5"/>
      <sheetName val="mau6"/>
      <sheetName val="mau7"/>
      <sheetName val="mau8"/>
      <sheetName val="mauTH9"/>
      <sheetName val="mauTH 10"/>
      <sheetName val="HIEU QUA DAO TAO PC"/>
      <sheetName val="XL4Test5"/>
      <sheetName val="DK_KH"/>
      <sheetName val="tra-vat-lieu"/>
      <sheetName val="NKCTỪ"/>
      <sheetName val="SỔ CÁI"/>
      <sheetName val="BCÂNĐỐI"/>
      <sheetName val="CĐKTOÁN"/>
      <sheetName val="KQHĐKD"/>
      <sheetName val="TỒN QUỸ"/>
      <sheetName val="Tra_bang"/>
      <sheetName val="TVL"/>
      <sheetName val="July 05 VA 12 mths"/>
      <sheetName val="NKCT?"/>
      <sheetName val="S? CÁI"/>
      <sheetName val="BCÂNÐ?I"/>
      <sheetName val="CÐKTOÁN"/>
      <sheetName val="KQHÐKD"/>
      <sheetName val="T?N QU?"/>
      <sheetName val="NKCT_"/>
      <sheetName val="S_ CÁI"/>
      <sheetName val="BCÂNÐ_I"/>
      <sheetName val="T_N QU_"/>
      <sheetName val="Weight"/>
      <sheetName val="Khoi luong"/>
      <sheetName val="SUMMARY"/>
      <sheetName val="Chiet tinh dz35"/>
      <sheetName val="data. invoice"/>
      <sheetName val="TONGKE1P"/>
      <sheetName val="ptvt"/>
      <sheetName val="Ty gia"/>
      <sheetName val="THGDT_huu_Lung_-_LS"/>
      <sheetName val="THDT_Yen_Son"/>
      <sheetName val="D_lg_Yen_Son"/>
      <sheetName val="THDT_Huu_Lien"/>
      <sheetName val="D_lg_Huu_Lien"/>
      <sheetName val="THDT_Yen_Thinh"/>
      <sheetName val="D_lg_Yen_Thinh"/>
      <sheetName val="Chi_tiet"/>
      <sheetName val="@HGDT_huu_Lung_-_LS"/>
      <sheetName val="THDT_Yen_Sjn"/>
      <sheetName val="D_lg_Huu_Lieb"/>
      <sheetName val="nky"/>
      <sheetName val="CUOC"/>
      <sheetName val="BIA_I"/>
      <sheetName val="BIA_II"/>
      <sheetName val="TGLL_TT"/>
      <sheetName val="SỔ_CÁI"/>
      <sheetName val="TỒN_QUỸ"/>
      <sheetName val="Dinh nghia"/>
      <sheetName val="TTHBCMT"/>
      <sheetName val="1vanban"/>
      <sheetName val="dtct cong"/>
      <sheetName val="dulieu"/>
      <sheetName val="dulieu3"/>
      <sheetName val="dulieu1"/>
      <sheetName val="DG3285"/>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Gia thanh 1m3 beton (2)"/>
      <sheetName val="VLP gia cong cot thep"/>
      <sheetName val="CHITIET VL-NC-TT-3p"/>
      <sheetName val="CHITIET VL-NC-TT -1p"/>
      <sheetName val="CHITIET HA THE"/>
      <sheetName val="TONG HOP VL-NC HT"/>
      <sheetName val="KPVC-BD  (2)"/>
      <sheetName val="KPVC-BD "/>
      <sheetName val="TONG HOP VL-NC TT"/>
      <sheetName val="TDTKP1 (3)"/>
      <sheetName val="TDTKP2"/>
      <sheetName val="TDTKP1"/>
      <sheetName val="DK-KH"/>
      <sheetName val="BIA (2)"/>
      <sheetName val="BIA"/>
      <sheetName val="TM-DT"/>
      <sheetName val="TH-THT"/>
      <sheetName val="CT THT"/>
      <sheetName val="LKVT-TB-TR -GD1"/>
      <sheetName val="VLP gi   ong cot thep"/>
      <sheetName val="KPVC_BD "/>
      <sheetName val="Chi tiet"/>
      <sheetName val="TDTKP"/>
      <sheetName val="DK_K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ettinh"/>
      <sheetName val="dtxl"/>
      <sheetName val="KPVC-BD "/>
      <sheetName val="KPVC_BD "/>
      <sheetName val="Chi tiet"/>
      <sheetName val="BETON"/>
    </sheetNames>
    <sheetDataSet>
      <sheetData sheetId="0" refreshError="1">
        <row r="11">
          <cell r="I11">
            <v>15459.736699999999</v>
          </cell>
        </row>
      </sheetData>
      <sheetData sheetId="1" refreshError="1"/>
      <sheetData sheetId="2" refreshError="1"/>
      <sheetData sheetId="3" refreshError="1"/>
      <sheetData sheetId="4" refreshError="1"/>
      <sheetData sheetId="5"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315"/>
  <sheetViews>
    <sheetView tabSelected="1" topLeftCell="A4" workbookViewId="0">
      <selection activeCell="N16" sqref="N16"/>
    </sheetView>
  </sheetViews>
  <sheetFormatPr defaultRowHeight="14.4" x14ac:dyDescent="0.3"/>
  <cols>
    <col min="4" max="4" width="48.88671875" customWidth="1"/>
    <col min="5" max="5" width="44.44140625" hidden="1" customWidth="1"/>
    <col min="6" max="6" width="11.33203125" bestFit="1" customWidth="1"/>
    <col min="7" max="7" width="10.109375" customWidth="1"/>
    <col min="8" max="8" width="14.109375" customWidth="1"/>
  </cols>
  <sheetData>
    <row r="1" spans="3:8" ht="48.6" customHeight="1" x14ac:dyDescent="0.3">
      <c r="C1" s="1" t="s">
        <v>0</v>
      </c>
      <c r="D1" s="1" t="s">
        <v>1</v>
      </c>
      <c r="E1" s="1" t="s">
        <v>2</v>
      </c>
      <c r="F1" s="1" t="s">
        <v>3</v>
      </c>
      <c r="G1" s="1" t="s">
        <v>497</v>
      </c>
      <c r="H1" s="1" t="s">
        <v>498</v>
      </c>
    </row>
    <row r="2" spans="3:8" ht="15.6" x14ac:dyDescent="0.3">
      <c r="C2" s="1" t="s">
        <v>5</v>
      </c>
      <c r="D2" s="2" t="s">
        <v>6</v>
      </c>
      <c r="E2" s="1"/>
      <c r="F2" s="2"/>
      <c r="G2" s="2"/>
      <c r="H2" s="1"/>
    </row>
    <row r="3" spans="3:8" ht="15.6" x14ac:dyDescent="0.3">
      <c r="C3" s="3">
        <v>1</v>
      </c>
      <c r="D3" s="4" t="s">
        <v>7</v>
      </c>
      <c r="E3" s="3" t="s">
        <v>8</v>
      </c>
      <c r="F3" s="3" t="s">
        <v>9</v>
      </c>
      <c r="G3" s="5">
        <v>14906</v>
      </c>
      <c r="H3" s="3"/>
    </row>
    <row r="4" spans="3:8" ht="15.6" x14ac:dyDescent="0.3">
      <c r="C4" s="3">
        <v>2</v>
      </c>
      <c r="D4" s="4" t="s">
        <v>10</v>
      </c>
      <c r="E4" s="3" t="s">
        <v>8</v>
      </c>
      <c r="F4" s="3" t="s">
        <v>9</v>
      </c>
      <c r="G4" s="5">
        <v>331.5</v>
      </c>
      <c r="H4" s="3"/>
    </row>
    <row r="5" spans="3:8" ht="15.6" x14ac:dyDescent="0.3">
      <c r="C5" s="3">
        <v>3</v>
      </c>
      <c r="D5" s="4" t="s">
        <v>11</v>
      </c>
      <c r="E5" s="3" t="s">
        <v>8</v>
      </c>
      <c r="F5" s="3" t="s">
        <v>9</v>
      </c>
      <c r="G5" s="5">
        <v>27.5</v>
      </c>
      <c r="H5" s="3"/>
    </row>
    <row r="6" spans="3:8" ht="15.6" x14ac:dyDescent="0.3">
      <c r="C6" s="3">
        <v>4</v>
      </c>
      <c r="D6" s="4" t="s">
        <v>12</v>
      </c>
      <c r="E6" s="3" t="s">
        <v>8</v>
      </c>
      <c r="F6" s="3" t="s">
        <v>9</v>
      </c>
      <c r="G6" s="5">
        <v>12</v>
      </c>
      <c r="H6" s="3"/>
    </row>
    <row r="7" spans="3:8" ht="15.6" x14ac:dyDescent="0.3">
      <c r="C7" s="3">
        <v>5</v>
      </c>
      <c r="D7" s="4" t="s">
        <v>13</v>
      </c>
      <c r="E7" s="3" t="s">
        <v>8</v>
      </c>
      <c r="F7" s="3" t="s">
        <v>9</v>
      </c>
      <c r="G7" s="5">
        <v>374.5</v>
      </c>
      <c r="H7" s="3"/>
    </row>
    <row r="8" spans="3:8" ht="15.6" x14ac:dyDescent="0.3">
      <c r="C8" s="3">
        <v>6</v>
      </c>
      <c r="D8" s="4" t="s">
        <v>14</v>
      </c>
      <c r="E8" s="3" t="s">
        <v>8</v>
      </c>
      <c r="F8" s="3" t="s">
        <v>9</v>
      </c>
      <c r="G8" s="5">
        <v>85.5</v>
      </c>
      <c r="H8" s="3"/>
    </row>
    <row r="9" spans="3:8" ht="15.6" x14ac:dyDescent="0.3">
      <c r="C9" s="3">
        <v>7</v>
      </c>
      <c r="D9" s="4" t="s">
        <v>15</v>
      </c>
      <c r="E9" s="3" t="s">
        <v>8</v>
      </c>
      <c r="F9" s="3" t="s">
        <v>9</v>
      </c>
      <c r="G9" s="5">
        <v>1460</v>
      </c>
      <c r="H9" s="3"/>
    </row>
    <row r="10" spans="3:8" ht="15.6" x14ac:dyDescent="0.3">
      <c r="C10" s="3">
        <v>8</v>
      </c>
      <c r="D10" s="4" t="s">
        <v>16</v>
      </c>
      <c r="E10" s="3" t="s">
        <v>8</v>
      </c>
      <c r="F10" s="3" t="s">
        <v>9</v>
      </c>
      <c r="G10" s="5">
        <v>280.5</v>
      </c>
      <c r="H10" s="3"/>
    </row>
    <row r="11" spans="3:8" ht="15.6" x14ac:dyDescent="0.3">
      <c r="C11" s="3">
        <v>9</v>
      </c>
      <c r="D11" s="4" t="s">
        <v>17</v>
      </c>
      <c r="E11" s="3" t="s">
        <v>8</v>
      </c>
      <c r="F11" s="3" t="s">
        <v>9</v>
      </c>
      <c r="G11" s="5">
        <v>1023</v>
      </c>
      <c r="H11" s="3"/>
    </row>
    <row r="12" spans="3:8" ht="15.6" x14ac:dyDescent="0.3">
      <c r="C12" s="3">
        <v>10</v>
      </c>
      <c r="D12" s="4" t="s">
        <v>18</v>
      </c>
      <c r="E12" s="3" t="s">
        <v>8</v>
      </c>
      <c r="F12" s="3" t="s">
        <v>9</v>
      </c>
      <c r="G12" s="5">
        <v>123.5</v>
      </c>
      <c r="H12" s="3"/>
    </row>
    <row r="13" spans="3:8" ht="15.6" x14ac:dyDescent="0.3">
      <c r="C13" s="3">
        <v>11</v>
      </c>
      <c r="D13" s="4" t="s">
        <v>19</v>
      </c>
      <c r="E13" s="3" t="s">
        <v>8</v>
      </c>
      <c r="F13" s="3" t="s">
        <v>20</v>
      </c>
      <c r="G13" s="5">
        <v>658.89599999999996</v>
      </c>
      <c r="H13" s="3"/>
    </row>
    <row r="14" spans="3:8" ht="15.6" x14ac:dyDescent="0.3">
      <c r="C14" s="3">
        <v>12</v>
      </c>
      <c r="D14" s="4" t="s">
        <v>21</v>
      </c>
      <c r="E14" s="3" t="s">
        <v>8</v>
      </c>
      <c r="F14" s="3" t="s">
        <v>20</v>
      </c>
      <c r="G14" s="5">
        <v>2.7</v>
      </c>
      <c r="H14" s="3"/>
    </row>
    <row r="15" spans="3:8" ht="15.6" x14ac:dyDescent="0.3">
      <c r="C15" s="3">
        <v>13</v>
      </c>
      <c r="D15" s="4" t="s">
        <v>22</v>
      </c>
      <c r="E15" s="3" t="s">
        <v>8</v>
      </c>
      <c r="F15" s="3" t="s">
        <v>9</v>
      </c>
      <c r="G15" s="5">
        <v>7960</v>
      </c>
      <c r="H15" s="3"/>
    </row>
    <row r="16" spans="3:8" ht="15.6" x14ac:dyDescent="0.3">
      <c r="C16" s="3">
        <v>14</v>
      </c>
      <c r="D16" s="4" t="s">
        <v>23</v>
      </c>
      <c r="E16" s="3" t="s">
        <v>8</v>
      </c>
      <c r="F16" s="3" t="s">
        <v>9</v>
      </c>
      <c r="G16" s="5">
        <v>7636</v>
      </c>
      <c r="H16" s="3"/>
    </row>
    <row r="17" spans="3:8" ht="15.6" x14ac:dyDescent="0.3">
      <c r="C17" s="3">
        <v>15</v>
      </c>
      <c r="D17" s="4" t="s">
        <v>24</v>
      </c>
      <c r="E17" s="3" t="s">
        <v>8</v>
      </c>
      <c r="F17" s="3" t="s">
        <v>20</v>
      </c>
      <c r="G17" s="5">
        <v>1260.8</v>
      </c>
      <c r="H17" s="3"/>
    </row>
    <row r="18" spans="3:8" ht="15.6" x14ac:dyDescent="0.3">
      <c r="C18" s="3">
        <v>16</v>
      </c>
      <c r="D18" s="4" t="s">
        <v>25</v>
      </c>
      <c r="E18" s="3" t="s">
        <v>8</v>
      </c>
      <c r="F18" s="3" t="s">
        <v>20</v>
      </c>
      <c r="G18" s="5">
        <v>755</v>
      </c>
      <c r="H18" s="3"/>
    </row>
    <row r="19" spans="3:8" ht="15.6" x14ac:dyDescent="0.3">
      <c r="C19" s="3">
        <v>17</v>
      </c>
      <c r="D19" s="4" t="s">
        <v>26</v>
      </c>
      <c r="E19" s="3" t="s">
        <v>8</v>
      </c>
      <c r="F19" s="3" t="s">
        <v>9</v>
      </c>
      <c r="G19" s="5">
        <v>44</v>
      </c>
      <c r="H19" s="3"/>
    </row>
    <row r="20" spans="3:8" ht="15.6" x14ac:dyDescent="0.3">
      <c r="C20" s="3">
        <v>18</v>
      </c>
      <c r="D20" s="4" t="s">
        <v>27</v>
      </c>
      <c r="E20" s="3" t="s">
        <v>8</v>
      </c>
      <c r="F20" s="3" t="s">
        <v>9</v>
      </c>
      <c r="G20" s="5">
        <v>75</v>
      </c>
      <c r="H20" s="3"/>
    </row>
    <row r="21" spans="3:8" ht="15.6" x14ac:dyDescent="0.3">
      <c r="C21" s="3">
        <v>19</v>
      </c>
      <c r="D21" s="4" t="s">
        <v>28</v>
      </c>
      <c r="E21" s="3" t="s">
        <v>8</v>
      </c>
      <c r="F21" s="3" t="s">
        <v>29</v>
      </c>
      <c r="G21" s="5">
        <v>54</v>
      </c>
      <c r="H21" s="3"/>
    </row>
    <row r="22" spans="3:8" ht="15.6" x14ac:dyDescent="0.3">
      <c r="C22" s="3">
        <v>20</v>
      </c>
      <c r="D22" s="4" t="s">
        <v>30</v>
      </c>
      <c r="E22" s="3" t="s">
        <v>8</v>
      </c>
      <c r="F22" s="3" t="s">
        <v>29</v>
      </c>
      <c r="G22" s="5">
        <v>39</v>
      </c>
      <c r="H22" s="3"/>
    </row>
    <row r="23" spans="3:8" ht="15.6" x14ac:dyDescent="0.3">
      <c r="C23" s="3">
        <v>21</v>
      </c>
      <c r="D23" s="4" t="s">
        <v>31</v>
      </c>
      <c r="E23" s="3" t="s">
        <v>8</v>
      </c>
      <c r="F23" s="3" t="s">
        <v>29</v>
      </c>
      <c r="G23" s="5">
        <v>425</v>
      </c>
      <c r="H23" s="3"/>
    </row>
    <row r="24" spans="3:8" ht="15.6" x14ac:dyDescent="0.3">
      <c r="C24" s="3">
        <v>22</v>
      </c>
      <c r="D24" s="4" t="s">
        <v>32</v>
      </c>
      <c r="E24" s="3" t="s">
        <v>8</v>
      </c>
      <c r="F24" s="3" t="s">
        <v>29</v>
      </c>
      <c r="G24" s="5">
        <v>26</v>
      </c>
      <c r="H24" s="3"/>
    </row>
    <row r="25" spans="3:8" ht="15.6" x14ac:dyDescent="0.3">
      <c r="C25" s="3">
        <v>23</v>
      </c>
      <c r="D25" s="4" t="s">
        <v>33</v>
      </c>
      <c r="E25" s="3" t="s">
        <v>8</v>
      </c>
      <c r="F25" s="3" t="s">
        <v>29</v>
      </c>
      <c r="G25" s="5">
        <v>11</v>
      </c>
      <c r="H25" s="3"/>
    </row>
    <row r="26" spans="3:8" ht="15.6" x14ac:dyDescent="0.3">
      <c r="C26" s="3">
        <v>24</v>
      </c>
      <c r="D26" s="4" t="s">
        <v>34</v>
      </c>
      <c r="E26" s="3" t="s">
        <v>8</v>
      </c>
      <c r="F26" s="3" t="s">
        <v>29</v>
      </c>
      <c r="G26" s="5">
        <v>24</v>
      </c>
      <c r="H26" s="3"/>
    </row>
    <row r="27" spans="3:8" ht="15.6" x14ac:dyDescent="0.3">
      <c r="C27" s="3">
        <v>25</v>
      </c>
      <c r="D27" s="4" t="s">
        <v>35</v>
      </c>
      <c r="E27" s="3" t="s">
        <v>8</v>
      </c>
      <c r="F27" s="3" t="s">
        <v>29</v>
      </c>
      <c r="G27" s="5">
        <v>33</v>
      </c>
      <c r="H27" s="3"/>
    </row>
    <row r="28" spans="3:8" ht="15.6" x14ac:dyDescent="0.3">
      <c r="C28" s="3">
        <v>26</v>
      </c>
      <c r="D28" s="4" t="s">
        <v>36</v>
      </c>
      <c r="E28" s="3" t="s">
        <v>8</v>
      </c>
      <c r="F28" s="3" t="s">
        <v>29</v>
      </c>
      <c r="G28" s="5">
        <v>58</v>
      </c>
      <c r="H28" s="3"/>
    </row>
    <row r="29" spans="3:8" ht="15.6" x14ac:dyDescent="0.3">
      <c r="C29" s="3">
        <v>27</v>
      </c>
      <c r="D29" s="4" t="s">
        <v>37</v>
      </c>
      <c r="E29" s="3" t="s">
        <v>8</v>
      </c>
      <c r="F29" s="3" t="s">
        <v>29</v>
      </c>
      <c r="G29" s="5">
        <v>100</v>
      </c>
      <c r="H29" s="3"/>
    </row>
    <row r="30" spans="3:8" ht="15.6" x14ac:dyDescent="0.3">
      <c r="C30" s="3">
        <v>28</v>
      </c>
      <c r="D30" s="4" t="s">
        <v>38</v>
      </c>
      <c r="E30" s="3" t="s">
        <v>8</v>
      </c>
      <c r="F30" s="3" t="s">
        <v>29</v>
      </c>
      <c r="G30" s="5">
        <v>2</v>
      </c>
      <c r="H30" s="3"/>
    </row>
    <row r="31" spans="3:8" ht="15.6" x14ac:dyDescent="0.3">
      <c r="C31" s="3">
        <v>29</v>
      </c>
      <c r="D31" s="4" t="s">
        <v>39</v>
      </c>
      <c r="E31" s="3" t="s">
        <v>8</v>
      </c>
      <c r="F31" s="3" t="s">
        <v>29</v>
      </c>
      <c r="G31" s="5">
        <v>74</v>
      </c>
      <c r="H31" s="3"/>
    </row>
    <row r="32" spans="3:8" ht="15.6" x14ac:dyDescent="0.3">
      <c r="C32" s="3">
        <v>30</v>
      </c>
      <c r="D32" s="4" t="s">
        <v>40</v>
      </c>
      <c r="E32" s="3" t="s">
        <v>8</v>
      </c>
      <c r="F32" s="3" t="s">
        <v>41</v>
      </c>
      <c r="G32" s="5">
        <v>5</v>
      </c>
      <c r="H32" s="3"/>
    </row>
    <row r="33" spans="3:8" ht="15.6" x14ac:dyDescent="0.3">
      <c r="C33" s="3">
        <v>31</v>
      </c>
      <c r="D33" s="4" t="s">
        <v>42</v>
      </c>
      <c r="E33" s="3" t="s">
        <v>8</v>
      </c>
      <c r="F33" s="3" t="s">
        <v>41</v>
      </c>
      <c r="G33" s="5">
        <v>9</v>
      </c>
      <c r="H33" s="3"/>
    </row>
    <row r="34" spans="3:8" ht="15.6" x14ac:dyDescent="0.3">
      <c r="C34" s="3">
        <v>32</v>
      </c>
      <c r="D34" s="4" t="s">
        <v>43</v>
      </c>
      <c r="E34" s="3" t="s">
        <v>8</v>
      </c>
      <c r="F34" s="3" t="s">
        <v>29</v>
      </c>
      <c r="G34" s="5">
        <v>67</v>
      </c>
      <c r="H34" s="3"/>
    </row>
    <row r="35" spans="3:8" ht="15.6" x14ac:dyDescent="0.3">
      <c r="C35" s="3">
        <v>33</v>
      </c>
      <c r="D35" s="4" t="s">
        <v>44</v>
      </c>
      <c r="E35" s="3" t="s">
        <v>8</v>
      </c>
      <c r="F35" s="3" t="s">
        <v>45</v>
      </c>
      <c r="G35" s="5">
        <v>1</v>
      </c>
      <c r="H35" s="3"/>
    </row>
    <row r="36" spans="3:8" ht="15.6" x14ac:dyDescent="0.3">
      <c r="C36" s="3">
        <v>34</v>
      </c>
      <c r="D36" s="4" t="s">
        <v>46</v>
      </c>
      <c r="E36" s="3" t="s">
        <v>8</v>
      </c>
      <c r="F36" s="3" t="s">
        <v>45</v>
      </c>
      <c r="G36" s="5">
        <v>5</v>
      </c>
      <c r="H36" s="3"/>
    </row>
    <row r="37" spans="3:8" ht="15.6" x14ac:dyDescent="0.3">
      <c r="C37" s="3">
        <v>35</v>
      </c>
      <c r="D37" s="4" t="s">
        <v>47</v>
      </c>
      <c r="E37" s="3" t="s">
        <v>8</v>
      </c>
      <c r="F37" s="3" t="s">
        <v>45</v>
      </c>
      <c r="G37" s="5">
        <v>31</v>
      </c>
      <c r="H37" s="3"/>
    </row>
    <row r="38" spans="3:8" ht="15.6" x14ac:dyDescent="0.3">
      <c r="C38" s="3">
        <v>36</v>
      </c>
      <c r="D38" s="4" t="s">
        <v>48</v>
      </c>
      <c r="E38" s="3" t="s">
        <v>8</v>
      </c>
      <c r="F38" s="3" t="s">
        <v>29</v>
      </c>
      <c r="G38" s="5">
        <v>42</v>
      </c>
      <c r="H38" s="3"/>
    </row>
    <row r="39" spans="3:8" ht="15.6" x14ac:dyDescent="0.3">
      <c r="C39" s="3">
        <v>37</v>
      </c>
      <c r="D39" s="4" t="s">
        <v>49</v>
      </c>
      <c r="E39" s="3" t="s">
        <v>8</v>
      </c>
      <c r="F39" s="3" t="s">
        <v>29</v>
      </c>
      <c r="G39" s="5">
        <v>6</v>
      </c>
      <c r="H39" s="3"/>
    </row>
    <row r="40" spans="3:8" ht="15.6" x14ac:dyDescent="0.3">
      <c r="C40" s="3">
        <v>38</v>
      </c>
      <c r="D40" s="4" t="s">
        <v>50</v>
      </c>
      <c r="E40" s="3" t="s">
        <v>8</v>
      </c>
      <c r="F40" s="3" t="s">
        <v>29</v>
      </c>
      <c r="G40" s="5">
        <v>7</v>
      </c>
      <c r="H40" s="3"/>
    </row>
    <row r="41" spans="3:8" ht="15.6" x14ac:dyDescent="0.3">
      <c r="C41" s="3">
        <v>39</v>
      </c>
      <c r="D41" s="4" t="s">
        <v>51</v>
      </c>
      <c r="E41" s="3" t="s">
        <v>8</v>
      </c>
      <c r="F41" s="3" t="s">
        <v>29</v>
      </c>
      <c r="G41" s="5">
        <v>9</v>
      </c>
      <c r="H41" s="3"/>
    </row>
    <row r="42" spans="3:8" ht="15.6" x14ac:dyDescent="0.3">
      <c r="C42" s="3">
        <v>40</v>
      </c>
      <c r="D42" s="4" t="s">
        <v>52</v>
      </c>
      <c r="E42" s="3" t="s">
        <v>8</v>
      </c>
      <c r="F42" s="3" t="s">
        <v>53</v>
      </c>
      <c r="G42" s="5">
        <v>98.5</v>
      </c>
      <c r="H42" s="3"/>
    </row>
    <row r="43" spans="3:8" ht="15.6" x14ac:dyDescent="0.3">
      <c r="C43" s="3">
        <v>41</v>
      </c>
      <c r="D43" s="4" t="s">
        <v>54</v>
      </c>
      <c r="E43" s="3" t="s">
        <v>8</v>
      </c>
      <c r="F43" s="3" t="s">
        <v>53</v>
      </c>
      <c r="G43" s="5">
        <v>212</v>
      </c>
      <c r="H43" s="3"/>
    </row>
    <row r="44" spans="3:8" ht="15.6" x14ac:dyDescent="0.3">
      <c r="C44" s="3">
        <v>42</v>
      </c>
      <c r="D44" s="4" t="s">
        <v>55</v>
      </c>
      <c r="E44" s="3" t="s">
        <v>8</v>
      </c>
      <c r="F44" s="3" t="s">
        <v>29</v>
      </c>
      <c r="G44" s="5">
        <v>5</v>
      </c>
      <c r="H44" s="3"/>
    </row>
    <row r="45" spans="3:8" ht="15.6" x14ac:dyDescent="0.3">
      <c r="C45" s="3">
        <v>43</v>
      </c>
      <c r="D45" s="4" t="s">
        <v>56</v>
      </c>
      <c r="E45" s="3" t="s">
        <v>8</v>
      </c>
      <c r="F45" s="3" t="s">
        <v>29</v>
      </c>
      <c r="G45" s="5">
        <v>4</v>
      </c>
      <c r="H45" s="3"/>
    </row>
    <row r="46" spans="3:8" ht="15.6" x14ac:dyDescent="0.3">
      <c r="C46" s="3">
        <v>44</v>
      </c>
      <c r="D46" s="4" t="s">
        <v>57</v>
      </c>
      <c r="E46" s="3" t="s">
        <v>8</v>
      </c>
      <c r="F46" s="3" t="s">
        <v>29</v>
      </c>
      <c r="G46" s="5">
        <v>518</v>
      </c>
      <c r="H46" s="3"/>
    </row>
    <row r="47" spans="3:8" ht="15.6" x14ac:dyDescent="0.3">
      <c r="C47" s="3">
        <v>45</v>
      </c>
      <c r="D47" s="4" t="s">
        <v>58</v>
      </c>
      <c r="E47" s="3" t="s">
        <v>8</v>
      </c>
      <c r="F47" s="3" t="s">
        <v>29</v>
      </c>
      <c r="G47" s="5">
        <v>468</v>
      </c>
      <c r="H47" s="3"/>
    </row>
    <row r="48" spans="3:8" ht="15.6" x14ac:dyDescent="0.3">
      <c r="C48" s="3">
        <v>46</v>
      </c>
      <c r="D48" s="4" t="s">
        <v>59</v>
      </c>
      <c r="E48" s="3" t="s">
        <v>8</v>
      </c>
      <c r="F48" s="3" t="s">
        <v>60</v>
      </c>
      <c r="G48" s="5">
        <v>232</v>
      </c>
      <c r="H48" s="3"/>
    </row>
    <row r="49" spans="3:8" ht="15.6" x14ac:dyDescent="0.3">
      <c r="C49" s="3">
        <v>47</v>
      </c>
      <c r="D49" s="4" t="s">
        <v>61</v>
      </c>
      <c r="E49" s="3" t="s">
        <v>8</v>
      </c>
      <c r="F49" s="3" t="s">
        <v>29</v>
      </c>
      <c r="G49" s="5">
        <v>11</v>
      </c>
      <c r="H49" s="3"/>
    </row>
    <row r="50" spans="3:8" ht="15.6" x14ac:dyDescent="0.3">
      <c r="C50" s="3">
        <v>48</v>
      </c>
      <c r="D50" s="4" t="s">
        <v>62</v>
      </c>
      <c r="E50" s="3" t="s">
        <v>8</v>
      </c>
      <c r="F50" s="3" t="s">
        <v>29</v>
      </c>
      <c r="G50" s="5">
        <v>52</v>
      </c>
      <c r="H50" s="3"/>
    </row>
    <row r="51" spans="3:8" ht="15.6" x14ac:dyDescent="0.3">
      <c r="C51" s="3">
        <v>49</v>
      </c>
      <c r="D51" s="4" t="s">
        <v>63</v>
      </c>
      <c r="E51" s="3" t="s">
        <v>8</v>
      </c>
      <c r="F51" s="3" t="s">
        <v>29</v>
      </c>
      <c r="G51" s="5">
        <v>33</v>
      </c>
      <c r="H51" s="3"/>
    </row>
    <row r="52" spans="3:8" ht="15.6" x14ac:dyDescent="0.3">
      <c r="C52" s="3">
        <v>50</v>
      </c>
      <c r="D52" s="4" t="s">
        <v>64</v>
      </c>
      <c r="E52" s="3" t="s">
        <v>8</v>
      </c>
      <c r="F52" s="3" t="s">
        <v>29</v>
      </c>
      <c r="G52" s="5">
        <v>58</v>
      </c>
      <c r="H52" s="3"/>
    </row>
    <row r="53" spans="3:8" ht="15.6" x14ac:dyDescent="0.3">
      <c r="C53" s="3">
        <v>51</v>
      </c>
      <c r="D53" s="4" t="s">
        <v>65</v>
      </c>
      <c r="E53" s="3" t="s">
        <v>8</v>
      </c>
      <c r="F53" s="3" t="s">
        <v>29</v>
      </c>
      <c r="G53" s="5">
        <v>248</v>
      </c>
      <c r="H53" s="3"/>
    </row>
    <row r="54" spans="3:8" ht="15.6" x14ac:dyDescent="0.3">
      <c r="C54" s="3">
        <v>52</v>
      </c>
      <c r="D54" s="4" t="s">
        <v>66</v>
      </c>
      <c r="E54" s="3" t="s">
        <v>8</v>
      </c>
      <c r="F54" s="3" t="s">
        <v>67</v>
      </c>
      <c r="G54" s="5">
        <v>245</v>
      </c>
      <c r="H54" s="3"/>
    </row>
    <row r="55" spans="3:8" ht="15.6" x14ac:dyDescent="0.3">
      <c r="C55" s="3">
        <v>53</v>
      </c>
      <c r="D55" s="4" t="s">
        <v>68</v>
      </c>
      <c r="E55" s="3" t="s">
        <v>8</v>
      </c>
      <c r="F55" s="3" t="s">
        <v>67</v>
      </c>
      <c r="G55" s="5">
        <v>9</v>
      </c>
      <c r="H55" s="3"/>
    </row>
    <row r="56" spans="3:8" ht="15.6" x14ac:dyDescent="0.3">
      <c r="C56" s="3">
        <v>54</v>
      </c>
      <c r="D56" s="4" t="s">
        <v>69</v>
      </c>
      <c r="E56" s="3" t="s">
        <v>8</v>
      </c>
      <c r="F56" s="3" t="s">
        <v>67</v>
      </c>
      <c r="G56" s="5">
        <v>200</v>
      </c>
      <c r="H56" s="3"/>
    </row>
    <row r="57" spans="3:8" ht="15.6" x14ac:dyDescent="0.3">
      <c r="C57" s="3">
        <v>55</v>
      </c>
      <c r="D57" s="4" t="s">
        <v>70</v>
      </c>
      <c r="E57" s="3" t="s">
        <v>8</v>
      </c>
      <c r="F57" s="3" t="s">
        <v>71</v>
      </c>
      <c r="G57" s="5">
        <v>3</v>
      </c>
      <c r="H57" s="3"/>
    </row>
    <row r="58" spans="3:8" ht="15.6" x14ac:dyDescent="0.3">
      <c r="C58" s="3">
        <v>56</v>
      </c>
      <c r="D58" s="4" t="s">
        <v>72</v>
      </c>
      <c r="E58" s="3" t="s">
        <v>8</v>
      </c>
      <c r="F58" s="3" t="s">
        <v>71</v>
      </c>
      <c r="G58" s="5">
        <v>13</v>
      </c>
      <c r="H58" s="3"/>
    </row>
    <row r="59" spans="3:8" ht="15.6" x14ac:dyDescent="0.3">
      <c r="C59" s="1" t="s">
        <v>73</v>
      </c>
      <c r="D59" s="2" t="s">
        <v>74</v>
      </c>
      <c r="E59" s="1"/>
      <c r="F59" s="1"/>
      <c r="G59" s="2"/>
      <c r="H59" s="1"/>
    </row>
    <row r="60" spans="3:8" ht="15.6" x14ac:dyDescent="0.3">
      <c r="C60" s="3">
        <v>1</v>
      </c>
      <c r="D60" s="4" t="s">
        <v>75</v>
      </c>
      <c r="E60" s="3" t="s">
        <v>76</v>
      </c>
      <c r="F60" s="3" t="s">
        <v>9</v>
      </c>
      <c r="G60" s="5">
        <v>10.5</v>
      </c>
      <c r="H60" s="3"/>
    </row>
    <row r="61" spans="3:8" ht="15.6" x14ac:dyDescent="0.3">
      <c r="C61" s="3">
        <v>2</v>
      </c>
      <c r="D61" s="4" t="s">
        <v>77</v>
      </c>
      <c r="E61" s="3" t="s">
        <v>76</v>
      </c>
      <c r="F61" s="3" t="s">
        <v>9</v>
      </c>
      <c r="G61" s="5">
        <v>138</v>
      </c>
      <c r="H61" s="3"/>
    </row>
    <row r="62" spans="3:8" ht="15.6" x14ac:dyDescent="0.3">
      <c r="C62" s="3">
        <v>3</v>
      </c>
      <c r="D62" s="4" t="s">
        <v>78</v>
      </c>
      <c r="E62" s="3" t="s">
        <v>76</v>
      </c>
      <c r="F62" s="3" t="s">
        <v>9</v>
      </c>
      <c r="G62" s="5">
        <v>68.5</v>
      </c>
      <c r="H62" s="3"/>
    </row>
    <row r="63" spans="3:8" ht="15.6" x14ac:dyDescent="0.3">
      <c r="C63" s="3">
        <v>4</v>
      </c>
      <c r="D63" s="4" t="s">
        <v>79</v>
      </c>
      <c r="E63" s="3" t="s">
        <v>76</v>
      </c>
      <c r="F63" s="3" t="s">
        <v>9</v>
      </c>
      <c r="G63" s="5">
        <v>154</v>
      </c>
      <c r="H63" s="3"/>
    </row>
    <row r="64" spans="3:8" ht="15.6" x14ac:dyDescent="0.3">
      <c r="C64" s="3">
        <v>5</v>
      </c>
      <c r="D64" s="4" t="s">
        <v>80</v>
      </c>
      <c r="E64" s="3" t="s">
        <v>76</v>
      </c>
      <c r="F64" s="3" t="s">
        <v>9</v>
      </c>
      <c r="G64" s="5">
        <v>111.5</v>
      </c>
      <c r="H64" s="3"/>
    </row>
    <row r="65" spans="3:8" ht="15.6" x14ac:dyDescent="0.3">
      <c r="C65" s="3">
        <v>6</v>
      </c>
      <c r="D65" s="4" t="s">
        <v>81</v>
      </c>
      <c r="E65" s="3" t="s">
        <v>76</v>
      </c>
      <c r="F65" s="3" t="s">
        <v>29</v>
      </c>
      <c r="G65" s="5">
        <v>13</v>
      </c>
      <c r="H65" s="3"/>
    </row>
    <row r="66" spans="3:8" ht="15.6" x14ac:dyDescent="0.3">
      <c r="C66" s="3">
        <v>7</v>
      </c>
      <c r="D66" s="4" t="s">
        <v>82</v>
      </c>
      <c r="E66" s="3" t="s">
        <v>76</v>
      </c>
      <c r="F66" s="3" t="s">
        <v>41</v>
      </c>
      <c r="G66" s="5">
        <v>2</v>
      </c>
      <c r="H66" s="3"/>
    </row>
    <row r="67" spans="3:8" ht="15.6" x14ac:dyDescent="0.3">
      <c r="C67" s="3">
        <v>8</v>
      </c>
      <c r="D67" s="4" t="s">
        <v>83</v>
      </c>
      <c r="E67" s="3" t="s">
        <v>76</v>
      </c>
      <c r="F67" s="3" t="s">
        <v>29</v>
      </c>
      <c r="G67" s="5">
        <v>13</v>
      </c>
      <c r="H67" s="3"/>
    </row>
    <row r="68" spans="3:8" ht="15.6" x14ac:dyDescent="0.3">
      <c r="C68" s="3">
        <v>9</v>
      </c>
      <c r="D68" s="4" t="s">
        <v>84</v>
      </c>
      <c r="E68" s="3" t="s">
        <v>76</v>
      </c>
      <c r="F68" s="3" t="s">
        <v>45</v>
      </c>
      <c r="G68" s="5">
        <v>5</v>
      </c>
      <c r="H68" s="3"/>
    </row>
    <row r="69" spans="3:8" ht="15.6" x14ac:dyDescent="0.3">
      <c r="C69" s="3">
        <v>10</v>
      </c>
      <c r="D69" s="4" t="s">
        <v>85</v>
      </c>
      <c r="E69" s="3" t="s">
        <v>76</v>
      </c>
      <c r="F69" s="3" t="s">
        <v>45</v>
      </c>
      <c r="G69" s="5">
        <v>2</v>
      </c>
      <c r="H69" s="3"/>
    </row>
    <row r="70" spans="3:8" ht="15.6" x14ac:dyDescent="0.3">
      <c r="C70" s="3">
        <v>11</v>
      </c>
      <c r="D70" s="4" t="s">
        <v>86</v>
      </c>
      <c r="E70" s="3" t="s">
        <v>76</v>
      </c>
      <c r="F70" s="3" t="s">
        <v>45</v>
      </c>
      <c r="G70" s="5">
        <v>5</v>
      </c>
      <c r="H70" s="3"/>
    </row>
    <row r="71" spans="3:8" ht="15.6" x14ac:dyDescent="0.3">
      <c r="C71" s="3">
        <v>12</v>
      </c>
      <c r="D71" s="4" t="s">
        <v>87</v>
      </c>
      <c r="E71" s="3" t="s">
        <v>76</v>
      </c>
      <c r="F71" s="3" t="s">
        <v>45</v>
      </c>
      <c r="G71" s="5">
        <v>2</v>
      </c>
      <c r="H71" s="3"/>
    </row>
    <row r="72" spans="3:8" ht="15.6" x14ac:dyDescent="0.3">
      <c r="C72" s="3">
        <v>13</v>
      </c>
      <c r="D72" s="4" t="s">
        <v>88</v>
      </c>
      <c r="E72" s="3" t="s">
        <v>76</v>
      </c>
      <c r="F72" s="3" t="s">
        <v>45</v>
      </c>
      <c r="G72" s="5">
        <v>4</v>
      </c>
      <c r="H72" s="3"/>
    </row>
    <row r="73" spans="3:8" ht="15.6" x14ac:dyDescent="0.3">
      <c r="C73" s="3">
        <v>14</v>
      </c>
      <c r="D73" s="4" t="s">
        <v>89</v>
      </c>
      <c r="E73" s="3" t="s">
        <v>76</v>
      </c>
      <c r="F73" s="3" t="s">
        <v>53</v>
      </c>
      <c r="G73" s="5">
        <v>63</v>
      </c>
      <c r="H73" s="3"/>
    </row>
    <row r="74" spans="3:8" ht="15.6" x14ac:dyDescent="0.3">
      <c r="C74" s="3">
        <v>15</v>
      </c>
      <c r="D74" s="4" t="s">
        <v>90</v>
      </c>
      <c r="E74" s="3" t="s">
        <v>76</v>
      </c>
      <c r="F74" s="3" t="s">
        <v>71</v>
      </c>
      <c r="G74" s="5">
        <v>2</v>
      </c>
      <c r="H74" s="3"/>
    </row>
    <row r="75" spans="3:8" ht="15.6" x14ac:dyDescent="0.3">
      <c r="C75" s="3">
        <v>16</v>
      </c>
      <c r="D75" s="4" t="s">
        <v>91</v>
      </c>
      <c r="E75" s="3" t="s">
        <v>76</v>
      </c>
      <c r="F75" s="3" t="s">
        <v>71</v>
      </c>
      <c r="G75" s="5">
        <v>3</v>
      </c>
      <c r="H75" s="3"/>
    </row>
    <row r="76" spans="3:8" ht="15.6" x14ac:dyDescent="0.3">
      <c r="C76" s="1" t="s">
        <v>92</v>
      </c>
      <c r="D76" s="2" t="s">
        <v>93</v>
      </c>
      <c r="E76" s="1"/>
      <c r="F76" s="1"/>
      <c r="G76" s="2"/>
      <c r="H76" s="1"/>
    </row>
    <row r="77" spans="3:8" ht="15.6" x14ac:dyDescent="0.3">
      <c r="C77" s="3">
        <v>1</v>
      </c>
      <c r="D77" s="4" t="s">
        <v>94</v>
      </c>
      <c r="E77" s="3" t="s">
        <v>95</v>
      </c>
      <c r="F77" s="3" t="s">
        <v>71</v>
      </c>
      <c r="G77" s="5">
        <v>34</v>
      </c>
      <c r="H77" s="6"/>
    </row>
    <row r="78" spans="3:8" ht="15.6" x14ac:dyDescent="0.3">
      <c r="C78" s="3">
        <v>2</v>
      </c>
      <c r="D78" s="4" t="s">
        <v>96</v>
      </c>
      <c r="E78" s="3" t="s">
        <v>95</v>
      </c>
      <c r="F78" s="3" t="s">
        <v>97</v>
      </c>
      <c r="G78" s="5">
        <v>8</v>
      </c>
      <c r="H78" s="6"/>
    </row>
    <row r="79" spans="3:8" ht="15.6" x14ac:dyDescent="0.3">
      <c r="C79" s="3">
        <v>3</v>
      </c>
      <c r="D79" s="4" t="s">
        <v>98</v>
      </c>
      <c r="E79" s="3" t="s">
        <v>95</v>
      </c>
      <c r="F79" s="3" t="s">
        <v>71</v>
      </c>
      <c r="G79" s="5">
        <v>16</v>
      </c>
      <c r="H79" s="6"/>
    </row>
    <row r="80" spans="3:8" ht="15.6" x14ac:dyDescent="0.3">
      <c r="C80" s="3">
        <v>4</v>
      </c>
      <c r="D80" s="4" t="s">
        <v>99</v>
      </c>
      <c r="E80" s="3" t="s">
        <v>95</v>
      </c>
      <c r="F80" s="3" t="s">
        <v>41</v>
      </c>
      <c r="G80" s="5">
        <v>70</v>
      </c>
      <c r="H80" s="6"/>
    </row>
    <row r="81" spans="3:8" ht="15.6" x14ac:dyDescent="0.3">
      <c r="C81" s="3">
        <v>5</v>
      </c>
      <c r="D81" s="4" t="s">
        <v>100</v>
      </c>
      <c r="E81" s="3" t="s">
        <v>95</v>
      </c>
      <c r="F81" s="3" t="s">
        <v>71</v>
      </c>
      <c r="G81" s="5">
        <v>46</v>
      </c>
      <c r="H81" s="6"/>
    </row>
    <row r="82" spans="3:8" ht="15.6" x14ac:dyDescent="0.3">
      <c r="C82" s="3">
        <v>6</v>
      </c>
      <c r="D82" s="4" t="s">
        <v>101</v>
      </c>
      <c r="E82" s="3" t="s">
        <v>95</v>
      </c>
      <c r="F82" s="3" t="s">
        <v>29</v>
      </c>
      <c r="G82" s="5">
        <v>159</v>
      </c>
      <c r="H82" s="6"/>
    </row>
    <row r="83" spans="3:8" ht="15.6" x14ac:dyDescent="0.3">
      <c r="C83" s="3">
        <v>7</v>
      </c>
      <c r="D83" s="4" t="s">
        <v>102</v>
      </c>
      <c r="E83" s="3" t="s">
        <v>95</v>
      </c>
      <c r="F83" s="3" t="s">
        <v>71</v>
      </c>
      <c r="G83" s="5">
        <v>71</v>
      </c>
      <c r="H83" s="6"/>
    </row>
    <row r="84" spans="3:8" ht="15.6" x14ac:dyDescent="0.3">
      <c r="C84" s="3">
        <v>8</v>
      </c>
      <c r="D84" s="4" t="s">
        <v>103</v>
      </c>
      <c r="E84" s="3" t="s">
        <v>95</v>
      </c>
      <c r="F84" s="3" t="s">
        <v>71</v>
      </c>
      <c r="G84" s="5">
        <v>15</v>
      </c>
      <c r="H84" s="6"/>
    </row>
    <row r="85" spans="3:8" ht="15.6" x14ac:dyDescent="0.3">
      <c r="C85" s="3">
        <v>9</v>
      </c>
      <c r="D85" s="4" t="s">
        <v>104</v>
      </c>
      <c r="E85" s="3" t="s">
        <v>95</v>
      </c>
      <c r="F85" s="3" t="s">
        <v>71</v>
      </c>
      <c r="G85" s="5">
        <v>4</v>
      </c>
      <c r="H85" s="6"/>
    </row>
    <row r="86" spans="3:8" ht="15.6" x14ac:dyDescent="0.3">
      <c r="C86" s="3">
        <v>10</v>
      </c>
      <c r="D86" s="4" t="s">
        <v>105</v>
      </c>
      <c r="E86" s="3" t="s">
        <v>95</v>
      </c>
      <c r="F86" s="3" t="s">
        <v>71</v>
      </c>
      <c r="G86" s="5">
        <v>60</v>
      </c>
      <c r="H86" s="6"/>
    </row>
    <row r="87" spans="3:8" ht="15.6" x14ac:dyDescent="0.3">
      <c r="C87" s="3">
        <v>11</v>
      </c>
      <c r="D87" s="4" t="s">
        <v>106</v>
      </c>
      <c r="E87" s="3" t="s">
        <v>95</v>
      </c>
      <c r="F87" s="3" t="s">
        <v>71</v>
      </c>
      <c r="G87" s="5">
        <v>12</v>
      </c>
      <c r="H87" s="6"/>
    </row>
    <row r="88" spans="3:8" ht="15.6" x14ac:dyDescent="0.3">
      <c r="C88" s="3">
        <v>12</v>
      </c>
      <c r="D88" s="4" t="s">
        <v>107</v>
      </c>
      <c r="E88" s="3" t="s">
        <v>95</v>
      </c>
      <c r="F88" s="3" t="s">
        <v>71</v>
      </c>
      <c r="G88" s="5">
        <v>6</v>
      </c>
      <c r="H88" s="6"/>
    </row>
    <row r="89" spans="3:8" ht="15.6" x14ac:dyDescent="0.3">
      <c r="C89" s="3">
        <v>13</v>
      </c>
      <c r="D89" s="4" t="s">
        <v>108</v>
      </c>
      <c r="E89" s="3" t="s">
        <v>95</v>
      </c>
      <c r="F89" s="3" t="s">
        <v>71</v>
      </c>
      <c r="G89" s="5">
        <v>1</v>
      </c>
      <c r="H89" s="6"/>
    </row>
    <row r="90" spans="3:8" ht="15.6" x14ac:dyDescent="0.3">
      <c r="C90" s="3">
        <v>14</v>
      </c>
      <c r="D90" s="4" t="s">
        <v>109</v>
      </c>
      <c r="E90" s="3" t="s">
        <v>95</v>
      </c>
      <c r="F90" s="3" t="s">
        <v>71</v>
      </c>
      <c r="G90" s="5">
        <v>63</v>
      </c>
      <c r="H90" s="6"/>
    </row>
    <row r="91" spans="3:8" ht="15.6" x14ac:dyDescent="0.3">
      <c r="C91" s="3">
        <v>15</v>
      </c>
      <c r="D91" s="4" t="s">
        <v>110</v>
      </c>
      <c r="E91" s="3" t="s">
        <v>95</v>
      </c>
      <c r="F91" s="3" t="s">
        <v>71</v>
      </c>
      <c r="G91" s="5">
        <v>773</v>
      </c>
      <c r="H91" s="6"/>
    </row>
    <row r="92" spans="3:8" ht="15.6" x14ac:dyDescent="0.3">
      <c r="C92" s="3">
        <v>16</v>
      </c>
      <c r="D92" s="4" t="s">
        <v>111</v>
      </c>
      <c r="E92" s="3" t="s">
        <v>95</v>
      </c>
      <c r="F92" s="3" t="s">
        <v>71</v>
      </c>
      <c r="G92" s="5">
        <v>330</v>
      </c>
      <c r="H92" s="6"/>
    </row>
    <row r="93" spans="3:8" ht="15.6" x14ac:dyDescent="0.3">
      <c r="C93" s="3">
        <v>17</v>
      </c>
      <c r="D93" s="4" t="s">
        <v>112</v>
      </c>
      <c r="E93" s="3" t="s">
        <v>95</v>
      </c>
      <c r="F93" s="3" t="s">
        <v>71</v>
      </c>
      <c r="G93" s="5">
        <v>113</v>
      </c>
      <c r="H93" s="6"/>
    </row>
    <row r="94" spans="3:8" ht="15.6" x14ac:dyDescent="0.3">
      <c r="C94" s="3">
        <v>18</v>
      </c>
      <c r="D94" s="4" t="s">
        <v>113</v>
      </c>
      <c r="E94" s="3" t="s">
        <v>95</v>
      </c>
      <c r="F94" s="3" t="s">
        <v>71</v>
      </c>
      <c r="G94" s="5">
        <v>69</v>
      </c>
      <c r="H94" s="6"/>
    </row>
    <row r="95" spans="3:8" ht="15.6" x14ac:dyDescent="0.3">
      <c r="C95" s="3">
        <v>19</v>
      </c>
      <c r="D95" s="4" t="s">
        <v>114</v>
      </c>
      <c r="E95" s="3" t="s">
        <v>95</v>
      </c>
      <c r="F95" s="3" t="s">
        <v>71</v>
      </c>
      <c r="G95" s="5">
        <v>5</v>
      </c>
      <c r="H95" s="6"/>
    </row>
    <row r="96" spans="3:8" ht="15.6" x14ac:dyDescent="0.3">
      <c r="C96" s="3">
        <v>20</v>
      </c>
      <c r="D96" s="4" t="s">
        <v>115</v>
      </c>
      <c r="E96" s="3" t="s">
        <v>95</v>
      </c>
      <c r="F96" s="3" t="s">
        <v>71</v>
      </c>
      <c r="G96" s="5">
        <v>72</v>
      </c>
      <c r="H96" s="6"/>
    </row>
    <row r="97" spans="3:8" ht="15.6" x14ac:dyDescent="0.3">
      <c r="C97" s="3">
        <v>21</v>
      </c>
      <c r="D97" s="4" t="s">
        <v>116</v>
      </c>
      <c r="E97" s="3" t="s">
        <v>95</v>
      </c>
      <c r="F97" s="3" t="s">
        <v>71</v>
      </c>
      <c r="G97" s="5">
        <v>74</v>
      </c>
      <c r="H97" s="6"/>
    </row>
    <row r="98" spans="3:8" ht="15.6" x14ac:dyDescent="0.3">
      <c r="C98" s="3">
        <v>22</v>
      </c>
      <c r="D98" s="4" t="s">
        <v>117</v>
      </c>
      <c r="E98" s="3" t="s">
        <v>95</v>
      </c>
      <c r="F98" s="3" t="s">
        <v>71</v>
      </c>
      <c r="G98" s="5">
        <v>164</v>
      </c>
      <c r="H98" s="6"/>
    </row>
    <row r="99" spans="3:8" ht="15.6" x14ac:dyDescent="0.3">
      <c r="C99" s="3">
        <v>23</v>
      </c>
      <c r="D99" s="4" t="s">
        <v>118</v>
      </c>
      <c r="E99" s="3" t="s">
        <v>95</v>
      </c>
      <c r="F99" s="3" t="s">
        <v>71</v>
      </c>
      <c r="G99" s="5">
        <v>391</v>
      </c>
      <c r="H99" s="6"/>
    </row>
    <row r="100" spans="3:8" ht="15.6" x14ac:dyDescent="0.3">
      <c r="C100" s="3">
        <v>24</v>
      </c>
      <c r="D100" s="4" t="s">
        <v>119</v>
      </c>
      <c r="E100" s="3" t="s">
        <v>95</v>
      </c>
      <c r="F100" s="3" t="s">
        <v>71</v>
      </c>
      <c r="G100" s="5">
        <v>72</v>
      </c>
      <c r="H100" s="6"/>
    </row>
    <row r="101" spans="3:8" ht="15.6" x14ac:dyDescent="0.3">
      <c r="C101" s="3">
        <v>25</v>
      </c>
      <c r="D101" s="4" t="s">
        <v>120</v>
      </c>
      <c r="E101" s="3" t="s">
        <v>95</v>
      </c>
      <c r="F101" s="3" t="s">
        <v>71</v>
      </c>
      <c r="G101" s="5">
        <v>206</v>
      </c>
      <c r="H101" s="6"/>
    </row>
    <row r="102" spans="3:8" ht="15.6" x14ac:dyDescent="0.3">
      <c r="C102" s="3">
        <v>26</v>
      </c>
      <c r="D102" s="4" t="s">
        <v>121</v>
      </c>
      <c r="E102" s="3" t="s">
        <v>95</v>
      </c>
      <c r="F102" s="3" t="s">
        <v>71</v>
      </c>
      <c r="G102" s="5">
        <v>90</v>
      </c>
      <c r="H102" s="6"/>
    </row>
    <row r="103" spans="3:8" ht="15.6" x14ac:dyDescent="0.3">
      <c r="C103" s="3">
        <v>27</v>
      </c>
      <c r="D103" s="4" t="s">
        <v>122</v>
      </c>
      <c r="E103" s="3" t="s">
        <v>95</v>
      </c>
      <c r="F103" s="3" t="s">
        <v>71</v>
      </c>
      <c r="G103" s="5">
        <v>90</v>
      </c>
      <c r="H103" s="6"/>
    </row>
    <row r="104" spans="3:8" ht="15.6" x14ac:dyDescent="0.3">
      <c r="C104" s="3">
        <v>28</v>
      </c>
      <c r="D104" s="4" t="s">
        <v>123</v>
      </c>
      <c r="E104" s="3" t="s">
        <v>95</v>
      </c>
      <c r="F104" s="3" t="s">
        <v>71</v>
      </c>
      <c r="G104" s="5">
        <v>39</v>
      </c>
      <c r="H104" s="6"/>
    </row>
    <row r="105" spans="3:8" ht="15.6" x14ac:dyDescent="0.3">
      <c r="C105" s="3">
        <v>29</v>
      </c>
      <c r="D105" s="4" t="s">
        <v>124</v>
      </c>
      <c r="E105" s="3" t="s">
        <v>95</v>
      </c>
      <c r="F105" s="3" t="s">
        <v>71</v>
      </c>
      <c r="G105" s="5">
        <v>121</v>
      </c>
      <c r="H105" s="6"/>
    </row>
    <row r="106" spans="3:8" ht="15.6" x14ac:dyDescent="0.3">
      <c r="C106" s="3">
        <v>30</v>
      </c>
      <c r="D106" s="4" t="s">
        <v>125</v>
      </c>
      <c r="E106" s="3" t="s">
        <v>95</v>
      </c>
      <c r="F106" s="3" t="s">
        <v>71</v>
      </c>
      <c r="G106" s="5">
        <v>359</v>
      </c>
      <c r="H106" s="6"/>
    </row>
    <row r="107" spans="3:8" ht="15.6" x14ac:dyDescent="0.3">
      <c r="C107" s="3">
        <v>31</v>
      </c>
      <c r="D107" s="4" t="s">
        <v>126</v>
      </c>
      <c r="E107" s="3" t="s">
        <v>95</v>
      </c>
      <c r="F107" s="3" t="s">
        <v>71</v>
      </c>
      <c r="G107" s="5">
        <v>221</v>
      </c>
      <c r="H107" s="6"/>
    </row>
    <row r="108" spans="3:8" ht="15.6" x14ac:dyDescent="0.3">
      <c r="C108" s="3">
        <v>32</v>
      </c>
      <c r="D108" s="4" t="s">
        <v>127</v>
      </c>
      <c r="E108" s="3" t="s">
        <v>95</v>
      </c>
      <c r="F108" s="3" t="s">
        <v>71</v>
      </c>
      <c r="G108" s="5">
        <v>52</v>
      </c>
      <c r="H108" s="6"/>
    </row>
    <row r="109" spans="3:8" ht="15.6" x14ac:dyDescent="0.3">
      <c r="C109" s="3">
        <v>33</v>
      </c>
      <c r="D109" s="4" t="s">
        <v>128</v>
      </c>
      <c r="E109" s="3" t="s">
        <v>95</v>
      </c>
      <c r="F109" s="3" t="s">
        <v>129</v>
      </c>
      <c r="G109" s="5">
        <v>88.397999999999996</v>
      </c>
      <c r="H109" s="6"/>
    </row>
    <row r="110" spans="3:8" ht="15.6" x14ac:dyDescent="0.3">
      <c r="C110" s="3">
        <v>34</v>
      </c>
      <c r="D110" s="4" t="s">
        <v>130</v>
      </c>
      <c r="E110" s="3" t="s">
        <v>95</v>
      </c>
      <c r="F110" s="3" t="s">
        <v>29</v>
      </c>
      <c r="G110" s="5">
        <v>126</v>
      </c>
      <c r="H110" s="6"/>
    </row>
    <row r="111" spans="3:8" ht="15.6" x14ac:dyDescent="0.3">
      <c r="C111" s="3">
        <v>35</v>
      </c>
      <c r="D111" s="4" t="s">
        <v>131</v>
      </c>
      <c r="E111" s="3" t="s">
        <v>95</v>
      </c>
      <c r="F111" s="3" t="s">
        <v>29</v>
      </c>
      <c r="G111" s="5">
        <v>39</v>
      </c>
      <c r="H111" s="6"/>
    </row>
    <row r="112" spans="3:8" ht="15.6" x14ac:dyDescent="0.3">
      <c r="C112" s="3">
        <v>36</v>
      </c>
      <c r="D112" s="4" t="s">
        <v>132</v>
      </c>
      <c r="E112" s="3" t="s">
        <v>95</v>
      </c>
      <c r="F112" s="3" t="s">
        <v>29</v>
      </c>
      <c r="G112" s="5">
        <v>9</v>
      </c>
      <c r="H112" s="6"/>
    </row>
    <row r="113" spans="3:8" ht="15.6" x14ac:dyDescent="0.3">
      <c r="C113" s="3">
        <v>37</v>
      </c>
      <c r="D113" s="4" t="s">
        <v>133</v>
      </c>
      <c r="E113" s="3" t="s">
        <v>95</v>
      </c>
      <c r="F113" s="3" t="s">
        <v>29</v>
      </c>
      <c r="G113" s="5">
        <v>33</v>
      </c>
      <c r="H113" s="6"/>
    </row>
    <row r="114" spans="3:8" ht="15.6" x14ac:dyDescent="0.3">
      <c r="C114" s="3">
        <v>38</v>
      </c>
      <c r="D114" s="4" t="s">
        <v>134</v>
      </c>
      <c r="E114" s="3" t="s">
        <v>95</v>
      </c>
      <c r="F114" s="3" t="s">
        <v>29</v>
      </c>
      <c r="G114" s="5">
        <v>316</v>
      </c>
      <c r="H114" s="6"/>
    </row>
    <row r="115" spans="3:8" ht="15.6" x14ac:dyDescent="0.3">
      <c r="C115" s="3">
        <v>39</v>
      </c>
      <c r="D115" s="4" t="s">
        <v>135</v>
      </c>
      <c r="E115" s="3" t="s">
        <v>95</v>
      </c>
      <c r="F115" s="3" t="s">
        <v>29</v>
      </c>
      <c r="G115" s="5">
        <v>85</v>
      </c>
      <c r="H115" s="6"/>
    </row>
    <row r="116" spans="3:8" ht="15.6" x14ac:dyDescent="0.3">
      <c r="C116" s="3">
        <v>40</v>
      </c>
      <c r="D116" s="4" t="s">
        <v>136</v>
      </c>
      <c r="E116" s="3" t="s">
        <v>95</v>
      </c>
      <c r="F116" s="3" t="s">
        <v>29</v>
      </c>
      <c r="G116" s="5">
        <v>45</v>
      </c>
      <c r="H116" s="6"/>
    </row>
    <row r="117" spans="3:8" ht="15.6" x14ac:dyDescent="0.3">
      <c r="C117" s="3">
        <v>41</v>
      </c>
      <c r="D117" s="4" t="s">
        <v>137</v>
      </c>
      <c r="E117" s="3" t="s">
        <v>95</v>
      </c>
      <c r="F117" s="3" t="s">
        <v>71</v>
      </c>
      <c r="G117" s="5">
        <v>79</v>
      </c>
      <c r="H117" s="6"/>
    </row>
    <row r="118" spans="3:8" ht="15.6" x14ac:dyDescent="0.3">
      <c r="C118" s="3">
        <v>42</v>
      </c>
      <c r="D118" s="4" t="s">
        <v>138</v>
      </c>
      <c r="E118" s="3" t="s">
        <v>95</v>
      </c>
      <c r="F118" s="3" t="s">
        <v>29</v>
      </c>
      <c r="G118" s="5">
        <v>45</v>
      </c>
      <c r="H118" s="6"/>
    </row>
    <row r="119" spans="3:8" ht="15.6" x14ac:dyDescent="0.3">
      <c r="C119" s="3">
        <v>43</v>
      </c>
      <c r="D119" s="4" t="s">
        <v>139</v>
      </c>
      <c r="E119" s="3" t="s">
        <v>95</v>
      </c>
      <c r="F119" s="3" t="s">
        <v>29</v>
      </c>
      <c r="G119" s="5">
        <v>18</v>
      </c>
      <c r="H119" s="6"/>
    </row>
    <row r="120" spans="3:8" ht="15.6" x14ac:dyDescent="0.3">
      <c r="C120" s="3">
        <v>44</v>
      </c>
      <c r="D120" s="4" t="s">
        <v>140</v>
      </c>
      <c r="E120" s="3" t="s">
        <v>95</v>
      </c>
      <c r="F120" s="3" t="s">
        <v>29</v>
      </c>
      <c r="G120" s="5">
        <v>108</v>
      </c>
      <c r="H120" s="6"/>
    </row>
    <row r="121" spans="3:8" ht="15.6" x14ac:dyDescent="0.3">
      <c r="C121" s="3">
        <v>45</v>
      </c>
      <c r="D121" s="4" t="s">
        <v>141</v>
      </c>
      <c r="E121" s="3" t="s">
        <v>95</v>
      </c>
      <c r="F121" s="3" t="s">
        <v>29</v>
      </c>
      <c r="G121" s="5">
        <v>18</v>
      </c>
      <c r="H121" s="6"/>
    </row>
    <row r="122" spans="3:8" ht="15.6" x14ac:dyDescent="0.3">
      <c r="C122" s="3">
        <v>46</v>
      </c>
      <c r="D122" s="4" t="s">
        <v>142</v>
      </c>
      <c r="E122" s="3" t="s">
        <v>95</v>
      </c>
      <c r="F122" s="3" t="s">
        <v>29</v>
      </c>
      <c r="G122" s="5">
        <v>36</v>
      </c>
      <c r="H122" s="6"/>
    </row>
    <row r="123" spans="3:8" ht="15.6" x14ac:dyDescent="0.3">
      <c r="C123" s="3">
        <v>47</v>
      </c>
      <c r="D123" s="4" t="s">
        <v>143</v>
      </c>
      <c r="E123" s="3" t="s">
        <v>95</v>
      </c>
      <c r="F123" s="3" t="s">
        <v>71</v>
      </c>
      <c r="G123" s="5">
        <v>17</v>
      </c>
      <c r="H123" s="6"/>
    </row>
    <row r="124" spans="3:8" ht="15.6" x14ac:dyDescent="0.3">
      <c r="C124" s="3">
        <v>48</v>
      </c>
      <c r="D124" s="4" t="s">
        <v>144</v>
      </c>
      <c r="E124" s="3" t="s">
        <v>95</v>
      </c>
      <c r="F124" s="3" t="s">
        <v>71</v>
      </c>
      <c r="G124" s="5">
        <v>17</v>
      </c>
      <c r="H124" s="6"/>
    </row>
    <row r="125" spans="3:8" ht="15.6" x14ac:dyDescent="0.3">
      <c r="C125" s="3">
        <v>49</v>
      </c>
      <c r="D125" s="4" t="s">
        <v>145</v>
      </c>
      <c r="E125" s="3" t="s">
        <v>95</v>
      </c>
      <c r="F125" s="3" t="s">
        <v>71</v>
      </c>
      <c r="G125" s="5">
        <v>17</v>
      </c>
      <c r="H125" s="6"/>
    </row>
    <row r="126" spans="3:8" ht="15.6" x14ac:dyDescent="0.3">
      <c r="C126" s="3">
        <v>50</v>
      </c>
      <c r="D126" s="4" t="s">
        <v>146</v>
      </c>
      <c r="E126" s="3" t="s">
        <v>95</v>
      </c>
      <c r="F126" s="3" t="s">
        <v>71</v>
      </c>
      <c r="G126" s="5">
        <v>1</v>
      </c>
      <c r="H126" s="6"/>
    </row>
    <row r="127" spans="3:8" ht="15.6" x14ac:dyDescent="0.3">
      <c r="C127" s="3">
        <v>51</v>
      </c>
      <c r="D127" s="4" t="s">
        <v>147</v>
      </c>
      <c r="E127" s="3" t="s">
        <v>95</v>
      </c>
      <c r="F127" s="3" t="s">
        <v>71</v>
      </c>
      <c r="G127" s="5">
        <v>1</v>
      </c>
      <c r="H127" s="6"/>
    </row>
    <row r="128" spans="3:8" ht="15.6" x14ac:dyDescent="0.3">
      <c r="C128" s="3">
        <v>52</v>
      </c>
      <c r="D128" s="4" t="s">
        <v>148</v>
      </c>
      <c r="E128" s="3" t="s">
        <v>95</v>
      </c>
      <c r="F128" s="3" t="s">
        <v>71</v>
      </c>
      <c r="G128" s="5">
        <v>1</v>
      </c>
      <c r="H128" s="6"/>
    </row>
    <row r="129" spans="3:8" ht="15.6" x14ac:dyDescent="0.3">
      <c r="C129" s="3">
        <v>53</v>
      </c>
      <c r="D129" s="4" t="s">
        <v>149</v>
      </c>
      <c r="E129" s="3" t="s">
        <v>95</v>
      </c>
      <c r="F129" s="3" t="s">
        <v>71</v>
      </c>
      <c r="G129" s="5">
        <v>33</v>
      </c>
      <c r="H129" s="6"/>
    </row>
    <row r="130" spans="3:8" ht="15.6" x14ac:dyDescent="0.3">
      <c r="C130" s="3">
        <v>54</v>
      </c>
      <c r="D130" s="4" t="s">
        <v>150</v>
      </c>
      <c r="E130" s="3" t="s">
        <v>95</v>
      </c>
      <c r="F130" s="3" t="s">
        <v>71</v>
      </c>
      <c r="G130" s="5">
        <v>33</v>
      </c>
      <c r="H130" s="6"/>
    </row>
    <row r="131" spans="3:8" ht="15.6" x14ac:dyDescent="0.3">
      <c r="C131" s="3">
        <v>55</v>
      </c>
      <c r="D131" s="4" t="s">
        <v>151</v>
      </c>
      <c r="E131" s="3" t="s">
        <v>95</v>
      </c>
      <c r="F131" s="3" t="s">
        <v>71</v>
      </c>
      <c r="G131" s="5">
        <v>33</v>
      </c>
      <c r="H131" s="6"/>
    </row>
    <row r="132" spans="3:8" ht="15.6" x14ac:dyDescent="0.3">
      <c r="C132" s="3">
        <v>56</v>
      </c>
      <c r="D132" s="4" t="s">
        <v>152</v>
      </c>
      <c r="E132" s="3" t="s">
        <v>95</v>
      </c>
      <c r="F132" s="3" t="s">
        <v>71</v>
      </c>
      <c r="G132" s="5">
        <v>5</v>
      </c>
      <c r="H132" s="6"/>
    </row>
    <row r="133" spans="3:8" ht="15.6" x14ac:dyDescent="0.3">
      <c r="C133" s="3">
        <v>57</v>
      </c>
      <c r="D133" s="4" t="s">
        <v>153</v>
      </c>
      <c r="E133" s="3" t="s">
        <v>95</v>
      </c>
      <c r="F133" s="3" t="s">
        <v>71</v>
      </c>
      <c r="G133" s="5">
        <v>1</v>
      </c>
      <c r="H133" s="6"/>
    </row>
    <row r="134" spans="3:8" ht="15.6" x14ac:dyDescent="0.3">
      <c r="C134" s="3">
        <v>58</v>
      </c>
      <c r="D134" s="4" t="s">
        <v>154</v>
      </c>
      <c r="E134" s="3" t="s">
        <v>95</v>
      </c>
      <c r="F134" s="3" t="s">
        <v>71</v>
      </c>
      <c r="G134" s="5">
        <v>5</v>
      </c>
      <c r="H134" s="6"/>
    </row>
    <row r="135" spans="3:8" ht="15.6" x14ac:dyDescent="0.3">
      <c r="C135" s="3">
        <v>59</v>
      </c>
      <c r="D135" s="4" t="s">
        <v>155</v>
      </c>
      <c r="E135" s="3" t="s">
        <v>95</v>
      </c>
      <c r="F135" s="3" t="s">
        <v>71</v>
      </c>
      <c r="G135" s="5">
        <v>4</v>
      </c>
      <c r="H135" s="6"/>
    </row>
    <row r="136" spans="3:8" ht="15.6" x14ac:dyDescent="0.3">
      <c r="C136" s="3">
        <v>60</v>
      </c>
      <c r="D136" s="4" t="s">
        <v>156</v>
      </c>
      <c r="E136" s="3" t="s">
        <v>95</v>
      </c>
      <c r="F136" s="3" t="s">
        <v>71</v>
      </c>
      <c r="G136" s="5">
        <v>4</v>
      </c>
      <c r="H136" s="6"/>
    </row>
    <row r="137" spans="3:8" ht="15.6" x14ac:dyDescent="0.3">
      <c r="C137" s="3">
        <v>61</v>
      </c>
      <c r="D137" s="4" t="s">
        <v>157</v>
      </c>
      <c r="E137" s="3" t="s">
        <v>95</v>
      </c>
      <c r="F137" s="3" t="s">
        <v>158</v>
      </c>
      <c r="G137" s="5">
        <v>536</v>
      </c>
      <c r="H137" s="6"/>
    </row>
    <row r="138" spans="3:8" ht="15.6" x14ac:dyDescent="0.3">
      <c r="C138" s="3">
        <v>62</v>
      </c>
      <c r="D138" s="4" t="s">
        <v>159</v>
      </c>
      <c r="E138" s="3" t="s">
        <v>95</v>
      </c>
      <c r="F138" s="3" t="s">
        <v>129</v>
      </c>
      <c r="G138" s="5">
        <v>163.45599999999999</v>
      </c>
      <c r="H138" s="6"/>
    </row>
    <row r="139" spans="3:8" ht="15.6" x14ac:dyDescent="0.3">
      <c r="C139" s="3">
        <v>63</v>
      </c>
      <c r="D139" s="4" t="s">
        <v>160</v>
      </c>
      <c r="E139" s="3" t="s">
        <v>95</v>
      </c>
      <c r="F139" s="3" t="s">
        <v>29</v>
      </c>
      <c r="G139" s="5">
        <v>39</v>
      </c>
      <c r="H139" s="6"/>
    </row>
    <row r="140" spans="3:8" ht="15.6" x14ac:dyDescent="0.3">
      <c r="C140" s="3">
        <v>64</v>
      </c>
      <c r="D140" s="4" t="s">
        <v>161</v>
      </c>
      <c r="E140" s="3" t="s">
        <v>95</v>
      </c>
      <c r="F140" s="3" t="s">
        <v>29</v>
      </c>
      <c r="G140" s="5">
        <v>9</v>
      </c>
      <c r="H140" s="6"/>
    </row>
    <row r="141" spans="3:8" ht="15.6" x14ac:dyDescent="0.3">
      <c r="C141" s="3">
        <v>65</v>
      </c>
      <c r="D141" s="4" t="s">
        <v>162</v>
      </c>
      <c r="E141" s="3" t="s">
        <v>95</v>
      </c>
      <c r="F141" s="3" t="s">
        <v>29</v>
      </c>
      <c r="G141" s="5">
        <v>33</v>
      </c>
      <c r="H141" s="6"/>
    </row>
    <row r="142" spans="3:8" ht="15.6" x14ac:dyDescent="0.3">
      <c r="C142" s="3">
        <v>66</v>
      </c>
      <c r="D142" s="4" t="s">
        <v>163</v>
      </c>
      <c r="E142" s="3" t="s">
        <v>95</v>
      </c>
      <c r="F142" s="3" t="s">
        <v>29</v>
      </c>
      <c r="G142" s="5">
        <v>316</v>
      </c>
      <c r="H142" s="6"/>
    </row>
    <row r="143" spans="3:8" ht="15.6" x14ac:dyDescent="0.3">
      <c r="C143" s="3">
        <v>67</v>
      </c>
      <c r="D143" s="4" t="s">
        <v>164</v>
      </c>
      <c r="E143" s="3" t="s">
        <v>95</v>
      </c>
      <c r="F143" s="3" t="s">
        <v>29</v>
      </c>
      <c r="G143" s="5">
        <v>85</v>
      </c>
      <c r="H143" s="6"/>
    </row>
    <row r="144" spans="3:8" ht="15.6" x14ac:dyDescent="0.3">
      <c r="C144" s="3">
        <v>68</v>
      </c>
      <c r="D144" s="4" t="s">
        <v>165</v>
      </c>
      <c r="E144" s="3" t="s">
        <v>95</v>
      </c>
      <c r="F144" s="3" t="s">
        <v>166</v>
      </c>
      <c r="G144" s="5">
        <v>37</v>
      </c>
      <c r="H144" s="6"/>
    </row>
    <row r="145" spans="3:8" ht="15.6" x14ac:dyDescent="0.3">
      <c r="C145" s="3">
        <v>69</v>
      </c>
      <c r="D145" s="4" t="s">
        <v>167</v>
      </c>
      <c r="E145" s="3" t="s">
        <v>95</v>
      </c>
      <c r="F145" s="3" t="s">
        <v>166</v>
      </c>
      <c r="G145" s="5">
        <v>40</v>
      </c>
      <c r="H145" s="6"/>
    </row>
    <row r="146" spans="3:8" ht="15.6" x14ac:dyDescent="0.3">
      <c r="C146" s="3">
        <v>70</v>
      </c>
      <c r="D146" s="4" t="s">
        <v>168</v>
      </c>
      <c r="E146" s="3" t="s">
        <v>95</v>
      </c>
      <c r="F146" s="3" t="s">
        <v>169</v>
      </c>
      <c r="G146" s="5">
        <v>313</v>
      </c>
      <c r="H146" s="6"/>
    </row>
    <row r="147" spans="3:8" ht="15.6" x14ac:dyDescent="0.3">
      <c r="C147" s="3">
        <v>71</v>
      </c>
      <c r="D147" s="4" t="s">
        <v>170</v>
      </c>
      <c r="E147" s="3" t="s">
        <v>95</v>
      </c>
      <c r="F147" s="3" t="s">
        <v>169</v>
      </c>
      <c r="G147" s="5">
        <v>194</v>
      </c>
      <c r="H147" s="6"/>
    </row>
    <row r="148" spans="3:8" ht="15.6" x14ac:dyDescent="0.3">
      <c r="C148" s="3">
        <v>72</v>
      </c>
      <c r="D148" s="4" t="s">
        <v>171</v>
      </c>
      <c r="E148" s="3" t="s">
        <v>95</v>
      </c>
      <c r="F148" s="3" t="s">
        <v>29</v>
      </c>
      <c r="G148" s="5">
        <v>1186</v>
      </c>
      <c r="H148" s="6"/>
    </row>
    <row r="149" spans="3:8" ht="15.6" x14ac:dyDescent="0.3">
      <c r="C149" s="3">
        <v>73</v>
      </c>
      <c r="D149" s="4" t="s">
        <v>172</v>
      </c>
      <c r="E149" s="3" t="s">
        <v>95</v>
      </c>
      <c r="F149" s="3" t="s">
        <v>29</v>
      </c>
      <c r="G149" s="5">
        <v>851</v>
      </c>
      <c r="H149" s="6"/>
    </row>
    <row r="150" spans="3:8" ht="15.6" x14ac:dyDescent="0.3">
      <c r="C150" s="3">
        <v>74</v>
      </c>
      <c r="D150" s="4" t="s">
        <v>173</v>
      </c>
      <c r="E150" s="3" t="s">
        <v>95</v>
      </c>
      <c r="F150" s="3" t="s">
        <v>71</v>
      </c>
      <c r="G150" s="5">
        <v>232</v>
      </c>
      <c r="H150" s="6"/>
    </row>
    <row r="151" spans="3:8" ht="15.6" x14ac:dyDescent="0.3">
      <c r="C151" s="3">
        <v>75</v>
      </c>
      <c r="D151" s="4" t="s">
        <v>174</v>
      </c>
      <c r="E151" s="3" t="s">
        <v>95</v>
      </c>
      <c r="F151" s="3" t="s">
        <v>71</v>
      </c>
      <c r="G151" s="5">
        <v>26</v>
      </c>
      <c r="H151" s="6"/>
    </row>
    <row r="152" spans="3:8" ht="15.6" x14ac:dyDescent="0.3">
      <c r="C152" s="3">
        <v>76</v>
      </c>
      <c r="D152" s="4" t="s">
        <v>175</v>
      </c>
      <c r="E152" s="3" t="s">
        <v>95</v>
      </c>
      <c r="F152" s="3" t="s">
        <v>29</v>
      </c>
      <c r="G152" s="5">
        <v>8</v>
      </c>
      <c r="H152" s="6"/>
    </row>
    <row r="153" spans="3:8" ht="15.6" x14ac:dyDescent="0.3">
      <c r="C153" s="3">
        <v>77</v>
      </c>
      <c r="D153" s="4" t="s">
        <v>176</v>
      </c>
      <c r="E153" s="3" t="s">
        <v>95</v>
      </c>
      <c r="F153" s="3" t="s">
        <v>29</v>
      </c>
      <c r="G153" s="5">
        <v>365</v>
      </c>
      <c r="H153" s="6"/>
    </row>
    <row r="154" spans="3:8" ht="15.6" x14ac:dyDescent="0.3">
      <c r="C154" s="3">
        <v>78</v>
      </c>
      <c r="D154" s="4" t="s">
        <v>177</v>
      </c>
      <c r="E154" s="3" t="s">
        <v>95</v>
      </c>
      <c r="F154" s="3" t="s">
        <v>178</v>
      </c>
      <c r="G154" s="5">
        <v>30</v>
      </c>
      <c r="H154" s="6"/>
    </row>
    <row r="155" spans="3:8" ht="15.6" x14ac:dyDescent="0.3">
      <c r="C155" s="3">
        <v>79</v>
      </c>
      <c r="D155" s="4" t="s">
        <v>179</v>
      </c>
      <c r="E155" s="3" t="s">
        <v>95</v>
      </c>
      <c r="F155" s="3" t="s">
        <v>29</v>
      </c>
      <c r="G155" s="5">
        <v>56</v>
      </c>
      <c r="H155" s="6"/>
    </row>
    <row r="156" spans="3:8" ht="15.6" x14ac:dyDescent="0.3">
      <c r="C156" s="3">
        <v>80</v>
      </c>
      <c r="D156" s="4" t="s">
        <v>180</v>
      </c>
      <c r="E156" s="3" t="s">
        <v>95</v>
      </c>
      <c r="F156" s="3" t="s">
        <v>71</v>
      </c>
      <c r="G156" s="5">
        <v>536</v>
      </c>
      <c r="H156" s="6"/>
    </row>
    <row r="157" spans="3:8" ht="15.6" x14ac:dyDescent="0.3">
      <c r="C157" s="3">
        <v>81</v>
      </c>
      <c r="D157" s="4" t="s">
        <v>181</v>
      </c>
      <c r="E157" s="3" t="s">
        <v>95</v>
      </c>
      <c r="F157" s="3" t="s">
        <v>29</v>
      </c>
      <c r="G157" s="5">
        <v>116</v>
      </c>
      <c r="H157" s="6"/>
    </row>
    <row r="158" spans="3:8" ht="15.6" x14ac:dyDescent="0.3">
      <c r="C158" s="3">
        <v>82</v>
      </c>
      <c r="D158" s="4" t="s">
        <v>182</v>
      </c>
      <c r="E158" s="3" t="s">
        <v>95</v>
      </c>
      <c r="F158" s="3" t="s">
        <v>29</v>
      </c>
      <c r="G158" s="5">
        <v>112</v>
      </c>
      <c r="H158" s="6"/>
    </row>
    <row r="159" spans="3:8" ht="15.6" x14ac:dyDescent="0.3">
      <c r="C159" s="3">
        <v>83</v>
      </c>
      <c r="D159" s="4" t="s">
        <v>183</v>
      </c>
      <c r="E159" s="3" t="s">
        <v>95</v>
      </c>
      <c r="F159" s="3" t="s">
        <v>29</v>
      </c>
      <c r="G159" s="5">
        <v>92</v>
      </c>
      <c r="H159" s="6"/>
    </row>
    <row r="160" spans="3:8" ht="15.6" x14ac:dyDescent="0.3">
      <c r="C160" s="3">
        <v>84</v>
      </c>
      <c r="D160" s="4" t="s">
        <v>184</v>
      </c>
      <c r="E160" s="3" t="s">
        <v>95</v>
      </c>
      <c r="F160" s="3" t="s">
        <v>29</v>
      </c>
      <c r="G160" s="5">
        <v>96</v>
      </c>
      <c r="H160" s="6"/>
    </row>
    <row r="161" spans="3:8" ht="15.6" x14ac:dyDescent="0.3">
      <c r="C161" s="3">
        <v>85</v>
      </c>
      <c r="D161" s="4" t="s">
        <v>185</v>
      </c>
      <c r="E161" s="3" t="s">
        <v>95</v>
      </c>
      <c r="F161" s="3" t="s">
        <v>29</v>
      </c>
      <c r="G161" s="5">
        <v>98</v>
      </c>
      <c r="H161" s="6"/>
    </row>
    <row r="162" spans="3:8" ht="15.6" x14ac:dyDescent="0.3">
      <c r="C162" s="3">
        <v>86</v>
      </c>
      <c r="D162" s="4" t="s">
        <v>186</v>
      </c>
      <c r="E162" s="3" t="s">
        <v>95</v>
      </c>
      <c r="F162" s="3" t="s">
        <v>29</v>
      </c>
      <c r="G162" s="5">
        <v>171</v>
      </c>
      <c r="H162" s="6"/>
    </row>
    <row r="163" spans="3:8" ht="15.6" x14ac:dyDescent="0.3">
      <c r="C163" s="3">
        <v>87</v>
      </c>
      <c r="D163" s="4" t="s">
        <v>187</v>
      </c>
      <c r="E163" s="3" t="s">
        <v>95</v>
      </c>
      <c r="F163" s="3" t="s">
        <v>29</v>
      </c>
      <c r="G163" s="5">
        <v>153</v>
      </c>
      <c r="H163" s="6"/>
    </row>
    <row r="164" spans="3:8" ht="15.6" x14ac:dyDescent="0.3">
      <c r="C164" s="3">
        <v>88</v>
      </c>
      <c r="D164" s="4" t="s">
        <v>188</v>
      </c>
      <c r="E164" s="3" t="s">
        <v>95</v>
      </c>
      <c r="F164" s="3" t="s">
        <v>29</v>
      </c>
      <c r="G164" s="5">
        <v>129</v>
      </c>
      <c r="H164" s="6"/>
    </row>
    <row r="165" spans="3:8" ht="15.6" x14ac:dyDescent="0.3">
      <c r="C165" s="3">
        <v>89</v>
      </c>
      <c r="D165" s="4" t="s">
        <v>189</v>
      </c>
      <c r="E165" s="3" t="s">
        <v>95</v>
      </c>
      <c r="F165" s="3" t="s">
        <v>29</v>
      </c>
      <c r="G165" s="5">
        <v>208</v>
      </c>
      <c r="H165" s="6"/>
    </row>
    <row r="166" spans="3:8" ht="15.6" x14ac:dyDescent="0.3">
      <c r="C166" s="3">
        <v>90</v>
      </c>
      <c r="D166" s="4" t="s">
        <v>190</v>
      </c>
      <c r="E166" s="3" t="s">
        <v>95</v>
      </c>
      <c r="F166" s="3" t="s">
        <v>29</v>
      </c>
      <c r="G166" s="5">
        <v>184</v>
      </c>
      <c r="H166" s="6"/>
    </row>
    <row r="167" spans="3:8" ht="15.6" x14ac:dyDescent="0.3">
      <c r="C167" s="3">
        <v>91</v>
      </c>
      <c r="D167" s="4" t="s">
        <v>191</v>
      </c>
      <c r="E167" s="3" t="s">
        <v>95</v>
      </c>
      <c r="F167" s="3" t="s">
        <v>29</v>
      </c>
      <c r="G167" s="5">
        <v>38</v>
      </c>
      <c r="H167" s="6"/>
    </row>
    <row r="168" spans="3:8" ht="15.6" x14ac:dyDescent="0.3">
      <c r="C168" s="3">
        <v>92</v>
      </c>
      <c r="D168" s="4" t="s">
        <v>192</v>
      </c>
      <c r="E168" s="3" t="s">
        <v>95</v>
      </c>
      <c r="F168" s="3" t="s">
        <v>29</v>
      </c>
      <c r="G168" s="5">
        <v>38</v>
      </c>
      <c r="H168" s="6"/>
    </row>
    <row r="169" spans="3:8" ht="15.6" x14ac:dyDescent="0.3">
      <c r="C169" s="3">
        <v>93</v>
      </c>
      <c r="D169" s="4" t="s">
        <v>193</v>
      </c>
      <c r="E169" s="3" t="s">
        <v>95</v>
      </c>
      <c r="F169" s="3" t="s">
        <v>29</v>
      </c>
      <c r="G169" s="5">
        <v>121</v>
      </c>
      <c r="H169" s="6"/>
    </row>
    <row r="170" spans="3:8" ht="15.6" x14ac:dyDescent="0.3">
      <c r="C170" s="3">
        <v>94</v>
      </c>
      <c r="D170" s="4" t="s">
        <v>194</v>
      </c>
      <c r="E170" s="3" t="s">
        <v>95</v>
      </c>
      <c r="F170" s="3" t="s">
        <v>29</v>
      </c>
      <c r="G170" s="5">
        <v>9</v>
      </c>
      <c r="H170" s="6"/>
    </row>
    <row r="171" spans="3:8" ht="15.6" x14ac:dyDescent="0.3">
      <c r="C171" s="3">
        <v>95</v>
      </c>
      <c r="D171" s="4" t="s">
        <v>195</v>
      </c>
      <c r="E171" s="3" t="s">
        <v>95</v>
      </c>
      <c r="F171" s="3" t="s">
        <v>29</v>
      </c>
      <c r="G171" s="5">
        <v>71</v>
      </c>
      <c r="H171" s="6"/>
    </row>
    <row r="172" spans="3:8" ht="15.6" x14ac:dyDescent="0.3">
      <c r="C172" s="3">
        <v>96</v>
      </c>
      <c r="D172" s="4" t="s">
        <v>196</v>
      </c>
      <c r="E172" s="3" t="s">
        <v>95</v>
      </c>
      <c r="F172" s="3" t="s">
        <v>29</v>
      </c>
      <c r="G172" s="5">
        <v>464</v>
      </c>
      <c r="H172" s="6"/>
    </row>
    <row r="173" spans="3:8" ht="15.6" x14ac:dyDescent="0.3">
      <c r="C173" s="3">
        <v>97</v>
      </c>
      <c r="D173" s="4" t="s">
        <v>197</v>
      </c>
      <c r="E173" s="3" t="s">
        <v>95</v>
      </c>
      <c r="F173" s="3" t="s">
        <v>29</v>
      </c>
      <c r="G173" s="5">
        <v>8</v>
      </c>
      <c r="H173" s="6"/>
    </row>
    <row r="174" spans="3:8" ht="15.6" x14ac:dyDescent="0.3">
      <c r="C174" s="3">
        <v>98</v>
      </c>
      <c r="D174" s="4" t="s">
        <v>198</v>
      </c>
      <c r="E174" s="3" t="s">
        <v>95</v>
      </c>
      <c r="F174" s="3" t="s">
        <v>29</v>
      </c>
      <c r="G174" s="5">
        <v>512</v>
      </c>
      <c r="H174" s="6"/>
    </row>
    <row r="175" spans="3:8" ht="15.6" x14ac:dyDescent="0.3">
      <c r="C175" s="3">
        <v>99</v>
      </c>
      <c r="D175" s="4" t="s">
        <v>199</v>
      </c>
      <c r="E175" s="3" t="s">
        <v>95</v>
      </c>
      <c r="F175" s="3" t="s">
        <v>9</v>
      </c>
      <c r="G175" s="5">
        <v>58</v>
      </c>
      <c r="H175" s="6"/>
    </row>
    <row r="176" spans="3:8" ht="15.6" x14ac:dyDescent="0.3">
      <c r="C176" s="3">
        <v>100</v>
      </c>
      <c r="D176" s="4" t="s">
        <v>200</v>
      </c>
      <c r="E176" s="3" t="s">
        <v>95</v>
      </c>
      <c r="F176" s="3" t="s">
        <v>29</v>
      </c>
      <c r="G176" s="5">
        <v>66</v>
      </c>
      <c r="H176" s="6"/>
    </row>
    <row r="177" spans="3:8" ht="15.6" x14ac:dyDescent="0.3">
      <c r="C177" s="3">
        <v>101</v>
      </c>
      <c r="D177" s="4" t="s">
        <v>201</v>
      </c>
      <c r="E177" s="3" t="s">
        <v>95</v>
      </c>
      <c r="F177" s="3" t="s">
        <v>29</v>
      </c>
      <c r="G177" s="5">
        <v>3</v>
      </c>
      <c r="H177" s="6"/>
    </row>
    <row r="178" spans="3:8" ht="15.6" x14ac:dyDescent="0.3">
      <c r="C178" s="3">
        <v>102</v>
      </c>
      <c r="D178" s="4" t="s">
        <v>202</v>
      </c>
      <c r="E178" s="3" t="s">
        <v>95</v>
      </c>
      <c r="F178" s="3" t="s">
        <v>29</v>
      </c>
      <c r="G178" s="5">
        <v>60</v>
      </c>
      <c r="H178" s="6"/>
    </row>
    <row r="179" spans="3:8" ht="15.6" x14ac:dyDescent="0.3">
      <c r="C179" s="3">
        <v>103</v>
      </c>
      <c r="D179" s="4" t="s">
        <v>203</v>
      </c>
      <c r="E179" s="3" t="s">
        <v>95</v>
      </c>
      <c r="F179" s="3" t="s">
        <v>29</v>
      </c>
      <c r="G179" s="5">
        <v>64</v>
      </c>
      <c r="H179" s="6"/>
    </row>
    <row r="180" spans="3:8" ht="15.6" x14ac:dyDescent="0.3">
      <c r="C180" s="3">
        <v>104</v>
      </c>
      <c r="D180" s="4" t="s">
        <v>204</v>
      </c>
      <c r="E180" s="3" t="s">
        <v>95</v>
      </c>
      <c r="F180" s="3" t="s">
        <v>71</v>
      </c>
      <c r="G180" s="5">
        <v>4</v>
      </c>
      <c r="H180" s="6"/>
    </row>
    <row r="181" spans="3:8" ht="15.6" x14ac:dyDescent="0.3">
      <c r="C181" s="3">
        <v>105</v>
      </c>
      <c r="D181" s="4" t="s">
        <v>205</v>
      </c>
      <c r="E181" s="3" t="s">
        <v>95</v>
      </c>
      <c r="F181" s="3" t="s">
        <v>71</v>
      </c>
      <c r="G181" s="5">
        <v>2</v>
      </c>
      <c r="H181" s="6"/>
    </row>
    <row r="182" spans="3:8" ht="15.6" x14ac:dyDescent="0.3">
      <c r="C182" s="3">
        <v>106</v>
      </c>
      <c r="D182" s="4" t="s">
        <v>206</v>
      </c>
      <c r="E182" s="3" t="s">
        <v>95</v>
      </c>
      <c r="F182" s="3" t="s">
        <v>29</v>
      </c>
      <c r="G182" s="5">
        <v>3</v>
      </c>
      <c r="H182" s="6"/>
    </row>
    <row r="183" spans="3:8" ht="15.6" x14ac:dyDescent="0.3">
      <c r="C183" s="3">
        <v>107</v>
      </c>
      <c r="D183" s="4" t="s">
        <v>207</v>
      </c>
      <c r="E183" s="3" t="s">
        <v>95</v>
      </c>
      <c r="F183" s="3" t="s">
        <v>29</v>
      </c>
      <c r="G183" s="5">
        <v>5</v>
      </c>
      <c r="H183" s="6"/>
    </row>
    <row r="184" spans="3:8" ht="15.6" x14ac:dyDescent="0.3">
      <c r="C184" s="3">
        <v>108</v>
      </c>
      <c r="D184" s="4" t="s">
        <v>208</v>
      </c>
      <c r="E184" s="3" t="s">
        <v>95</v>
      </c>
      <c r="F184" s="3" t="s">
        <v>71</v>
      </c>
      <c r="G184" s="5">
        <v>448</v>
      </c>
      <c r="H184" s="6"/>
    </row>
    <row r="185" spans="3:8" ht="15.6" x14ac:dyDescent="0.3">
      <c r="C185" s="3">
        <v>109</v>
      </c>
      <c r="D185" s="4" t="s">
        <v>209</v>
      </c>
      <c r="E185" s="3" t="s">
        <v>95</v>
      </c>
      <c r="F185" s="3" t="s">
        <v>20</v>
      </c>
      <c r="G185" s="5">
        <v>52091</v>
      </c>
      <c r="H185" s="6"/>
    </row>
    <row r="186" spans="3:8" ht="15.6" x14ac:dyDescent="0.3">
      <c r="C186" s="3">
        <v>110</v>
      </c>
      <c r="D186" s="4" t="s">
        <v>210</v>
      </c>
      <c r="E186" s="3" t="s">
        <v>95</v>
      </c>
      <c r="F186" s="3" t="s">
        <v>29</v>
      </c>
      <c r="G186" s="5">
        <v>18</v>
      </c>
      <c r="H186" s="6"/>
    </row>
    <row r="187" spans="3:8" ht="15.6" x14ac:dyDescent="0.3">
      <c r="C187" s="1" t="s">
        <v>211</v>
      </c>
      <c r="D187" s="2" t="s">
        <v>212</v>
      </c>
      <c r="E187" s="1"/>
      <c r="F187" s="1"/>
      <c r="G187" s="2"/>
      <c r="H187" s="6"/>
    </row>
    <row r="188" spans="3:8" ht="15.6" x14ac:dyDescent="0.3">
      <c r="C188" s="3">
        <v>1</v>
      </c>
      <c r="D188" s="4" t="s">
        <v>213</v>
      </c>
      <c r="E188" s="3" t="s">
        <v>214</v>
      </c>
      <c r="F188" s="3" t="s">
        <v>71</v>
      </c>
      <c r="G188" s="5">
        <v>71</v>
      </c>
      <c r="H188" s="6"/>
    </row>
    <row r="189" spans="3:8" ht="15.6" x14ac:dyDescent="0.3">
      <c r="C189" s="3">
        <v>2</v>
      </c>
      <c r="D189" s="4" t="s">
        <v>215</v>
      </c>
      <c r="E189" s="3" t="s">
        <v>214</v>
      </c>
      <c r="F189" s="3" t="s">
        <v>71</v>
      </c>
      <c r="G189" s="5">
        <v>15</v>
      </c>
      <c r="H189" s="6"/>
    </row>
    <row r="190" spans="3:8" ht="15.6" x14ac:dyDescent="0.3">
      <c r="C190" s="3">
        <v>3</v>
      </c>
      <c r="D190" s="4" t="s">
        <v>216</v>
      </c>
      <c r="E190" s="3" t="s">
        <v>214</v>
      </c>
      <c r="F190" s="3" t="s">
        <v>71</v>
      </c>
      <c r="G190" s="5">
        <v>4</v>
      </c>
      <c r="H190" s="6"/>
    </row>
    <row r="191" spans="3:8" ht="15.6" x14ac:dyDescent="0.3">
      <c r="C191" s="3">
        <v>4</v>
      </c>
      <c r="D191" s="4" t="s">
        <v>217</v>
      </c>
      <c r="E191" s="3" t="s">
        <v>214</v>
      </c>
      <c r="F191" s="3" t="s">
        <v>71</v>
      </c>
      <c r="G191" s="5">
        <v>60</v>
      </c>
      <c r="H191" s="6"/>
    </row>
    <row r="192" spans="3:8" ht="15.6" x14ac:dyDescent="0.3">
      <c r="C192" s="3">
        <v>5</v>
      </c>
      <c r="D192" s="4" t="s">
        <v>218</v>
      </c>
      <c r="E192" s="3" t="s">
        <v>214</v>
      </c>
      <c r="F192" s="3" t="s">
        <v>71</v>
      </c>
      <c r="G192" s="5">
        <v>12</v>
      </c>
      <c r="H192" s="6"/>
    </row>
    <row r="193" spans="3:8" ht="15.6" x14ac:dyDescent="0.3">
      <c r="C193" s="3">
        <v>6</v>
      </c>
      <c r="D193" s="4" t="s">
        <v>219</v>
      </c>
      <c r="E193" s="3" t="s">
        <v>214</v>
      </c>
      <c r="F193" s="3" t="s">
        <v>71</v>
      </c>
      <c r="G193" s="5">
        <v>6</v>
      </c>
      <c r="H193" s="6"/>
    </row>
    <row r="194" spans="3:8" ht="15.6" x14ac:dyDescent="0.3">
      <c r="C194" s="3">
        <v>7</v>
      </c>
      <c r="D194" s="4" t="s">
        <v>220</v>
      </c>
      <c r="E194" s="3" t="s">
        <v>214</v>
      </c>
      <c r="F194" s="3" t="s">
        <v>71</v>
      </c>
      <c r="G194" s="5">
        <v>1</v>
      </c>
      <c r="H194" s="6"/>
    </row>
    <row r="195" spans="3:8" ht="15.6" x14ac:dyDescent="0.3">
      <c r="C195" s="3">
        <v>8</v>
      </c>
      <c r="D195" s="4" t="s">
        <v>221</v>
      </c>
      <c r="E195" s="3" t="s">
        <v>214</v>
      </c>
      <c r="F195" s="3" t="s">
        <v>71</v>
      </c>
      <c r="G195" s="5">
        <v>3</v>
      </c>
      <c r="H195" s="6"/>
    </row>
    <row r="196" spans="3:8" ht="15.6" x14ac:dyDescent="0.3">
      <c r="C196" s="3">
        <v>9</v>
      </c>
      <c r="D196" s="4" t="s">
        <v>222</v>
      </c>
      <c r="E196" s="3" t="s">
        <v>214</v>
      </c>
      <c r="F196" s="3" t="s">
        <v>71</v>
      </c>
      <c r="G196" s="5">
        <v>3</v>
      </c>
      <c r="H196" s="6"/>
    </row>
    <row r="197" spans="3:8" ht="15.6" x14ac:dyDescent="0.3">
      <c r="C197" s="3">
        <v>10</v>
      </c>
      <c r="D197" s="4" t="s">
        <v>223</v>
      </c>
      <c r="E197" s="3" t="s">
        <v>214</v>
      </c>
      <c r="F197" s="3" t="s">
        <v>71</v>
      </c>
      <c r="G197" s="5">
        <v>2</v>
      </c>
      <c r="H197" s="6"/>
    </row>
    <row r="198" spans="3:8" ht="15.6" x14ac:dyDescent="0.3">
      <c r="C198" s="3">
        <v>11</v>
      </c>
      <c r="D198" s="4" t="s">
        <v>224</v>
      </c>
      <c r="E198" s="3" t="s">
        <v>214</v>
      </c>
      <c r="F198" s="3" t="s">
        <v>71</v>
      </c>
      <c r="G198" s="5">
        <v>57</v>
      </c>
      <c r="H198" s="6"/>
    </row>
    <row r="199" spans="3:8" ht="15.6" x14ac:dyDescent="0.3">
      <c r="C199" s="3">
        <v>12</v>
      </c>
      <c r="D199" s="4" t="s">
        <v>225</v>
      </c>
      <c r="E199" s="3" t="s">
        <v>214</v>
      </c>
      <c r="F199" s="3" t="s">
        <v>71</v>
      </c>
      <c r="G199" s="5">
        <v>11</v>
      </c>
      <c r="H199" s="6"/>
    </row>
    <row r="200" spans="3:8" ht="15.6" x14ac:dyDescent="0.3">
      <c r="C200" s="3">
        <v>13</v>
      </c>
      <c r="D200" s="4" t="s">
        <v>226</v>
      </c>
      <c r="E200" s="3" t="s">
        <v>214</v>
      </c>
      <c r="F200" s="3" t="s">
        <v>71</v>
      </c>
      <c r="G200" s="5">
        <v>1</v>
      </c>
      <c r="H200" s="6"/>
    </row>
    <row r="201" spans="3:8" ht="15.6" x14ac:dyDescent="0.3">
      <c r="C201" s="3">
        <v>14</v>
      </c>
      <c r="D201" s="4" t="s">
        <v>227</v>
      </c>
      <c r="E201" s="3" t="s">
        <v>214</v>
      </c>
      <c r="F201" s="3" t="s">
        <v>71</v>
      </c>
      <c r="G201" s="5">
        <v>65</v>
      </c>
      <c r="H201" s="6"/>
    </row>
    <row r="202" spans="3:8" ht="15.6" x14ac:dyDescent="0.3">
      <c r="C202" s="3">
        <v>15</v>
      </c>
      <c r="D202" s="4" t="s">
        <v>228</v>
      </c>
      <c r="E202" s="3" t="s">
        <v>214</v>
      </c>
      <c r="F202" s="3" t="s">
        <v>71</v>
      </c>
      <c r="G202" s="5">
        <v>2</v>
      </c>
      <c r="H202" s="6"/>
    </row>
    <row r="203" spans="3:8" ht="15.6" x14ac:dyDescent="0.3">
      <c r="C203" s="3">
        <v>16</v>
      </c>
      <c r="D203" s="4" t="s">
        <v>229</v>
      </c>
      <c r="E203" s="3" t="s">
        <v>214</v>
      </c>
      <c r="F203" s="3" t="s">
        <v>71</v>
      </c>
      <c r="G203" s="5">
        <v>3</v>
      </c>
      <c r="H203" s="6"/>
    </row>
    <row r="204" spans="3:8" ht="15.6" x14ac:dyDescent="0.3">
      <c r="C204" s="3">
        <v>17</v>
      </c>
      <c r="D204" s="4" t="s">
        <v>230</v>
      </c>
      <c r="E204" s="3" t="s">
        <v>214</v>
      </c>
      <c r="F204" s="3" t="s">
        <v>71</v>
      </c>
      <c r="G204" s="5">
        <v>9</v>
      </c>
      <c r="H204" s="6"/>
    </row>
    <row r="205" spans="3:8" ht="15.6" x14ac:dyDescent="0.3">
      <c r="C205" s="3">
        <v>18</v>
      </c>
      <c r="D205" s="4" t="s">
        <v>231</v>
      </c>
      <c r="E205" s="3" t="s">
        <v>214</v>
      </c>
      <c r="F205" s="3" t="s">
        <v>71</v>
      </c>
      <c r="G205" s="5">
        <v>27</v>
      </c>
      <c r="H205" s="6"/>
    </row>
    <row r="206" spans="3:8" ht="15.6" x14ac:dyDescent="0.3">
      <c r="C206" s="3">
        <v>19</v>
      </c>
      <c r="D206" s="4" t="s">
        <v>232</v>
      </c>
      <c r="E206" s="3" t="s">
        <v>214</v>
      </c>
      <c r="F206" s="3" t="s">
        <v>71</v>
      </c>
      <c r="G206" s="5">
        <v>97</v>
      </c>
      <c r="H206" s="6"/>
    </row>
    <row r="207" spans="3:8" ht="15.6" x14ac:dyDescent="0.3">
      <c r="C207" s="3">
        <v>20</v>
      </c>
      <c r="D207" s="4" t="s">
        <v>233</v>
      </c>
      <c r="E207" s="3" t="s">
        <v>214</v>
      </c>
      <c r="F207" s="3" t="s">
        <v>71</v>
      </c>
      <c r="G207" s="5">
        <v>5</v>
      </c>
      <c r="H207" s="6"/>
    </row>
    <row r="208" spans="3:8" ht="15.6" x14ac:dyDescent="0.3">
      <c r="C208" s="3">
        <v>21</v>
      </c>
      <c r="D208" s="4" t="s">
        <v>234</v>
      </c>
      <c r="E208" s="3" t="s">
        <v>214</v>
      </c>
      <c r="F208" s="3" t="s">
        <v>71</v>
      </c>
      <c r="G208" s="5">
        <v>13</v>
      </c>
      <c r="H208" s="6"/>
    </row>
    <row r="209" spans="3:8" ht="15.6" x14ac:dyDescent="0.3">
      <c r="C209" s="3">
        <v>22</v>
      </c>
      <c r="D209" s="4" t="s">
        <v>235</v>
      </c>
      <c r="E209" s="3" t="s">
        <v>214</v>
      </c>
      <c r="F209" s="3" t="s">
        <v>71</v>
      </c>
      <c r="G209" s="5">
        <v>1</v>
      </c>
      <c r="H209" s="6"/>
    </row>
    <row r="210" spans="3:8" ht="15.6" x14ac:dyDescent="0.3">
      <c r="C210" s="3">
        <v>23</v>
      </c>
      <c r="D210" s="4" t="s">
        <v>236</v>
      </c>
      <c r="E210" s="3" t="s">
        <v>214</v>
      </c>
      <c r="F210" s="3" t="s">
        <v>129</v>
      </c>
      <c r="G210" s="5">
        <v>185.25899999999999</v>
      </c>
      <c r="H210" s="6"/>
    </row>
    <row r="211" spans="3:8" ht="15.6" x14ac:dyDescent="0.3">
      <c r="C211" s="3">
        <v>24</v>
      </c>
      <c r="D211" s="4" t="s">
        <v>237</v>
      </c>
      <c r="E211" s="3" t="s">
        <v>214</v>
      </c>
      <c r="F211" s="3" t="s">
        <v>158</v>
      </c>
      <c r="G211" s="5">
        <v>320</v>
      </c>
      <c r="H211" s="6"/>
    </row>
    <row r="212" spans="3:8" ht="15.6" x14ac:dyDescent="0.3">
      <c r="C212" s="3">
        <v>25</v>
      </c>
      <c r="D212" s="4" t="s">
        <v>238</v>
      </c>
      <c r="E212" s="3" t="s">
        <v>214</v>
      </c>
      <c r="F212" s="3" t="s">
        <v>158</v>
      </c>
      <c r="G212" s="5">
        <v>216</v>
      </c>
      <c r="H212" s="6"/>
    </row>
    <row r="213" spans="3:8" ht="15.6" x14ac:dyDescent="0.3">
      <c r="C213" s="3">
        <v>26</v>
      </c>
      <c r="D213" s="4" t="s">
        <v>239</v>
      </c>
      <c r="E213" s="3" t="s">
        <v>214</v>
      </c>
      <c r="F213" s="3" t="s">
        <v>67</v>
      </c>
      <c r="G213" s="5">
        <v>245</v>
      </c>
      <c r="H213" s="6"/>
    </row>
    <row r="214" spans="3:8" ht="15.6" x14ac:dyDescent="0.3">
      <c r="C214" s="3">
        <v>27</v>
      </c>
      <c r="D214" s="4" t="s">
        <v>240</v>
      </c>
      <c r="E214" s="3" t="s">
        <v>214</v>
      </c>
      <c r="F214" s="3" t="s">
        <v>67</v>
      </c>
      <c r="G214" s="5">
        <v>9</v>
      </c>
      <c r="H214" s="6"/>
    </row>
    <row r="215" spans="3:8" ht="15.6" x14ac:dyDescent="0.3">
      <c r="C215" s="3">
        <v>28</v>
      </c>
      <c r="D215" s="4" t="s">
        <v>241</v>
      </c>
      <c r="E215" s="3" t="s">
        <v>214</v>
      </c>
      <c r="F215" s="3" t="s">
        <v>67</v>
      </c>
      <c r="G215" s="5">
        <v>200</v>
      </c>
      <c r="H215" s="6"/>
    </row>
    <row r="216" spans="3:8" ht="15.6" x14ac:dyDescent="0.3">
      <c r="C216" s="3">
        <v>29</v>
      </c>
      <c r="D216" s="4" t="s">
        <v>242</v>
      </c>
      <c r="E216" s="3" t="s">
        <v>214</v>
      </c>
      <c r="F216" s="3" t="s">
        <v>243</v>
      </c>
      <c r="G216" s="5">
        <v>7.8037999999999998</v>
      </c>
      <c r="H216" s="6"/>
    </row>
    <row r="217" spans="3:8" ht="15.6" x14ac:dyDescent="0.3">
      <c r="C217" s="3">
        <v>30</v>
      </c>
      <c r="D217" s="4" t="s">
        <v>244</v>
      </c>
      <c r="E217" s="3" t="s">
        <v>214</v>
      </c>
      <c r="F217" s="3" t="s">
        <v>243</v>
      </c>
      <c r="G217" s="5">
        <v>7.4859</v>
      </c>
      <c r="H217" s="6"/>
    </row>
    <row r="218" spans="3:8" ht="15.6" x14ac:dyDescent="0.3">
      <c r="C218" s="3">
        <v>31</v>
      </c>
      <c r="D218" s="4" t="s">
        <v>245</v>
      </c>
      <c r="E218" s="3" t="s">
        <v>214</v>
      </c>
      <c r="F218" s="3" t="s">
        <v>243</v>
      </c>
      <c r="G218" s="5">
        <v>14.614000000000001</v>
      </c>
      <c r="H218" s="6"/>
    </row>
    <row r="219" spans="3:8" ht="15.6" x14ac:dyDescent="0.3">
      <c r="C219" s="3">
        <v>32</v>
      </c>
      <c r="D219" s="4" t="s">
        <v>246</v>
      </c>
      <c r="E219" s="3" t="s">
        <v>214</v>
      </c>
      <c r="F219" s="3" t="s">
        <v>243</v>
      </c>
      <c r="G219" s="5">
        <v>6.3390000000000004</v>
      </c>
      <c r="H219" s="6"/>
    </row>
    <row r="220" spans="3:8" ht="15.6" x14ac:dyDescent="0.3">
      <c r="C220" s="3">
        <v>33</v>
      </c>
      <c r="D220" s="4" t="s">
        <v>247</v>
      </c>
      <c r="E220" s="3" t="s">
        <v>214</v>
      </c>
      <c r="F220" s="3" t="s">
        <v>20</v>
      </c>
      <c r="G220" s="5">
        <v>77.951999999999998</v>
      </c>
      <c r="H220" s="6"/>
    </row>
    <row r="221" spans="3:8" ht="15.6" x14ac:dyDescent="0.3">
      <c r="C221" s="3">
        <v>34</v>
      </c>
      <c r="D221" s="4" t="s">
        <v>248</v>
      </c>
      <c r="E221" s="3" t="s">
        <v>214</v>
      </c>
      <c r="F221" s="3" t="s">
        <v>20</v>
      </c>
      <c r="G221" s="5">
        <v>328.49599999999998</v>
      </c>
      <c r="H221" s="6"/>
    </row>
    <row r="222" spans="3:8" ht="15.6" x14ac:dyDescent="0.3">
      <c r="C222" s="3">
        <v>35</v>
      </c>
      <c r="D222" s="4" t="s">
        <v>249</v>
      </c>
      <c r="E222" s="3" t="s">
        <v>214</v>
      </c>
      <c r="F222" s="3" t="s">
        <v>9</v>
      </c>
      <c r="G222" s="5">
        <v>1127</v>
      </c>
      <c r="H222" s="6"/>
    </row>
    <row r="223" spans="3:8" ht="15.6" x14ac:dyDescent="0.3">
      <c r="C223" s="3">
        <v>36</v>
      </c>
      <c r="D223" s="4" t="s">
        <v>250</v>
      </c>
      <c r="E223" s="3" t="s">
        <v>214</v>
      </c>
      <c r="F223" s="3" t="s">
        <v>71</v>
      </c>
      <c r="G223" s="5">
        <v>30</v>
      </c>
      <c r="H223" s="6"/>
    </row>
    <row r="224" spans="3:8" ht="15.6" x14ac:dyDescent="0.3">
      <c r="C224" s="3">
        <v>37</v>
      </c>
      <c r="D224" s="4" t="s">
        <v>251</v>
      </c>
      <c r="E224" s="3" t="s">
        <v>214</v>
      </c>
      <c r="F224" s="3" t="s">
        <v>71</v>
      </c>
      <c r="G224" s="5">
        <v>202</v>
      </c>
      <c r="H224" s="6"/>
    </row>
    <row r="225" spans="3:8" ht="15.6" x14ac:dyDescent="0.3">
      <c r="C225" s="3">
        <v>38</v>
      </c>
      <c r="D225" s="4" t="s">
        <v>252</v>
      </c>
      <c r="E225" s="3" t="s">
        <v>214</v>
      </c>
      <c r="F225" s="3" t="s">
        <v>71</v>
      </c>
      <c r="G225" s="5">
        <v>4</v>
      </c>
      <c r="H225" s="6"/>
    </row>
    <row r="226" spans="3:8" ht="15.6" x14ac:dyDescent="0.3">
      <c r="C226" s="3">
        <v>39</v>
      </c>
      <c r="D226" s="4" t="s">
        <v>253</v>
      </c>
      <c r="E226" s="3" t="s">
        <v>214</v>
      </c>
      <c r="F226" s="3" t="s">
        <v>71</v>
      </c>
      <c r="G226" s="5">
        <v>5</v>
      </c>
      <c r="H226" s="6"/>
    </row>
    <row r="227" spans="3:8" ht="15.6" x14ac:dyDescent="0.3">
      <c r="C227" s="3">
        <v>40</v>
      </c>
      <c r="D227" s="4" t="s">
        <v>254</v>
      </c>
      <c r="E227" s="3" t="s">
        <v>214</v>
      </c>
      <c r="F227" s="3" t="s">
        <v>71</v>
      </c>
      <c r="G227" s="5">
        <v>4</v>
      </c>
      <c r="H227" s="6"/>
    </row>
    <row r="228" spans="3:8" ht="15.6" x14ac:dyDescent="0.3">
      <c r="C228" s="3">
        <v>41</v>
      </c>
      <c r="D228" s="4" t="s">
        <v>255</v>
      </c>
      <c r="E228" s="3" t="s">
        <v>214</v>
      </c>
      <c r="F228" s="3" t="s">
        <v>71</v>
      </c>
      <c r="G228" s="5">
        <v>2</v>
      </c>
      <c r="H228" s="6"/>
    </row>
    <row r="229" spans="3:8" ht="15.6" x14ac:dyDescent="0.3">
      <c r="C229" s="3">
        <v>42</v>
      </c>
      <c r="D229" s="4" t="s">
        <v>256</v>
      </c>
      <c r="E229" s="3" t="s">
        <v>214</v>
      </c>
      <c r="F229" s="3" t="s">
        <v>71</v>
      </c>
      <c r="G229" s="5">
        <v>425</v>
      </c>
      <c r="H229" s="6"/>
    </row>
    <row r="230" spans="3:8" ht="15.6" x14ac:dyDescent="0.3">
      <c r="C230" s="3">
        <v>43</v>
      </c>
      <c r="D230" s="4" t="s">
        <v>257</v>
      </c>
      <c r="E230" s="3" t="s">
        <v>214</v>
      </c>
      <c r="F230" s="3" t="s">
        <v>71</v>
      </c>
      <c r="G230" s="5">
        <v>27</v>
      </c>
      <c r="H230" s="6"/>
    </row>
    <row r="231" spans="3:8" ht="15.6" x14ac:dyDescent="0.3">
      <c r="C231" s="3">
        <v>44</v>
      </c>
      <c r="D231" s="4" t="s">
        <v>258</v>
      </c>
      <c r="E231" s="3" t="s">
        <v>214</v>
      </c>
      <c r="F231" s="3" t="s">
        <v>71</v>
      </c>
      <c r="G231" s="5">
        <v>39</v>
      </c>
      <c r="H231" s="6"/>
    </row>
    <row r="232" spans="3:8" ht="15.6" x14ac:dyDescent="0.3">
      <c r="C232" s="3">
        <v>45</v>
      </c>
      <c r="D232" s="4" t="s">
        <v>259</v>
      </c>
      <c r="E232" s="3" t="s">
        <v>214</v>
      </c>
      <c r="F232" s="3" t="s">
        <v>71</v>
      </c>
      <c r="G232" s="5">
        <v>330</v>
      </c>
      <c r="H232" s="6"/>
    </row>
    <row r="233" spans="3:8" ht="15.6" x14ac:dyDescent="0.3">
      <c r="C233" s="3">
        <v>46</v>
      </c>
      <c r="D233" s="4" t="s">
        <v>260</v>
      </c>
      <c r="E233" s="3" t="s">
        <v>214</v>
      </c>
      <c r="F233" s="3" t="s">
        <v>71</v>
      </c>
      <c r="G233" s="5">
        <v>118</v>
      </c>
      <c r="H233" s="6"/>
    </row>
    <row r="234" spans="3:8" ht="15.6" x14ac:dyDescent="0.3">
      <c r="C234" s="3">
        <v>47</v>
      </c>
      <c r="D234" s="4" t="s">
        <v>261</v>
      </c>
      <c r="E234" s="3" t="s">
        <v>214</v>
      </c>
      <c r="F234" s="3" t="s">
        <v>71</v>
      </c>
      <c r="G234" s="5">
        <v>71</v>
      </c>
      <c r="H234" s="6"/>
    </row>
    <row r="235" spans="3:8" ht="15.6" x14ac:dyDescent="0.3">
      <c r="C235" s="3">
        <v>48</v>
      </c>
      <c r="D235" s="4" t="s">
        <v>262</v>
      </c>
      <c r="E235" s="3" t="s">
        <v>214</v>
      </c>
      <c r="F235" s="3" t="s">
        <v>71</v>
      </c>
      <c r="G235" s="5">
        <v>15</v>
      </c>
      <c r="H235" s="6"/>
    </row>
    <row r="236" spans="3:8" ht="15.6" x14ac:dyDescent="0.3">
      <c r="C236" s="3">
        <v>49</v>
      </c>
      <c r="D236" s="4" t="s">
        <v>263</v>
      </c>
      <c r="E236" s="3" t="s">
        <v>214</v>
      </c>
      <c r="F236" s="3" t="s">
        <v>71</v>
      </c>
      <c r="G236" s="5">
        <v>4</v>
      </c>
      <c r="H236" s="6"/>
    </row>
    <row r="237" spans="3:8" ht="15.6" x14ac:dyDescent="0.3">
      <c r="C237" s="3">
        <v>50</v>
      </c>
      <c r="D237" s="4" t="s">
        <v>264</v>
      </c>
      <c r="E237" s="3" t="s">
        <v>214</v>
      </c>
      <c r="F237" s="3" t="s">
        <v>71</v>
      </c>
      <c r="G237" s="5">
        <v>60</v>
      </c>
      <c r="H237" s="6"/>
    </row>
    <row r="238" spans="3:8" ht="15.6" x14ac:dyDescent="0.3">
      <c r="C238" s="3">
        <v>51</v>
      </c>
      <c r="D238" s="4" t="s">
        <v>265</v>
      </c>
      <c r="E238" s="3" t="s">
        <v>214</v>
      </c>
      <c r="F238" s="3" t="s">
        <v>71</v>
      </c>
      <c r="G238" s="5">
        <v>12</v>
      </c>
      <c r="H238" s="6"/>
    </row>
    <row r="239" spans="3:8" ht="15.6" x14ac:dyDescent="0.3">
      <c r="C239" s="3">
        <v>52</v>
      </c>
      <c r="D239" s="4" t="s">
        <v>266</v>
      </c>
      <c r="E239" s="3" t="s">
        <v>214</v>
      </c>
      <c r="F239" s="3" t="s">
        <v>71</v>
      </c>
      <c r="G239" s="5">
        <v>6</v>
      </c>
      <c r="H239" s="6"/>
    </row>
    <row r="240" spans="3:8" ht="15.6" x14ac:dyDescent="0.3">
      <c r="C240" s="3">
        <v>53</v>
      </c>
      <c r="D240" s="4" t="s">
        <v>267</v>
      </c>
      <c r="E240" s="3" t="s">
        <v>214</v>
      </c>
      <c r="F240" s="3" t="s">
        <v>71</v>
      </c>
      <c r="G240" s="5">
        <v>1</v>
      </c>
      <c r="H240" s="6"/>
    </row>
    <row r="241" spans="3:8" ht="15.6" x14ac:dyDescent="0.3">
      <c r="C241" s="3">
        <v>54</v>
      </c>
      <c r="D241" s="4" t="s">
        <v>268</v>
      </c>
      <c r="E241" s="3" t="s">
        <v>214</v>
      </c>
      <c r="F241" s="3" t="s">
        <v>9</v>
      </c>
      <c r="G241" s="5">
        <v>198.5</v>
      </c>
      <c r="H241" s="6"/>
    </row>
    <row r="242" spans="3:8" ht="15.6" x14ac:dyDescent="0.3">
      <c r="C242" s="3">
        <v>55</v>
      </c>
      <c r="D242" s="4" t="s">
        <v>269</v>
      </c>
      <c r="E242" s="3" t="s">
        <v>214</v>
      </c>
      <c r="F242" s="3" t="s">
        <v>53</v>
      </c>
      <c r="G242" s="5">
        <v>512.5</v>
      </c>
      <c r="H242" s="6"/>
    </row>
    <row r="243" spans="3:8" ht="15.6" x14ac:dyDescent="0.3">
      <c r="C243" s="3">
        <v>56</v>
      </c>
      <c r="D243" s="4" t="s">
        <v>270</v>
      </c>
      <c r="E243" s="3" t="s">
        <v>214</v>
      </c>
      <c r="F243" s="3" t="s">
        <v>9</v>
      </c>
      <c r="G243" s="5">
        <v>85.5</v>
      </c>
      <c r="H243" s="6"/>
    </row>
    <row r="244" spans="3:8" ht="15.6" x14ac:dyDescent="0.3">
      <c r="C244" s="3">
        <v>57</v>
      </c>
      <c r="D244" s="4" t="s">
        <v>271</v>
      </c>
      <c r="E244" s="3" t="s">
        <v>214</v>
      </c>
      <c r="F244" s="3" t="s">
        <v>53</v>
      </c>
      <c r="G244" s="5">
        <v>349</v>
      </c>
      <c r="H244" s="6"/>
    </row>
    <row r="245" spans="3:8" ht="15.6" x14ac:dyDescent="0.3">
      <c r="C245" s="3">
        <v>58</v>
      </c>
      <c r="D245" s="4" t="s">
        <v>272</v>
      </c>
      <c r="E245" s="3" t="s">
        <v>214</v>
      </c>
      <c r="F245" s="3" t="s">
        <v>53</v>
      </c>
      <c r="G245" s="5">
        <v>1054</v>
      </c>
      <c r="H245" s="6"/>
    </row>
    <row r="246" spans="3:8" ht="15.6" x14ac:dyDescent="0.3">
      <c r="C246" s="3">
        <v>59</v>
      </c>
      <c r="D246" s="4" t="s">
        <v>273</v>
      </c>
      <c r="E246" s="3" t="s">
        <v>214</v>
      </c>
      <c r="F246" s="3" t="s">
        <v>9</v>
      </c>
      <c r="G246" s="5">
        <v>190</v>
      </c>
      <c r="H246" s="6"/>
    </row>
    <row r="247" spans="3:8" ht="15.6" x14ac:dyDescent="0.3">
      <c r="C247" s="3">
        <v>60</v>
      </c>
      <c r="D247" s="4" t="s">
        <v>274</v>
      </c>
      <c r="E247" s="3" t="s">
        <v>214</v>
      </c>
      <c r="F247" s="3" t="s">
        <v>71</v>
      </c>
      <c r="G247" s="5">
        <v>12</v>
      </c>
      <c r="H247" s="6"/>
    </row>
    <row r="248" spans="3:8" ht="15.6" x14ac:dyDescent="0.3">
      <c r="C248" s="3">
        <v>61</v>
      </c>
      <c r="D248" s="4" t="s">
        <v>275</v>
      </c>
      <c r="E248" s="3" t="s">
        <v>214</v>
      </c>
      <c r="F248" s="3" t="s">
        <v>71</v>
      </c>
      <c r="G248" s="5">
        <v>15</v>
      </c>
      <c r="H248" s="6"/>
    </row>
    <row r="249" spans="3:8" ht="15.6" x14ac:dyDescent="0.3">
      <c r="C249" s="3">
        <v>62</v>
      </c>
      <c r="D249" s="4" t="s">
        <v>276</v>
      </c>
      <c r="E249" s="3" t="s">
        <v>214</v>
      </c>
      <c r="F249" s="3" t="s">
        <v>71</v>
      </c>
      <c r="G249" s="5">
        <v>1</v>
      </c>
      <c r="H249" s="6"/>
    </row>
    <row r="250" spans="3:8" ht="15.6" x14ac:dyDescent="0.3">
      <c r="C250" s="3">
        <v>63</v>
      </c>
      <c r="D250" s="4" t="s">
        <v>277</v>
      </c>
      <c r="E250" s="3" t="s">
        <v>214</v>
      </c>
      <c r="F250" s="3" t="s">
        <v>71</v>
      </c>
      <c r="G250" s="5">
        <v>7</v>
      </c>
      <c r="H250" s="6"/>
    </row>
    <row r="251" spans="3:8" ht="15.6" x14ac:dyDescent="0.3">
      <c r="C251" s="3">
        <v>64</v>
      </c>
      <c r="D251" s="4" t="s">
        <v>278</v>
      </c>
      <c r="E251" s="3" t="s">
        <v>214</v>
      </c>
      <c r="F251" s="3" t="s">
        <v>71</v>
      </c>
      <c r="G251" s="5">
        <v>5</v>
      </c>
      <c r="H251" s="6"/>
    </row>
    <row r="252" spans="3:8" ht="15.6" x14ac:dyDescent="0.3">
      <c r="C252" s="3">
        <v>65</v>
      </c>
      <c r="D252" s="4" t="s">
        <v>279</v>
      </c>
      <c r="E252" s="3" t="s">
        <v>214</v>
      </c>
      <c r="F252" s="3" t="s">
        <v>71</v>
      </c>
      <c r="G252" s="5">
        <v>1</v>
      </c>
      <c r="H252" s="6"/>
    </row>
    <row r="253" spans="3:8" ht="15.6" x14ac:dyDescent="0.3">
      <c r="C253" s="3">
        <v>66</v>
      </c>
      <c r="D253" s="4" t="s">
        <v>280</v>
      </c>
      <c r="E253" s="3" t="s">
        <v>214</v>
      </c>
      <c r="F253" s="3" t="s">
        <v>71</v>
      </c>
      <c r="G253" s="5">
        <v>24</v>
      </c>
      <c r="H253" s="6"/>
    </row>
    <row r="254" spans="3:8" ht="15.6" x14ac:dyDescent="0.3">
      <c r="C254" s="3">
        <v>67</v>
      </c>
      <c r="D254" s="4" t="s">
        <v>281</v>
      </c>
      <c r="E254" s="3" t="s">
        <v>214</v>
      </c>
      <c r="F254" s="3" t="s">
        <v>71</v>
      </c>
      <c r="G254" s="5">
        <v>7</v>
      </c>
      <c r="H254" s="6"/>
    </row>
    <row r="255" spans="3:8" ht="15.6" x14ac:dyDescent="0.3">
      <c r="C255" s="3">
        <v>68</v>
      </c>
      <c r="D255" s="4" t="s">
        <v>282</v>
      </c>
      <c r="E255" s="3" t="s">
        <v>214</v>
      </c>
      <c r="F255" s="3" t="s">
        <v>71</v>
      </c>
      <c r="G255" s="5">
        <v>13</v>
      </c>
      <c r="H255" s="6"/>
    </row>
    <row r="256" spans="3:8" ht="15.6" x14ac:dyDescent="0.3">
      <c r="C256" s="3">
        <v>69</v>
      </c>
      <c r="D256" s="4" t="s">
        <v>283</v>
      </c>
      <c r="E256" s="3" t="s">
        <v>214</v>
      </c>
      <c r="F256" s="3" t="s">
        <v>71</v>
      </c>
      <c r="G256" s="5">
        <v>26</v>
      </c>
      <c r="H256" s="6"/>
    </row>
    <row r="257" spans="3:8" ht="15.6" x14ac:dyDescent="0.3">
      <c r="C257" s="3">
        <v>70</v>
      </c>
      <c r="D257" s="4" t="s">
        <v>284</v>
      </c>
      <c r="E257" s="3" t="s">
        <v>214</v>
      </c>
      <c r="F257" s="3" t="s">
        <v>71</v>
      </c>
      <c r="G257" s="5">
        <v>16</v>
      </c>
      <c r="H257" s="6"/>
    </row>
    <row r="258" spans="3:8" ht="15.6" x14ac:dyDescent="0.3">
      <c r="C258" s="3">
        <v>71</v>
      </c>
      <c r="D258" s="4" t="s">
        <v>285</v>
      </c>
      <c r="E258" s="3" t="s">
        <v>214</v>
      </c>
      <c r="F258" s="3" t="s">
        <v>71</v>
      </c>
      <c r="G258" s="5">
        <v>50</v>
      </c>
      <c r="H258" s="6"/>
    </row>
    <row r="259" spans="3:8" ht="15.6" x14ac:dyDescent="0.3">
      <c r="C259" s="3">
        <v>72</v>
      </c>
      <c r="D259" s="4" t="s">
        <v>286</v>
      </c>
      <c r="E259" s="3" t="s">
        <v>214</v>
      </c>
      <c r="F259" s="3" t="s">
        <v>29</v>
      </c>
      <c r="G259" s="5">
        <v>43</v>
      </c>
      <c r="H259" s="6"/>
    </row>
    <row r="260" spans="3:8" ht="15.6" x14ac:dyDescent="0.3">
      <c r="C260" s="3">
        <v>73</v>
      </c>
      <c r="D260" s="4" t="s">
        <v>287</v>
      </c>
      <c r="E260" s="3" t="s">
        <v>214</v>
      </c>
      <c r="F260" s="3" t="s">
        <v>29</v>
      </c>
      <c r="G260" s="5">
        <v>10</v>
      </c>
      <c r="H260" s="6"/>
    </row>
    <row r="261" spans="3:8" ht="15.6" x14ac:dyDescent="0.3">
      <c r="C261" s="3">
        <v>74</v>
      </c>
      <c r="D261" s="4" t="s">
        <v>288</v>
      </c>
      <c r="E261" s="3" t="s">
        <v>214</v>
      </c>
      <c r="F261" s="3" t="s">
        <v>29</v>
      </c>
      <c r="G261" s="5">
        <v>34</v>
      </c>
      <c r="H261" s="6"/>
    </row>
    <row r="262" spans="3:8" ht="15.6" x14ac:dyDescent="0.3">
      <c r="C262" s="3">
        <v>75</v>
      </c>
      <c r="D262" s="4" t="s">
        <v>289</v>
      </c>
      <c r="E262" s="3" t="s">
        <v>214</v>
      </c>
      <c r="F262" s="3" t="s">
        <v>41</v>
      </c>
      <c r="G262" s="5">
        <v>7</v>
      </c>
      <c r="H262" s="6"/>
    </row>
    <row r="263" spans="3:8" ht="15.6" x14ac:dyDescent="0.3">
      <c r="C263" s="3">
        <v>76</v>
      </c>
      <c r="D263" s="4" t="s">
        <v>290</v>
      </c>
      <c r="E263" s="3" t="s">
        <v>214</v>
      </c>
      <c r="F263" s="3" t="s">
        <v>41</v>
      </c>
      <c r="G263" s="5">
        <v>9</v>
      </c>
      <c r="H263" s="6"/>
    </row>
    <row r="264" spans="3:8" ht="15.6" x14ac:dyDescent="0.3">
      <c r="C264" s="3">
        <v>77</v>
      </c>
      <c r="D264" s="4" t="s">
        <v>291</v>
      </c>
      <c r="E264" s="3" t="s">
        <v>214</v>
      </c>
      <c r="F264" s="3" t="s">
        <v>29</v>
      </c>
      <c r="G264" s="5">
        <v>365</v>
      </c>
      <c r="H264" s="6"/>
    </row>
    <row r="265" spans="3:8" ht="15.6" x14ac:dyDescent="0.3">
      <c r="C265" s="3">
        <v>78</v>
      </c>
      <c r="D265" s="4" t="s">
        <v>292</v>
      </c>
      <c r="E265" s="3" t="s">
        <v>214</v>
      </c>
      <c r="F265" s="3" t="s">
        <v>29</v>
      </c>
      <c r="G265" s="5">
        <v>43</v>
      </c>
      <c r="H265" s="6"/>
    </row>
    <row r="266" spans="3:8" ht="15.6" x14ac:dyDescent="0.3">
      <c r="C266" s="3">
        <v>79</v>
      </c>
      <c r="D266" s="4" t="s">
        <v>293</v>
      </c>
      <c r="E266" s="3" t="s">
        <v>214</v>
      </c>
      <c r="F266" s="3" t="s">
        <v>29</v>
      </c>
      <c r="G266" s="5">
        <v>10</v>
      </c>
      <c r="H266" s="6"/>
    </row>
    <row r="267" spans="3:8" ht="15.6" x14ac:dyDescent="0.3">
      <c r="C267" s="3">
        <v>80</v>
      </c>
      <c r="D267" s="4" t="s">
        <v>294</v>
      </c>
      <c r="E267" s="3" t="s">
        <v>214</v>
      </c>
      <c r="F267" s="3" t="s">
        <v>29</v>
      </c>
      <c r="G267" s="5">
        <v>27</v>
      </c>
      <c r="H267" s="6"/>
    </row>
    <row r="268" spans="3:8" ht="15.6" x14ac:dyDescent="0.3">
      <c r="C268" s="3">
        <v>81</v>
      </c>
      <c r="D268" s="4" t="s">
        <v>295</v>
      </c>
      <c r="E268" s="3" t="s">
        <v>214</v>
      </c>
      <c r="F268" s="3" t="s">
        <v>45</v>
      </c>
      <c r="G268" s="5">
        <v>5</v>
      </c>
      <c r="H268" s="6"/>
    </row>
    <row r="269" spans="3:8" ht="15.6" x14ac:dyDescent="0.3">
      <c r="C269" s="3">
        <v>82</v>
      </c>
      <c r="D269" s="4" t="s">
        <v>296</v>
      </c>
      <c r="E269" s="3" t="s">
        <v>214</v>
      </c>
      <c r="F269" s="3" t="s">
        <v>45</v>
      </c>
      <c r="G269" s="5">
        <v>2</v>
      </c>
      <c r="H269" s="6"/>
    </row>
    <row r="270" spans="3:8" ht="15.6" x14ac:dyDescent="0.3">
      <c r="C270" s="3">
        <v>83</v>
      </c>
      <c r="D270" s="4" t="s">
        <v>297</v>
      </c>
      <c r="E270" s="3" t="s">
        <v>214</v>
      </c>
      <c r="F270" s="3" t="s">
        <v>45</v>
      </c>
      <c r="G270" s="5">
        <v>5</v>
      </c>
      <c r="H270" s="6"/>
    </row>
    <row r="271" spans="3:8" ht="15.6" x14ac:dyDescent="0.3">
      <c r="C271" s="3">
        <v>84</v>
      </c>
      <c r="D271" s="4" t="s">
        <v>298</v>
      </c>
      <c r="E271" s="3" t="s">
        <v>214</v>
      </c>
      <c r="F271" s="3" t="s">
        <v>45</v>
      </c>
      <c r="G271" s="5">
        <v>3</v>
      </c>
      <c r="H271" s="6"/>
    </row>
    <row r="272" spans="3:8" ht="15.6" x14ac:dyDescent="0.3">
      <c r="C272" s="3">
        <v>85</v>
      </c>
      <c r="D272" s="4" t="s">
        <v>299</v>
      </c>
      <c r="E272" s="3" t="s">
        <v>214</v>
      </c>
      <c r="F272" s="3" t="s">
        <v>45</v>
      </c>
      <c r="G272" s="5">
        <v>9</v>
      </c>
      <c r="H272" s="6"/>
    </row>
    <row r="273" spans="3:8" ht="15.6" x14ac:dyDescent="0.3">
      <c r="C273" s="3">
        <v>86</v>
      </c>
      <c r="D273" s="4" t="s">
        <v>300</v>
      </c>
      <c r="E273" s="3" t="s">
        <v>214</v>
      </c>
      <c r="F273" s="3" t="s">
        <v>45</v>
      </c>
      <c r="G273" s="5">
        <v>31</v>
      </c>
      <c r="H273" s="6"/>
    </row>
    <row r="274" spans="3:8" ht="15.6" x14ac:dyDescent="0.3">
      <c r="C274" s="3">
        <v>87</v>
      </c>
      <c r="D274" s="4" t="s">
        <v>301</v>
      </c>
      <c r="E274" s="3" t="s">
        <v>214</v>
      </c>
      <c r="F274" s="3" t="s">
        <v>29</v>
      </c>
      <c r="G274" s="5">
        <v>42</v>
      </c>
      <c r="H274" s="6"/>
    </row>
    <row r="275" spans="3:8" ht="15.6" x14ac:dyDescent="0.3">
      <c r="C275" s="3">
        <v>88</v>
      </c>
      <c r="D275" s="4" t="s">
        <v>302</v>
      </c>
      <c r="E275" s="3" t="s">
        <v>214</v>
      </c>
      <c r="F275" s="3" t="s">
        <v>29</v>
      </c>
      <c r="G275" s="5">
        <v>6</v>
      </c>
      <c r="H275" s="6"/>
    </row>
    <row r="276" spans="3:8" ht="15.6" x14ac:dyDescent="0.3">
      <c r="C276" s="3">
        <v>89</v>
      </c>
      <c r="D276" s="4" t="s">
        <v>303</v>
      </c>
      <c r="E276" s="3" t="s">
        <v>214</v>
      </c>
      <c r="F276" s="3" t="s">
        <v>29</v>
      </c>
      <c r="G276" s="5">
        <v>4</v>
      </c>
      <c r="H276" s="6"/>
    </row>
    <row r="277" spans="3:8" ht="15.6" x14ac:dyDescent="0.3">
      <c r="C277" s="3">
        <v>90</v>
      </c>
      <c r="D277" s="4" t="s">
        <v>304</v>
      </c>
      <c r="E277" s="3" t="s">
        <v>214</v>
      </c>
      <c r="F277" s="3" t="s">
        <v>9</v>
      </c>
      <c r="G277" s="5">
        <v>98.5</v>
      </c>
      <c r="H277" s="6"/>
    </row>
    <row r="278" spans="3:8" ht="15.6" x14ac:dyDescent="0.3">
      <c r="C278" s="3">
        <v>91</v>
      </c>
      <c r="D278" s="4" t="s">
        <v>305</v>
      </c>
      <c r="E278" s="3" t="s">
        <v>214</v>
      </c>
      <c r="F278" s="3" t="s">
        <v>9</v>
      </c>
      <c r="G278" s="5">
        <v>275</v>
      </c>
      <c r="H278" s="6"/>
    </row>
    <row r="279" spans="3:8" ht="15.6" x14ac:dyDescent="0.3">
      <c r="C279" s="3">
        <v>92</v>
      </c>
      <c r="D279" s="4" t="s">
        <v>306</v>
      </c>
      <c r="E279" s="3" t="s">
        <v>214</v>
      </c>
      <c r="F279" s="3" t="s">
        <v>71</v>
      </c>
      <c r="G279" s="5">
        <v>21</v>
      </c>
      <c r="H279" s="6"/>
    </row>
    <row r="280" spans="3:8" ht="15.6" x14ac:dyDescent="0.3">
      <c r="C280" s="3">
        <v>93</v>
      </c>
      <c r="D280" s="4" t="s">
        <v>307</v>
      </c>
      <c r="E280" s="3" t="s">
        <v>214</v>
      </c>
      <c r="F280" s="3" t="s">
        <v>71</v>
      </c>
      <c r="G280" s="5">
        <v>15</v>
      </c>
      <c r="H280" s="6"/>
    </row>
    <row r="281" spans="3:8" ht="15.6" x14ac:dyDescent="0.3">
      <c r="C281" s="3">
        <v>94</v>
      </c>
      <c r="D281" s="4" t="s">
        <v>308</v>
      </c>
      <c r="E281" s="3" t="s">
        <v>214</v>
      </c>
      <c r="F281" s="3" t="s">
        <v>71</v>
      </c>
      <c r="G281" s="5">
        <v>12</v>
      </c>
      <c r="H281" s="6"/>
    </row>
    <row r="282" spans="3:8" ht="15.6" x14ac:dyDescent="0.3">
      <c r="C282" s="3">
        <v>95</v>
      </c>
      <c r="D282" s="4" t="s">
        <v>309</v>
      </c>
      <c r="E282" s="3" t="s">
        <v>214</v>
      </c>
      <c r="F282" s="3" t="s">
        <v>71</v>
      </c>
      <c r="G282" s="5">
        <v>1</v>
      </c>
      <c r="H282" s="6"/>
    </row>
    <row r="283" spans="3:8" ht="15.6" x14ac:dyDescent="0.3">
      <c r="C283" s="3">
        <v>96</v>
      </c>
      <c r="D283" s="4" t="s">
        <v>310</v>
      </c>
      <c r="E283" s="3" t="s">
        <v>214</v>
      </c>
      <c r="F283" s="3" t="s">
        <v>71</v>
      </c>
      <c r="G283" s="5">
        <v>2</v>
      </c>
      <c r="H283" s="6"/>
    </row>
    <row r="284" spans="3:8" ht="15.6" x14ac:dyDescent="0.3">
      <c r="C284" s="3">
        <v>97</v>
      </c>
      <c r="D284" s="4" t="s">
        <v>311</v>
      </c>
      <c r="E284" s="3" t="s">
        <v>214</v>
      </c>
      <c r="F284" s="3" t="s">
        <v>71</v>
      </c>
      <c r="G284" s="5">
        <v>11</v>
      </c>
      <c r="H284" s="6"/>
    </row>
    <row r="285" spans="3:8" ht="15.6" x14ac:dyDescent="0.3">
      <c r="C285" s="3">
        <v>98</v>
      </c>
      <c r="D285" s="4" t="s">
        <v>312</v>
      </c>
      <c r="E285" s="3" t="s">
        <v>214</v>
      </c>
      <c r="F285" s="3" t="s">
        <v>71</v>
      </c>
      <c r="G285" s="5">
        <v>2</v>
      </c>
      <c r="H285" s="6"/>
    </row>
    <row r="286" spans="3:8" ht="15.6" x14ac:dyDescent="0.3">
      <c r="C286" s="1" t="s">
        <v>313</v>
      </c>
      <c r="D286" s="2" t="s">
        <v>314</v>
      </c>
      <c r="E286" s="1"/>
      <c r="F286" s="1"/>
      <c r="G286" s="2"/>
      <c r="H286" s="6"/>
    </row>
    <row r="287" spans="3:8" ht="15.6" x14ac:dyDescent="0.3">
      <c r="C287" s="3">
        <v>1</v>
      </c>
      <c r="D287" s="4" t="s">
        <v>315</v>
      </c>
      <c r="E287" s="3" t="s">
        <v>214</v>
      </c>
      <c r="F287" s="3" t="s">
        <v>67</v>
      </c>
      <c r="G287" s="5">
        <v>1</v>
      </c>
      <c r="H287" s="6"/>
    </row>
    <row r="288" spans="3:8" ht="15.6" x14ac:dyDescent="0.3">
      <c r="C288" s="3">
        <v>2</v>
      </c>
      <c r="D288" s="4" t="s">
        <v>316</v>
      </c>
      <c r="E288" s="3" t="s">
        <v>214</v>
      </c>
      <c r="F288" s="3" t="s">
        <v>67</v>
      </c>
      <c r="G288" s="5">
        <v>2</v>
      </c>
      <c r="H288" s="6"/>
    </row>
    <row r="289" spans="3:8" ht="15.6" x14ac:dyDescent="0.3">
      <c r="C289" s="3">
        <v>3</v>
      </c>
      <c r="D289" s="4" t="s">
        <v>317</v>
      </c>
      <c r="E289" s="3" t="s">
        <v>214</v>
      </c>
      <c r="F289" s="3" t="s">
        <v>67</v>
      </c>
      <c r="G289" s="5">
        <v>2</v>
      </c>
      <c r="H289" s="6"/>
    </row>
    <row r="290" spans="3:8" ht="15.6" x14ac:dyDescent="0.3">
      <c r="C290" s="3">
        <v>4</v>
      </c>
      <c r="D290" s="4" t="s">
        <v>318</v>
      </c>
      <c r="E290" s="3" t="s">
        <v>214</v>
      </c>
      <c r="F290" s="3" t="s">
        <v>67</v>
      </c>
      <c r="G290" s="5">
        <v>22</v>
      </c>
      <c r="H290" s="6"/>
    </row>
    <row r="291" spans="3:8" ht="15.6" x14ac:dyDescent="0.3">
      <c r="C291" s="3">
        <v>5</v>
      </c>
      <c r="D291" s="4" t="s">
        <v>319</v>
      </c>
      <c r="E291" s="3" t="s">
        <v>214</v>
      </c>
      <c r="F291" s="3" t="s">
        <v>67</v>
      </c>
      <c r="G291" s="5">
        <v>19</v>
      </c>
      <c r="H291" s="6"/>
    </row>
    <row r="292" spans="3:8" ht="15.6" x14ac:dyDescent="0.3">
      <c r="C292" s="3">
        <v>6</v>
      </c>
      <c r="D292" s="4" t="s">
        <v>320</v>
      </c>
      <c r="E292" s="3" t="s">
        <v>214</v>
      </c>
      <c r="F292" s="3" t="s">
        <v>67</v>
      </c>
      <c r="G292" s="5">
        <v>11</v>
      </c>
      <c r="H292" s="6"/>
    </row>
    <row r="293" spans="3:8" ht="15.6" x14ac:dyDescent="0.3">
      <c r="C293" s="3">
        <v>7</v>
      </c>
      <c r="D293" s="4" t="s">
        <v>321</v>
      </c>
      <c r="E293" s="3" t="s">
        <v>214</v>
      </c>
      <c r="F293" s="3" t="s">
        <v>41</v>
      </c>
      <c r="G293" s="5">
        <v>18</v>
      </c>
      <c r="H293" s="6"/>
    </row>
    <row r="294" spans="3:8" ht="15.6" x14ac:dyDescent="0.3">
      <c r="C294" s="3">
        <v>8</v>
      </c>
      <c r="D294" s="4" t="s">
        <v>322</v>
      </c>
      <c r="E294" s="3" t="s">
        <v>214</v>
      </c>
      <c r="F294" s="3" t="s">
        <v>29</v>
      </c>
      <c r="G294" s="5">
        <v>11</v>
      </c>
      <c r="H294" s="6"/>
    </row>
    <row r="295" spans="3:8" ht="15.6" x14ac:dyDescent="0.3">
      <c r="C295" s="3">
        <v>9</v>
      </c>
      <c r="D295" s="4" t="s">
        <v>323</v>
      </c>
      <c r="E295" s="3" t="s">
        <v>214</v>
      </c>
      <c r="F295" s="3" t="s">
        <v>29</v>
      </c>
      <c r="G295" s="5">
        <v>11</v>
      </c>
      <c r="H295" s="6"/>
    </row>
    <row r="296" spans="3:8" ht="15.6" x14ac:dyDescent="0.3">
      <c r="C296" s="3">
        <v>10</v>
      </c>
      <c r="D296" s="4" t="s">
        <v>324</v>
      </c>
      <c r="E296" s="3" t="s">
        <v>214</v>
      </c>
      <c r="F296" s="3" t="s">
        <v>29</v>
      </c>
      <c r="G296" s="5">
        <v>26</v>
      </c>
      <c r="H296" s="6"/>
    </row>
    <row r="297" spans="3:8" ht="15.6" x14ac:dyDescent="0.3">
      <c r="C297" s="3">
        <v>11</v>
      </c>
      <c r="D297" s="4" t="s">
        <v>325</v>
      </c>
      <c r="E297" s="3" t="s">
        <v>214</v>
      </c>
      <c r="F297" s="3" t="s">
        <v>29</v>
      </c>
      <c r="G297" s="5">
        <v>26</v>
      </c>
      <c r="H297" s="6"/>
    </row>
    <row r="298" spans="3:8" ht="15.6" x14ac:dyDescent="0.3">
      <c r="C298" s="3">
        <v>12</v>
      </c>
      <c r="D298" s="4" t="s">
        <v>326</v>
      </c>
      <c r="E298" s="3" t="s">
        <v>214</v>
      </c>
      <c r="F298" s="3" t="s">
        <v>9</v>
      </c>
      <c r="G298" s="5">
        <v>60</v>
      </c>
      <c r="H298" s="6"/>
    </row>
    <row r="299" spans="3:8" ht="15.6" x14ac:dyDescent="0.3">
      <c r="C299" s="3">
        <v>13</v>
      </c>
      <c r="D299" s="4" t="s">
        <v>327</v>
      </c>
      <c r="E299" s="3" t="s">
        <v>214</v>
      </c>
      <c r="F299" s="3" t="s">
        <v>9</v>
      </c>
      <c r="G299" s="5">
        <v>138.5</v>
      </c>
      <c r="H299" s="6"/>
    </row>
    <row r="300" spans="3:8" ht="15.6" x14ac:dyDescent="0.3">
      <c r="C300" s="3">
        <v>14</v>
      </c>
      <c r="D300" s="4" t="s">
        <v>328</v>
      </c>
      <c r="E300" s="3" t="s">
        <v>214</v>
      </c>
      <c r="F300" s="3" t="s">
        <v>9</v>
      </c>
      <c r="G300" s="5">
        <v>204.5</v>
      </c>
      <c r="H300" s="6"/>
    </row>
    <row r="301" spans="3:8" ht="15.6" x14ac:dyDescent="0.3">
      <c r="C301" s="3">
        <v>15</v>
      </c>
      <c r="D301" s="4" t="s">
        <v>329</v>
      </c>
      <c r="E301" s="3" t="s">
        <v>214</v>
      </c>
      <c r="F301" s="3" t="s">
        <v>29</v>
      </c>
      <c r="G301" s="5">
        <v>263</v>
      </c>
      <c r="H301" s="6"/>
    </row>
    <row r="302" spans="3:8" ht="15.6" x14ac:dyDescent="0.3">
      <c r="C302" s="3">
        <v>16</v>
      </c>
      <c r="D302" s="4" t="s">
        <v>330</v>
      </c>
      <c r="E302" s="3" t="s">
        <v>214</v>
      </c>
      <c r="F302" s="3" t="s">
        <v>45</v>
      </c>
      <c r="G302" s="5">
        <v>8</v>
      </c>
      <c r="H302" s="6"/>
    </row>
    <row r="303" spans="3:8" ht="15.6" x14ac:dyDescent="0.3">
      <c r="C303" s="3">
        <v>17</v>
      </c>
      <c r="D303" s="4" t="s">
        <v>331</v>
      </c>
      <c r="E303" s="3" t="s">
        <v>214</v>
      </c>
      <c r="F303" s="3" t="s">
        <v>45</v>
      </c>
      <c r="G303" s="5">
        <v>3</v>
      </c>
      <c r="H303" s="6"/>
    </row>
    <row r="304" spans="3:8" ht="15.6" x14ac:dyDescent="0.3">
      <c r="C304" s="3">
        <v>18</v>
      </c>
      <c r="D304" s="4" t="s">
        <v>332</v>
      </c>
      <c r="E304" s="3" t="s">
        <v>214</v>
      </c>
      <c r="F304" s="3" t="s">
        <v>45</v>
      </c>
      <c r="G304" s="5">
        <v>4</v>
      </c>
      <c r="H304" s="6"/>
    </row>
    <row r="305" spans="3:8" ht="15.6" x14ac:dyDescent="0.3">
      <c r="C305" s="3">
        <v>19</v>
      </c>
      <c r="D305" s="4" t="s">
        <v>333</v>
      </c>
      <c r="E305" s="3" t="s">
        <v>214</v>
      </c>
      <c r="F305" s="3" t="s">
        <v>9</v>
      </c>
      <c r="G305" s="5">
        <v>116</v>
      </c>
      <c r="H305" s="6"/>
    </row>
    <row r="306" spans="3:8" ht="15.6" x14ac:dyDescent="0.3">
      <c r="C306" s="3">
        <v>20</v>
      </c>
      <c r="D306" s="4" t="s">
        <v>334</v>
      </c>
      <c r="E306" s="3" t="s">
        <v>214</v>
      </c>
      <c r="F306" s="3" t="s">
        <v>41</v>
      </c>
      <c r="G306" s="5">
        <v>190</v>
      </c>
      <c r="H306" s="6"/>
    </row>
    <row r="307" spans="3:8" ht="15.6" x14ac:dyDescent="0.3">
      <c r="C307" s="3">
        <v>21</v>
      </c>
      <c r="D307" s="4" t="s">
        <v>335</v>
      </c>
      <c r="E307" s="3" t="s">
        <v>214</v>
      </c>
      <c r="F307" s="3" t="s">
        <v>41</v>
      </c>
      <c r="G307" s="5">
        <v>146</v>
      </c>
      <c r="H307" s="6"/>
    </row>
    <row r="308" spans="3:8" ht="15.6" x14ac:dyDescent="0.3">
      <c r="C308" s="3">
        <v>22</v>
      </c>
      <c r="D308" s="4" t="s">
        <v>336</v>
      </c>
      <c r="E308" s="3" t="s">
        <v>214</v>
      </c>
      <c r="F308" s="3" t="s">
        <v>29</v>
      </c>
      <c r="G308" s="5">
        <v>9</v>
      </c>
      <c r="H308" s="6"/>
    </row>
    <row r="309" spans="3:8" ht="15.6" x14ac:dyDescent="0.3">
      <c r="C309" s="3">
        <v>23</v>
      </c>
      <c r="D309" s="4" t="s">
        <v>337</v>
      </c>
      <c r="E309" s="3" t="s">
        <v>214</v>
      </c>
      <c r="F309" s="3" t="s">
        <v>71</v>
      </c>
      <c r="G309" s="5">
        <v>5</v>
      </c>
      <c r="H309" s="6"/>
    </row>
    <row r="310" spans="3:8" ht="15.6" x14ac:dyDescent="0.3">
      <c r="C310" s="3">
        <v>24</v>
      </c>
      <c r="D310" s="4" t="s">
        <v>338</v>
      </c>
      <c r="E310" s="3" t="s">
        <v>214</v>
      </c>
      <c r="F310" s="3" t="s">
        <v>71</v>
      </c>
      <c r="G310" s="5">
        <v>5</v>
      </c>
      <c r="H310" s="6"/>
    </row>
    <row r="311" spans="3:8" ht="15.6" x14ac:dyDescent="0.3">
      <c r="C311" s="3">
        <v>25</v>
      </c>
      <c r="D311" s="4" t="s">
        <v>339</v>
      </c>
      <c r="E311" s="3" t="s">
        <v>214</v>
      </c>
      <c r="F311" s="3" t="s">
        <v>9</v>
      </c>
      <c r="G311" s="5">
        <v>202.5</v>
      </c>
      <c r="H311" s="6"/>
    </row>
    <row r="312" spans="3:8" ht="15.6" x14ac:dyDescent="0.3">
      <c r="C312" s="3">
        <v>26</v>
      </c>
      <c r="D312" s="4" t="s">
        <v>340</v>
      </c>
      <c r="E312" s="3" t="s">
        <v>214</v>
      </c>
      <c r="F312" s="3" t="s">
        <v>243</v>
      </c>
      <c r="G312" s="5">
        <v>11.641</v>
      </c>
      <c r="H312" s="6"/>
    </row>
    <row r="313" spans="3:8" ht="15.6" x14ac:dyDescent="0.3">
      <c r="C313" s="3">
        <v>27</v>
      </c>
      <c r="D313" s="4" t="s">
        <v>341</v>
      </c>
      <c r="E313" s="3" t="s">
        <v>214</v>
      </c>
      <c r="F313" s="3" t="s">
        <v>243</v>
      </c>
      <c r="G313" s="5">
        <v>21.096</v>
      </c>
      <c r="H313" s="6"/>
    </row>
    <row r="314" spans="3:8" ht="15.6" x14ac:dyDescent="0.3">
      <c r="C314" s="3">
        <v>28</v>
      </c>
      <c r="D314" s="4" t="s">
        <v>342</v>
      </c>
      <c r="E314" s="3" t="s">
        <v>214</v>
      </c>
      <c r="F314" s="3" t="s">
        <v>243</v>
      </c>
      <c r="G314" s="5">
        <v>5.0060000000000002</v>
      </c>
      <c r="H314" s="6"/>
    </row>
    <row r="315" spans="3:8" ht="15.6" x14ac:dyDescent="0.3">
      <c r="C315" s="3">
        <v>29</v>
      </c>
      <c r="D315" s="4" t="s">
        <v>343</v>
      </c>
      <c r="E315" s="3" t="s">
        <v>214</v>
      </c>
      <c r="F315" s="3" t="s">
        <v>243</v>
      </c>
      <c r="G315" s="5">
        <v>0.46600000000000003</v>
      </c>
      <c r="H315" s="6"/>
    </row>
  </sheetData>
  <autoFilter ref="C1:H315"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5AD2-63B5-4E46-B573-46673919E9E5}">
  <dimension ref="C1:K7"/>
  <sheetViews>
    <sheetView workbookViewId="0">
      <selection activeCell="E25" sqref="E25"/>
    </sheetView>
  </sheetViews>
  <sheetFormatPr defaultRowHeight="14.4" x14ac:dyDescent="0.3"/>
  <cols>
    <col min="5" max="5" width="54.77734375" customWidth="1"/>
    <col min="6" max="6" width="16.5546875" customWidth="1"/>
    <col min="11" max="11" width="12.6640625" bestFit="1" customWidth="1"/>
  </cols>
  <sheetData>
    <row r="1" spans="3:11" x14ac:dyDescent="0.3">
      <c r="C1" t="s">
        <v>393</v>
      </c>
      <c r="D1" t="s">
        <v>394</v>
      </c>
      <c r="E1" t="s">
        <v>395</v>
      </c>
      <c r="F1" t="s">
        <v>396</v>
      </c>
      <c r="G1" t="s">
        <v>397</v>
      </c>
    </row>
    <row r="3" spans="3:11" x14ac:dyDescent="0.3">
      <c r="D3" t="s">
        <v>398</v>
      </c>
      <c r="E3" t="s">
        <v>399</v>
      </c>
      <c r="F3" s="66">
        <v>1740168722</v>
      </c>
      <c r="G3" s="67">
        <v>43355</v>
      </c>
      <c r="H3" t="s">
        <v>400</v>
      </c>
      <c r="K3" s="66">
        <v>1640251089</v>
      </c>
    </row>
    <row r="4" spans="3:11" x14ac:dyDescent="0.3">
      <c r="D4" t="s">
        <v>401</v>
      </c>
      <c r="E4" t="s">
        <v>399</v>
      </c>
      <c r="F4" s="66">
        <v>1419238697</v>
      </c>
      <c r="G4" s="67">
        <v>43307</v>
      </c>
      <c r="H4" t="s">
        <v>400</v>
      </c>
      <c r="K4" s="66">
        <v>1374255938</v>
      </c>
    </row>
    <row r="5" spans="3:11" x14ac:dyDescent="0.3">
      <c r="D5" t="s">
        <v>402</v>
      </c>
      <c r="E5" t="s">
        <v>399</v>
      </c>
      <c r="F5" s="66">
        <v>3160636128</v>
      </c>
      <c r="G5" s="67">
        <v>43307</v>
      </c>
      <c r="H5" t="s">
        <v>400</v>
      </c>
      <c r="K5" s="66">
        <v>3043578216</v>
      </c>
    </row>
    <row r="6" spans="3:11" x14ac:dyDescent="0.3">
      <c r="D6" t="s">
        <v>403</v>
      </c>
      <c r="E6" t="s">
        <v>399</v>
      </c>
      <c r="F6" s="66">
        <v>1179998336</v>
      </c>
      <c r="G6" s="67">
        <v>42942</v>
      </c>
      <c r="H6" t="s">
        <v>400</v>
      </c>
      <c r="K6" s="66">
        <v>1133019615</v>
      </c>
    </row>
    <row r="7" spans="3:11" x14ac:dyDescent="0.3">
      <c r="D7" t="s">
        <v>404</v>
      </c>
      <c r="E7" t="s">
        <v>399</v>
      </c>
      <c r="F7" s="66">
        <v>1327002420</v>
      </c>
      <c r="G7" s="67">
        <v>42942</v>
      </c>
      <c r="H7" t="s">
        <v>400</v>
      </c>
      <c r="K7" s="66">
        <v>1276052117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F4653-8F6E-499F-9D14-3E3AB437AEC0}">
  <dimension ref="D1:J32"/>
  <sheetViews>
    <sheetView workbookViewId="0">
      <selection activeCell="H10" sqref="H10"/>
    </sheetView>
  </sheetViews>
  <sheetFormatPr defaultRowHeight="14.4" x14ac:dyDescent="0.3"/>
  <cols>
    <col min="4" max="4" width="5.109375" bestFit="1" customWidth="1"/>
    <col min="5" max="5" width="29.44140625" customWidth="1"/>
    <col min="6" max="7" width="26.44140625" customWidth="1"/>
    <col min="10" max="10" width="136" bestFit="1" customWidth="1"/>
  </cols>
  <sheetData>
    <row r="1" spans="4:10" ht="31.8" thickBot="1" x14ac:dyDescent="0.35">
      <c r="D1" s="71" t="s">
        <v>0</v>
      </c>
      <c r="E1" s="72" t="s">
        <v>418</v>
      </c>
      <c r="F1" s="72" t="s">
        <v>419</v>
      </c>
      <c r="G1" s="72" t="s">
        <v>420</v>
      </c>
      <c r="H1" s="195" t="s">
        <v>406</v>
      </c>
    </row>
    <row r="2" spans="4:10" ht="17.399999999999999" thickBot="1" x14ac:dyDescent="0.35">
      <c r="D2" s="73">
        <f>SUM($H$1:H2)</f>
        <v>1</v>
      </c>
      <c r="E2" s="74" t="s">
        <v>421</v>
      </c>
      <c r="F2" s="104" t="s">
        <v>493</v>
      </c>
      <c r="G2" s="104" t="s">
        <v>493</v>
      </c>
      <c r="H2">
        <v>1</v>
      </c>
    </row>
    <row r="3" spans="4:10" ht="17.399999999999999" thickBot="1" x14ac:dyDescent="0.35">
      <c r="D3" s="73">
        <f>SUM($H$1:H3)</f>
        <v>2</v>
      </c>
      <c r="E3" s="74" t="s">
        <v>423</v>
      </c>
      <c r="F3" s="75" t="s">
        <v>495</v>
      </c>
      <c r="G3" s="75" t="s">
        <v>422</v>
      </c>
      <c r="H3">
        <v>1</v>
      </c>
    </row>
    <row r="4" spans="4:10" ht="17.399999999999999" thickBot="1" x14ac:dyDescent="0.35">
      <c r="D4" s="73">
        <f>SUM($H$1:H4)</f>
        <v>3</v>
      </c>
      <c r="E4" s="74" t="s">
        <v>424</v>
      </c>
      <c r="F4" s="104" t="s">
        <v>496</v>
      </c>
      <c r="G4" s="104" t="s">
        <v>496</v>
      </c>
      <c r="H4">
        <v>1</v>
      </c>
    </row>
    <row r="5" spans="4:10" ht="17.399999999999999" thickBot="1" x14ac:dyDescent="0.35">
      <c r="D5" s="73">
        <f>SUM($H$1:H5)</f>
        <v>4</v>
      </c>
      <c r="E5" s="74" t="s">
        <v>425</v>
      </c>
      <c r="F5" s="104" t="s">
        <v>496</v>
      </c>
      <c r="G5" s="104" t="s">
        <v>496</v>
      </c>
      <c r="H5">
        <v>1</v>
      </c>
    </row>
    <row r="6" spans="4:10" ht="34.200000000000003" thickBot="1" x14ac:dyDescent="0.35">
      <c r="D6" s="73">
        <f>SUM($H$1:H6)</f>
        <v>5</v>
      </c>
      <c r="E6" s="74" t="s">
        <v>426</v>
      </c>
      <c r="F6" s="75" t="s">
        <v>422</v>
      </c>
      <c r="G6" s="75" t="s">
        <v>422</v>
      </c>
      <c r="H6">
        <v>1</v>
      </c>
    </row>
    <row r="7" spans="4:10" ht="17.399999999999999" thickBot="1" x14ac:dyDescent="0.35">
      <c r="D7" s="73">
        <f>SUM($H$1:H7)</f>
        <v>6</v>
      </c>
      <c r="E7" s="74" t="s">
        <v>427</v>
      </c>
      <c r="F7" s="104" t="s">
        <v>496</v>
      </c>
      <c r="G7" s="104" t="s">
        <v>496</v>
      </c>
      <c r="H7">
        <v>1</v>
      </c>
    </row>
    <row r="8" spans="4:10" ht="17.399999999999999" thickBot="1" x14ac:dyDescent="0.35">
      <c r="D8" s="73">
        <f>SUM($H$1:H8)</f>
        <v>7</v>
      </c>
      <c r="E8" s="74" t="s">
        <v>428</v>
      </c>
      <c r="F8" s="104" t="s">
        <v>496</v>
      </c>
      <c r="G8" s="104" t="s">
        <v>496</v>
      </c>
      <c r="H8">
        <v>1</v>
      </c>
    </row>
    <row r="9" spans="4:10" ht="17.399999999999999" thickBot="1" x14ac:dyDescent="0.35">
      <c r="D9" s="73">
        <f>SUM($H$1:H9)</f>
        <v>8</v>
      </c>
      <c r="E9" s="74" t="s">
        <v>429</v>
      </c>
      <c r="F9" s="75" t="s">
        <v>422</v>
      </c>
      <c r="G9" s="75" t="s">
        <v>422</v>
      </c>
      <c r="H9">
        <v>1</v>
      </c>
    </row>
    <row r="10" spans="4:10" ht="17.399999999999999" thickBot="1" x14ac:dyDescent="0.35">
      <c r="D10" s="73">
        <f>SUM($H$1:H10)</f>
        <v>9</v>
      </c>
      <c r="E10" s="74" t="s">
        <v>430</v>
      </c>
      <c r="F10" s="75" t="s">
        <v>422</v>
      </c>
      <c r="G10" s="75" t="s">
        <v>422</v>
      </c>
      <c r="H10">
        <v>1</v>
      </c>
      <c r="J10" t="s">
        <v>738</v>
      </c>
    </row>
    <row r="11" spans="4:10" ht="17.399999999999999" thickBot="1" x14ac:dyDescent="0.35">
      <c r="D11" s="73">
        <f>SUM($H$1:H11)</f>
        <v>10</v>
      </c>
      <c r="E11" s="74" t="s">
        <v>431</v>
      </c>
      <c r="F11" s="75" t="s">
        <v>422</v>
      </c>
      <c r="G11" s="75" t="s">
        <v>422</v>
      </c>
      <c r="H11">
        <v>1</v>
      </c>
      <c r="J11" t="s">
        <v>739</v>
      </c>
    </row>
    <row r="12" spans="4:10" ht="34.200000000000003" thickBot="1" x14ac:dyDescent="0.35">
      <c r="D12" s="73">
        <f>SUM($H$1:H12)</f>
        <v>11</v>
      </c>
      <c r="E12" s="74" t="s">
        <v>432</v>
      </c>
      <c r="F12" s="104" t="s">
        <v>492</v>
      </c>
      <c r="G12" s="75" t="s">
        <v>422</v>
      </c>
      <c r="H12">
        <v>1</v>
      </c>
      <c r="J12" t="s">
        <v>740</v>
      </c>
    </row>
    <row r="13" spans="4:10" ht="17.399999999999999" thickBot="1" x14ac:dyDescent="0.35">
      <c r="D13" s="73">
        <f>SUM($H$1:H13)</f>
        <v>12</v>
      </c>
      <c r="E13" s="74" t="s">
        <v>433</v>
      </c>
      <c r="F13" s="75" t="s">
        <v>434</v>
      </c>
      <c r="G13" s="75" t="s">
        <v>434</v>
      </c>
      <c r="H13">
        <v>1</v>
      </c>
      <c r="J13" t="s">
        <v>741</v>
      </c>
    </row>
    <row r="14" spans="4:10" ht="17.399999999999999" thickBot="1" x14ac:dyDescent="0.35">
      <c r="D14" s="73">
        <f>SUM($H$1:H14)</f>
        <v>12</v>
      </c>
      <c r="E14" s="74" t="s">
        <v>435</v>
      </c>
      <c r="F14" s="75" t="s">
        <v>436</v>
      </c>
      <c r="G14" s="75" t="s">
        <v>422</v>
      </c>
      <c r="J14" t="s">
        <v>742</v>
      </c>
    </row>
    <row r="15" spans="4:10" ht="17.399999999999999" thickBot="1" x14ac:dyDescent="0.35">
      <c r="D15" s="73">
        <f>SUM($H$1:H15)</f>
        <v>12</v>
      </c>
      <c r="E15" s="74" t="s">
        <v>437</v>
      </c>
      <c r="F15" s="75" t="s">
        <v>438</v>
      </c>
      <c r="G15" s="75" t="s">
        <v>422</v>
      </c>
      <c r="J15" t="s">
        <v>743</v>
      </c>
    </row>
    <row r="16" spans="4:10" ht="17.399999999999999" thickBot="1" x14ac:dyDescent="0.35">
      <c r="D16" s="73">
        <f>SUM($H$1:H16)</f>
        <v>13</v>
      </c>
      <c r="E16" s="74" t="s">
        <v>439</v>
      </c>
      <c r="F16" s="75" t="s">
        <v>422</v>
      </c>
      <c r="G16" s="75" t="s">
        <v>422</v>
      </c>
      <c r="H16">
        <v>1</v>
      </c>
      <c r="J16" t="s">
        <v>744</v>
      </c>
    </row>
    <row r="17" spans="4:8" ht="17.399999999999999" thickBot="1" x14ac:dyDescent="0.35">
      <c r="D17" s="73">
        <f>SUM($H$1:H17)</f>
        <v>13</v>
      </c>
      <c r="E17" s="74" t="s">
        <v>440</v>
      </c>
      <c r="F17" s="75" t="s">
        <v>441</v>
      </c>
      <c r="G17" s="75" t="s">
        <v>422</v>
      </c>
    </row>
    <row r="18" spans="4:8" ht="17.399999999999999" thickBot="1" x14ac:dyDescent="0.35">
      <c r="D18" s="73">
        <f>SUM($H$1:H18)</f>
        <v>13</v>
      </c>
      <c r="E18" s="74" t="s">
        <v>442</v>
      </c>
      <c r="F18" s="75" t="s">
        <v>443</v>
      </c>
      <c r="G18" s="75" t="s">
        <v>443</v>
      </c>
    </row>
    <row r="19" spans="4:8" ht="17.399999999999999" thickBot="1" x14ac:dyDescent="0.35">
      <c r="D19" s="73">
        <f>SUM($H$1:H19)</f>
        <v>13</v>
      </c>
      <c r="E19" s="74" t="s">
        <v>444</v>
      </c>
      <c r="F19" s="75" t="s">
        <v>445</v>
      </c>
      <c r="G19" s="75" t="s">
        <v>446</v>
      </c>
    </row>
    <row r="20" spans="4:8" ht="17.399999999999999" thickBot="1" x14ac:dyDescent="0.35">
      <c r="D20" s="73">
        <f>SUM($H$1:H20)</f>
        <v>14</v>
      </c>
      <c r="E20" s="74" t="s">
        <v>447</v>
      </c>
      <c r="F20" s="75" t="s">
        <v>422</v>
      </c>
      <c r="G20" s="75" t="s">
        <v>422</v>
      </c>
      <c r="H20">
        <v>1</v>
      </c>
    </row>
    <row r="21" spans="4:8" ht="17.399999999999999" thickBot="1" x14ac:dyDescent="0.35">
      <c r="D21" s="73">
        <f>SUM($H$1:H21)</f>
        <v>15</v>
      </c>
      <c r="E21" s="74" t="s">
        <v>448</v>
      </c>
      <c r="F21" s="75" t="s">
        <v>422</v>
      </c>
      <c r="G21" s="75" t="s">
        <v>422</v>
      </c>
      <c r="H21">
        <v>1</v>
      </c>
    </row>
    <row r="22" spans="4:8" ht="17.399999999999999" thickBot="1" x14ac:dyDescent="0.35">
      <c r="D22" s="73">
        <f>SUM($H$1:H22)</f>
        <v>16</v>
      </c>
      <c r="E22" s="74" t="s">
        <v>449</v>
      </c>
      <c r="F22" s="104" t="s">
        <v>494</v>
      </c>
      <c r="G22" s="104" t="s">
        <v>422</v>
      </c>
      <c r="H22">
        <v>1</v>
      </c>
    </row>
    <row r="23" spans="4:8" ht="34.200000000000003" thickBot="1" x14ac:dyDescent="0.35">
      <c r="D23" s="73">
        <f>SUM($H$1:H23)</f>
        <v>16</v>
      </c>
      <c r="E23" s="74" t="s">
        <v>450</v>
      </c>
      <c r="F23" s="75" t="s">
        <v>422</v>
      </c>
      <c r="G23" s="75" t="s">
        <v>422</v>
      </c>
    </row>
    <row r="24" spans="4:8" ht="17.399999999999999" thickBot="1" x14ac:dyDescent="0.35">
      <c r="D24" s="73">
        <f>SUM($H$1:H24)</f>
        <v>17</v>
      </c>
      <c r="E24" s="74" t="s">
        <v>451</v>
      </c>
      <c r="F24" s="75" t="s">
        <v>422</v>
      </c>
      <c r="G24" s="75" t="s">
        <v>422</v>
      </c>
      <c r="H24">
        <v>1</v>
      </c>
    </row>
    <row r="25" spans="4:8" ht="17.399999999999999" thickBot="1" x14ac:dyDescent="0.35">
      <c r="D25" s="73">
        <f>SUM($H$1:H25)</f>
        <v>17</v>
      </c>
      <c r="E25" s="74" t="s">
        <v>452</v>
      </c>
      <c r="F25" s="75" t="s">
        <v>422</v>
      </c>
      <c r="G25" s="75" t="s">
        <v>422</v>
      </c>
    </row>
    <row r="26" spans="4:8" ht="17.399999999999999" thickBot="1" x14ac:dyDescent="0.35">
      <c r="D26" s="73">
        <f>SUM($H$1:H26)</f>
        <v>17</v>
      </c>
      <c r="E26" s="74" t="s">
        <v>453</v>
      </c>
      <c r="F26" s="75" t="s">
        <v>422</v>
      </c>
      <c r="G26" s="75" t="s">
        <v>422</v>
      </c>
    </row>
    <row r="27" spans="4:8" ht="34.200000000000003" thickBot="1" x14ac:dyDescent="0.35">
      <c r="D27" s="73">
        <f>SUM($H$1:H27)</f>
        <v>17</v>
      </c>
      <c r="E27" s="74" t="s">
        <v>454</v>
      </c>
      <c r="F27" s="75" t="s">
        <v>455</v>
      </c>
      <c r="G27" s="75" t="s">
        <v>422</v>
      </c>
    </row>
    <row r="28" spans="4:8" ht="17.399999999999999" thickBot="1" x14ac:dyDescent="0.35">
      <c r="D28" s="73">
        <f>SUM($H$1:H28)</f>
        <v>17</v>
      </c>
      <c r="E28" s="74" t="s">
        <v>456</v>
      </c>
      <c r="F28" s="75" t="s">
        <v>422</v>
      </c>
      <c r="G28" s="75" t="s">
        <v>422</v>
      </c>
    </row>
    <row r="29" spans="4:8" ht="17.399999999999999" thickBot="1" x14ac:dyDescent="0.35">
      <c r="D29" s="73">
        <f>SUM($H$1:H29)</f>
        <v>18</v>
      </c>
      <c r="E29" s="74" t="s">
        <v>457</v>
      </c>
      <c r="F29" s="75" t="s">
        <v>736</v>
      </c>
      <c r="G29" s="75" t="s">
        <v>422</v>
      </c>
      <c r="H29">
        <v>1</v>
      </c>
    </row>
    <row r="30" spans="4:8" ht="17.399999999999999" thickBot="1" x14ac:dyDescent="0.35">
      <c r="D30" s="73">
        <f>SUM($H$1:H30)</f>
        <v>19</v>
      </c>
      <c r="E30" s="74" t="s">
        <v>458</v>
      </c>
      <c r="F30" s="196" t="s">
        <v>737</v>
      </c>
      <c r="G30" s="75" t="s">
        <v>422</v>
      </c>
      <c r="H30">
        <v>1</v>
      </c>
    </row>
    <row r="31" spans="4:8" ht="17.399999999999999" thickBot="1" x14ac:dyDescent="0.35">
      <c r="D31" s="73">
        <f>SUM($H$1:H31)</f>
        <v>20</v>
      </c>
      <c r="E31" s="74" t="s">
        <v>459</v>
      </c>
      <c r="F31" s="75" t="s">
        <v>736</v>
      </c>
      <c r="G31" s="75" t="s">
        <v>422</v>
      </c>
      <c r="H31">
        <v>1</v>
      </c>
    </row>
    <row r="32" spans="4:8" ht="17.399999999999999" thickBot="1" x14ac:dyDescent="0.35">
      <c r="D32" s="73">
        <f>SUM($H$1:H32)</f>
        <v>20</v>
      </c>
      <c r="E32" s="74" t="s">
        <v>175</v>
      </c>
      <c r="F32" s="75" t="s">
        <v>422</v>
      </c>
      <c r="G32" s="75" t="s">
        <v>422</v>
      </c>
    </row>
  </sheetData>
  <autoFilter ref="D1:H32" xr:uid="{A7938CDE-F4AE-4BDC-ACDD-D44713B9991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6C242-0C0C-4113-9CA1-5D0E00C9B443}">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C397-9167-4142-80C3-BCF889B4F336}">
  <dimension ref="C3:D13"/>
  <sheetViews>
    <sheetView workbookViewId="0">
      <selection activeCell="C4" sqref="C4:C13"/>
    </sheetView>
  </sheetViews>
  <sheetFormatPr defaultRowHeight="14.4" x14ac:dyDescent="0.3"/>
  <cols>
    <col min="3" max="3" width="48.5546875" customWidth="1"/>
  </cols>
  <sheetData>
    <row r="3" spans="3:4" x14ac:dyDescent="0.3">
      <c r="D3" t="s">
        <v>406</v>
      </c>
    </row>
    <row r="4" spans="3:4" x14ac:dyDescent="0.3">
      <c r="C4" t="s">
        <v>415</v>
      </c>
      <c r="D4" t="s">
        <v>405</v>
      </c>
    </row>
    <row r="5" spans="3:4" x14ac:dyDescent="0.3">
      <c r="C5" s="68" t="s">
        <v>407</v>
      </c>
      <c r="D5" t="s">
        <v>408</v>
      </c>
    </row>
    <row r="6" spans="3:4" x14ac:dyDescent="0.3">
      <c r="C6" t="s">
        <v>416</v>
      </c>
      <c r="D6" t="s">
        <v>405</v>
      </c>
    </row>
    <row r="7" spans="3:4" x14ac:dyDescent="0.3">
      <c r="C7" t="s">
        <v>417</v>
      </c>
      <c r="D7" t="s">
        <v>408</v>
      </c>
    </row>
    <row r="8" spans="3:4" x14ac:dyDescent="0.3">
      <c r="C8" t="s">
        <v>410</v>
      </c>
      <c r="D8" t="s">
        <v>405</v>
      </c>
    </row>
    <row r="9" spans="3:4" x14ac:dyDescent="0.3">
      <c r="C9" t="s">
        <v>409</v>
      </c>
      <c r="D9" t="s">
        <v>408</v>
      </c>
    </row>
    <row r="10" spans="3:4" x14ac:dyDescent="0.3">
      <c r="C10" t="s">
        <v>411</v>
      </c>
      <c r="D10" t="s">
        <v>408</v>
      </c>
    </row>
    <row r="11" spans="3:4" x14ac:dyDescent="0.3">
      <c r="C11" t="s">
        <v>412</v>
      </c>
      <c r="D11" t="s">
        <v>405</v>
      </c>
    </row>
    <row r="12" spans="3:4" x14ac:dyDescent="0.3">
      <c r="C12" t="s">
        <v>413</v>
      </c>
      <c r="D12" t="s">
        <v>405</v>
      </c>
    </row>
    <row r="13" spans="3:4" x14ac:dyDescent="0.3">
      <c r="C13" t="s">
        <v>414</v>
      </c>
      <c r="D13" t="s">
        <v>405</v>
      </c>
    </row>
  </sheetData>
  <autoFilter ref="C3:D13" xr:uid="{B9D449C9-CA5A-43FE-B4F0-40D930FF3C1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72105-A565-4D30-A68F-87B972A10574}">
  <dimension ref="A1:O330"/>
  <sheetViews>
    <sheetView topLeftCell="A6" workbookViewId="0">
      <pane ySplit="1" topLeftCell="A77" activePane="bottomLeft" state="frozen"/>
      <selection activeCell="A6" sqref="A6"/>
      <selection pane="bottomLeft" activeCell="B179" sqref="B179"/>
    </sheetView>
  </sheetViews>
  <sheetFormatPr defaultColWidth="9.109375" defaultRowHeight="13.2" x14ac:dyDescent="0.25"/>
  <cols>
    <col min="1" max="1" width="5" style="52" customWidth="1"/>
    <col min="2" max="2" width="55.6640625" style="52" customWidth="1"/>
    <col min="3" max="3" width="46.21875" style="52" customWidth="1"/>
    <col min="4" max="4" width="9.109375" style="52"/>
    <col min="5" max="5" width="13.21875" style="53" customWidth="1"/>
    <col min="6" max="6" width="11.88671875" style="54" bestFit="1" customWidth="1"/>
    <col min="7" max="7" width="18.6640625" style="55" bestFit="1" customWidth="1"/>
    <col min="8" max="8" width="16.88671875" style="52" bestFit="1" customWidth="1"/>
    <col min="9" max="9" width="17.6640625" style="52" bestFit="1" customWidth="1"/>
    <col min="10" max="10" width="12.5546875" style="52" bestFit="1" customWidth="1"/>
    <col min="11" max="16384" width="9.109375" style="52"/>
  </cols>
  <sheetData>
    <row r="1" spans="1:15" s="8" customFormat="1" ht="24.6" hidden="1" x14ac:dyDescent="0.3">
      <c r="A1" s="198" t="s">
        <v>382</v>
      </c>
      <c r="B1" s="198"/>
      <c r="C1" s="198"/>
      <c r="D1" s="198"/>
      <c r="E1" s="198"/>
      <c r="F1" s="198"/>
      <c r="G1" s="198"/>
      <c r="H1" s="7"/>
      <c r="I1" s="7"/>
      <c r="J1" s="7"/>
      <c r="K1" s="7"/>
      <c r="M1" s="9"/>
      <c r="N1" s="9"/>
      <c r="O1" s="9"/>
    </row>
    <row r="2" spans="1:15" s="8" customFormat="1" ht="18" hidden="1" x14ac:dyDescent="0.3">
      <c r="A2" s="199" t="s">
        <v>383</v>
      </c>
      <c r="B2" s="199"/>
      <c r="C2" s="199"/>
      <c r="D2" s="199"/>
      <c r="E2" s="199"/>
      <c r="F2" s="199"/>
      <c r="G2" s="199"/>
      <c r="H2" s="10"/>
      <c r="I2" s="10"/>
      <c r="J2" s="10"/>
      <c r="K2" s="10"/>
      <c r="M2" s="9"/>
      <c r="N2" s="9"/>
      <c r="O2" s="9"/>
    </row>
    <row r="3" spans="1:15" s="8" customFormat="1" ht="45" hidden="1" customHeight="1" x14ac:dyDescent="0.3">
      <c r="A3" s="200" t="s">
        <v>384</v>
      </c>
      <c r="B3" s="201"/>
      <c r="C3" s="201"/>
      <c r="D3" s="201"/>
      <c r="E3" s="201"/>
      <c r="F3" s="201"/>
      <c r="G3" s="201"/>
      <c r="H3" s="11"/>
      <c r="I3" s="11"/>
      <c r="J3" s="11"/>
      <c r="K3" s="11"/>
      <c r="M3" s="9"/>
      <c r="N3" s="9"/>
      <c r="O3" s="9"/>
    </row>
    <row r="4" spans="1:15" s="8" customFormat="1" ht="18" hidden="1" x14ac:dyDescent="0.3">
      <c r="A4" s="202" t="s">
        <v>385</v>
      </c>
      <c r="B4" s="202"/>
      <c r="C4" s="202"/>
      <c r="D4" s="202"/>
      <c r="E4" s="202"/>
      <c r="F4" s="202"/>
      <c r="G4" s="202"/>
      <c r="H4" s="12"/>
      <c r="I4" s="12"/>
      <c r="J4" s="12"/>
      <c r="K4" s="12"/>
      <c r="M4" s="9"/>
      <c r="N4" s="9"/>
      <c r="O4" s="9"/>
    </row>
    <row r="5" spans="1:15" s="16" customFormat="1" ht="18" hidden="1" x14ac:dyDescent="0.3">
      <c r="A5" s="13"/>
      <c r="B5" s="13"/>
      <c r="C5" s="13"/>
      <c r="D5" s="13"/>
      <c r="E5" s="13"/>
      <c r="F5" s="14"/>
      <c r="G5" s="15"/>
      <c r="H5" s="13"/>
      <c r="I5" s="13"/>
      <c r="J5" s="13"/>
      <c r="K5" s="13"/>
      <c r="M5" s="17"/>
      <c r="N5" s="17"/>
      <c r="O5" s="17"/>
    </row>
    <row r="6" spans="1:15" s="20" customFormat="1" ht="36" customHeight="1" x14ac:dyDescent="0.25">
      <c r="A6" s="18" t="s">
        <v>0</v>
      </c>
      <c r="B6" s="18" t="s">
        <v>1</v>
      </c>
      <c r="C6" s="18" t="s">
        <v>386</v>
      </c>
      <c r="D6" s="18" t="s">
        <v>3</v>
      </c>
      <c r="E6" s="18" t="s">
        <v>4</v>
      </c>
      <c r="F6" s="19" t="s">
        <v>344</v>
      </c>
      <c r="G6" s="70">
        <f>G322</f>
        <v>3539713235</v>
      </c>
      <c r="H6" s="20" t="b">
        <f>G6=3539713235</f>
        <v>1</v>
      </c>
    </row>
    <row r="7" spans="1:15" s="24" customFormat="1" ht="15.6" x14ac:dyDescent="0.25">
      <c r="A7" s="21" t="s">
        <v>5</v>
      </c>
      <c r="B7" s="22" t="s">
        <v>6</v>
      </c>
      <c r="C7" s="21"/>
      <c r="D7" s="22"/>
      <c r="E7" s="22"/>
      <c r="F7" s="21"/>
      <c r="G7" s="23"/>
    </row>
    <row r="8" spans="1:15" s="24" customFormat="1" ht="15.6" x14ac:dyDescent="0.25">
      <c r="A8" s="25">
        <v>1</v>
      </c>
      <c r="B8" s="26" t="s">
        <v>7</v>
      </c>
      <c r="C8" s="27" t="s">
        <v>8</v>
      </c>
      <c r="D8" s="25" t="s">
        <v>9</v>
      </c>
      <c r="E8" s="28">
        <v>14906</v>
      </c>
      <c r="F8" s="25"/>
      <c r="G8" s="29"/>
    </row>
    <row r="9" spans="1:15" s="31" customFormat="1" ht="15.6" x14ac:dyDescent="0.25">
      <c r="A9" s="25">
        <v>2</v>
      </c>
      <c r="B9" s="26" t="s">
        <v>10</v>
      </c>
      <c r="C9" s="27" t="s">
        <v>8</v>
      </c>
      <c r="D9" s="25" t="s">
        <v>9</v>
      </c>
      <c r="E9" s="28">
        <v>331.5</v>
      </c>
      <c r="F9" s="25"/>
      <c r="G9" s="30"/>
    </row>
    <row r="10" spans="1:15" s="24" customFormat="1" ht="15.6" x14ac:dyDescent="0.25">
      <c r="A10" s="25">
        <v>3</v>
      </c>
      <c r="B10" s="26" t="s">
        <v>11</v>
      </c>
      <c r="C10" s="27" t="s">
        <v>8</v>
      </c>
      <c r="D10" s="25" t="s">
        <v>9</v>
      </c>
      <c r="E10" s="28">
        <v>27.5</v>
      </c>
      <c r="F10" s="25"/>
      <c r="G10" s="30"/>
    </row>
    <row r="11" spans="1:15" s="31" customFormat="1" ht="15.6" x14ac:dyDescent="0.25">
      <c r="A11" s="25">
        <v>4</v>
      </c>
      <c r="B11" s="26" t="s">
        <v>12</v>
      </c>
      <c r="C11" s="27" t="s">
        <v>8</v>
      </c>
      <c r="D11" s="25" t="s">
        <v>9</v>
      </c>
      <c r="E11" s="28">
        <v>12</v>
      </c>
      <c r="F11" s="25"/>
      <c r="G11" s="30"/>
    </row>
    <row r="12" spans="1:15" s="31" customFormat="1" ht="15.6" x14ac:dyDescent="0.25">
      <c r="A12" s="25">
        <v>5</v>
      </c>
      <c r="B12" s="26" t="s">
        <v>13</v>
      </c>
      <c r="C12" s="27" t="s">
        <v>8</v>
      </c>
      <c r="D12" s="25" t="s">
        <v>9</v>
      </c>
      <c r="E12" s="28">
        <v>374.5</v>
      </c>
      <c r="F12" s="25"/>
      <c r="G12" s="30"/>
    </row>
    <row r="13" spans="1:15" s="31" customFormat="1" ht="15.6" x14ac:dyDescent="0.25">
      <c r="A13" s="25">
        <v>6</v>
      </c>
      <c r="B13" s="26" t="s">
        <v>14</v>
      </c>
      <c r="C13" s="27" t="s">
        <v>8</v>
      </c>
      <c r="D13" s="25" t="s">
        <v>9</v>
      </c>
      <c r="E13" s="28">
        <v>85.5</v>
      </c>
      <c r="F13" s="25"/>
      <c r="G13" s="30"/>
    </row>
    <row r="14" spans="1:15" s="24" customFormat="1" ht="15.6" x14ac:dyDescent="0.25">
      <c r="A14" s="25">
        <v>7</v>
      </c>
      <c r="B14" s="26" t="s">
        <v>15</v>
      </c>
      <c r="C14" s="27" t="s">
        <v>8</v>
      </c>
      <c r="D14" s="25" t="s">
        <v>9</v>
      </c>
      <c r="E14" s="28">
        <v>1460</v>
      </c>
      <c r="F14" s="25"/>
      <c r="G14" s="30"/>
    </row>
    <row r="15" spans="1:15" s="31" customFormat="1" ht="15.6" x14ac:dyDescent="0.25">
      <c r="A15" s="25">
        <v>8</v>
      </c>
      <c r="B15" s="26" t="s">
        <v>16</v>
      </c>
      <c r="C15" s="27" t="s">
        <v>8</v>
      </c>
      <c r="D15" s="25" t="s">
        <v>9</v>
      </c>
      <c r="E15" s="28">
        <v>280.5</v>
      </c>
      <c r="F15" s="25"/>
      <c r="G15" s="30"/>
    </row>
    <row r="16" spans="1:15" s="31" customFormat="1" ht="15.6" x14ac:dyDescent="0.25">
      <c r="A16" s="25">
        <v>9</v>
      </c>
      <c r="B16" s="26" t="s">
        <v>17</v>
      </c>
      <c r="C16" s="27" t="s">
        <v>8</v>
      </c>
      <c r="D16" s="25" t="s">
        <v>9</v>
      </c>
      <c r="E16" s="28">
        <v>1023</v>
      </c>
      <c r="F16" s="25"/>
      <c r="G16" s="30"/>
    </row>
    <row r="17" spans="1:9" s="31" customFormat="1" ht="15.6" x14ac:dyDescent="0.25">
      <c r="A17" s="25">
        <v>10</v>
      </c>
      <c r="B17" s="26" t="s">
        <v>18</v>
      </c>
      <c r="C17" s="27" t="s">
        <v>8</v>
      </c>
      <c r="D17" s="25" t="s">
        <v>9</v>
      </c>
      <c r="E17" s="28">
        <v>123.5</v>
      </c>
      <c r="F17" s="25"/>
      <c r="G17" s="30"/>
    </row>
    <row r="18" spans="1:9" s="31" customFormat="1" ht="15.6" x14ac:dyDescent="0.25">
      <c r="A18" s="25">
        <v>11</v>
      </c>
      <c r="B18" s="26" t="s">
        <v>19</v>
      </c>
      <c r="C18" s="27" t="s">
        <v>8</v>
      </c>
      <c r="D18" s="25" t="s">
        <v>20</v>
      </c>
      <c r="E18" s="28">
        <v>658.89599999999996</v>
      </c>
      <c r="F18" s="25"/>
      <c r="G18" s="30"/>
    </row>
    <row r="19" spans="1:9" s="31" customFormat="1" ht="15.6" x14ac:dyDescent="0.25">
      <c r="A19" s="25">
        <v>12</v>
      </c>
      <c r="B19" s="26" t="s">
        <v>21</v>
      </c>
      <c r="C19" s="27" t="s">
        <v>8</v>
      </c>
      <c r="D19" s="25" t="s">
        <v>20</v>
      </c>
      <c r="E19" s="28">
        <v>2.7</v>
      </c>
      <c r="F19" s="25"/>
      <c r="G19" s="30"/>
    </row>
    <row r="20" spans="1:9" s="24" customFormat="1" ht="15.6" x14ac:dyDescent="0.25">
      <c r="A20" s="25">
        <v>13</v>
      </c>
      <c r="B20" s="26" t="s">
        <v>22</v>
      </c>
      <c r="C20" s="27" t="s">
        <v>8</v>
      </c>
      <c r="D20" s="25" t="s">
        <v>9</v>
      </c>
      <c r="E20" s="28">
        <v>7960</v>
      </c>
      <c r="F20" s="25"/>
      <c r="G20" s="30"/>
      <c r="I20" s="31"/>
    </row>
    <row r="21" spans="1:9" s="31" customFormat="1" ht="15.6" x14ac:dyDescent="0.25">
      <c r="A21" s="25">
        <v>14</v>
      </c>
      <c r="B21" s="26" t="s">
        <v>23</v>
      </c>
      <c r="C21" s="27" t="s">
        <v>8</v>
      </c>
      <c r="D21" s="25" t="s">
        <v>9</v>
      </c>
      <c r="E21" s="28">
        <v>7636</v>
      </c>
      <c r="F21" s="25"/>
      <c r="G21" s="30"/>
    </row>
    <row r="22" spans="1:9" s="31" customFormat="1" ht="15.6" x14ac:dyDescent="0.25">
      <c r="A22" s="25">
        <v>15</v>
      </c>
      <c r="B22" s="26" t="s">
        <v>24</v>
      </c>
      <c r="C22" s="27" t="s">
        <v>8</v>
      </c>
      <c r="D22" s="25" t="s">
        <v>20</v>
      </c>
      <c r="E22" s="28">
        <v>1260.8</v>
      </c>
      <c r="F22" s="25"/>
      <c r="G22" s="30"/>
    </row>
    <row r="23" spans="1:9" s="31" customFormat="1" ht="15.6" x14ac:dyDescent="0.25">
      <c r="A23" s="25">
        <v>16</v>
      </c>
      <c r="B23" s="26" t="s">
        <v>25</v>
      </c>
      <c r="C23" s="27" t="s">
        <v>8</v>
      </c>
      <c r="D23" s="25" t="s">
        <v>20</v>
      </c>
      <c r="E23" s="28">
        <v>755</v>
      </c>
      <c r="F23" s="25"/>
      <c r="G23" s="30"/>
    </row>
    <row r="24" spans="1:9" s="31" customFormat="1" ht="15.6" x14ac:dyDescent="0.25">
      <c r="A24" s="25">
        <v>17</v>
      </c>
      <c r="B24" s="26" t="s">
        <v>26</v>
      </c>
      <c r="C24" s="27" t="s">
        <v>8</v>
      </c>
      <c r="D24" s="25" t="s">
        <v>9</v>
      </c>
      <c r="E24" s="28">
        <v>44</v>
      </c>
      <c r="F24" s="25"/>
      <c r="G24" s="30"/>
    </row>
    <row r="25" spans="1:9" s="31" customFormat="1" ht="15.6" x14ac:dyDescent="0.25">
      <c r="A25" s="25">
        <v>18</v>
      </c>
      <c r="B25" s="26" t="s">
        <v>27</v>
      </c>
      <c r="C25" s="27" t="s">
        <v>8</v>
      </c>
      <c r="D25" s="25" t="s">
        <v>9</v>
      </c>
      <c r="E25" s="28">
        <v>75</v>
      </c>
      <c r="F25" s="25"/>
      <c r="G25" s="30"/>
    </row>
    <row r="26" spans="1:9" s="31" customFormat="1" ht="15.6" x14ac:dyDescent="0.25">
      <c r="A26" s="25">
        <v>19</v>
      </c>
      <c r="B26" s="26" t="s">
        <v>28</v>
      </c>
      <c r="C26" s="27" t="s">
        <v>8</v>
      </c>
      <c r="D26" s="25" t="s">
        <v>29</v>
      </c>
      <c r="E26" s="28">
        <v>54</v>
      </c>
      <c r="F26" s="25"/>
      <c r="G26" s="30"/>
    </row>
    <row r="27" spans="1:9" s="31" customFormat="1" ht="15.6" x14ac:dyDescent="0.25">
      <c r="A27" s="25">
        <v>20</v>
      </c>
      <c r="B27" s="26" t="s">
        <v>30</v>
      </c>
      <c r="C27" s="27" t="s">
        <v>8</v>
      </c>
      <c r="D27" s="25" t="s">
        <v>29</v>
      </c>
      <c r="E27" s="28">
        <v>39</v>
      </c>
      <c r="F27" s="25"/>
      <c r="G27" s="30"/>
    </row>
    <row r="28" spans="1:9" s="31" customFormat="1" ht="15.6" x14ac:dyDescent="0.25">
      <c r="A28" s="25">
        <v>21</v>
      </c>
      <c r="B28" s="26" t="s">
        <v>31</v>
      </c>
      <c r="C28" s="27" t="s">
        <v>8</v>
      </c>
      <c r="D28" s="25" t="s">
        <v>29</v>
      </c>
      <c r="E28" s="28">
        <v>425</v>
      </c>
      <c r="F28" s="25"/>
      <c r="G28" s="30"/>
    </row>
    <row r="29" spans="1:9" s="24" customFormat="1" ht="15.6" x14ac:dyDescent="0.25">
      <c r="A29" s="25">
        <v>22</v>
      </c>
      <c r="B29" s="26" t="s">
        <v>32</v>
      </c>
      <c r="C29" s="27" t="s">
        <v>8</v>
      </c>
      <c r="D29" s="25" t="s">
        <v>29</v>
      </c>
      <c r="E29" s="28">
        <v>26</v>
      </c>
      <c r="F29" s="25"/>
      <c r="G29" s="30"/>
    </row>
    <row r="30" spans="1:9" s="31" customFormat="1" ht="15.6" x14ac:dyDescent="0.25">
      <c r="A30" s="25">
        <v>23</v>
      </c>
      <c r="B30" s="26" t="s">
        <v>33</v>
      </c>
      <c r="C30" s="27" t="s">
        <v>8</v>
      </c>
      <c r="D30" s="25" t="s">
        <v>29</v>
      </c>
      <c r="E30" s="28">
        <v>11</v>
      </c>
      <c r="F30" s="25"/>
      <c r="G30" s="30"/>
    </row>
    <row r="31" spans="1:9" s="31" customFormat="1" ht="15.6" x14ac:dyDescent="0.25">
      <c r="A31" s="25">
        <v>24</v>
      </c>
      <c r="B31" s="26" t="s">
        <v>34</v>
      </c>
      <c r="C31" s="27" t="s">
        <v>8</v>
      </c>
      <c r="D31" s="25" t="s">
        <v>29</v>
      </c>
      <c r="E31" s="28">
        <v>24</v>
      </c>
      <c r="F31" s="25"/>
      <c r="G31" s="30"/>
    </row>
    <row r="32" spans="1:9" s="31" customFormat="1" ht="15.6" x14ac:dyDescent="0.25">
      <c r="A32" s="25">
        <v>25</v>
      </c>
      <c r="B32" s="32" t="s">
        <v>35</v>
      </c>
      <c r="C32" s="25" t="s">
        <v>8</v>
      </c>
      <c r="D32" s="25" t="s">
        <v>29</v>
      </c>
      <c r="E32" s="28">
        <v>33</v>
      </c>
      <c r="F32" s="25"/>
      <c r="G32" s="30"/>
    </row>
    <row r="33" spans="1:7" s="31" customFormat="1" ht="15.6" x14ac:dyDescent="0.25">
      <c r="A33" s="25">
        <v>26</v>
      </c>
      <c r="B33" s="26" t="s">
        <v>36</v>
      </c>
      <c r="C33" s="27" t="s">
        <v>8</v>
      </c>
      <c r="D33" s="25" t="s">
        <v>29</v>
      </c>
      <c r="E33" s="28">
        <v>58</v>
      </c>
      <c r="F33" s="25"/>
      <c r="G33" s="30"/>
    </row>
    <row r="34" spans="1:7" s="31" customFormat="1" ht="15.6" x14ac:dyDescent="0.25">
      <c r="A34" s="25">
        <v>27</v>
      </c>
      <c r="B34" s="26" t="s">
        <v>37</v>
      </c>
      <c r="C34" s="27" t="s">
        <v>8</v>
      </c>
      <c r="D34" s="25" t="s">
        <v>29</v>
      </c>
      <c r="E34" s="28">
        <v>100</v>
      </c>
      <c r="F34" s="25"/>
      <c r="G34" s="30"/>
    </row>
    <row r="35" spans="1:7" s="24" customFormat="1" ht="15.6" x14ac:dyDescent="0.25">
      <c r="A35" s="25">
        <v>28</v>
      </c>
      <c r="B35" s="26" t="s">
        <v>38</v>
      </c>
      <c r="C35" s="27" t="s">
        <v>8</v>
      </c>
      <c r="D35" s="25" t="s">
        <v>29</v>
      </c>
      <c r="E35" s="28">
        <v>2</v>
      </c>
      <c r="F35" s="25"/>
      <c r="G35" s="30"/>
    </row>
    <row r="36" spans="1:7" s="31" customFormat="1" ht="15.6" x14ac:dyDescent="0.25">
      <c r="A36" s="25">
        <v>29</v>
      </c>
      <c r="B36" s="26" t="s">
        <v>39</v>
      </c>
      <c r="C36" s="27" t="s">
        <v>8</v>
      </c>
      <c r="D36" s="25" t="s">
        <v>29</v>
      </c>
      <c r="E36" s="28">
        <v>74</v>
      </c>
      <c r="F36" s="25"/>
      <c r="G36" s="30"/>
    </row>
    <row r="37" spans="1:7" s="31" customFormat="1" ht="15.6" x14ac:dyDescent="0.25">
      <c r="A37" s="25">
        <v>30</v>
      </c>
      <c r="B37" s="26" t="s">
        <v>40</v>
      </c>
      <c r="C37" s="27" t="s">
        <v>8</v>
      </c>
      <c r="D37" s="25" t="s">
        <v>41</v>
      </c>
      <c r="E37" s="28">
        <v>5</v>
      </c>
      <c r="F37" s="25"/>
      <c r="G37" s="30"/>
    </row>
    <row r="38" spans="1:7" s="31" customFormat="1" ht="15.6" x14ac:dyDescent="0.25">
      <c r="A38" s="25">
        <v>31</v>
      </c>
      <c r="B38" s="26" t="s">
        <v>42</v>
      </c>
      <c r="C38" s="27" t="s">
        <v>8</v>
      </c>
      <c r="D38" s="25" t="s">
        <v>41</v>
      </c>
      <c r="E38" s="28">
        <v>9</v>
      </c>
      <c r="F38" s="25"/>
      <c r="G38" s="30"/>
    </row>
    <row r="39" spans="1:7" s="31" customFormat="1" ht="15.6" x14ac:dyDescent="0.25">
      <c r="A39" s="25">
        <v>32</v>
      </c>
      <c r="B39" s="26" t="s">
        <v>43</v>
      </c>
      <c r="C39" s="27" t="s">
        <v>8</v>
      </c>
      <c r="D39" s="25" t="s">
        <v>29</v>
      </c>
      <c r="E39" s="28">
        <v>67</v>
      </c>
      <c r="F39" s="25"/>
      <c r="G39" s="30"/>
    </row>
    <row r="40" spans="1:7" s="31" customFormat="1" ht="15.6" x14ac:dyDescent="0.25">
      <c r="A40" s="25">
        <v>33</v>
      </c>
      <c r="B40" s="26" t="s">
        <v>44</v>
      </c>
      <c r="C40" s="27" t="s">
        <v>8</v>
      </c>
      <c r="D40" s="25" t="s">
        <v>45</v>
      </c>
      <c r="E40" s="28">
        <v>1</v>
      </c>
      <c r="F40" s="25"/>
      <c r="G40" s="30"/>
    </row>
    <row r="41" spans="1:7" s="31" customFormat="1" ht="15.6" x14ac:dyDescent="0.25">
      <c r="A41" s="25">
        <v>34</v>
      </c>
      <c r="B41" s="26" t="s">
        <v>46</v>
      </c>
      <c r="C41" s="27" t="s">
        <v>8</v>
      </c>
      <c r="D41" s="25" t="s">
        <v>45</v>
      </c>
      <c r="E41" s="28">
        <v>5</v>
      </c>
      <c r="F41" s="25"/>
      <c r="G41" s="30"/>
    </row>
    <row r="42" spans="1:7" s="31" customFormat="1" ht="15.6" x14ac:dyDescent="0.25">
      <c r="A42" s="25">
        <v>35</v>
      </c>
      <c r="B42" s="26" t="s">
        <v>47</v>
      </c>
      <c r="C42" s="27" t="s">
        <v>8</v>
      </c>
      <c r="D42" s="25" t="s">
        <v>45</v>
      </c>
      <c r="E42" s="28">
        <v>31</v>
      </c>
      <c r="F42" s="25"/>
      <c r="G42" s="30"/>
    </row>
    <row r="43" spans="1:7" s="31" customFormat="1" ht="15.6" x14ac:dyDescent="0.25">
      <c r="A43" s="25">
        <v>36</v>
      </c>
      <c r="B43" s="32" t="s">
        <v>48</v>
      </c>
      <c r="C43" s="25" t="s">
        <v>8</v>
      </c>
      <c r="D43" s="25" t="s">
        <v>29</v>
      </c>
      <c r="E43" s="28">
        <v>42</v>
      </c>
      <c r="F43" s="25"/>
      <c r="G43" s="30"/>
    </row>
    <row r="44" spans="1:7" s="31" customFormat="1" ht="15.6" x14ac:dyDescent="0.25">
      <c r="A44" s="25">
        <v>37</v>
      </c>
      <c r="B44" s="32" t="s">
        <v>49</v>
      </c>
      <c r="C44" s="25" t="s">
        <v>8</v>
      </c>
      <c r="D44" s="25" t="s">
        <v>29</v>
      </c>
      <c r="E44" s="28">
        <v>6</v>
      </c>
      <c r="F44" s="25"/>
      <c r="G44" s="30"/>
    </row>
    <row r="45" spans="1:7" s="31" customFormat="1" ht="15.6" x14ac:dyDescent="0.25">
      <c r="A45" s="25">
        <v>38</v>
      </c>
      <c r="B45" s="32" t="s">
        <v>50</v>
      </c>
      <c r="C45" s="25" t="s">
        <v>8</v>
      </c>
      <c r="D45" s="25" t="s">
        <v>29</v>
      </c>
      <c r="E45" s="28">
        <v>7</v>
      </c>
      <c r="F45" s="25"/>
      <c r="G45" s="30"/>
    </row>
    <row r="46" spans="1:7" s="31" customFormat="1" ht="15.6" x14ac:dyDescent="0.25">
      <c r="A46" s="25">
        <v>39</v>
      </c>
      <c r="B46" s="26" t="s">
        <v>51</v>
      </c>
      <c r="C46" s="27" t="s">
        <v>8</v>
      </c>
      <c r="D46" s="25" t="s">
        <v>29</v>
      </c>
      <c r="E46" s="28">
        <v>9</v>
      </c>
      <c r="F46" s="25"/>
      <c r="G46" s="30"/>
    </row>
    <row r="47" spans="1:7" s="31" customFormat="1" ht="15.6" x14ac:dyDescent="0.25">
      <c r="A47" s="25">
        <v>40</v>
      </c>
      <c r="B47" s="26" t="s">
        <v>52</v>
      </c>
      <c r="C47" s="27" t="s">
        <v>8</v>
      </c>
      <c r="D47" s="25" t="s">
        <v>53</v>
      </c>
      <c r="E47" s="28">
        <v>98.5</v>
      </c>
      <c r="F47" s="25"/>
      <c r="G47" s="30"/>
    </row>
    <row r="48" spans="1:7" s="31" customFormat="1" ht="15.6" x14ac:dyDescent="0.25">
      <c r="A48" s="25">
        <v>41</v>
      </c>
      <c r="B48" s="26" t="s">
        <v>54</v>
      </c>
      <c r="C48" s="27" t="s">
        <v>8</v>
      </c>
      <c r="D48" s="25" t="s">
        <v>53</v>
      </c>
      <c r="E48" s="28">
        <v>212</v>
      </c>
      <c r="F48" s="25"/>
      <c r="G48" s="30"/>
    </row>
    <row r="49" spans="1:7" s="31" customFormat="1" ht="15.6" x14ac:dyDescent="0.25">
      <c r="A49" s="25">
        <v>42</v>
      </c>
      <c r="B49" s="26" t="s">
        <v>55</v>
      </c>
      <c r="C49" s="27" t="s">
        <v>8</v>
      </c>
      <c r="D49" s="25" t="s">
        <v>29</v>
      </c>
      <c r="E49" s="28">
        <v>5</v>
      </c>
      <c r="F49" s="25"/>
      <c r="G49" s="30"/>
    </row>
    <row r="50" spans="1:7" s="31" customFormat="1" ht="15.6" x14ac:dyDescent="0.25">
      <c r="A50" s="25">
        <v>43</v>
      </c>
      <c r="B50" s="26" t="s">
        <v>56</v>
      </c>
      <c r="C50" s="27" t="s">
        <v>8</v>
      </c>
      <c r="D50" s="25" t="s">
        <v>29</v>
      </c>
      <c r="E50" s="28">
        <v>4</v>
      </c>
      <c r="F50" s="25"/>
      <c r="G50" s="30"/>
    </row>
    <row r="51" spans="1:7" s="31" customFormat="1" ht="15.6" x14ac:dyDescent="0.25">
      <c r="A51" s="25">
        <v>44</v>
      </c>
      <c r="B51" s="26" t="s">
        <v>57</v>
      </c>
      <c r="C51" s="27" t="s">
        <v>8</v>
      </c>
      <c r="D51" s="25" t="s">
        <v>29</v>
      </c>
      <c r="E51" s="28">
        <v>518</v>
      </c>
      <c r="F51" s="25"/>
      <c r="G51" s="30"/>
    </row>
    <row r="52" spans="1:7" s="31" customFormat="1" ht="15.6" x14ac:dyDescent="0.25">
      <c r="A52" s="25">
        <v>45</v>
      </c>
      <c r="B52" s="26" t="s">
        <v>58</v>
      </c>
      <c r="C52" s="27" t="s">
        <v>8</v>
      </c>
      <c r="D52" s="25" t="s">
        <v>29</v>
      </c>
      <c r="E52" s="28">
        <v>468</v>
      </c>
      <c r="F52" s="25"/>
      <c r="G52" s="30"/>
    </row>
    <row r="53" spans="1:7" s="31" customFormat="1" ht="15.6" x14ac:dyDescent="0.25">
      <c r="A53" s="25">
        <v>46</v>
      </c>
      <c r="B53" s="26" t="s">
        <v>59</v>
      </c>
      <c r="C53" s="27" t="s">
        <v>8</v>
      </c>
      <c r="D53" s="25" t="s">
        <v>60</v>
      </c>
      <c r="E53" s="28">
        <v>232</v>
      </c>
      <c r="F53" s="25"/>
      <c r="G53" s="30"/>
    </row>
    <row r="54" spans="1:7" s="31" customFormat="1" ht="15.6" x14ac:dyDescent="0.25">
      <c r="A54" s="25">
        <v>47</v>
      </c>
      <c r="B54" s="26" t="s">
        <v>61</v>
      </c>
      <c r="C54" s="27" t="s">
        <v>8</v>
      </c>
      <c r="D54" s="25" t="s">
        <v>29</v>
      </c>
      <c r="E54" s="28">
        <v>11</v>
      </c>
      <c r="F54" s="25"/>
      <c r="G54" s="30"/>
    </row>
    <row r="55" spans="1:7" s="31" customFormat="1" ht="15.6" x14ac:dyDescent="0.25">
      <c r="A55" s="25">
        <v>48</v>
      </c>
      <c r="B55" s="26" t="s">
        <v>62</v>
      </c>
      <c r="C55" s="27" t="s">
        <v>8</v>
      </c>
      <c r="D55" s="25" t="s">
        <v>29</v>
      </c>
      <c r="E55" s="28">
        <v>52</v>
      </c>
      <c r="F55" s="25"/>
      <c r="G55" s="30"/>
    </row>
    <row r="56" spans="1:7" s="31" customFormat="1" ht="15.6" x14ac:dyDescent="0.25">
      <c r="A56" s="25">
        <v>49</v>
      </c>
      <c r="B56" s="32" t="s">
        <v>63</v>
      </c>
      <c r="C56" s="25" t="s">
        <v>8</v>
      </c>
      <c r="D56" s="25" t="s">
        <v>29</v>
      </c>
      <c r="E56" s="28">
        <v>33</v>
      </c>
      <c r="F56" s="25"/>
      <c r="G56" s="30"/>
    </row>
    <row r="57" spans="1:7" s="31" customFormat="1" ht="15.6" x14ac:dyDescent="0.25">
      <c r="A57" s="25">
        <v>50</v>
      </c>
      <c r="B57" s="26" t="s">
        <v>64</v>
      </c>
      <c r="C57" s="27" t="s">
        <v>8</v>
      </c>
      <c r="D57" s="25" t="s">
        <v>29</v>
      </c>
      <c r="E57" s="28">
        <v>58</v>
      </c>
      <c r="F57" s="25"/>
      <c r="G57" s="30"/>
    </row>
    <row r="58" spans="1:7" s="31" customFormat="1" ht="15.6" x14ac:dyDescent="0.25">
      <c r="A58" s="25">
        <v>51</v>
      </c>
      <c r="B58" s="26" t="s">
        <v>65</v>
      </c>
      <c r="C58" s="27" t="s">
        <v>8</v>
      </c>
      <c r="D58" s="25" t="s">
        <v>29</v>
      </c>
      <c r="E58" s="28">
        <v>248</v>
      </c>
      <c r="F58" s="25"/>
      <c r="G58" s="30"/>
    </row>
    <row r="59" spans="1:7" s="31" customFormat="1" ht="15.6" x14ac:dyDescent="0.25">
      <c r="A59" s="25">
        <v>52</v>
      </c>
      <c r="B59" s="26" t="s">
        <v>66</v>
      </c>
      <c r="C59" s="27" t="s">
        <v>8</v>
      </c>
      <c r="D59" s="25" t="s">
        <v>67</v>
      </c>
      <c r="E59" s="28">
        <v>245</v>
      </c>
      <c r="F59" s="25"/>
      <c r="G59" s="30"/>
    </row>
    <row r="60" spans="1:7" s="31" customFormat="1" ht="15.6" x14ac:dyDescent="0.25">
      <c r="A60" s="25">
        <v>53</v>
      </c>
      <c r="B60" s="32" t="s">
        <v>68</v>
      </c>
      <c r="C60" s="25" t="s">
        <v>8</v>
      </c>
      <c r="D60" s="25" t="s">
        <v>67</v>
      </c>
      <c r="E60" s="28">
        <v>9</v>
      </c>
      <c r="F60" s="25"/>
      <c r="G60" s="30"/>
    </row>
    <row r="61" spans="1:7" s="31" customFormat="1" ht="15.6" x14ac:dyDescent="0.25">
      <c r="A61" s="25">
        <v>54</v>
      </c>
      <c r="B61" s="26" t="s">
        <v>69</v>
      </c>
      <c r="C61" s="27" t="s">
        <v>8</v>
      </c>
      <c r="D61" s="25" t="s">
        <v>67</v>
      </c>
      <c r="E61" s="28">
        <v>200</v>
      </c>
      <c r="F61" s="25"/>
      <c r="G61" s="30"/>
    </row>
    <row r="62" spans="1:7" s="31" customFormat="1" ht="15.6" x14ac:dyDescent="0.25">
      <c r="A62" s="25">
        <v>55</v>
      </c>
      <c r="B62" s="26" t="s">
        <v>70</v>
      </c>
      <c r="C62" s="27" t="s">
        <v>8</v>
      </c>
      <c r="D62" s="25" t="s">
        <v>71</v>
      </c>
      <c r="E62" s="28">
        <v>3</v>
      </c>
      <c r="F62" s="25"/>
      <c r="G62" s="30"/>
    </row>
    <row r="63" spans="1:7" s="31" customFormat="1" ht="15.6" x14ac:dyDescent="0.25">
      <c r="A63" s="25">
        <v>56</v>
      </c>
      <c r="B63" s="26" t="s">
        <v>72</v>
      </c>
      <c r="C63" s="27" t="s">
        <v>8</v>
      </c>
      <c r="D63" s="25" t="s">
        <v>71</v>
      </c>
      <c r="E63" s="28">
        <v>13</v>
      </c>
      <c r="F63" s="25"/>
      <c r="G63" s="30"/>
    </row>
    <row r="64" spans="1:7" s="31" customFormat="1" ht="15.6" x14ac:dyDescent="0.25">
      <c r="A64" s="33" t="s">
        <v>73</v>
      </c>
      <c r="B64" s="34" t="s">
        <v>74</v>
      </c>
      <c r="C64" s="35"/>
      <c r="D64" s="33"/>
      <c r="E64" s="36"/>
      <c r="F64" s="25"/>
      <c r="G64" s="30"/>
    </row>
    <row r="65" spans="1:7" s="31" customFormat="1" ht="15.6" x14ac:dyDescent="0.25">
      <c r="A65" s="25">
        <v>1</v>
      </c>
      <c r="B65" s="26" t="s">
        <v>75</v>
      </c>
      <c r="C65" s="27" t="s">
        <v>76</v>
      </c>
      <c r="D65" s="25" t="s">
        <v>9</v>
      </c>
      <c r="E65" s="28">
        <v>10.5</v>
      </c>
      <c r="F65" s="25"/>
      <c r="G65" s="30"/>
    </row>
    <row r="66" spans="1:7" s="31" customFormat="1" ht="15.6" x14ac:dyDescent="0.25">
      <c r="A66" s="25">
        <v>2</v>
      </c>
      <c r="B66" s="26" t="s">
        <v>77</v>
      </c>
      <c r="C66" s="27" t="s">
        <v>76</v>
      </c>
      <c r="D66" s="25" t="s">
        <v>9</v>
      </c>
      <c r="E66" s="28">
        <v>138</v>
      </c>
      <c r="F66" s="25"/>
      <c r="G66" s="30"/>
    </row>
    <row r="67" spans="1:7" s="31" customFormat="1" ht="15.6" x14ac:dyDescent="0.25">
      <c r="A67" s="25">
        <v>3</v>
      </c>
      <c r="B67" s="26" t="s">
        <v>78</v>
      </c>
      <c r="C67" s="27" t="s">
        <v>76</v>
      </c>
      <c r="D67" s="25" t="s">
        <v>9</v>
      </c>
      <c r="E67" s="28">
        <v>68.5</v>
      </c>
      <c r="F67" s="25"/>
      <c r="G67" s="30"/>
    </row>
    <row r="68" spans="1:7" s="31" customFormat="1" ht="15.6" x14ac:dyDescent="0.25">
      <c r="A68" s="25">
        <v>4</v>
      </c>
      <c r="B68" s="26" t="s">
        <v>79</v>
      </c>
      <c r="C68" s="27" t="s">
        <v>76</v>
      </c>
      <c r="D68" s="25" t="s">
        <v>9</v>
      </c>
      <c r="E68" s="28">
        <v>154</v>
      </c>
      <c r="F68" s="25"/>
      <c r="G68" s="30"/>
    </row>
    <row r="69" spans="1:7" s="31" customFormat="1" ht="15.6" x14ac:dyDescent="0.25">
      <c r="A69" s="25">
        <v>5</v>
      </c>
      <c r="B69" s="26" t="s">
        <v>80</v>
      </c>
      <c r="C69" s="27" t="s">
        <v>76</v>
      </c>
      <c r="D69" s="25" t="s">
        <v>9</v>
      </c>
      <c r="E69" s="28">
        <v>111.5</v>
      </c>
      <c r="F69" s="25"/>
      <c r="G69" s="30"/>
    </row>
    <row r="70" spans="1:7" s="31" customFormat="1" ht="15.6" x14ac:dyDescent="0.25">
      <c r="A70" s="25">
        <v>6</v>
      </c>
      <c r="B70" s="26" t="s">
        <v>81</v>
      </c>
      <c r="C70" s="27" t="s">
        <v>76</v>
      </c>
      <c r="D70" s="25" t="s">
        <v>29</v>
      </c>
      <c r="E70" s="28">
        <v>13</v>
      </c>
      <c r="F70" s="25"/>
      <c r="G70" s="30"/>
    </row>
    <row r="71" spans="1:7" s="31" customFormat="1" ht="15.6" x14ac:dyDescent="0.25">
      <c r="A71" s="25">
        <v>7</v>
      </c>
      <c r="B71" s="26" t="s">
        <v>82</v>
      </c>
      <c r="C71" s="27" t="s">
        <v>76</v>
      </c>
      <c r="D71" s="25" t="s">
        <v>41</v>
      </c>
      <c r="E71" s="28">
        <v>2</v>
      </c>
      <c r="F71" s="25"/>
      <c r="G71" s="30"/>
    </row>
    <row r="72" spans="1:7" s="31" customFormat="1" ht="15.6" x14ac:dyDescent="0.25">
      <c r="A72" s="25">
        <v>8</v>
      </c>
      <c r="B72" s="26" t="s">
        <v>83</v>
      </c>
      <c r="C72" s="27" t="s">
        <v>76</v>
      </c>
      <c r="D72" s="25" t="s">
        <v>29</v>
      </c>
      <c r="E72" s="28">
        <v>13</v>
      </c>
      <c r="F72" s="25"/>
      <c r="G72" s="30"/>
    </row>
    <row r="73" spans="1:7" s="31" customFormat="1" ht="15.6" x14ac:dyDescent="0.25">
      <c r="A73" s="25">
        <v>9</v>
      </c>
      <c r="B73" s="26" t="s">
        <v>84</v>
      </c>
      <c r="C73" s="27" t="s">
        <v>76</v>
      </c>
      <c r="D73" s="25" t="s">
        <v>45</v>
      </c>
      <c r="E73" s="28">
        <v>5</v>
      </c>
      <c r="F73" s="25"/>
      <c r="G73" s="30"/>
    </row>
    <row r="74" spans="1:7" s="31" customFormat="1" ht="15.6" x14ac:dyDescent="0.25">
      <c r="A74" s="25">
        <v>10</v>
      </c>
      <c r="B74" s="26" t="s">
        <v>85</v>
      </c>
      <c r="C74" s="27" t="s">
        <v>76</v>
      </c>
      <c r="D74" s="25" t="s">
        <v>45</v>
      </c>
      <c r="E74" s="28">
        <v>2</v>
      </c>
      <c r="F74" s="25"/>
      <c r="G74" s="30"/>
    </row>
    <row r="75" spans="1:7" s="31" customFormat="1" ht="15.6" x14ac:dyDescent="0.25">
      <c r="A75" s="25">
        <v>11</v>
      </c>
      <c r="B75" s="26" t="s">
        <v>86</v>
      </c>
      <c r="C75" s="27" t="s">
        <v>76</v>
      </c>
      <c r="D75" s="25" t="s">
        <v>45</v>
      </c>
      <c r="E75" s="28">
        <v>5</v>
      </c>
      <c r="F75" s="25"/>
      <c r="G75" s="30"/>
    </row>
    <row r="76" spans="1:7" s="31" customFormat="1" ht="31.2" x14ac:dyDescent="0.25">
      <c r="A76" s="25">
        <v>12</v>
      </c>
      <c r="B76" s="26" t="s">
        <v>87</v>
      </c>
      <c r="C76" s="27" t="s">
        <v>76</v>
      </c>
      <c r="D76" s="25" t="s">
        <v>45</v>
      </c>
      <c r="E76" s="28">
        <v>2</v>
      </c>
      <c r="F76" s="25"/>
      <c r="G76" s="30"/>
    </row>
    <row r="77" spans="1:7" s="31" customFormat="1" ht="31.2" x14ac:dyDescent="0.25">
      <c r="A77" s="25">
        <v>13</v>
      </c>
      <c r="B77" s="26" t="s">
        <v>88</v>
      </c>
      <c r="C77" s="27" t="s">
        <v>76</v>
      </c>
      <c r="D77" s="25" t="s">
        <v>45</v>
      </c>
      <c r="E77" s="28">
        <v>4</v>
      </c>
      <c r="F77" s="25"/>
      <c r="G77" s="30"/>
    </row>
    <row r="78" spans="1:7" s="31" customFormat="1" ht="15.6" x14ac:dyDescent="0.25">
      <c r="A78" s="25">
        <v>14</v>
      </c>
      <c r="B78" s="26" t="s">
        <v>89</v>
      </c>
      <c r="C78" s="27" t="s">
        <v>76</v>
      </c>
      <c r="D78" s="25" t="s">
        <v>53</v>
      </c>
      <c r="E78" s="28">
        <v>63</v>
      </c>
      <c r="F78" s="25"/>
      <c r="G78" s="30"/>
    </row>
    <row r="79" spans="1:7" s="31" customFormat="1" ht="31.2" x14ac:dyDescent="0.25">
      <c r="A79" s="25">
        <v>15</v>
      </c>
      <c r="B79" s="26" t="s">
        <v>90</v>
      </c>
      <c r="C79" s="27" t="s">
        <v>76</v>
      </c>
      <c r="D79" s="25" t="s">
        <v>71</v>
      </c>
      <c r="E79" s="28">
        <v>2</v>
      </c>
      <c r="F79" s="33"/>
      <c r="G79" s="30"/>
    </row>
    <row r="80" spans="1:7" s="31" customFormat="1" ht="31.2" x14ac:dyDescent="0.25">
      <c r="A80" s="25">
        <v>16</v>
      </c>
      <c r="B80" s="26" t="s">
        <v>91</v>
      </c>
      <c r="C80" s="27" t="s">
        <v>76</v>
      </c>
      <c r="D80" s="25" t="s">
        <v>71</v>
      </c>
      <c r="E80" s="28">
        <v>3</v>
      </c>
      <c r="F80" s="37"/>
      <c r="G80" s="30"/>
    </row>
    <row r="81" spans="1:7" s="31" customFormat="1" ht="15.6" x14ac:dyDescent="0.25">
      <c r="A81" s="33" t="s">
        <v>92</v>
      </c>
      <c r="B81" s="34" t="s">
        <v>93</v>
      </c>
      <c r="C81" s="35"/>
      <c r="D81" s="33"/>
      <c r="E81" s="36"/>
      <c r="F81" s="37"/>
      <c r="G81" s="30"/>
    </row>
    <row r="82" spans="1:7" s="31" customFormat="1" ht="15.6" x14ac:dyDescent="0.25">
      <c r="A82" s="25">
        <v>1</v>
      </c>
      <c r="B82" s="26" t="s">
        <v>94</v>
      </c>
      <c r="C82" s="27" t="s">
        <v>95</v>
      </c>
      <c r="D82" s="25" t="s">
        <v>71</v>
      </c>
      <c r="E82" s="28">
        <v>34</v>
      </c>
      <c r="F82" s="37">
        <v>130000</v>
      </c>
      <c r="G82" s="30">
        <f t="shared" ref="G82:G145" si="0">F82*E82</f>
        <v>4420000</v>
      </c>
    </row>
    <row r="83" spans="1:7" s="31" customFormat="1" ht="15.6" x14ac:dyDescent="0.25">
      <c r="A83" s="25">
        <v>2</v>
      </c>
      <c r="B83" s="26" t="s">
        <v>96</v>
      </c>
      <c r="C83" s="27" t="s">
        <v>95</v>
      </c>
      <c r="D83" s="25" t="s">
        <v>97</v>
      </c>
      <c r="E83" s="28">
        <v>8</v>
      </c>
      <c r="F83" s="37">
        <v>10000</v>
      </c>
      <c r="G83" s="30">
        <f t="shared" si="0"/>
        <v>80000</v>
      </c>
    </row>
    <row r="84" spans="1:7" s="31" customFormat="1" ht="15.6" x14ac:dyDescent="0.25">
      <c r="A84" s="25">
        <v>3</v>
      </c>
      <c r="B84" s="26" t="s">
        <v>98</v>
      </c>
      <c r="C84" s="27" t="s">
        <v>95</v>
      </c>
      <c r="D84" s="25" t="s">
        <v>71</v>
      </c>
      <c r="E84" s="28">
        <v>16</v>
      </c>
      <c r="F84" s="37">
        <f>F82</f>
        <v>130000</v>
      </c>
      <c r="G84" s="30">
        <f t="shared" si="0"/>
        <v>2080000</v>
      </c>
    </row>
    <row r="85" spans="1:7" s="31" customFormat="1" ht="15.6" x14ac:dyDescent="0.25">
      <c r="A85" s="25">
        <v>4</v>
      </c>
      <c r="B85" s="26" t="s">
        <v>99</v>
      </c>
      <c r="C85" s="27" t="s">
        <v>95</v>
      </c>
      <c r="D85" s="25" t="s">
        <v>41</v>
      </c>
      <c r="E85" s="28">
        <v>70</v>
      </c>
      <c r="F85" s="69">
        <v>70000</v>
      </c>
      <c r="G85" s="30">
        <f t="shared" si="0"/>
        <v>4900000</v>
      </c>
    </row>
    <row r="86" spans="1:7" s="31" customFormat="1" ht="15.6" x14ac:dyDescent="0.25">
      <c r="A86" s="25">
        <v>5</v>
      </c>
      <c r="B86" s="26" t="s">
        <v>100</v>
      </c>
      <c r="C86" s="27" t="s">
        <v>95</v>
      </c>
      <c r="D86" s="25" t="s">
        <v>71</v>
      </c>
      <c r="E86" s="28">
        <v>46</v>
      </c>
      <c r="F86" s="37">
        <f>F85</f>
        <v>70000</v>
      </c>
      <c r="G86" s="30">
        <f t="shared" si="0"/>
        <v>3220000</v>
      </c>
    </row>
    <row r="87" spans="1:7" s="31" customFormat="1" ht="15.6" x14ac:dyDescent="0.25">
      <c r="A87" s="25">
        <v>6</v>
      </c>
      <c r="B87" s="26" t="s">
        <v>101</v>
      </c>
      <c r="C87" s="27" t="s">
        <v>95</v>
      </c>
      <c r="D87" s="25" t="s">
        <v>29</v>
      </c>
      <c r="E87" s="28">
        <v>159</v>
      </c>
      <c r="F87" s="37">
        <v>550000</v>
      </c>
      <c r="G87" s="30">
        <f t="shared" si="0"/>
        <v>87450000</v>
      </c>
    </row>
    <row r="88" spans="1:7" s="31" customFormat="1" ht="15.6" x14ac:dyDescent="0.25">
      <c r="A88" s="25">
        <v>7</v>
      </c>
      <c r="B88" s="26" t="s">
        <v>102</v>
      </c>
      <c r="C88" s="27" t="s">
        <v>95</v>
      </c>
      <c r="D88" s="25" t="s">
        <v>71</v>
      </c>
      <c r="E88" s="28">
        <v>71</v>
      </c>
      <c r="F88" s="37">
        <v>450000</v>
      </c>
      <c r="G88" s="30">
        <f t="shared" si="0"/>
        <v>31950000</v>
      </c>
    </row>
    <row r="89" spans="1:7" s="31" customFormat="1" ht="15.6" x14ac:dyDescent="0.25">
      <c r="A89" s="25">
        <v>8</v>
      </c>
      <c r="B89" s="26" t="s">
        <v>103</v>
      </c>
      <c r="C89" s="27" t="s">
        <v>95</v>
      </c>
      <c r="D89" s="25" t="s">
        <v>71</v>
      </c>
      <c r="E89" s="28">
        <v>15</v>
      </c>
      <c r="F89" s="37">
        <f>F88</f>
        <v>450000</v>
      </c>
      <c r="G89" s="30">
        <f t="shared" si="0"/>
        <v>6750000</v>
      </c>
    </row>
    <row r="90" spans="1:7" s="31" customFormat="1" ht="15.6" x14ac:dyDescent="0.25">
      <c r="A90" s="25">
        <v>9</v>
      </c>
      <c r="B90" s="26" t="s">
        <v>104</v>
      </c>
      <c r="C90" s="27" t="s">
        <v>95</v>
      </c>
      <c r="D90" s="25" t="s">
        <v>71</v>
      </c>
      <c r="E90" s="28">
        <v>4</v>
      </c>
      <c r="F90" s="37">
        <f>F89</f>
        <v>450000</v>
      </c>
      <c r="G90" s="30">
        <f t="shared" si="0"/>
        <v>1800000</v>
      </c>
    </row>
    <row r="91" spans="1:7" s="31" customFormat="1" ht="15.6" x14ac:dyDescent="0.25">
      <c r="A91" s="25">
        <v>10</v>
      </c>
      <c r="B91" s="26" t="s">
        <v>105</v>
      </c>
      <c r="C91" s="27" t="s">
        <v>95</v>
      </c>
      <c r="D91" s="25" t="s">
        <v>71</v>
      </c>
      <c r="E91" s="28">
        <v>60</v>
      </c>
      <c r="F91" s="37">
        <v>300000</v>
      </c>
      <c r="G91" s="30">
        <f t="shared" si="0"/>
        <v>18000000</v>
      </c>
    </row>
    <row r="92" spans="1:7" s="31" customFormat="1" ht="15.6" x14ac:dyDescent="0.25">
      <c r="A92" s="25">
        <v>11</v>
      </c>
      <c r="B92" s="26" t="s">
        <v>106</v>
      </c>
      <c r="C92" s="27" t="s">
        <v>95</v>
      </c>
      <c r="D92" s="25" t="s">
        <v>71</v>
      </c>
      <c r="E92" s="28">
        <v>12</v>
      </c>
      <c r="F92" s="37">
        <f>F91</f>
        <v>300000</v>
      </c>
      <c r="G92" s="30">
        <f t="shared" si="0"/>
        <v>3600000</v>
      </c>
    </row>
    <row r="93" spans="1:7" s="31" customFormat="1" ht="15.6" x14ac:dyDescent="0.25">
      <c r="A93" s="25">
        <v>12</v>
      </c>
      <c r="B93" s="26" t="s">
        <v>107</v>
      </c>
      <c r="C93" s="27" t="s">
        <v>95</v>
      </c>
      <c r="D93" s="25" t="s">
        <v>71</v>
      </c>
      <c r="E93" s="28">
        <v>6</v>
      </c>
      <c r="F93" s="37">
        <v>300000</v>
      </c>
      <c r="G93" s="30">
        <f t="shared" si="0"/>
        <v>1800000</v>
      </c>
    </row>
    <row r="94" spans="1:7" s="31" customFormat="1" ht="15.6" x14ac:dyDescent="0.25">
      <c r="A94" s="25">
        <v>13</v>
      </c>
      <c r="B94" s="26" t="s">
        <v>108</v>
      </c>
      <c r="C94" s="27" t="s">
        <v>95</v>
      </c>
      <c r="D94" s="25" t="s">
        <v>71</v>
      </c>
      <c r="E94" s="28">
        <v>1</v>
      </c>
      <c r="F94" s="37">
        <v>300000</v>
      </c>
      <c r="G94" s="30">
        <f t="shared" si="0"/>
        <v>300000</v>
      </c>
    </row>
    <row r="95" spans="1:7" s="31" customFormat="1" ht="15.6" x14ac:dyDescent="0.25">
      <c r="A95" s="25">
        <v>14</v>
      </c>
      <c r="B95" s="26" t="s">
        <v>109</v>
      </c>
      <c r="C95" s="27" t="s">
        <v>95</v>
      </c>
      <c r="D95" s="25" t="s">
        <v>71</v>
      </c>
      <c r="E95" s="28">
        <v>63</v>
      </c>
      <c r="F95" s="37">
        <v>20100</v>
      </c>
      <c r="G95" s="30">
        <f t="shared" si="0"/>
        <v>1266300</v>
      </c>
    </row>
    <row r="96" spans="1:7" s="31" customFormat="1" ht="15.6" x14ac:dyDescent="0.25">
      <c r="A96" s="25">
        <v>15</v>
      </c>
      <c r="B96" s="26" t="s">
        <v>110</v>
      </c>
      <c r="C96" s="27" t="s">
        <v>95</v>
      </c>
      <c r="D96" s="25" t="s">
        <v>71</v>
      </c>
      <c r="E96" s="28">
        <v>773</v>
      </c>
      <c r="F96" s="37">
        <v>24000</v>
      </c>
      <c r="G96" s="30">
        <f t="shared" si="0"/>
        <v>18552000</v>
      </c>
    </row>
    <row r="97" spans="1:7" s="31" customFormat="1" ht="15.6" x14ac:dyDescent="0.25">
      <c r="A97" s="25">
        <v>16</v>
      </c>
      <c r="B97" s="26" t="s">
        <v>111</v>
      </c>
      <c r="C97" s="27" t="s">
        <v>95</v>
      </c>
      <c r="D97" s="25" t="s">
        <v>71</v>
      </c>
      <c r="E97" s="28">
        <v>330</v>
      </c>
      <c r="F97" s="37">
        <v>29000</v>
      </c>
      <c r="G97" s="30">
        <f t="shared" si="0"/>
        <v>9570000</v>
      </c>
    </row>
    <row r="98" spans="1:7" s="31" customFormat="1" ht="15.6" x14ac:dyDescent="0.25">
      <c r="A98" s="25">
        <v>17</v>
      </c>
      <c r="B98" s="32" t="s">
        <v>112</v>
      </c>
      <c r="C98" s="25" t="s">
        <v>95</v>
      </c>
      <c r="D98" s="25" t="s">
        <v>71</v>
      </c>
      <c r="E98" s="28">
        <v>113</v>
      </c>
      <c r="F98" s="37">
        <v>31000</v>
      </c>
      <c r="G98" s="30">
        <f t="shared" si="0"/>
        <v>3503000</v>
      </c>
    </row>
    <row r="99" spans="1:7" s="31" customFormat="1" ht="15.6" x14ac:dyDescent="0.25">
      <c r="A99" s="25">
        <v>18</v>
      </c>
      <c r="B99" s="26" t="s">
        <v>113</v>
      </c>
      <c r="C99" s="27" t="s">
        <v>95</v>
      </c>
      <c r="D99" s="25" t="s">
        <v>71</v>
      </c>
      <c r="E99" s="28">
        <v>69</v>
      </c>
      <c r="F99" s="37">
        <v>34000</v>
      </c>
      <c r="G99" s="30">
        <f t="shared" si="0"/>
        <v>2346000</v>
      </c>
    </row>
    <row r="100" spans="1:7" s="31" customFormat="1" ht="15.6" x14ac:dyDescent="0.25">
      <c r="A100" s="25">
        <v>19</v>
      </c>
      <c r="B100" s="26" t="s">
        <v>114</v>
      </c>
      <c r="C100" s="27" t="s">
        <v>95</v>
      </c>
      <c r="D100" s="25" t="s">
        <v>71</v>
      </c>
      <c r="E100" s="28">
        <v>5</v>
      </c>
      <c r="F100" s="37">
        <v>36000</v>
      </c>
      <c r="G100" s="30">
        <f t="shared" si="0"/>
        <v>180000</v>
      </c>
    </row>
    <row r="101" spans="1:7" s="31" customFormat="1" ht="15.6" x14ac:dyDescent="0.25">
      <c r="A101" s="25">
        <v>20</v>
      </c>
      <c r="B101" s="26" t="s">
        <v>115</v>
      </c>
      <c r="C101" s="27" t="s">
        <v>95</v>
      </c>
      <c r="D101" s="25" t="s">
        <v>71</v>
      </c>
      <c r="E101" s="28">
        <v>72</v>
      </c>
      <c r="F101" s="37">
        <v>41000</v>
      </c>
      <c r="G101" s="30">
        <f t="shared" si="0"/>
        <v>2952000</v>
      </c>
    </row>
    <row r="102" spans="1:7" s="31" customFormat="1" ht="15.6" x14ac:dyDescent="0.25">
      <c r="A102" s="25">
        <v>21</v>
      </c>
      <c r="B102" s="26" t="s">
        <v>116</v>
      </c>
      <c r="C102" s="27" t="s">
        <v>95</v>
      </c>
      <c r="D102" s="25" t="s">
        <v>71</v>
      </c>
      <c r="E102" s="28">
        <v>74</v>
      </c>
      <c r="F102" s="37">
        <v>46000</v>
      </c>
      <c r="G102" s="30">
        <f t="shared" si="0"/>
        <v>3404000</v>
      </c>
    </row>
    <row r="103" spans="1:7" s="31" customFormat="1" ht="15.6" x14ac:dyDescent="0.25">
      <c r="A103" s="25">
        <v>22</v>
      </c>
      <c r="B103" s="26" t="s">
        <v>117</v>
      </c>
      <c r="C103" s="27" t="s">
        <v>95</v>
      </c>
      <c r="D103" s="25" t="s">
        <v>71</v>
      </c>
      <c r="E103" s="28">
        <v>164</v>
      </c>
      <c r="F103" s="37">
        <v>46000</v>
      </c>
      <c r="G103" s="30">
        <f t="shared" si="0"/>
        <v>7544000</v>
      </c>
    </row>
    <row r="104" spans="1:7" s="31" customFormat="1" ht="15.6" x14ac:dyDescent="0.25">
      <c r="A104" s="25">
        <v>23</v>
      </c>
      <c r="B104" s="26" t="s">
        <v>118</v>
      </c>
      <c r="C104" s="27" t="s">
        <v>95</v>
      </c>
      <c r="D104" s="25" t="s">
        <v>71</v>
      </c>
      <c r="E104" s="28">
        <v>391</v>
      </c>
      <c r="F104" s="37">
        <v>18000</v>
      </c>
      <c r="G104" s="30">
        <f t="shared" si="0"/>
        <v>7038000</v>
      </c>
    </row>
    <row r="105" spans="1:7" s="31" customFormat="1" ht="15.6" x14ac:dyDescent="0.25">
      <c r="A105" s="25">
        <v>24</v>
      </c>
      <c r="B105" s="26" t="s">
        <v>119</v>
      </c>
      <c r="C105" s="27" t="s">
        <v>95</v>
      </c>
      <c r="D105" s="25" t="s">
        <v>71</v>
      </c>
      <c r="E105" s="28">
        <v>72</v>
      </c>
      <c r="F105" s="37">
        <v>53000</v>
      </c>
      <c r="G105" s="30">
        <f t="shared" si="0"/>
        <v>3816000</v>
      </c>
    </row>
    <row r="106" spans="1:7" s="31" customFormat="1" ht="15.6" x14ac:dyDescent="0.25">
      <c r="A106" s="25">
        <v>25</v>
      </c>
      <c r="B106" s="26" t="s">
        <v>120</v>
      </c>
      <c r="C106" s="27" t="s">
        <v>95</v>
      </c>
      <c r="D106" s="25" t="s">
        <v>71</v>
      </c>
      <c r="E106" s="28">
        <v>206</v>
      </c>
      <c r="F106" s="37">
        <v>58000</v>
      </c>
      <c r="G106" s="30">
        <f t="shared" si="0"/>
        <v>11948000</v>
      </c>
    </row>
    <row r="107" spans="1:7" s="31" customFormat="1" ht="15.6" x14ac:dyDescent="0.25">
      <c r="A107" s="25">
        <v>26</v>
      </c>
      <c r="B107" s="26" t="s">
        <v>121</v>
      </c>
      <c r="C107" s="27" t="s">
        <v>95</v>
      </c>
      <c r="D107" s="25" t="s">
        <v>71</v>
      </c>
      <c r="E107" s="28">
        <v>90</v>
      </c>
      <c r="F107" s="37">
        <v>68000</v>
      </c>
      <c r="G107" s="30">
        <f t="shared" si="0"/>
        <v>6120000</v>
      </c>
    </row>
    <row r="108" spans="1:7" s="31" customFormat="1" ht="15.6" x14ac:dyDescent="0.25">
      <c r="A108" s="25">
        <v>27</v>
      </c>
      <c r="B108" s="26" t="s">
        <v>122</v>
      </c>
      <c r="C108" s="27" t="s">
        <v>95</v>
      </c>
      <c r="D108" s="25" t="s">
        <v>71</v>
      </c>
      <c r="E108" s="28">
        <v>90</v>
      </c>
      <c r="F108" s="37">
        <v>70000</v>
      </c>
      <c r="G108" s="30">
        <f t="shared" si="0"/>
        <v>6300000</v>
      </c>
    </row>
    <row r="109" spans="1:7" s="31" customFormat="1" ht="15.6" x14ac:dyDescent="0.25">
      <c r="A109" s="25">
        <v>28</v>
      </c>
      <c r="B109" s="26" t="s">
        <v>123</v>
      </c>
      <c r="C109" s="27" t="s">
        <v>95</v>
      </c>
      <c r="D109" s="25" t="s">
        <v>71</v>
      </c>
      <c r="E109" s="28">
        <v>39</v>
      </c>
      <c r="F109" s="37">
        <v>27000</v>
      </c>
      <c r="G109" s="30">
        <f t="shared" si="0"/>
        <v>1053000</v>
      </c>
    </row>
    <row r="110" spans="1:7" s="31" customFormat="1" ht="15.6" x14ac:dyDescent="0.25">
      <c r="A110" s="25">
        <v>29</v>
      </c>
      <c r="B110" s="26" t="s">
        <v>124</v>
      </c>
      <c r="C110" s="27" t="s">
        <v>95</v>
      </c>
      <c r="D110" s="25" t="s">
        <v>71</v>
      </c>
      <c r="E110" s="28">
        <v>121</v>
      </c>
      <c r="F110" s="37">
        <v>34000</v>
      </c>
      <c r="G110" s="30">
        <f t="shared" si="0"/>
        <v>4114000</v>
      </c>
    </row>
    <row r="111" spans="1:7" s="31" customFormat="1" ht="15.6" x14ac:dyDescent="0.25">
      <c r="A111" s="25">
        <v>30</v>
      </c>
      <c r="B111" s="26" t="s">
        <v>125</v>
      </c>
      <c r="C111" s="27" t="s">
        <v>95</v>
      </c>
      <c r="D111" s="25" t="s">
        <v>71</v>
      </c>
      <c r="E111" s="28">
        <v>359</v>
      </c>
      <c r="F111" s="37">
        <v>30000</v>
      </c>
      <c r="G111" s="30">
        <f t="shared" si="0"/>
        <v>10770000</v>
      </c>
    </row>
    <row r="112" spans="1:7" s="31" customFormat="1" ht="15.6" x14ac:dyDescent="0.25">
      <c r="A112" s="25">
        <v>31</v>
      </c>
      <c r="B112" s="26" t="s">
        <v>126</v>
      </c>
      <c r="C112" s="27" t="s">
        <v>95</v>
      </c>
      <c r="D112" s="25" t="s">
        <v>71</v>
      </c>
      <c r="E112" s="28">
        <v>221</v>
      </c>
      <c r="F112" s="37">
        <v>35000</v>
      </c>
      <c r="G112" s="30">
        <f t="shared" si="0"/>
        <v>7735000</v>
      </c>
    </row>
    <row r="113" spans="1:7" s="31" customFormat="1" ht="15.6" x14ac:dyDescent="0.25">
      <c r="A113" s="25">
        <v>32</v>
      </c>
      <c r="B113" s="26" t="s">
        <v>127</v>
      </c>
      <c r="C113" s="27" t="s">
        <v>95</v>
      </c>
      <c r="D113" s="25" t="s">
        <v>71</v>
      </c>
      <c r="E113" s="28">
        <v>52</v>
      </c>
      <c r="F113" s="37">
        <v>45000</v>
      </c>
      <c r="G113" s="30">
        <f t="shared" si="0"/>
        <v>2340000</v>
      </c>
    </row>
    <row r="114" spans="1:7" s="31" customFormat="1" ht="15.6" x14ac:dyDescent="0.25">
      <c r="A114" s="25">
        <v>33</v>
      </c>
      <c r="B114" s="26" t="s">
        <v>128</v>
      </c>
      <c r="C114" s="27" t="s">
        <v>95</v>
      </c>
      <c r="D114" s="25" t="s">
        <v>129</v>
      </c>
      <c r="E114" s="28">
        <v>88.397999999999996</v>
      </c>
      <c r="F114" s="37">
        <v>400000</v>
      </c>
      <c r="G114" s="30">
        <f t="shared" si="0"/>
        <v>35359200</v>
      </c>
    </row>
    <row r="115" spans="1:7" s="31" customFormat="1" ht="15.6" x14ac:dyDescent="0.25">
      <c r="A115" s="25">
        <v>34</v>
      </c>
      <c r="B115" s="26" t="s">
        <v>130</v>
      </c>
      <c r="C115" s="27" t="s">
        <v>95</v>
      </c>
      <c r="D115" s="25" t="s">
        <v>29</v>
      </c>
      <c r="E115" s="28">
        <v>126</v>
      </c>
      <c r="F115" s="37">
        <v>70000</v>
      </c>
      <c r="G115" s="30">
        <f t="shared" si="0"/>
        <v>8820000</v>
      </c>
    </row>
    <row r="116" spans="1:7" s="31" customFormat="1" ht="15.6" x14ac:dyDescent="0.25">
      <c r="A116" s="25">
        <v>35</v>
      </c>
      <c r="B116" s="26" t="s">
        <v>131</v>
      </c>
      <c r="C116" s="27" t="s">
        <v>95</v>
      </c>
      <c r="D116" s="25" t="s">
        <v>29</v>
      </c>
      <c r="E116" s="28">
        <v>39</v>
      </c>
      <c r="F116" s="37">
        <v>2500</v>
      </c>
      <c r="G116" s="30">
        <f t="shared" si="0"/>
        <v>97500</v>
      </c>
    </row>
    <row r="117" spans="1:7" s="31" customFormat="1" ht="15.6" x14ac:dyDescent="0.25">
      <c r="A117" s="25">
        <v>36</v>
      </c>
      <c r="B117" s="26" t="s">
        <v>132</v>
      </c>
      <c r="C117" s="27" t="s">
        <v>95</v>
      </c>
      <c r="D117" s="25" t="s">
        <v>29</v>
      </c>
      <c r="E117" s="28">
        <v>9</v>
      </c>
      <c r="F117" s="37">
        <v>4500</v>
      </c>
      <c r="G117" s="30">
        <f t="shared" si="0"/>
        <v>40500</v>
      </c>
    </row>
    <row r="118" spans="1:7" s="31" customFormat="1" ht="15.6" x14ac:dyDescent="0.25">
      <c r="A118" s="25">
        <v>37</v>
      </c>
      <c r="B118" s="26" t="s">
        <v>133</v>
      </c>
      <c r="C118" s="27" t="s">
        <v>95</v>
      </c>
      <c r="D118" s="25" t="s">
        <v>29</v>
      </c>
      <c r="E118" s="28">
        <v>33</v>
      </c>
      <c r="F118" s="37">
        <f>F116</f>
        <v>2500</v>
      </c>
      <c r="G118" s="30">
        <f t="shared" si="0"/>
        <v>82500</v>
      </c>
    </row>
    <row r="119" spans="1:7" s="31" customFormat="1" ht="15.6" x14ac:dyDescent="0.25">
      <c r="A119" s="25">
        <v>38</v>
      </c>
      <c r="B119" s="26" t="s">
        <v>134</v>
      </c>
      <c r="C119" s="27" t="s">
        <v>95</v>
      </c>
      <c r="D119" s="25" t="s">
        <v>29</v>
      </c>
      <c r="E119" s="28">
        <v>316</v>
      </c>
      <c r="F119" s="37">
        <f>F118</f>
        <v>2500</v>
      </c>
      <c r="G119" s="30">
        <f t="shared" si="0"/>
        <v>790000</v>
      </c>
    </row>
    <row r="120" spans="1:7" s="31" customFormat="1" ht="15.6" x14ac:dyDescent="0.25">
      <c r="A120" s="25">
        <v>39</v>
      </c>
      <c r="B120" s="26" t="s">
        <v>135</v>
      </c>
      <c r="C120" s="27" t="s">
        <v>95</v>
      </c>
      <c r="D120" s="25" t="s">
        <v>29</v>
      </c>
      <c r="E120" s="28">
        <v>85</v>
      </c>
      <c r="F120" s="37">
        <f>F119</f>
        <v>2500</v>
      </c>
      <c r="G120" s="30">
        <f t="shared" si="0"/>
        <v>212500</v>
      </c>
    </row>
    <row r="121" spans="1:7" s="31" customFormat="1" ht="15.6" x14ac:dyDescent="0.25">
      <c r="A121" s="25">
        <v>40</v>
      </c>
      <c r="B121" s="26" t="s">
        <v>136</v>
      </c>
      <c r="C121" s="27" t="s">
        <v>95</v>
      </c>
      <c r="D121" s="25" t="s">
        <v>29</v>
      </c>
      <c r="E121" s="28">
        <v>45</v>
      </c>
      <c r="F121" s="37">
        <v>75000</v>
      </c>
      <c r="G121" s="30">
        <f t="shared" si="0"/>
        <v>3375000</v>
      </c>
    </row>
    <row r="122" spans="1:7" s="31" customFormat="1" ht="15.6" x14ac:dyDescent="0.25">
      <c r="A122" s="25">
        <v>41</v>
      </c>
      <c r="B122" s="26" t="s">
        <v>137</v>
      </c>
      <c r="C122" s="27" t="s">
        <v>95</v>
      </c>
      <c r="D122" s="25" t="s">
        <v>71</v>
      </c>
      <c r="E122" s="28">
        <v>79</v>
      </c>
      <c r="F122" s="37">
        <v>270000</v>
      </c>
      <c r="G122" s="30">
        <f t="shared" si="0"/>
        <v>21330000</v>
      </c>
    </row>
    <row r="123" spans="1:7" s="31" customFormat="1" ht="15.6" x14ac:dyDescent="0.25">
      <c r="A123" s="25">
        <v>42</v>
      </c>
      <c r="B123" s="26" t="s">
        <v>138</v>
      </c>
      <c r="C123" s="27" t="s">
        <v>95</v>
      </c>
      <c r="D123" s="25" t="s">
        <v>29</v>
      </c>
      <c r="E123" s="28">
        <v>45</v>
      </c>
      <c r="F123" s="37">
        <v>60000</v>
      </c>
      <c r="G123" s="30">
        <f t="shared" si="0"/>
        <v>2700000</v>
      </c>
    </row>
    <row r="124" spans="1:7" s="31" customFormat="1" ht="15.6" x14ac:dyDescent="0.25">
      <c r="A124" s="25">
        <v>43</v>
      </c>
      <c r="B124" s="26" t="s">
        <v>139</v>
      </c>
      <c r="C124" s="27" t="s">
        <v>95</v>
      </c>
      <c r="D124" s="25" t="s">
        <v>29</v>
      </c>
      <c r="E124" s="28">
        <v>18</v>
      </c>
      <c r="F124" s="37">
        <v>55000</v>
      </c>
      <c r="G124" s="30">
        <f t="shared" si="0"/>
        <v>990000</v>
      </c>
    </row>
    <row r="125" spans="1:7" s="31" customFormat="1" ht="15.6" x14ac:dyDescent="0.25">
      <c r="A125" s="25">
        <v>44</v>
      </c>
      <c r="B125" s="26" t="s">
        <v>140</v>
      </c>
      <c r="C125" s="27" t="s">
        <v>95</v>
      </c>
      <c r="D125" s="25" t="s">
        <v>29</v>
      </c>
      <c r="E125" s="28">
        <v>108</v>
      </c>
      <c r="F125" s="37">
        <f>F124</f>
        <v>55000</v>
      </c>
      <c r="G125" s="30">
        <f t="shared" si="0"/>
        <v>5940000</v>
      </c>
    </row>
    <row r="126" spans="1:7" s="31" customFormat="1" ht="15.6" x14ac:dyDescent="0.25">
      <c r="A126" s="25">
        <v>45</v>
      </c>
      <c r="B126" s="26" t="s">
        <v>141</v>
      </c>
      <c r="C126" s="27" t="s">
        <v>95</v>
      </c>
      <c r="D126" s="25" t="s">
        <v>29</v>
      </c>
      <c r="E126" s="28">
        <v>18</v>
      </c>
      <c r="F126" s="37">
        <f>F125</f>
        <v>55000</v>
      </c>
      <c r="G126" s="30">
        <f t="shared" si="0"/>
        <v>990000</v>
      </c>
    </row>
    <row r="127" spans="1:7" s="31" customFormat="1" ht="15.6" x14ac:dyDescent="0.25">
      <c r="A127" s="25">
        <v>46</v>
      </c>
      <c r="B127" s="26" t="s">
        <v>142</v>
      </c>
      <c r="C127" s="27" t="s">
        <v>95</v>
      </c>
      <c r="D127" s="25" t="s">
        <v>29</v>
      </c>
      <c r="E127" s="28">
        <v>36</v>
      </c>
      <c r="F127" s="37">
        <f>F126</f>
        <v>55000</v>
      </c>
      <c r="G127" s="30">
        <f t="shared" si="0"/>
        <v>1980000</v>
      </c>
    </row>
    <row r="128" spans="1:7" s="31" customFormat="1" ht="15.6" x14ac:dyDescent="0.25">
      <c r="A128" s="25">
        <v>47</v>
      </c>
      <c r="B128" s="26" t="s">
        <v>143</v>
      </c>
      <c r="C128" s="27" t="s">
        <v>95</v>
      </c>
      <c r="D128" s="25" t="s">
        <v>71</v>
      </c>
      <c r="E128" s="28">
        <v>17</v>
      </c>
      <c r="F128" s="37">
        <v>85000</v>
      </c>
      <c r="G128" s="30">
        <f t="shared" si="0"/>
        <v>1445000</v>
      </c>
    </row>
    <row r="129" spans="1:7" s="31" customFormat="1" ht="15.6" x14ac:dyDescent="0.25">
      <c r="A129" s="25">
        <v>48</v>
      </c>
      <c r="B129" s="26" t="s">
        <v>144</v>
      </c>
      <c r="C129" s="27" t="s">
        <v>95</v>
      </c>
      <c r="D129" s="25" t="s">
        <v>71</v>
      </c>
      <c r="E129" s="28">
        <v>17</v>
      </c>
      <c r="F129" s="37">
        <f>F128</f>
        <v>85000</v>
      </c>
      <c r="G129" s="30">
        <f t="shared" si="0"/>
        <v>1445000</v>
      </c>
    </row>
    <row r="130" spans="1:7" s="31" customFormat="1" ht="15.6" x14ac:dyDescent="0.25">
      <c r="A130" s="25">
        <v>49</v>
      </c>
      <c r="B130" s="26" t="s">
        <v>145</v>
      </c>
      <c r="C130" s="27" t="s">
        <v>95</v>
      </c>
      <c r="D130" s="25" t="s">
        <v>71</v>
      </c>
      <c r="E130" s="28">
        <v>17</v>
      </c>
      <c r="F130" s="37">
        <f>F129</f>
        <v>85000</v>
      </c>
      <c r="G130" s="30">
        <f t="shared" si="0"/>
        <v>1445000</v>
      </c>
    </row>
    <row r="131" spans="1:7" s="31" customFormat="1" ht="15.6" x14ac:dyDescent="0.25">
      <c r="A131" s="25">
        <v>50</v>
      </c>
      <c r="B131" s="26" t="s">
        <v>146</v>
      </c>
      <c r="C131" s="27" t="s">
        <v>95</v>
      </c>
      <c r="D131" s="25" t="s">
        <v>71</v>
      </c>
      <c r="E131" s="28">
        <v>1</v>
      </c>
      <c r="F131" s="37">
        <f>F130</f>
        <v>85000</v>
      </c>
      <c r="G131" s="30">
        <f t="shared" si="0"/>
        <v>85000</v>
      </c>
    </row>
    <row r="132" spans="1:7" s="31" customFormat="1" ht="15.6" x14ac:dyDescent="0.25">
      <c r="A132" s="25">
        <v>51</v>
      </c>
      <c r="B132" s="26" t="s">
        <v>147</v>
      </c>
      <c r="C132" s="27" t="s">
        <v>95</v>
      </c>
      <c r="D132" s="25" t="s">
        <v>71</v>
      </c>
      <c r="E132" s="28">
        <v>1</v>
      </c>
      <c r="F132" s="37">
        <f>F131</f>
        <v>85000</v>
      </c>
      <c r="G132" s="30">
        <f t="shared" si="0"/>
        <v>85000</v>
      </c>
    </row>
    <row r="133" spans="1:7" s="31" customFormat="1" ht="15.6" x14ac:dyDescent="0.25">
      <c r="A133" s="25">
        <v>52</v>
      </c>
      <c r="B133" s="26" t="s">
        <v>148</v>
      </c>
      <c r="C133" s="27" t="s">
        <v>95</v>
      </c>
      <c r="D133" s="25" t="s">
        <v>71</v>
      </c>
      <c r="E133" s="28">
        <v>1</v>
      </c>
      <c r="F133" s="37">
        <f>F132</f>
        <v>85000</v>
      </c>
      <c r="G133" s="30">
        <f t="shared" si="0"/>
        <v>85000</v>
      </c>
    </row>
    <row r="134" spans="1:7" s="31" customFormat="1" ht="15.6" x14ac:dyDescent="0.25">
      <c r="A134" s="25">
        <v>53</v>
      </c>
      <c r="B134" s="26" t="s">
        <v>149</v>
      </c>
      <c r="C134" s="27" t="s">
        <v>95</v>
      </c>
      <c r="D134" s="25" t="s">
        <v>71</v>
      </c>
      <c r="E134" s="28">
        <v>33</v>
      </c>
      <c r="F134" s="37">
        <v>75000</v>
      </c>
      <c r="G134" s="30">
        <f t="shared" si="0"/>
        <v>2475000</v>
      </c>
    </row>
    <row r="135" spans="1:7" s="31" customFormat="1" ht="15.6" x14ac:dyDescent="0.25">
      <c r="A135" s="25">
        <v>54</v>
      </c>
      <c r="B135" s="26" t="s">
        <v>150</v>
      </c>
      <c r="C135" s="27" t="s">
        <v>95</v>
      </c>
      <c r="D135" s="25" t="s">
        <v>71</v>
      </c>
      <c r="E135" s="28">
        <v>33</v>
      </c>
      <c r="F135" s="37">
        <f t="shared" ref="F135:F140" si="1">F134</f>
        <v>75000</v>
      </c>
      <c r="G135" s="30">
        <f t="shared" si="0"/>
        <v>2475000</v>
      </c>
    </row>
    <row r="136" spans="1:7" s="31" customFormat="1" ht="15.6" x14ac:dyDescent="0.25">
      <c r="A136" s="25">
        <v>55</v>
      </c>
      <c r="B136" s="26" t="s">
        <v>151</v>
      </c>
      <c r="C136" s="27" t="s">
        <v>95</v>
      </c>
      <c r="D136" s="25" t="s">
        <v>71</v>
      </c>
      <c r="E136" s="28">
        <v>33</v>
      </c>
      <c r="F136" s="37">
        <f t="shared" si="1"/>
        <v>75000</v>
      </c>
      <c r="G136" s="30">
        <f t="shared" si="0"/>
        <v>2475000</v>
      </c>
    </row>
    <row r="137" spans="1:7" s="31" customFormat="1" ht="15.6" x14ac:dyDescent="0.25">
      <c r="A137" s="25">
        <v>56</v>
      </c>
      <c r="B137" s="26" t="s">
        <v>152</v>
      </c>
      <c r="C137" s="27" t="s">
        <v>95</v>
      </c>
      <c r="D137" s="25" t="s">
        <v>71</v>
      </c>
      <c r="E137" s="28">
        <v>5</v>
      </c>
      <c r="F137" s="37">
        <f t="shared" si="1"/>
        <v>75000</v>
      </c>
      <c r="G137" s="30">
        <f t="shared" si="0"/>
        <v>375000</v>
      </c>
    </row>
    <row r="138" spans="1:7" s="31" customFormat="1" ht="15.6" x14ac:dyDescent="0.25">
      <c r="A138" s="25">
        <v>57</v>
      </c>
      <c r="B138" s="26" t="s">
        <v>153</v>
      </c>
      <c r="C138" s="27" t="s">
        <v>95</v>
      </c>
      <c r="D138" s="25" t="s">
        <v>71</v>
      </c>
      <c r="E138" s="28">
        <v>1</v>
      </c>
      <c r="F138" s="37">
        <f t="shared" si="1"/>
        <v>75000</v>
      </c>
      <c r="G138" s="30">
        <f t="shared" si="0"/>
        <v>75000</v>
      </c>
    </row>
    <row r="139" spans="1:7" s="31" customFormat="1" ht="15.6" x14ac:dyDescent="0.25">
      <c r="A139" s="25">
        <v>58</v>
      </c>
      <c r="B139" s="26" t="s">
        <v>154</v>
      </c>
      <c r="C139" s="27" t="s">
        <v>95</v>
      </c>
      <c r="D139" s="25" t="s">
        <v>71</v>
      </c>
      <c r="E139" s="28">
        <v>5</v>
      </c>
      <c r="F139" s="37">
        <f t="shared" si="1"/>
        <v>75000</v>
      </c>
      <c r="G139" s="30">
        <f t="shared" si="0"/>
        <v>375000</v>
      </c>
    </row>
    <row r="140" spans="1:7" s="31" customFormat="1" ht="15.6" x14ac:dyDescent="0.25">
      <c r="A140" s="25">
        <v>59</v>
      </c>
      <c r="B140" s="26" t="s">
        <v>155</v>
      </c>
      <c r="C140" s="27" t="s">
        <v>95</v>
      </c>
      <c r="D140" s="25" t="s">
        <v>71</v>
      </c>
      <c r="E140" s="28">
        <v>4</v>
      </c>
      <c r="F140" s="37">
        <f t="shared" si="1"/>
        <v>75000</v>
      </c>
      <c r="G140" s="30">
        <f t="shared" si="0"/>
        <v>300000</v>
      </c>
    </row>
    <row r="141" spans="1:7" s="31" customFormat="1" ht="15.6" x14ac:dyDescent="0.25">
      <c r="A141" s="25">
        <v>60</v>
      </c>
      <c r="B141" s="26" t="s">
        <v>156</v>
      </c>
      <c r="C141" s="27" t="s">
        <v>95</v>
      </c>
      <c r="D141" s="25" t="s">
        <v>71</v>
      </c>
      <c r="E141" s="28">
        <v>4</v>
      </c>
      <c r="F141" s="37">
        <v>300000</v>
      </c>
      <c r="G141" s="30">
        <f t="shared" si="0"/>
        <v>1200000</v>
      </c>
    </row>
    <row r="142" spans="1:7" s="31" customFormat="1" ht="15.6" x14ac:dyDescent="0.25">
      <c r="A142" s="25">
        <v>61</v>
      </c>
      <c r="B142" s="26" t="s">
        <v>157</v>
      </c>
      <c r="C142" s="27" t="s">
        <v>95</v>
      </c>
      <c r="D142" s="25" t="s">
        <v>158</v>
      </c>
      <c r="E142" s="28">
        <v>536</v>
      </c>
      <c r="F142" s="37">
        <v>130000</v>
      </c>
      <c r="G142" s="30">
        <f t="shared" si="0"/>
        <v>69680000</v>
      </c>
    </row>
    <row r="143" spans="1:7" s="31" customFormat="1" ht="15.6" x14ac:dyDescent="0.25">
      <c r="A143" s="25">
        <v>62</v>
      </c>
      <c r="B143" s="26" t="s">
        <v>159</v>
      </c>
      <c r="C143" s="27" t="s">
        <v>95</v>
      </c>
      <c r="D143" s="25" t="s">
        <v>129</v>
      </c>
      <c r="E143" s="28">
        <v>163.45599999999999</v>
      </c>
      <c r="F143" s="37">
        <v>400000</v>
      </c>
      <c r="G143" s="30">
        <f t="shared" si="0"/>
        <v>65382399.999999993</v>
      </c>
    </row>
    <row r="144" spans="1:7" s="31" customFormat="1" ht="15.6" x14ac:dyDescent="0.25">
      <c r="A144" s="25">
        <v>63</v>
      </c>
      <c r="B144" s="26" t="s">
        <v>160</v>
      </c>
      <c r="C144" s="27" t="s">
        <v>95</v>
      </c>
      <c r="D144" s="25" t="s">
        <v>29</v>
      </c>
      <c r="E144" s="28">
        <v>39</v>
      </c>
      <c r="F144" s="37">
        <v>25000</v>
      </c>
      <c r="G144" s="30">
        <f t="shared" si="0"/>
        <v>975000</v>
      </c>
    </row>
    <row r="145" spans="1:7" s="31" customFormat="1" ht="15.6" x14ac:dyDescent="0.25">
      <c r="A145" s="25">
        <v>64</v>
      </c>
      <c r="B145" s="26" t="s">
        <v>161</v>
      </c>
      <c r="C145" s="27" t="s">
        <v>95</v>
      </c>
      <c r="D145" s="25" t="s">
        <v>29</v>
      </c>
      <c r="E145" s="28">
        <v>9</v>
      </c>
      <c r="F145" s="37">
        <v>32000</v>
      </c>
      <c r="G145" s="30">
        <f t="shared" si="0"/>
        <v>288000</v>
      </c>
    </row>
    <row r="146" spans="1:7" s="31" customFormat="1" ht="15.6" x14ac:dyDescent="0.25">
      <c r="A146" s="25">
        <v>65</v>
      </c>
      <c r="B146" s="26" t="s">
        <v>162</v>
      </c>
      <c r="C146" s="27" t="s">
        <v>95</v>
      </c>
      <c r="D146" s="25" t="s">
        <v>29</v>
      </c>
      <c r="E146" s="28">
        <v>33</v>
      </c>
      <c r="F146" s="37">
        <v>20000</v>
      </c>
      <c r="G146" s="30">
        <f t="shared" ref="G146:G209" si="2">F146*E146</f>
        <v>660000</v>
      </c>
    </row>
    <row r="147" spans="1:7" s="31" customFormat="1" ht="15.6" x14ac:dyDescent="0.25">
      <c r="A147" s="25">
        <v>66</v>
      </c>
      <c r="B147" s="26" t="s">
        <v>163</v>
      </c>
      <c r="C147" s="27" t="s">
        <v>95</v>
      </c>
      <c r="D147" s="25" t="s">
        <v>29</v>
      </c>
      <c r="E147" s="28">
        <v>316</v>
      </c>
      <c r="F147" s="37">
        <v>22000</v>
      </c>
      <c r="G147" s="30">
        <f t="shared" si="2"/>
        <v>6952000</v>
      </c>
    </row>
    <row r="148" spans="1:7" s="31" customFormat="1" ht="15.6" x14ac:dyDescent="0.25">
      <c r="A148" s="25">
        <v>67</v>
      </c>
      <c r="B148" s="26" t="s">
        <v>164</v>
      </c>
      <c r="C148" s="27" t="s">
        <v>95</v>
      </c>
      <c r="D148" s="25" t="s">
        <v>29</v>
      </c>
      <c r="E148" s="28">
        <v>85</v>
      </c>
      <c r="F148" s="37">
        <v>23000</v>
      </c>
      <c r="G148" s="30">
        <f t="shared" si="2"/>
        <v>1955000</v>
      </c>
    </row>
    <row r="149" spans="1:7" s="31" customFormat="1" ht="15.6" x14ac:dyDescent="0.25">
      <c r="A149" s="25">
        <v>68</v>
      </c>
      <c r="B149" s="26" t="s">
        <v>165</v>
      </c>
      <c r="C149" s="27" t="s">
        <v>95</v>
      </c>
      <c r="D149" s="25" t="s">
        <v>166</v>
      </c>
      <c r="E149" s="28">
        <v>37</v>
      </c>
      <c r="F149" s="37">
        <v>90000</v>
      </c>
      <c r="G149" s="30">
        <f t="shared" si="2"/>
        <v>3330000</v>
      </c>
    </row>
    <row r="150" spans="1:7" s="31" customFormat="1" ht="15.6" x14ac:dyDescent="0.25">
      <c r="A150" s="25">
        <v>69</v>
      </c>
      <c r="B150" s="26" t="s">
        <v>167</v>
      </c>
      <c r="C150" s="27" t="s">
        <v>95</v>
      </c>
      <c r="D150" s="25" t="s">
        <v>166</v>
      </c>
      <c r="E150" s="28">
        <v>40</v>
      </c>
      <c r="F150" s="37">
        <v>90000</v>
      </c>
      <c r="G150" s="30">
        <f t="shared" si="2"/>
        <v>3600000</v>
      </c>
    </row>
    <row r="151" spans="1:7" s="31" customFormat="1" ht="15.6" x14ac:dyDescent="0.25">
      <c r="A151" s="25">
        <v>70</v>
      </c>
      <c r="B151" s="26" t="s">
        <v>168</v>
      </c>
      <c r="C151" s="27" t="s">
        <v>95</v>
      </c>
      <c r="D151" s="25" t="s">
        <v>169</v>
      </c>
      <c r="E151" s="28">
        <v>313</v>
      </c>
      <c r="F151" s="37">
        <v>290000</v>
      </c>
      <c r="G151" s="30">
        <f t="shared" si="2"/>
        <v>90770000</v>
      </c>
    </row>
    <row r="152" spans="1:7" s="31" customFormat="1" ht="15.6" x14ac:dyDescent="0.25">
      <c r="A152" s="25">
        <v>71</v>
      </c>
      <c r="B152" s="26" t="s">
        <v>170</v>
      </c>
      <c r="C152" s="27" t="s">
        <v>95</v>
      </c>
      <c r="D152" s="25" t="s">
        <v>169</v>
      </c>
      <c r="E152" s="28">
        <v>194</v>
      </c>
      <c r="F152" s="37">
        <v>295000</v>
      </c>
      <c r="G152" s="30">
        <f t="shared" si="2"/>
        <v>57230000</v>
      </c>
    </row>
    <row r="153" spans="1:7" s="31" customFormat="1" ht="15.6" x14ac:dyDescent="0.25">
      <c r="A153" s="25">
        <v>72</v>
      </c>
      <c r="B153" s="26" t="s">
        <v>171</v>
      </c>
      <c r="C153" s="27" t="s">
        <v>95</v>
      </c>
      <c r="D153" s="25" t="s">
        <v>29</v>
      </c>
      <c r="E153" s="28">
        <v>1186</v>
      </c>
      <c r="F153" s="37">
        <v>85000</v>
      </c>
      <c r="G153" s="30">
        <f t="shared" si="2"/>
        <v>100810000</v>
      </c>
    </row>
    <row r="154" spans="1:7" s="31" customFormat="1" ht="15.6" x14ac:dyDescent="0.25">
      <c r="A154" s="25">
        <v>73</v>
      </c>
      <c r="B154" s="26" t="s">
        <v>172</v>
      </c>
      <c r="C154" s="27" t="s">
        <v>95</v>
      </c>
      <c r="D154" s="25" t="s">
        <v>29</v>
      </c>
      <c r="E154" s="28">
        <v>851</v>
      </c>
      <c r="F154" s="37">
        <f>F153</f>
        <v>85000</v>
      </c>
      <c r="G154" s="30">
        <f t="shared" si="2"/>
        <v>72335000</v>
      </c>
    </row>
    <row r="155" spans="1:7" s="31" customFormat="1" ht="15.6" x14ac:dyDescent="0.25">
      <c r="A155" s="25">
        <v>74</v>
      </c>
      <c r="B155" s="26" t="s">
        <v>173</v>
      </c>
      <c r="C155" s="27" t="s">
        <v>95</v>
      </c>
      <c r="D155" s="25" t="s">
        <v>71</v>
      </c>
      <c r="E155" s="28">
        <v>232</v>
      </c>
      <c r="F155" s="37">
        <v>270000</v>
      </c>
      <c r="G155" s="30">
        <f t="shared" si="2"/>
        <v>62640000</v>
      </c>
    </row>
    <row r="156" spans="1:7" s="31" customFormat="1" ht="15.6" x14ac:dyDescent="0.25">
      <c r="A156" s="25">
        <v>75</v>
      </c>
      <c r="B156" s="26" t="s">
        <v>174</v>
      </c>
      <c r="C156" s="27" t="s">
        <v>95</v>
      </c>
      <c r="D156" s="25" t="s">
        <v>71</v>
      </c>
      <c r="E156" s="28">
        <v>26</v>
      </c>
      <c r="F156" s="37">
        <v>260000</v>
      </c>
      <c r="G156" s="30">
        <f t="shared" si="2"/>
        <v>6760000</v>
      </c>
    </row>
    <row r="157" spans="1:7" s="31" customFormat="1" ht="15.6" x14ac:dyDescent="0.25">
      <c r="A157" s="25">
        <v>76</v>
      </c>
      <c r="B157" s="26" t="s">
        <v>175</v>
      </c>
      <c r="C157" s="27" t="s">
        <v>95</v>
      </c>
      <c r="D157" s="25" t="s">
        <v>29</v>
      </c>
      <c r="E157" s="28">
        <v>8</v>
      </c>
      <c r="F157" s="37">
        <v>500000</v>
      </c>
      <c r="G157" s="30">
        <f t="shared" si="2"/>
        <v>4000000</v>
      </c>
    </row>
    <row r="158" spans="1:7" s="31" customFormat="1" ht="15.6" x14ac:dyDescent="0.25">
      <c r="A158" s="25">
        <v>77</v>
      </c>
      <c r="B158" s="26" t="s">
        <v>176</v>
      </c>
      <c r="C158" s="27" t="s">
        <v>95</v>
      </c>
      <c r="D158" s="25" t="s">
        <v>29</v>
      </c>
      <c r="E158" s="28">
        <v>365</v>
      </c>
      <c r="F158" s="37">
        <v>380000</v>
      </c>
      <c r="G158" s="30">
        <f t="shared" si="2"/>
        <v>138700000</v>
      </c>
    </row>
    <row r="159" spans="1:7" s="31" customFormat="1" ht="15.6" x14ac:dyDescent="0.25">
      <c r="A159" s="25">
        <v>78</v>
      </c>
      <c r="B159" s="26" t="s">
        <v>177</v>
      </c>
      <c r="C159" s="27" t="s">
        <v>95</v>
      </c>
      <c r="D159" s="25" t="s">
        <v>178</v>
      </c>
      <c r="E159" s="28">
        <v>30</v>
      </c>
      <c r="F159" s="37">
        <v>30000</v>
      </c>
      <c r="G159" s="30">
        <f t="shared" si="2"/>
        <v>900000</v>
      </c>
    </row>
    <row r="160" spans="1:7" s="31" customFormat="1" ht="15.6" x14ac:dyDescent="0.25">
      <c r="A160" s="25">
        <v>79</v>
      </c>
      <c r="B160" s="26" t="s">
        <v>179</v>
      </c>
      <c r="C160" s="27" t="s">
        <v>95</v>
      </c>
      <c r="D160" s="25" t="s">
        <v>29</v>
      </c>
      <c r="E160" s="28">
        <v>56</v>
      </c>
      <c r="F160" s="37">
        <v>55000</v>
      </c>
      <c r="G160" s="30">
        <f t="shared" si="2"/>
        <v>3080000</v>
      </c>
    </row>
    <row r="161" spans="1:7" s="31" customFormat="1" ht="15.6" x14ac:dyDescent="0.25">
      <c r="A161" s="25">
        <v>80</v>
      </c>
      <c r="B161" s="26" t="s">
        <v>180</v>
      </c>
      <c r="C161" s="27" t="s">
        <v>95</v>
      </c>
      <c r="D161" s="25" t="s">
        <v>71</v>
      </c>
      <c r="E161" s="28">
        <v>536</v>
      </c>
      <c r="F161" s="37">
        <v>20000</v>
      </c>
      <c r="G161" s="30">
        <f t="shared" si="2"/>
        <v>10720000</v>
      </c>
    </row>
    <row r="162" spans="1:7" s="31" customFormat="1" ht="15.6" x14ac:dyDescent="0.25">
      <c r="A162" s="25">
        <v>81</v>
      </c>
      <c r="B162" s="26" t="s">
        <v>181</v>
      </c>
      <c r="C162" s="27" t="s">
        <v>95</v>
      </c>
      <c r="D162" s="25" t="s">
        <v>29</v>
      </c>
      <c r="E162" s="28">
        <v>116</v>
      </c>
      <c r="F162" s="37">
        <v>25000</v>
      </c>
      <c r="G162" s="30">
        <f t="shared" si="2"/>
        <v>2900000</v>
      </c>
    </row>
    <row r="163" spans="1:7" s="31" customFormat="1" ht="15.6" x14ac:dyDescent="0.25">
      <c r="A163" s="25">
        <v>82</v>
      </c>
      <c r="B163" s="26" t="s">
        <v>182</v>
      </c>
      <c r="C163" s="27" t="s">
        <v>95</v>
      </c>
      <c r="D163" s="25" t="s">
        <v>29</v>
      </c>
      <c r="E163" s="28">
        <v>112</v>
      </c>
      <c r="F163" s="37">
        <v>20000</v>
      </c>
      <c r="G163" s="30">
        <f t="shared" si="2"/>
        <v>2240000</v>
      </c>
    </row>
    <row r="164" spans="1:7" s="31" customFormat="1" ht="15.6" x14ac:dyDescent="0.25">
      <c r="A164" s="25">
        <v>83</v>
      </c>
      <c r="B164" s="26" t="s">
        <v>183</v>
      </c>
      <c r="C164" s="27" t="s">
        <v>95</v>
      </c>
      <c r="D164" s="25" t="s">
        <v>29</v>
      </c>
      <c r="E164" s="28">
        <v>92</v>
      </c>
      <c r="F164" s="37">
        <v>22000</v>
      </c>
      <c r="G164" s="30">
        <f t="shared" si="2"/>
        <v>2024000</v>
      </c>
    </row>
    <row r="165" spans="1:7" s="31" customFormat="1" ht="15.6" x14ac:dyDescent="0.25">
      <c r="A165" s="25">
        <v>84</v>
      </c>
      <c r="B165" s="26" t="s">
        <v>184</v>
      </c>
      <c r="C165" s="27" t="s">
        <v>95</v>
      </c>
      <c r="D165" s="25" t="s">
        <v>29</v>
      </c>
      <c r="E165" s="28">
        <v>96</v>
      </c>
      <c r="F165" s="37">
        <v>23000</v>
      </c>
      <c r="G165" s="30">
        <f t="shared" si="2"/>
        <v>2208000</v>
      </c>
    </row>
    <row r="166" spans="1:7" s="31" customFormat="1" ht="15.6" x14ac:dyDescent="0.25">
      <c r="A166" s="25">
        <v>85</v>
      </c>
      <c r="B166" s="26" t="s">
        <v>185</v>
      </c>
      <c r="C166" s="27" t="s">
        <v>95</v>
      </c>
      <c r="D166" s="25" t="s">
        <v>29</v>
      </c>
      <c r="E166" s="28">
        <v>98</v>
      </c>
      <c r="F166" s="37">
        <v>70000</v>
      </c>
      <c r="G166" s="30">
        <f t="shared" si="2"/>
        <v>6860000</v>
      </c>
    </row>
    <row r="167" spans="1:7" s="31" customFormat="1" ht="15.6" x14ac:dyDescent="0.25">
      <c r="A167" s="25">
        <v>86</v>
      </c>
      <c r="B167" s="26" t="s">
        <v>186</v>
      </c>
      <c r="C167" s="27" t="s">
        <v>95</v>
      </c>
      <c r="D167" s="25" t="s">
        <v>29</v>
      </c>
      <c r="E167" s="28">
        <v>171</v>
      </c>
      <c r="F167" s="37">
        <v>85000</v>
      </c>
      <c r="G167" s="30">
        <f t="shared" si="2"/>
        <v>14535000</v>
      </c>
    </row>
    <row r="168" spans="1:7" s="31" customFormat="1" ht="15.6" x14ac:dyDescent="0.25">
      <c r="A168" s="25">
        <v>87</v>
      </c>
      <c r="B168" s="26" t="s">
        <v>187</v>
      </c>
      <c r="C168" s="27" t="s">
        <v>95</v>
      </c>
      <c r="D168" s="25" t="s">
        <v>29</v>
      </c>
      <c r="E168" s="28">
        <v>153</v>
      </c>
      <c r="F168" s="37">
        <v>50000</v>
      </c>
      <c r="G168" s="30">
        <f t="shared" si="2"/>
        <v>7650000</v>
      </c>
    </row>
    <row r="169" spans="1:7" s="31" customFormat="1" ht="15.6" x14ac:dyDescent="0.25">
      <c r="A169" s="25">
        <v>88</v>
      </c>
      <c r="B169" s="26" t="s">
        <v>188</v>
      </c>
      <c r="C169" s="27" t="s">
        <v>95</v>
      </c>
      <c r="D169" s="25" t="s">
        <v>29</v>
      </c>
      <c r="E169" s="28">
        <v>129</v>
      </c>
      <c r="F169" s="37">
        <v>150000</v>
      </c>
      <c r="G169" s="30">
        <f t="shared" si="2"/>
        <v>19350000</v>
      </c>
    </row>
    <row r="170" spans="1:7" s="31" customFormat="1" ht="15.6" x14ac:dyDescent="0.25">
      <c r="A170" s="25">
        <v>89</v>
      </c>
      <c r="B170" s="26" t="s">
        <v>189</v>
      </c>
      <c r="C170" s="27" t="s">
        <v>95</v>
      </c>
      <c r="D170" s="25" t="s">
        <v>29</v>
      </c>
      <c r="E170" s="28">
        <v>208</v>
      </c>
      <c r="F170" s="37">
        <v>57000</v>
      </c>
      <c r="G170" s="30">
        <f t="shared" si="2"/>
        <v>11856000</v>
      </c>
    </row>
    <row r="171" spans="1:7" s="31" customFormat="1" ht="15.6" x14ac:dyDescent="0.25">
      <c r="A171" s="25">
        <v>90</v>
      </c>
      <c r="B171" s="26" t="s">
        <v>190</v>
      </c>
      <c r="C171" s="27" t="s">
        <v>95</v>
      </c>
      <c r="D171" s="25" t="s">
        <v>29</v>
      </c>
      <c r="E171" s="28">
        <v>184</v>
      </c>
      <c r="F171" s="37">
        <v>50000</v>
      </c>
      <c r="G171" s="30">
        <f t="shared" si="2"/>
        <v>9200000</v>
      </c>
    </row>
    <row r="172" spans="1:7" s="31" customFormat="1" ht="15.6" x14ac:dyDescent="0.25">
      <c r="A172" s="25">
        <v>91</v>
      </c>
      <c r="B172" s="26" t="s">
        <v>191</v>
      </c>
      <c r="C172" s="27" t="s">
        <v>95</v>
      </c>
      <c r="D172" s="25" t="s">
        <v>29</v>
      </c>
      <c r="E172" s="28">
        <v>38</v>
      </c>
      <c r="F172" s="37">
        <v>60000</v>
      </c>
      <c r="G172" s="30">
        <f t="shared" si="2"/>
        <v>2280000</v>
      </c>
    </row>
    <row r="173" spans="1:7" s="31" customFormat="1" ht="15.6" x14ac:dyDescent="0.25">
      <c r="A173" s="25">
        <v>92</v>
      </c>
      <c r="B173" s="26" t="s">
        <v>192</v>
      </c>
      <c r="C173" s="27" t="s">
        <v>95</v>
      </c>
      <c r="D173" s="25" t="s">
        <v>29</v>
      </c>
      <c r="E173" s="28">
        <v>38</v>
      </c>
      <c r="F173" s="37">
        <f>F172</f>
        <v>60000</v>
      </c>
      <c r="G173" s="30">
        <f t="shared" si="2"/>
        <v>2280000</v>
      </c>
    </row>
    <row r="174" spans="1:7" s="31" customFormat="1" ht="15.6" x14ac:dyDescent="0.25">
      <c r="A174" s="25">
        <v>93</v>
      </c>
      <c r="B174" s="26" t="s">
        <v>193</v>
      </c>
      <c r="C174" s="27" t="s">
        <v>95</v>
      </c>
      <c r="D174" s="25" t="s">
        <v>29</v>
      </c>
      <c r="E174" s="28">
        <v>121</v>
      </c>
      <c r="F174" s="37">
        <v>70000</v>
      </c>
      <c r="G174" s="30">
        <f t="shared" si="2"/>
        <v>8470000</v>
      </c>
    </row>
    <row r="175" spans="1:7" s="31" customFormat="1" ht="15.6" x14ac:dyDescent="0.25">
      <c r="A175" s="25">
        <v>94</v>
      </c>
      <c r="B175" s="26" t="s">
        <v>194</v>
      </c>
      <c r="C175" s="27" t="s">
        <v>95</v>
      </c>
      <c r="D175" s="25" t="s">
        <v>29</v>
      </c>
      <c r="E175" s="28">
        <v>9</v>
      </c>
      <c r="F175" s="37">
        <v>95000</v>
      </c>
      <c r="G175" s="30">
        <f t="shared" si="2"/>
        <v>855000</v>
      </c>
    </row>
    <row r="176" spans="1:7" s="31" customFormat="1" ht="15.6" x14ac:dyDescent="0.25">
      <c r="A176" s="25">
        <v>95</v>
      </c>
      <c r="B176" s="26" t="s">
        <v>195</v>
      </c>
      <c r="C176" s="27" t="s">
        <v>95</v>
      </c>
      <c r="D176" s="25" t="s">
        <v>29</v>
      </c>
      <c r="E176" s="28">
        <v>71</v>
      </c>
      <c r="F176" s="37">
        <v>50000</v>
      </c>
      <c r="G176" s="30">
        <f t="shared" si="2"/>
        <v>3550000</v>
      </c>
    </row>
    <row r="177" spans="1:7" s="31" customFormat="1" ht="15.6" x14ac:dyDescent="0.25">
      <c r="A177" s="25">
        <v>96</v>
      </c>
      <c r="B177" s="26" t="s">
        <v>196</v>
      </c>
      <c r="C177" s="27" t="s">
        <v>95</v>
      </c>
      <c r="D177" s="25" t="s">
        <v>29</v>
      </c>
      <c r="E177" s="28">
        <v>464</v>
      </c>
      <c r="F177" s="37">
        <v>32000</v>
      </c>
      <c r="G177" s="30">
        <f t="shared" si="2"/>
        <v>14848000</v>
      </c>
    </row>
    <row r="178" spans="1:7" s="31" customFormat="1" ht="15.6" x14ac:dyDescent="0.25">
      <c r="A178" s="25">
        <v>97</v>
      </c>
      <c r="B178" s="26" t="s">
        <v>197</v>
      </c>
      <c r="C178" s="27" t="s">
        <v>95</v>
      </c>
      <c r="D178" s="25" t="s">
        <v>29</v>
      </c>
      <c r="E178" s="28">
        <v>8</v>
      </c>
      <c r="F178" s="37">
        <v>100000</v>
      </c>
      <c r="G178" s="30">
        <f t="shared" si="2"/>
        <v>800000</v>
      </c>
    </row>
    <row r="179" spans="1:7" s="31" customFormat="1" ht="15.6" x14ac:dyDescent="0.25">
      <c r="A179" s="25">
        <v>98</v>
      </c>
      <c r="B179" s="26" t="s">
        <v>198</v>
      </c>
      <c r="C179" s="27" t="s">
        <v>95</v>
      </c>
      <c r="D179" s="25" t="s">
        <v>29</v>
      </c>
      <c r="E179" s="28">
        <v>512</v>
      </c>
      <c r="F179" s="37">
        <v>25000</v>
      </c>
      <c r="G179" s="30">
        <f t="shared" si="2"/>
        <v>12800000</v>
      </c>
    </row>
    <row r="180" spans="1:7" s="31" customFormat="1" ht="15.6" x14ac:dyDescent="0.25">
      <c r="A180" s="25">
        <v>99</v>
      </c>
      <c r="B180" s="26" t="s">
        <v>199</v>
      </c>
      <c r="C180" s="27" t="s">
        <v>95</v>
      </c>
      <c r="D180" s="25" t="s">
        <v>9</v>
      </c>
      <c r="E180" s="28">
        <v>58</v>
      </c>
      <c r="F180" s="37">
        <v>150000</v>
      </c>
      <c r="G180" s="30">
        <f t="shared" si="2"/>
        <v>8700000</v>
      </c>
    </row>
    <row r="181" spans="1:7" s="31" customFormat="1" ht="15.6" x14ac:dyDescent="0.25">
      <c r="A181" s="25">
        <v>100</v>
      </c>
      <c r="B181" s="26" t="s">
        <v>200</v>
      </c>
      <c r="C181" s="27" t="s">
        <v>95</v>
      </c>
      <c r="D181" s="25" t="s">
        <v>29</v>
      </c>
      <c r="E181" s="28">
        <v>66</v>
      </c>
      <c r="F181" s="37">
        <v>45000</v>
      </c>
      <c r="G181" s="30">
        <f t="shared" si="2"/>
        <v>2970000</v>
      </c>
    </row>
    <row r="182" spans="1:7" s="31" customFormat="1" ht="15.6" x14ac:dyDescent="0.25">
      <c r="A182" s="25">
        <v>101</v>
      </c>
      <c r="B182" s="26" t="s">
        <v>201</v>
      </c>
      <c r="C182" s="27" t="s">
        <v>95</v>
      </c>
      <c r="D182" s="25" t="s">
        <v>29</v>
      </c>
      <c r="E182" s="28">
        <v>3</v>
      </c>
      <c r="F182" s="37">
        <v>50000</v>
      </c>
      <c r="G182" s="30">
        <f t="shared" si="2"/>
        <v>150000</v>
      </c>
    </row>
    <row r="183" spans="1:7" s="31" customFormat="1" ht="15.6" x14ac:dyDescent="0.25">
      <c r="A183" s="25">
        <v>102</v>
      </c>
      <c r="B183" s="26" t="s">
        <v>202</v>
      </c>
      <c r="C183" s="27" t="s">
        <v>95</v>
      </c>
      <c r="D183" s="25" t="s">
        <v>29</v>
      </c>
      <c r="E183" s="28">
        <v>60</v>
      </c>
      <c r="F183" s="37">
        <v>55000</v>
      </c>
      <c r="G183" s="30">
        <f t="shared" si="2"/>
        <v>3300000</v>
      </c>
    </row>
    <row r="184" spans="1:7" s="31" customFormat="1" ht="15.6" x14ac:dyDescent="0.25">
      <c r="A184" s="25">
        <v>103</v>
      </c>
      <c r="B184" s="26" t="s">
        <v>203</v>
      </c>
      <c r="C184" s="27" t="s">
        <v>95</v>
      </c>
      <c r="D184" s="25" t="s">
        <v>29</v>
      </c>
      <c r="E184" s="28">
        <v>64</v>
      </c>
      <c r="F184" s="37">
        <v>55000</v>
      </c>
      <c r="G184" s="30">
        <f t="shared" si="2"/>
        <v>3520000</v>
      </c>
    </row>
    <row r="185" spans="1:7" s="31" customFormat="1" ht="15.6" x14ac:dyDescent="0.25">
      <c r="A185" s="25">
        <v>104</v>
      </c>
      <c r="B185" s="32" t="s">
        <v>204</v>
      </c>
      <c r="C185" s="25" t="s">
        <v>95</v>
      </c>
      <c r="D185" s="25" t="s">
        <v>71</v>
      </c>
      <c r="E185" s="28">
        <v>4</v>
      </c>
      <c r="F185" s="37">
        <v>140000</v>
      </c>
      <c r="G185" s="30">
        <f t="shared" si="2"/>
        <v>560000</v>
      </c>
    </row>
    <row r="186" spans="1:7" s="31" customFormat="1" ht="15.6" x14ac:dyDescent="0.25">
      <c r="A186" s="25">
        <v>105</v>
      </c>
      <c r="B186" s="26" t="s">
        <v>205</v>
      </c>
      <c r="C186" s="27" t="s">
        <v>95</v>
      </c>
      <c r="D186" s="25" t="s">
        <v>71</v>
      </c>
      <c r="E186" s="28">
        <v>2</v>
      </c>
      <c r="F186" s="37">
        <v>152000</v>
      </c>
      <c r="G186" s="30">
        <f t="shared" si="2"/>
        <v>304000</v>
      </c>
    </row>
    <row r="187" spans="1:7" s="31" customFormat="1" ht="15.6" x14ac:dyDescent="0.25">
      <c r="A187" s="25">
        <v>106</v>
      </c>
      <c r="B187" s="26" t="s">
        <v>206</v>
      </c>
      <c r="C187" s="27" t="s">
        <v>95</v>
      </c>
      <c r="D187" s="25" t="s">
        <v>29</v>
      </c>
      <c r="E187" s="28">
        <v>3</v>
      </c>
      <c r="F187" s="37">
        <v>180000</v>
      </c>
      <c r="G187" s="30">
        <f t="shared" si="2"/>
        <v>540000</v>
      </c>
    </row>
    <row r="188" spans="1:7" s="31" customFormat="1" ht="15.6" x14ac:dyDescent="0.25">
      <c r="A188" s="25">
        <v>107</v>
      </c>
      <c r="B188" s="26" t="s">
        <v>207</v>
      </c>
      <c r="C188" s="27" t="s">
        <v>95</v>
      </c>
      <c r="D188" s="25" t="s">
        <v>29</v>
      </c>
      <c r="E188" s="28">
        <v>5</v>
      </c>
      <c r="F188" s="37">
        <v>270000</v>
      </c>
      <c r="G188" s="30">
        <f t="shared" si="2"/>
        <v>1350000</v>
      </c>
    </row>
    <row r="189" spans="1:7" s="31" customFormat="1" ht="15.6" x14ac:dyDescent="0.25">
      <c r="A189" s="25">
        <v>108</v>
      </c>
      <c r="B189" s="26" t="s">
        <v>208</v>
      </c>
      <c r="C189" s="27" t="s">
        <v>95</v>
      </c>
      <c r="D189" s="25" t="s">
        <v>71</v>
      </c>
      <c r="E189" s="28">
        <v>448</v>
      </c>
      <c r="F189" s="37">
        <v>20000</v>
      </c>
      <c r="G189" s="30">
        <f t="shared" si="2"/>
        <v>8960000</v>
      </c>
    </row>
    <row r="190" spans="1:7" s="31" customFormat="1" ht="15.6" x14ac:dyDescent="0.25">
      <c r="A190" s="25">
        <v>109</v>
      </c>
      <c r="B190" s="26" t="s">
        <v>209</v>
      </c>
      <c r="C190" s="27" t="s">
        <v>95</v>
      </c>
      <c r="D190" s="25" t="s">
        <v>20</v>
      </c>
      <c r="E190" s="28">
        <v>52091</v>
      </c>
      <c r="F190" s="37">
        <v>2600</v>
      </c>
      <c r="G190" s="30">
        <f t="shared" si="2"/>
        <v>135436600</v>
      </c>
    </row>
    <row r="191" spans="1:7" s="31" customFormat="1" ht="15.6" x14ac:dyDescent="0.25">
      <c r="A191" s="25">
        <v>110</v>
      </c>
      <c r="B191" s="26" t="s">
        <v>210</v>
      </c>
      <c r="C191" s="27" t="s">
        <v>95</v>
      </c>
      <c r="D191" s="25" t="s">
        <v>29</v>
      </c>
      <c r="E191" s="28">
        <v>18</v>
      </c>
      <c r="F191" s="37">
        <v>9000</v>
      </c>
      <c r="G191" s="30">
        <f t="shared" si="2"/>
        <v>162000</v>
      </c>
    </row>
    <row r="192" spans="1:7" s="31" customFormat="1" ht="15.6" x14ac:dyDescent="0.25">
      <c r="A192" s="33" t="s">
        <v>211</v>
      </c>
      <c r="B192" s="34" t="s">
        <v>212</v>
      </c>
      <c r="C192" s="35"/>
      <c r="D192" s="33"/>
      <c r="E192" s="36"/>
      <c r="F192" s="37"/>
      <c r="G192" s="30">
        <f t="shared" si="2"/>
        <v>0</v>
      </c>
    </row>
    <row r="193" spans="1:7" s="31" customFormat="1" ht="15.6" x14ac:dyDescent="0.25">
      <c r="A193" s="25">
        <v>1</v>
      </c>
      <c r="B193" s="26" t="s">
        <v>213</v>
      </c>
      <c r="C193" s="27" t="s">
        <v>214</v>
      </c>
      <c r="D193" s="25" t="s">
        <v>71</v>
      </c>
      <c r="E193" s="28">
        <v>71</v>
      </c>
      <c r="F193" s="37">
        <v>800000</v>
      </c>
      <c r="G193" s="30">
        <f t="shared" si="2"/>
        <v>56800000</v>
      </c>
    </row>
    <row r="194" spans="1:7" s="31" customFormat="1" ht="31.2" x14ac:dyDescent="0.25">
      <c r="A194" s="25">
        <v>2</v>
      </c>
      <c r="B194" s="26" t="s">
        <v>215</v>
      </c>
      <c r="C194" s="27" t="s">
        <v>214</v>
      </c>
      <c r="D194" s="25" t="s">
        <v>71</v>
      </c>
      <c r="E194" s="28">
        <v>15</v>
      </c>
      <c r="F194" s="37">
        <v>2200000</v>
      </c>
      <c r="G194" s="30">
        <f t="shared" si="2"/>
        <v>33000000</v>
      </c>
    </row>
    <row r="195" spans="1:7" s="31" customFormat="1" ht="15.6" x14ac:dyDescent="0.25">
      <c r="A195" s="25">
        <v>3</v>
      </c>
      <c r="B195" s="26" t="s">
        <v>216</v>
      </c>
      <c r="C195" s="27" t="s">
        <v>214</v>
      </c>
      <c r="D195" s="25" t="s">
        <v>71</v>
      </c>
      <c r="E195" s="28">
        <v>4</v>
      </c>
      <c r="F195" s="37">
        <v>1400000</v>
      </c>
      <c r="G195" s="30">
        <f t="shared" si="2"/>
        <v>5600000</v>
      </c>
    </row>
    <row r="196" spans="1:7" s="31" customFormat="1" ht="15.6" x14ac:dyDescent="0.25">
      <c r="A196" s="25">
        <v>4</v>
      </c>
      <c r="B196" s="26" t="s">
        <v>217</v>
      </c>
      <c r="C196" s="27" t="s">
        <v>214</v>
      </c>
      <c r="D196" s="25" t="s">
        <v>71</v>
      </c>
      <c r="E196" s="28">
        <v>60</v>
      </c>
      <c r="F196" s="37">
        <v>800000</v>
      </c>
      <c r="G196" s="30">
        <f t="shared" si="2"/>
        <v>48000000</v>
      </c>
    </row>
    <row r="197" spans="1:7" s="31" customFormat="1" ht="31.2" x14ac:dyDescent="0.25">
      <c r="A197" s="25">
        <v>5</v>
      </c>
      <c r="B197" s="26" t="s">
        <v>218</v>
      </c>
      <c r="C197" s="27" t="s">
        <v>214</v>
      </c>
      <c r="D197" s="25" t="s">
        <v>71</v>
      </c>
      <c r="E197" s="28">
        <v>12</v>
      </c>
      <c r="F197" s="37">
        <v>2100000</v>
      </c>
      <c r="G197" s="30">
        <f t="shared" si="2"/>
        <v>25200000</v>
      </c>
    </row>
    <row r="198" spans="1:7" s="31" customFormat="1" ht="15.6" x14ac:dyDescent="0.25">
      <c r="A198" s="25">
        <v>6</v>
      </c>
      <c r="B198" s="26" t="s">
        <v>219</v>
      </c>
      <c r="C198" s="27" t="s">
        <v>214</v>
      </c>
      <c r="D198" s="25" t="s">
        <v>71</v>
      </c>
      <c r="E198" s="28">
        <v>6</v>
      </c>
      <c r="F198" s="37">
        <v>350000</v>
      </c>
      <c r="G198" s="30">
        <f t="shared" si="2"/>
        <v>2100000</v>
      </c>
    </row>
    <row r="199" spans="1:7" s="31" customFormat="1" ht="31.2" x14ac:dyDescent="0.25">
      <c r="A199" s="25">
        <v>7</v>
      </c>
      <c r="B199" s="26" t="s">
        <v>220</v>
      </c>
      <c r="C199" s="27" t="s">
        <v>214</v>
      </c>
      <c r="D199" s="25" t="s">
        <v>71</v>
      </c>
      <c r="E199" s="28">
        <v>1</v>
      </c>
      <c r="F199" s="37">
        <v>1500000</v>
      </c>
      <c r="G199" s="30">
        <f t="shared" si="2"/>
        <v>1500000</v>
      </c>
    </row>
    <row r="200" spans="1:7" s="31" customFormat="1" ht="15.6" x14ac:dyDescent="0.25">
      <c r="A200" s="25">
        <v>8</v>
      </c>
      <c r="B200" s="26" t="s">
        <v>221</v>
      </c>
      <c r="C200" s="27" t="s">
        <v>214</v>
      </c>
      <c r="D200" s="25" t="s">
        <v>71</v>
      </c>
      <c r="E200" s="28">
        <v>3</v>
      </c>
      <c r="F200" s="37">
        <v>300000</v>
      </c>
      <c r="G200" s="30">
        <f t="shared" si="2"/>
        <v>900000</v>
      </c>
    </row>
    <row r="201" spans="1:7" s="31" customFormat="1" ht="15.6" x14ac:dyDescent="0.25">
      <c r="A201" s="25">
        <v>9</v>
      </c>
      <c r="B201" s="26" t="s">
        <v>222</v>
      </c>
      <c r="C201" s="27" t="s">
        <v>214</v>
      </c>
      <c r="D201" s="25" t="s">
        <v>71</v>
      </c>
      <c r="E201" s="28">
        <v>3</v>
      </c>
      <c r="F201" s="37">
        <f>F200</f>
        <v>300000</v>
      </c>
      <c r="G201" s="30">
        <f t="shared" si="2"/>
        <v>900000</v>
      </c>
    </row>
    <row r="202" spans="1:7" s="31" customFormat="1" ht="31.2" x14ac:dyDescent="0.25">
      <c r="A202" s="25">
        <v>10</v>
      </c>
      <c r="B202" s="26" t="s">
        <v>223</v>
      </c>
      <c r="C202" s="27" t="s">
        <v>214</v>
      </c>
      <c r="D202" s="25" t="s">
        <v>71</v>
      </c>
      <c r="E202" s="28">
        <v>2</v>
      </c>
      <c r="F202" s="37">
        <v>1300000</v>
      </c>
      <c r="G202" s="30">
        <f t="shared" si="2"/>
        <v>2600000</v>
      </c>
    </row>
    <row r="203" spans="1:7" s="31" customFormat="1" ht="15.6" x14ac:dyDescent="0.25">
      <c r="A203" s="25">
        <v>11</v>
      </c>
      <c r="B203" s="26" t="s">
        <v>224</v>
      </c>
      <c r="C203" s="27" t="s">
        <v>214</v>
      </c>
      <c r="D203" s="25" t="s">
        <v>71</v>
      </c>
      <c r="E203" s="28">
        <v>57</v>
      </c>
      <c r="F203" s="37">
        <f>F193</f>
        <v>800000</v>
      </c>
      <c r="G203" s="30">
        <f t="shared" si="2"/>
        <v>45600000</v>
      </c>
    </row>
    <row r="204" spans="1:7" s="31" customFormat="1" ht="15.6" x14ac:dyDescent="0.25">
      <c r="A204" s="25">
        <v>12</v>
      </c>
      <c r="B204" s="26" t="s">
        <v>225</v>
      </c>
      <c r="C204" s="27" t="s">
        <v>214</v>
      </c>
      <c r="D204" s="25" t="s">
        <v>71</v>
      </c>
      <c r="E204" s="28">
        <v>11</v>
      </c>
      <c r="F204" s="37">
        <f>F199</f>
        <v>1500000</v>
      </c>
      <c r="G204" s="30">
        <f t="shared" si="2"/>
        <v>16500000</v>
      </c>
    </row>
    <row r="205" spans="1:7" s="31" customFormat="1" ht="15.6" x14ac:dyDescent="0.25">
      <c r="A205" s="25">
        <v>13</v>
      </c>
      <c r="B205" s="26" t="s">
        <v>226</v>
      </c>
      <c r="C205" s="27" t="s">
        <v>214</v>
      </c>
      <c r="D205" s="25" t="s">
        <v>71</v>
      </c>
      <c r="E205" s="28">
        <v>1</v>
      </c>
      <c r="F205" s="37">
        <v>650000</v>
      </c>
      <c r="G205" s="30">
        <f t="shared" si="2"/>
        <v>650000</v>
      </c>
    </row>
    <row r="206" spans="1:7" s="31" customFormat="1" ht="15.6" x14ac:dyDescent="0.25">
      <c r="A206" s="25">
        <v>14</v>
      </c>
      <c r="B206" s="26" t="s">
        <v>227</v>
      </c>
      <c r="C206" s="27" t="s">
        <v>214</v>
      </c>
      <c r="D206" s="25" t="s">
        <v>71</v>
      </c>
      <c r="E206" s="28">
        <v>65</v>
      </c>
      <c r="F206" s="37">
        <v>350000</v>
      </c>
      <c r="G206" s="30">
        <f t="shared" si="2"/>
        <v>22750000</v>
      </c>
    </row>
    <row r="207" spans="1:7" s="31" customFormat="1" ht="15.6" x14ac:dyDescent="0.25">
      <c r="A207" s="25">
        <v>15</v>
      </c>
      <c r="B207" s="26" t="s">
        <v>228</v>
      </c>
      <c r="C207" s="27" t="s">
        <v>214</v>
      </c>
      <c r="D207" s="25" t="s">
        <v>71</v>
      </c>
      <c r="E207" s="28">
        <v>2</v>
      </c>
      <c r="F207" s="37">
        <v>1300000</v>
      </c>
      <c r="G207" s="30">
        <f t="shared" si="2"/>
        <v>2600000</v>
      </c>
    </row>
    <row r="208" spans="1:7" s="31" customFormat="1" ht="15.6" x14ac:dyDescent="0.25">
      <c r="A208" s="25">
        <v>16</v>
      </c>
      <c r="B208" s="26" t="s">
        <v>229</v>
      </c>
      <c r="C208" s="27" t="s">
        <v>214</v>
      </c>
      <c r="D208" s="25" t="s">
        <v>71</v>
      </c>
      <c r="E208" s="28">
        <v>3</v>
      </c>
      <c r="F208" s="37">
        <v>800000</v>
      </c>
      <c r="G208" s="30">
        <f t="shared" si="2"/>
        <v>2400000</v>
      </c>
    </row>
    <row r="209" spans="1:7" s="31" customFormat="1" ht="15.6" x14ac:dyDescent="0.25">
      <c r="A209" s="25">
        <v>17</v>
      </c>
      <c r="B209" s="26" t="s">
        <v>230</v>
      </c>
      <c r="C209" s="27" t="s">
        <v>214</v>
      </c>
      <c r="D209" s="25" t="s">
        <v>71</v>
      </c>
      <c r="E209" s="28">
        <v>9</v>
      </c>
      <c r="F209" s="37">
        <f t="shared" ref="F209:F214" si="3">F208</f>
        <v>800000</v>
      </c>
      <c r="G209" s="30">
        <f t="shared" si="2"/>
        <v>7200000</v>
      </c>
    </row>
    <row r="210" spans="1:7" s="31" customFormat="1" ht="15.6" x14ac:dyDescent="0.25">
      <c r="A210" s="25">
        <v>18</v>
      </c>
      <c r="B210" s="26" t="s">
        <v>231</v>
      </c>
      <c r="C210" s="27" t="s">
        <v>214</v>
      </c>
      <c r="D210" s="25" t="s">
        <v>71</v>
      </c>
      <c r="E210" s="28">
        <v>27</v>
      </c>
      <c r="F210" s="37">
        <f t="shared" si="3"/>
        <v>800000</v>
      </c>
      <c r="G210" s="30">
        <f t="shared" ref="G210:G273" si="4">F210*E210</f>
        <v>21600000</v>
      </c>
    </row>
    <row r="211" spans="1:7" s="31" customFormat="1" ht="15.6" x14ac:dyDescent="0.25">
      <c r="A211" s="25">
        <v>19</v>
      </c>
      <c r="B211" s="26" t="s">
        <v>232</v>
      </c>
      <c r="C211" s="27" t="s">
        <v>214</v>
      </c>
      <c r="D211" s="25" t="s">
        <v>71</v>
      </c>
      <c r="E211" s="28">
        <v>97</v>
      </c>
      <c r="F211" s="37">
        <f t="shared" si="3"/>
        <v>800000</v>
      </c>
      <c r="G211" s="30">
        <f t="shared" si="4"/>
        <v>77600000</v>
      </c>
    </row>
    <row r="212" spans="1:7" s="31" customFormat="1" ht="15.6" x14ac:dyDescent="0.25">
      <c r="A212" s="25">
        <v>20</v>
      </c>
      <c r="B212" s="26" t="s">
        <v>233</v>
      </c>
      <c r="C212" s="27" t="s">
        <v>214</v>
      </c>
      <c r="D212" s="25" t="s">
        <v>71</v>
      </c>
      <c r="E212" s="28">
        <v>5</v>
      </c>
      <c r="F212" s="37">
        <f t="shared" si="3"/>
        <v>800000</v>
      </c>
      <c r="G212" s="30">
        <f t="shared" si="4"/>
        <v>4000000</v>
      </c>
    </row>
    <row r="213" spans="1:7" s="31" customFormat="1" ht="15.6" x14ac:dyDescent="0.25">
      <c r="A213" s="25">
        <v>21</v>
      </c>
      <c r="B213" s="26" t="s">
        <v>234</v>
      </c>
      <c r="C213" s="27" t="s">
        <v>214</v>
      </c>
      <c r="D213" s="25" t="s">
        <v>71</v>
      </c>
      <c r="E213" s="28">
        <v>13</v>
      </c>
      <c r="F213" s="37">
        <f t="shared" si="3"/>
        <v>800000</v>
      </c>
      <c r="G213" s="30">
        <f t="shared" si="4"/>
        <v>10400000</v>
      </c>
    </row>
    <row r="214" spans="1:7" s="31" customFormat="1" ht="15.6" x14ac:dyDescent="0.25">
      <c r="A214" s="25">
        <v>22</v>
      </c>
      <c r="B214" s="26" t="s">
        <v>235</v>
      </c>
      <c r="C214" s="27" t="s">
        <v>214</v>
      </c>
      <c r="D214" s="25" t="s">
        <v>71</v>
      </c>
      <c r="E214" s="28">
        <v>1</v>
      </c>
      <c r="F214" s="37">
        <f t="shared" si="3"/>
        <v>800000</v>
      </c>
      <c r="G214" s="30">
        <f t="shared" si="4"/>
        <v>800000</v>
      </c>
    </row>
    <row r="215" spans="1:7" s="31" customFormat="1" ht="15.6" x14ac:dyDescent="0.25">
      <c r="A215" s="25">
        <v>23</v>
      </c>
      <c r="B215" s="26" t="s">
        <v>236</v>
      </c>
      <c r="C215" s="27" t="s">
        <v>214</v>
      </c>
      <c r="D215" s="25" t="s">
        <v>129</v>
      </c>
      <c r="E215" s="28">
        <v>185.25899999999999</v>
      </c>
      <c r="F215" s="37">
        <v>505000</v>
      </c>
      <c r="G215" s="30">
        <f t="shared" si="4"/>
        <v>93555795</v>
      </c>
    </row>
    <row r="216" spans="1:7" s="31" customFormat="1" ht="15.6" x14ac:dyDescent="0.25">
      <c r="A216" s="25">
        <v>24</v>
      </c>
      <c r="B216" s="26" t="s">
        <v>237</v>
      </c>
      <c r="C216" s="27" t="s">
        <v>214</v>
      </c>
      <c r="D216" s="25" t="s">
        <v>158</v>
      </c>
      <c r="E216" s="28">
        <v>320</v>
      </c>
      <c r="F216" s="37">
        <v>100000</v>
      </c>
      <c r="G216" s="30">
        <f t="shared" si="4"/>
        <v>32000000</v>
      </c>
    </row>
    <row r="217" spans="1:7" s="31" customFormat="1" ht="15.6" x14ac:dyDescent="0.25">
      <c r="A217" s="25">
        <v>25</v>
      </c>
      <c r="B217" s="26" t="s">
        <v>238</v>
      </c>
      <c r="C217" s="27" t="s">
        <v>214</v>
      </c>
      <c r="D217" s="25" t="s">
        <v>158</v>
      </c>
      <c r="E217" s="28">
        <v>216</v>
      </c>
      <c r="F217" s="37">
        <f>F216</f>
        <v>100000</v>
      </c>
      <c r="G217" s="30">
        <f t="shared" si="4"/>
        <v>21600000</v>
      </c>
    </row>
    <row r="218" spans="1:7" s="31" customFormat="1" ht="15.6" x14ac:dyDescent="0.25">
      <c r="A218" s="25">
        <v>26</v>
      </c>
      <c r="B218" s="26" t="s">
        <v>239</v>
      </c>
      <c r="C218" s="27" t="s">
        <v>214</v>
      </c>
      <c r="D218" s="25" t="s">
        <v>67</v>
      </c>
      <c r="E218" s="28">
        <v>245</v>
      </c>
      <c r="F218" s="37">
        <v>1200000</v>
      </c>
      <c r="G218" s="30">
        <f t="shared" si="4"/>
        <v>294000000</v>
      </c>
    </row>
    <row r="219" spans="1:7" s="31" customFormat="1" ht="15.6" x14ac:dyDescent="0.25">
      <c r="A219" s="25">
        <v>27</v>
      </c>
      <c r="B219" s="32" t="s">
        <v>240</v>
      </c>
      <c r="C219" s="25" t="s">
        <v>214</v>
      </c>
      <c r="D219" s="25" t="s">
        <v>67</v>
      </c>
      <c r="E219" s="28">
        <v>9</v>
      </c>
      <c r="F219" s="37">
        <v>2700000</v>
      </c>
      <c r="G219" s="30">
        <f t="shared" si="4"/>
        <v>24300000</v>
      </c>
    </row>
    <row r="220" spans="1:7" s="31" customFormat="1" ht="15.6" x14ac:dyDescent="0.25">
      <c r="A220" s="25">
        <v>28</v>
      </c>
      <c r="B220" s="26" t="s">
        <v>241</v>
      </c>
      <c r="C220" s="27" t="s">
        <v>214</v>
      </c>
      <c r="D220" s="25" t="s">
        <v>67</v>
      </c>
      <c r="E220" s="28">
        <v>200</v>
      </c>
      <c r="F220" s="37">
        <v>600000</v>
      </c>
      <c r="G220" s="30">
        <f t="shared" si="4"/>
        <v>120000000</v>
      </c>
    </row>
    <row r="221" spans="1:7" s="31" customFormat="1" ht="15.6" x14ac:dyDescent="0.25">
      <c r="A221" s="25">
        <v>29</v>
      </c>
      <c r="B221" s="26" t="s">
        <v>242</v>
      </c>
      <c r="C221" s="27" t="s">
        <v>214</v>
      </c>
      <c r="D221" s="25" t="s">
        <v>243</v>
      </c>
      <c r="E221" s="28">
        <v>7.8037999999999998</v>
      </c>
      <c r="F221" s="37">
        <v>11000000</v>
      </c>
      <c r="G221" s="30">
        <f t="shared" si="4"/>
        <v>85841800</v>
      </c>
    </row>
    <row r="222" spans="1:7" s="31" customFormat="1" ht="15.6" x14ac:dyDescent="0.25">
      <c r="A222" s="25">
        <v>30</v>
      </c>
      <c r="B222" s="26" t="s">
        <v>244</v>
      </c>
      <c r="C222" s="27" t="s">
        <v>214</v>
      </c>
      <c r="D222" s="25" t="s">
        <v>243</v>
      </c>
      <c r="E222" s="28">
        <v>7.4859</v>
      </c>
      <c r="F222" s="37">
        <v>9000000</v>
      </c>
      <c r="G222" s="30">
        <f t="shared" si="4"/>
        <v>67373100</v>
      </c>
    </row>
    <row r="223" spans="1:7" s="31" customFormat="1" ht="15.6" x14ac:dyDescent="0.25">
      <c r="A223" s="25">
        <v>31</v>
      </c>
      <c r="B223" s="26" t="s">
        <v>245</v>
      </c>
      <c r="C223" s="27" t="s">
        <v>214</v>
      </c>
      <c r="D223" s="25" t="s">
        <v>243</v>
      </c>
      <c r="E223" s="28">
        <v>14.614000000000001</v>
      </c>
      <c r="F223" s="37">
        <v>4400000</v>
      </c>
      <c r="G223" s="30">
        <f t="shared" si="4"/>
        <v>64301600</v>
      </c>
    </row>
    <row r="224" spans="1:7" s="31" customFormat="1" ht="15.6" x14ac:dyDescent="0.25">
      <c r="A224" s="25">
        <v>32</v>
      </c>
      <c r="B224" s="26" t="s">
        <v>246</v>
      </c>
      <c r="C224" s="27" t="s">
        <v>214</v>
      </c>
      <c r="D224" s="25" t="s">
        <v>243</v>
      </c>
      <c r="E224" s="28">
        <v>6.3390000000000004</v>
      </c>
      <c r="F224" s="37">
        <v>2800000</v>
      </c>
      <c r="G224" s="30">
        <f t="shared" si="4"/>
        <v>17749200</v>
      </c>
    </row>
    <row r="225" spans="1:7" s="31" customFormat="1" ht="15.6" x14ac:dyDescent="0.25">
      <c r="A225" s="25">
        <v>33</v>
      </c>
      <c r="B225" s="26" t="s">
        <v>247</v>
      </c>
      <c r="C225" s="27" t="s">
        <v>214</v>
      </c>
      <c r="D225" s="25" t="s">
        <v>20</v>
      </c>
      <c r="E225" s="28">
        <v>77.951999999999998</v>
      </c>
      <c r="F225" s="37">
        <v>5000</v>
      </c>
      <c r="G225" s="30">
        <f t="shared" si="4"/>
        <v>389760</v>
      </c>
    </row>
    <row r="226" spans="1:7" s="31" customFormat="1" ht="15.6" x14ac:dyDescent="0.25">
      <c r="A226" s="25">
        <v>34</v>
      </c>
      <c r="B226" s="26" t="s">
        <v>248</v>
      </c>
      <c r="C226" s="27" t="s">
        <v>214</v>
      </c>
      <c r="D226" s="25" t="s">
        <v>20</v>
      </c>
      <c r="E226" s="28">
        <v>328.49599999999998</v>
      </c>
      <c r="F226" s="37">
        <v>5000</v>
      </c>
      <c r="G226" s="30">
        <f t="shared" si="4"/>
        <v>1642480</v>
      </c>
    </row>
    <row r="227" spans="1:7" s="31" customFormat="1" ht="15.6" x14ac:dyDescent="0.25">
      <c r="A227" s="25">
        <v>35</v>
      </c>
      <c r="B227" s="26" t="s">
        <v>249</v>
      </c>
      <c r="C227" s="27" t="s">
        <v>214</v>
      </c>
      <c r="D227" s="25" t="s">
        <v>9</v>
      </c>
      <c r="E227" s="28">
        <v>1127</v>
      </c>
      <c r="F227" s="37">
        <v>8000</v>
      </c>
      <c r="G227" s="30">
        <f t="shared" si="4"/>
        <v>9016000</v>
      </c>
    </row>
    <row r="228" spans="1:7" s="31" customFormat="1" ht="15.6" x14ac:dyDescent="0.25">
      <c r="A228" s="25">
        <v>36</v>
      </c>
      <c r="B228" s="26" t="s">
        <v>250</v>
      </c>
      <c r="C228" s="27" t="s">
        <v>214</v>
      </c>
      <c r="D228" s="25" t="s">
        <v>71</v>
      </c>
      <c r="E228" s="28">
        <v>30</v>
      </c>
      <c r="F228" s="37">
        <v>68000</v>
      </c>
      <c r="G228" s="30">
        <f t="shared" si="4"/>
        <v>2040000</v>
      </c>
    </row>
    <row r="229" spans="1:7" s="31" customFormat="1" ht="15.6" x14ac:dyDescent="0.25">
      <c r="A229" s="25">
        <v>37</v>
      </c>
      <c r="B229" s="26" t="s">
        <v>251</v>
      </c>
      <c r="C229" s="27" t="s">
        <v>214</v>
      </c>
      <c r="D229" s="25" t="s">
        <v>71</v>
      </c>
      <c r="E229" s="28">
        <v>202</v>
      </c>
      <c r="F229" s="37">
        <f>F228</f>
        <v>68000</v>
      </c>
      <c r="G229" s="30">
        <f t="shared" si="4"/>
        <v>13736000</v>
      </c>
    </row>
    <row r="230" spans="1:7" s="31" customFormat="1" ht="15.6" x14ac:dyDescent="0.25">
      <c r="A230" s="25">
        <v>38</v>
      </c>
      <c r="B230" s="26" t="s">
        <v>252</v>
      </c>
      <c r="C230" s="27" t="s">
        <v>214</v>
      </c>
      <c r="D230" s="25" t="s">
        <v>71</v>
      </c>
      <c r="E230" s="28">
        <v>4</v>
      </c>
      <c r="F230" s="37">
        <v>145000</v>
      </c>
      <c r="G230" s="30">
        <f t="shared" si="4"/>
        <v>580000</v>
      </c>
    </row>
    <row r="231" spans="1:7" s="31" customFormat="1" ht="15.6" x14ac:dyDescent="0.25">
      <c r="A231" s="25">
        <v>39</v>
      </c>
      <c r="B231" s="26" t="s">
        <v>253</v>
      </c>
      <c r="C231" s="27" t="s">
        <v>214</v>
      </c>
      <c r="D231" s="25" t="s">
        <v>71</v>
      </c>
      <c r="E231" s="28">
        <v>5</v>
      </c>
      <c r="F231" s="37">
        <v>145000</v>
      </c>
      <c r="G231" s="30">
        <f t="shared" si="4"/>
        <v>725000</v>
      </c>
    </row>
    <row r="232" spans="1:7" s="31" customFormat="1" ht="15.6" x14ac:dyDescent="0.25">
      <c r="A232" s="25">
        <v>40</v>
      </c>
      <c r="B232" s="26" t="s">
        <v>254</v>
      </c>
      <c r="C232" s="27" t="s">
        <v>214</v>
      </c>
      <c r="D232" s="25" t="s">
        <v>71</v>
      </c>
      <c r="E232" s="28">
        <v>4</v>
      </c>
      <c r="F232" s="37">
        <v>20000</v>
      </c>
      <c r="G232" s="30">
        <f t="shared" si="4"/>
        <v>80000</v>
      </c>
    </row>
    <row r="233" spans="1:7" s="31" customFormat="1" ht="15.6" x14ac:dyDescent="0.25">
      <c r="A233" s="25">
        <v>41</v>
      </c>
      <c r="B233" s="26" t="s">
        <v>255</v>
      </c>
      <c r="C233" s="27" t="s">
        <v>214</v>
      </c>
      <c r="D233" s="25" t="s">
        <v>71</v>
      </c>
      <c r="E233" s="28">
        <v>2</v>
      </c>
      <c r="F233" s="37">
        <f>F232</f>
        <v>20000</v>
      </c>
      <c r="G233" s="30">
        <f t="shared" si="4"/>
        <v>40000</v>
      </c>
    </row>
    <row r="234" spans="1:7" s="31" customFormat="1" ht="15.6" x14ac:dyDescent="0.25">
      <c r="A234" s="25">
        <v>42</v>
      </c>
      <c r="B234" s="26" t="s">
        <v>256</v>
      </c>
      <c r="C234" s="27" t="s">
        <v>214</v>
      </c>
      <c r="D234" s="25" t="s">
        <v>71</v>
      </c>
      <c r="E234" s="28">
        <v>425</v>
      </c>
      <c r="F234" s="37">
        <v>59000</v>
      </c>
      <c r="G234" s="30">
        <f t="shared" si="4"/>
        <v>25075000</v>
      </c>
    </row>
    <row r="235" spans="1:7" s="31" customFormat="1" ht="15.6" x14ac:dyDescent="0.25">
      <c r="A235" s="25">
        <v>43</v>
      </c>
      <c r="B235" s="26" t="s">
        <v>257</v>
      </c>
      <c r="C235" s="27" t="s">
        <v>214</v>
      </c>
      <c r="D235" s="25" t="s">
        <v>71</v>
      </c>
      <c r="E235" s="28">
        <v>27</v>
      </c>
      <c r="F235" s="37">
        <f>F234</f>
        <v>59000</v>
      </c>
      <c r="G235" s="30">
        <f t="shared" si="4"/>
        <v>1593000</v>
      </c>
    </row>
    <row r="236" spans="1:7" s="31" customFormat="1" ht="15.6" x14ac:dyDescent="0.25">
      <c r="A236" s="25">
        <v>44</v>
      </c>
      <c r="B236" s="26" t="s">
        <v>258</v>
      </c>
      <c r="C236" s="27" t="s">
        <v>214</v>
      </c>
      <c r="D236" s="25" t="s">
        <v>71</v>
      </c>
      <c r="E236" s="28">
        <v>39</v>
      </c>
      <c r="F236" s="37">
        <f>F235</f>
        <v>59000</v>
      </c>
      <c r="G236" s="30">
        <f t="shared" si="4"/>
        <v>2301000</v>
      </c>
    </row>
    <row r="237" spans="1:7" s="31" customFormat="1" ht="15.6" x14ac:dyDescent="0.25">
      <c r="A237" s="25">
        <v>45</v>
      </c>
      <c r="B237" s="26" t="s">
        <v>259</v>
      </c>
      <c r="C237" s="27" t="s">
        <v>214</v>
      </c>
      <c r="D237" s="25" t="s">
        <v>71</v>
      </c>
      <c r="E237" s="28">
        <v>330</v>
      </c>
      <c r="F237" s="37">
        <v>15000</v>
      </c>
      <c r="G237" s="30">
        <f t="shared" si="4"/>
        <v>4950000</v>
      </c>
    </row>
    <row r="238" spans="1:7" s="31" customFormat="1" ht="15.6" x14ac:dyDescent="0.25">
      <c r="A238" s="25">
        <v>46</v>
      </c>
      <c r="B238" s="26" t="s">
        <v>260</v>
      </c>
      <c r="C238" s="27" t="s">
        <v>214</v>
      </c>
      <c r="D238" s="25" t="s">
        <v>71</v>
      </c>
      <c r="E238" s="28">
        <v>118</v>
      </c>
      <c r="F238" s="37">
        <f>F237</f>
        <v>15000</v>
      </c>
      <c r="G238" s="30">
        <f t="shared" si="4"/>
        <v>1770000</v>
      </c>
    </row>
    <row r="239" spans="1:7" s="31" customFormat="1" ht="15.6" x14ac:dyDescent="0.25">
      <c r="A239" s="25">
        <v>47</v>
      </c>
      <c r="B239" s="26" t="s">
        <v>261</v>
      </c>
      <c r="C239" s="27" t="s">
        <v>214</v>
      </c>
      <c r="D239" s="25" t="s">
        <v>71</v>
      </c>
      <c r="E239" s="28">
        <v>71</v>
      </c>
      <c r="F239" s="37">
        <v>170000</v>
      </c>
      <c r="G239" s="30">
        <f t="shared" si="4"/>
        <v>12070000</v>
      </c>
    </row>
    <row r="240" spans="1:7" s="31" customFormat="1" ht="15.6" x14ac:dyDescent="0.25">
      <c r="A240" s="25">
        <v>48</v>
      </c>
      <c r="B240" s="26" t="s">
        <v>262</v>
      </c>
      <c r="C240" s="27" t="s">
        <v>214</v>
      </c>
      <c r="D240" s="25" t="s">
        <v>71</v>
      </c>
      <c r="E240" s="28">
        <v>15</v>
      </c>
      <c r="F240" s="37">
        <f>F239</f>
        <v>170000</v>
      </c>
      <c r="G240" s="30">
        <f t="shared" si="4"/>
        <v>2550000</v>
      </c>
    </row>
    <row r="241" spans="1:7" s="31" customFormat="1" ht="15.6" x14ac:dyDescent="0.25">
      <c r="A241" s="25">
        <v>49</v>
      </c>
      <c r="B241" s="26" t="s">
        <v>263</v>
      </c>
      <c r="C241" s="27" t="s">
        <v>214</v>
      </c>
      <c r="D241" s="25" t="s">
        <v>71</v>
      </c>
      <c r="E241" s="28">
        <v>4</v>
      </c>
      <c r="F241" s="37">
        <f>F240</f>
        <v>170000</v>
      </c>
      <c r="G241" s="30">
        <f t="shared" si="4"/>
        <v>680000</v>
      </c>
    </row>
    <row r="242" spans="1:7" s="31" customFormat="1" ht="15.6" x14ac:dyDescent="0.25">
      <c r="A242" s="25">
        <v>50</v>
      </c>
      <c r="B242" s="26" t="s">
        <v>264</v>
      </c>
      <c r="C242" s="27" t="s">
        <v>214</v>
      </c>
      <c r="D242" s="25" t="s">
        <v>71</v>
      </c>
      <c r="E242" s="28">
        <v>60</v>
      </c>
      <c r="F242" s="37">
        <f>F241</f>
        <v>170000</v>
      </c>
      <c r="G242" s="30">
        <f t="shared" si="4"/>
        <v>10200000</v>
      </c>
    </row>
    <row r="243" spans="1:7" s="31" customFormat="1" ht="15.6" x14ac:dyDescent="0.25">
      <c r="A243" s="25">
        <v>51</v>
      </c>
      <c r="B243" s="26" t="s">
        <v>265</v>
      </c>
      <c r="C243" s="27" t="s">
        <v>214</v>
      </c>
      <c r="D243" s="25" t="s">
        <v>71</v>
      </c>
      <c r="E243" s="28">
        <v>12</v>
      </c>
      <c r="F243" s="37">
        <f>F241</f>
        <v>170000</v>
      </c>
      <c r="G243" s="30">
        <f t="shared" si="4"/>
        <v>2040000</v>
      </c>
    </row>
    <row r="244" spans="1:7" s="31" customFormat="1" ht="15.6" x14ac:dyDescent="0.25">
      <c r="A244" s="25">
        <v>52</v>
      </c>
      <c r="B244" s="26" t="s">
        <v>266</v>
      </c>
      <c r="C244" s="27" t="s">
        <v>214</v>
      </c>
      <c r="D244" s="25" t="s">
        <v>71</v>
      </c>
      <c r="E244" s="28">
        <v>6</v>
      </c>
      <c r="F244" s="37">
        <f>F242</f>
        <v>170000</v>
      </c>
      <c r="G244" s="30">
        <f t="shared" si="4"/>
        <v>1020000</v>
      </c>
    </row>
    <row r="245" spans="1:7" s="31" customFormat="1" ht="15.6" x14ac:dyDescent="0.25">
      <c r="A245" s="25">
        <v>53</v>
      </c>
      <c r="B245" s="26" t="s">
        <v>267</v>
      </c>
      <c r="C245" s="27" t="s">
        <v>214</v>
      </c>
      <c r="D245" s="25" t="s">
        <v>71</v>
      </c>
      <c r="E245" s="28">
        <v>1</v>
      </c>
      <c r="F245" s="37">
        <f>F242</f>
        <v>170000</v>
      </c>
      <c r="G245" s="30">
        <f t="shared" si="4"/>
        <v>170000</v>
      </c>
    </row>
    <row r="246" spans="1:7" s="31" customFormat="1" ht="15.6" x14ac:dyDescent="0.25">
      <c r="A246" s="25">
        <v>54</v>
      </c>
      <c r="B246" s="26" t="s">
        <v>268</v>
      </c>
      <c r="C246" s="27" t="s">
        <v>214</v>
      </c>
      <c r="D246" s="25" t="s">
        <v>9</v>
      </c>
      <c r="E246" s="28">
        <v>198.5</v>
      </c>
      <c r="F246" s="37">
        <v>20000</v>
      </c>
      <c r="G246" s="30">
        <f t="shared" si="4"/>
        <v>3970000</v>
      </c>
    </row>
    <row r="247" spans="1:7" s="31" customFormat="1" ht="15.6" x14ac:dyDescent="0.25">
      <c r="A247" s="25">
        <v>55</v>
      </c>
      <c r="B247" s="26" t="s">
        <v>269</v>
      </c>
      <c r="C247" s="27" t="s">
        <v>214</v>
      </c>
      <c r="D247" s="25" t="s">
        <v>53</v>
      </c>
      <c r="E247" s="28">
        <v>512.5</v>
      </c>
      <c r="F247" s="37">
        <v>50000</v>
      </c>
      <c r="G247" s="30">
        <f t="shared" si="4"/>
        <v>25625000</v>
      </c>
    </row>
    <row r="248" spans="1:7" s="31" customFormat="1" ht="15.6" x14ac:dyDescent="0.25">
      <c r="A248" s="25">
        <v>56</v>
      </c>
      <c r="B248" s="26" t="s">
        <v>270</v>
      </c>
      <c r="C248" s="27" t="s">
        <v>214</v>
      </c>
      <c r="D248" s="25" t="s">
        <v>9</v>
      </c>
      <c r="E248" s="28">
        <v>85.5</v>
      </c>
      <c r="F248" s="37">
        <v>50000</v>
      </c>
      <c r="G248" s="30">
        <f t="shared" si="4"/>
        <v>4275000</v>
      </c>
    </row>
    <row r="249" spans="1:7" s="31" customFormat="1" ht="15.6" x14ac:dyDescent="0.25">
      <c r="A249" s="25">
        <v>57</v>
      </c>
      <c r="B249" s="26" t="s">
        <v>271</v>
      </c>
      <c r="C249" s="27" t="s">
        <v>214</v>
      </c>
      <c r="D249" s="25" t="s">
        <v>53</v>
      </c>
      <c r="E249" s="28">
        <v>349</v>
      </c>
      <c r="F249" s="37">
        <v>25000</v>
      </c>
      <c r="G249" s="30">
        <f t="shared" si="4"/>
        <v>8725000</v>
      </c>
    </row>
    <row r="250" spans="1:7" s="31" customFormat="1" ht="15.6" x14ac:dyDescent="0.25">
      <c r="A250" s="25">
        <v>58</v>
      </c>
      <c r="B250" s="26" t="s">
        <v>272</v>
      </c>
      <c r="C250" s="27" t="s">
        <v>214</v>
      </c>
      <c r="D250" s="25" t="s">
        <v>53</v>
      </c>
      <c r="E250" s="28">
        <v>1054</v>
      </c>
      <c r="F250" s="37">
        <v>30000</v>
      </c>
      <c r="G250" s="30">
        <f t="shared" si="4"/>
        <v>31620000</v>
      </c>
    </row>
    <row r="251" spans="1:7" s="31" customFormat="1" ht="15.6" x14ac:dyDescent="0.25">
      <c r="A251" s="25">
        <v>59</v>
      </c>
      <c r="B251" s="26" t="s">
        <v>273</v>
      </c>
      <c r="C251" s="27" t="s">
        <v>214</v>
      </c>
      <c r="D251" s="25" t="s">
        <v>9</v>
      </c>
      <c r="E251" s="28">
        <v>190</v>
      </c>
      <c r="F251" s="37">
        <v>30000</v>
      </c>
      <c r="G251" s="30">
        <f t="shared" si="4"/>
        <v>5700000</v>
      </c>
    </row>
    <row r="252" spans="1:7" s="31" customFormat="1" ht="15.6" x14ac:dyDescent="0.25">
      <c r="A252" s="25">
        <v>60</v>
      </c>
      <c r="B252" s="26" t="s">
        <v>274</v>
      </c>
      <c r="C252" s="27" t="s">
        <v>214</v>
      </c>
      <c r="D252" s="25" t="s">
        <v>71</v>
      </c>
      <c r="E252" s="28">
        <v>12</v>
      </c>
      <c r="F252" s="37">
        <v>400000</v>
      </c>
      <c r="G252" s="30">
        <f t="shared" si="4"/>
        <v>4800000</v>
      </c>
    </row>
    <row r="253" spans="1:7" s="31" customFormat="1" ht="15.6" x14ac:dyDescent="0.25">
      <c r="A253" s="25">
        <v>61</v>
      </c>
      <c r="B253" s="26" t="s">
        <v>275</v>
      </c>
      <c r="C253" s="27" t="s">
        <v>214</v>
      </c>
      <c r="D253" s="25" t="s">
        <v>71</v>
      </c>
      <c r="E253" s="28">
        <v>15</v>
      </c>
      <c r="F253" s="37">
        <f>F252</f>
        <v>400000</v>
      </c>
      <c r="G253" s="30">
        <f t="shared" si="4"/>
        <v>6000000</v>
      </c>
    </row>
    <row r="254" spans="1:7" s="31" customFormat="1" ht="15.6" x14ac:dyDescent="0.25">
      <c r="A254" s="25">
        <v>62</v>
      </c>
      <c r="B254" s="26" t="s">
        <v>276</v>
      </c>
      <c r="C254" s="27" t="s">
        <v>214</v>
      </c>
      <c r="D254" s="25" t="s">
        <v>71</v>
      </c>
      <c r="E254" s="28">
        <v>1</v>
      </c>
      <c r="F254" s="37">
        <v>800000</v>
      </c>
      <c r="G254" s="30">
        <f t="shared" si="4"/>
        <v>800000</v>
      </c>
    </row>
    <row r="255" spans="1:7" s="31" customFormat="1" ht="15.6" x14ac:dyDescent="0.25">
      <c r="A255" s="25">
        <v>63</v>
      </c>
      <c r="B255" s="26" t="s">
        <v>277</v>
      </c>
      <c r="C255" s="27" t="s">
        <v>214</v>
      </c>
      <c r="D255" s="25" t="s">
        <v>71</v>
      </c>
      <c r="E255" s="28">
        <v>7</v>
      </c>
      <c r="F255" s="37">
        <f>F252</f>
        <v>400000</v>
      </c>
      <c r="G255" s="30">
        <f t="shared" si="4"/>
        <v>2800000</v>
      </c>
    </row>
    <row r="256" spans="1:7" s="31" customFormat="1" ht="15.6" x14ac:dyDescent="0.25">
      <c r="A256" s="25">
        <v>64</v>
      </c>
      <c r="B256" s="26" t="s">
        <v>278</v>
      </c>
      <c r="C256" s="27" t="s">
        <v>214</v>
      </c>
      <c r="D256" s="25" t="s">
        <v>71</v>
      </c>
      <c r="E256" s="28">
        <v>5</v>
      </c>
      <c r="F256" s="37">
        <f>F255</f>
        <v>400000</v>
      </c>
      <c r="G256" s="30">
        <f t="shared" si="4"/>
        <v>2000000</v>
      </c>
    </row>
    <row r="257" spans="1:7" s="31" customFormat="1" ht="15.6" x14ac:dyDescent="0.25">
      <c r="A257" s="25">
        <v>65</v>
      </c>
      <c r="B257" s="26" t="s">
        <v>279</v>
      </c>
      <c r="C257" s="27" t="s">
        <v>214</v>
      </c>
      <c r="D257" s="25" t="s">
        <v>71</v>
      </c>
      <c r="E257" s="28">
        <v>1</v>
      </c>
      <c r="F257" s="37">
        <v>525000</v>
      </c>
      <c r="G257" s="30">
        <f t="shared" si="4"/>
        <v>525000</v>
      </c>
    </row>
    <row r="258" spans="1:7" s="31" customFormat="1" ht="15.6" x14ac:dyDescent="0.25">
      <c r="A258" s="25">
        <v>66</v>
      </c>
      <c r="B258" s="26" t="s">
        <v>280</v>
      </c>
      <c r="C258" s="27" t="s">
        <v>214</v>
      </c>
      <c r="D258" s="25" t="s">
        <v>71</v>
      </c>
      <c r="E258" s="28">
        <v>24</v>
      </c>
      <c r="F258" s="37">
        <v>345000</v>
      </c>
      <c r="G258" s="30">
        <f t="shared" si="4"/>
        <v>8280000</v>
      </c>
    </row>
    <row r="259" spans="1:7" s="31" customFormat="1" ht="15.6" x14ac:dyDescent="0.25">
      <c r="A259" s="25">
        <v>67</v>
      </c>
      <c r="B259" s="32" t="s">
        <v>281</v>
      </c>
      <c r="C259" s="25" t="s">
        <v>214</v>
      </c>
      <c r="D259" s="25" t="s">
        <v>71</v>
      </c>
      <c r="E259" s="28">
        <v>7</v>
      </c>
      <c r="F259" s="37">
        <f>F258</f>
        <v>345000</v>
      </c>
      <c r="G259" s="30">
        <f t="shared" si="4"/>
        <v>2415000</v>
      </c>
    </row>
    <row r="260" spans="1:7" s="31" customFormat="1" ht="15.6" x14ac:dyDescent="0.25">
      <c r="A260" s="25">
        <v>68</v>
      </c>
      <c r="B260" s="32" t="s">
        <v>282</v>
      </c>
      <c r="C260" s="25" t="s">
        <v>214</v>
      </c>
      <c r="D260" s="25" t="s">
        <v>71</v>
      </c>
      <c r="E260" s="28">
        <v>13</v>
      </c>
      <c r="F260" s="37">
        <f>F259*2</f>
        <v>690000</v>
      </c>
      <c r="G260" s="30">
        <f t="shared" si="4"/>
        <v>8970000</v>
      </c>
    </row>
    <row r="261" spans="1:7" s="31" customFormat="1" ht="15.6" x14ac:dyDescent="0.25">
      <c r="A261" s="25">
        <v>69</v>
      </c>
      <c r="B261" s="26" t="s">
        <v>283</v>
      </c>
      <c r="C261" s="27" t="s">
        <v>214</v>
      </c>
      <c r="D261" s="25" t="s">
        <v>71</v>
      </c>
      <c r="E261" s="28">
        <v>26</v>
      </c>
      <c r="F261" s="37">
        <f>F259</f>
        <v>345000</v>
      </c>
      <c r="G261" s="30">
        <f t="shared" si="4"/>
        <v>8970000</v>
      </c>
    </row>
    <row r="262" spans="1:7" s="31" customFormat="1" ht="15.6" x14ac:dyDescent="0.25">
      <c r="A262" s="25">
        <v>70</v>
      </c>
      <c r="B262" s="26" t="s">
        <v>284</v>
      </c>
      <c r="C262" s="27" t="s">
        <v>214</v>
      </c>
      <c r="D262" s="25" t="s">
        <v>71</v>
      </c>
      <c r="E262" s="28">
        <v>16</v>
      </c>
      <c r="F262" s="37">
        <f>F260</f>
        <v>690000</v>
      </c>
      <c r="G262" s="30">
        <f t="shared" si="4"/>
        <v>11040000</v>
      </c>
    </row>
    <row r="263" spans="1:7" s="31" customFormat="1" ht="15.6" x14ac:dyDescent="0.25">
      <c r="A263" s="25">
        <v>71</v>
      </c>
      <c r="B263" s="26" t="s">
        <v>285</v>
      </c>
      <c r="C263" s="27" t="s">
        <v>214</v>
      </c>
      <c r="D263" s="25" t="s">
        <v>71</v>
      </c>
      <c r="E263" s="28">
        <v>50</v>
      </c>
      <c r="F263" s="37">
        <f>F262</f>
        <v>690000</v>
      </c>
      <c r="G263" s="30">
        <f t="shared" si="4"/>
        <v>34500000</v>
      </c>
    </row>
    <row r="264" spans="1:7" s="31" customFormat="1" ht="15.6" x14ac:dyDescent="0.25">
      <c r="A264" s="25">
        <v>72</v>
      </c>
      <c r="B264" s="26" t="s">
        <v>286</v>
      </c>
      <c r="C264" s="27" t="s">
        <v>214</v>
      </c>
      <c r="D264" s="25" t="s">
        <v>29</v>
      </c>
      <c r="E264" s="28">
        <v>43</v>
      </c>
      <c r="F264" s="37">
        <v>280000</v>
      </c>
      <c r="G264" s="30">
        <f t="shared" si="4"/>
        <v>12040000</v>
      </c>
    </row>
    <row r="265" spans="1:7" s="31" customFormat="1" ht="15.6" x14ac:dyDescent="0.25">
      <c r="A265" s="25">
        <v>73</v>
      </c>
      <c r="B265" s="26" t="s">
        <v>287</v>
      </c>
      <c r="C265" s="27" t="s">
        <v>214</v>
      </c>
      <c r="D265" s="25" t="s">
        <v>29</v>
      </c>
      <c r="E265" s="28">
        <v>10</v>
      </c>
      <c r="F265" s="37">
        <f>F264</f>
        <v>280000</v>
      </c>
      <c r="G265" s="30">
        <f t="shared" si="4"/>
        <v>2800000</v>
      </c>
    </row>
    <row r="266" spans="1:7" s="31" customFormat="1" ht="15.6" x14ac:dyDescent="0.25">
      <c r="A266" s="25">
        <v>74</v>
      </c>
      <c r="B266" s="26" t="s">
        <v>288</v>
      </c>
      <c r="C266" s="27" t="s">
        <v>214</v>
      </c>
      <c r="D266" s="25" t="s">
        <v>29</v>
      </c>
      <c r="E266" s="28">
        <v>34</v>
      </c>
      <c r="F266" s="37">
        <v>280000</v>
      </c>
      <c r="G266" s="30">
        <f t="shared" si="4"/>
        <v>9520000</v>
      </c>
    </row>
    <row r="267" spans="1:7" s="31" customFormat="1" ht="15.6" x14ac:dyDescent="0.25">
      <c r="A267" s="25">
        <v>75</v>
      </c>
      <c r="B267" s="26" t="s">
        <v>289</v>
      </c>
      <c r="C267" s="27" t="s">
        <v>214</v>
      </c>
      <c r="D267" s="25" t="s">
        <v>41</v>
      </c>
      <c r="E267" s="28">
        <v>7</v>
      </c>
      <c r="F267" s="37">
        <v>180000</v>
      </c>
      <c r="G267" s="30">
        <f t="shared" si="4"/>
        <v>1260000</v>
      </c>
    </row>
    <row r="268" spans="1:7" s="31" customFormat="1" ht="15.6" x14ac:dyDescent="0.25">
      <c r="A268" s="25">
        <v>76</v>
      </c>
      <c r="B268" s="26" t="s">
        <v>290</v>
      </c>
      <c r="C268" s="27" t="s">
        <v>214</v>
      </c>
      <c r="D268" s="25" t="s">
        <v>41</v>
      </c>
      <c r="E268" s="28">
        <v>9</v>
      </c>
      <c r="F268" s="37">
        <f>F267</f>
        <v>180000</v>
      </c>
      <c r="G268" s="30">
        <f t="shared" si="4"/>
        <v>1620000</v>
      </c>
    </row>
    <row r="269" spans="1:7" s="31" customFormat="1" ht="15.6" x14ac:dyDescent="0.25">
      <c r="A269" s="25">
        <v>77</v>
      </c>
      <c r="B269" s="26" t="s">
        <v>291</v>
      </c>
      <c r="C269" s="27" t="s">
        <v>214</v>
      </c>
      <c r="D269" s="25" t="s">
        <v>29</v>
      </c>
      <c r="E269" s="28">
        <v>365</v>
      </c>
      <c r="F269" s="37">
        <v>215000</v>
      </c>
      <c r="G269" s="30">
        <f t="shared" si="4"/>
        <v>78475000</v>
      </c>
    </row>
    <row r="270" spans="1:7" s="31" customFormat="1" ht="15.6" x14ac:dyDescent="0.25">
      <c r="A270" s="25">
        <v>78</v>
      </c>
      <c r="B270" s="26" t="s">
        <v>292</v>
      </c>
      <c r="C270" s="27" t="s">
        <v>214</v>
      </c>
      <c r="D270" s="25" t="s">
        <v>29</v>
      </c>
      <c r="E270" s="28">
        <v>43</v>
      </c>
      <c r="F270" s="37">
        <v>85000</v>
      </c>
      <c r="G270" s="30">
        <f t="shared" si="4"/>
        <v>3655000</v>
      </c>
    </row>
    <row r="271" spans="1:7" s="31" customFormat="1" ht="15.6" x14ac:dyDescent="0.25">
      <c r="A271" s="25">
        <v>79</v>
      </c>
      <c r="B271" s="26" t="s">
        <v>293</v>
      </c>
      <c r="C271" s="27" t="s">
        <v>214</v>
      </c>
      <c r="D271" s="25" t="s">
        <v>29</v>
      </c>
      <c r="E271" s="28">
        <v>10</v>
      </c>
      <c r="F271" s="37">
        <f>F270</f>
        <v>85000</v>
      </c>
      <c r="G271" s="30">
        <f t="shared" si="4"/>
        <v>850000</v>
      </c>
    </row>
    <row r="272" spans="1:7" s="31" customFormat="1" ht="15.6" x14ac:dyDescent="0.25">
      <c r="A272" s="25">
        <v>80</v>
      </c>
      <c r="B272" s="26" t="s">
        <v>294</v>
      </c>
      <c r="C272" s="27" t="s">
        <v>214</v>
      </c>
      <c r="D272" s="25" t="s">
        <v>29</v>
      </c>
      <c r="E272" s="28">
        <v>27</v>
      </c>
      <c r="F272" s="37">
        <f>F271</f>
        <v>85000</v>
      </c>
      <c r="G272" s="30">
        <f t="shared" si="4"/>
        <v>2295000</v>
      </c>
    </row>
    <row r="273" spans="1:7" s="31" customFormat="1" ht="15.6" x14ac:dyDescent="0.25">
      <c r="A273" s="25">
        <v>81</v>
      </c>
      <c r="B273" s="26" t="s">
        <v>295</v>
      </c>
      <c r="C273" s="27" t="s">
        <v>214</v>
      </c>
      <c r="D273" s="25" t="s">
        <v>45</v>
      </c>
      <c r="E273" s="28">
        <v>5</v>
      </c>
      <c r="F273" s="37">
        <v>2550000</v>
      </c>
      <c r="G273" s="30">
        <f t="shared" si="4"/>
        <v>12750000</v>
      </c>
    </row>
    <row r="274" spans="1:7" s="31" customFormat="1" ht="15.6" x14ac:dyDescent="0.25">
      <c r="A274" s="25">
        <v>82</v>
      </c>
      <c r="B274" s="26" t="s">
        <v>296</v>
      </c>
      <c r="C274" s="27" t="s">
        <v>214</v>
      </c>
      <c r="D274" s="25" t="s">
        <v>45</v>
      </c>
      <c r="E274" s="28">
        <v>2</v>
      </c>
      <c r="F274" s="37">
        <v>1900000</v>
      </c>
      <c r="G274" s="30">
        <f t="shared" ref="G274:G320" si="5">F274*E274</f>
        <v>3800000</v>
      </c>
    </row>
    <row r="275" spans="1:7" s="31" customFormat="1" ht="15.6" x14ac:dyDescent="0.25">
      <c r="A275" s="25">
        <v>83</v>
      </c>
      <c r="B275" s="26" t="s">
        <v>297</v>
      </c>
      <c r="C275" s="27" t="s">
        <v>214</v>
      </c>
      <c r="D275" s="25" t="s">
        <v>45</v>
      </c>
      <c r="E275" s="28">
        <v>5</v>
      </c>
      <c r="F275" s="37">
        <f>F274</f>
        <v>1900000</v>
      </c>
      <c r="G275" s="30">
        <f t="shared" si="5"/>
        <v>9500000</v>
      </c>
    </row>
    <row r="276" spans="1:7" s="31" customFormat="1" ht="15.6" x14ac:dyDescent="0.25">
      <c r="A276" s="25">
        <v>84</v>
      </c>
      <c r="B276" s="26" t="s">
        <v>298</v>
      </c>
      <c r="C276" s="27" t="s">
        <v>214</v>
      </c>
      <c r="D276" s="25" t="s">
        <v>45</v>
      </c>
      <c r="E276" s="28">
        <v>3</v>
      </c>
      <c r="F276" s="37">
        <f>F273</f>
        <v>2550000</v>
      </c>
      <c r="G276" s="30">
        <f t="shared" si="5"/>
        <v>7650000</v>
      </c>
    </row>
    <row r="277" spans="1:7" s="31" customFormat="1" ht="15.6" x14ac:dyDescent="0.25">
      <c r="A277" s="25">
        <v>85</v>
      </c>
      <c r="B277" s="26" t="s">
        <v>299</v>
      </c>
      <c r="C277" s="27" t="s">
        <v>214</v>
      </c>
      <c r="D277" s="25" t="s">
        <v>45</v>
      </c>
      <c r="E277" s="28">
        <v>9</v>
      </c>
      <c r="F277" s="37">
        <v>2450000</v>
      </c>
      <c r="G277" s="30">
        <f t="shared" si="5"/>
        <v>22050000</v>
      </c>
    </row>
    <row r="278" spans="1:7" s="31" customFormat="1" ht="15.6" x14ac:dyDescent="0.25">
      <c r="A278" s="25">
        <v>86</v>
      </c>
      <c r="B278" s="26" t="s">
        <v>300</v>
      </c>
      <c r="C278" s="27" t="s">
        <v>214</v>
      </c>
      <c r="D278" s="25" t="s">
        <v>45</v>
      </c>
      <c r="E278" s="28">
        <v>31</v>
      </c>
      <c r="F278" s="37">
        <f>F275</f>
        <v>1900000</v>
      </c>
      <c r="G278" s="30">
        <f t="shared" si="5"/>
        <v>58900000</v>
      </c>
    </row>
    <row r="279" spans="1:7" s="31" customFormat="1" ht="15.6" x14ac:dyDescent="0.25">
      <c r="A279" s="25">
        <v>87</v>
      </c>
      <c r="B279" s="32" t="s">
        <v>301</v>
      </c>
      <c r="C279" s="25" t="s">
        <v>214</v>
      </c>
      <c r="D279" s="25" t="s">
        <v>29</v>
      </c>
      <c r="E279" s="28">
        <v>42</v>
      </c>
      <c r="F279" s="37">
        <v>500000</v>
      </c>
      <c r="G279" s="30">
        <f t="shared" si="5"/>
        <v>21000000</v>
      </c>
    </row>
    <row r="280" spans="1:7" s="31" customFormat="1" ht="15.6" x14ac:dyDescent="0.25">
      <c r="A280" s="25">
        <v>88</v>
      </c>
      <c r="B280" s="32" t="s">
        <v>302</v>
      </c>
      <c r="C280" s="25" t="s">
        <v>214</v>
      </c>
      <c r="D280" s="25" t="s">
        <v>29</v>
      </c>
      <c r="E280" s="28">
        <v>6</v>
      </c>
      <c r="F280" s="37">
        <f>F279</f>
        <v>500000</v>
      </c>
      <c r="G280" s="30">
        <f t="shared" si="5"/>
        <v>3000000</v>
      </c>
    </row>
    <row r="281" spans="1:7" s="31" customFormat="1" ht="15.6" x14ac:dyDescent="0.25">
      <c r="A281" s="25">
        <v>89</v>
      </c>
      <c r="B281" s="32" t="s">
        <v>303</v>
      </c>
      <c r="C281" s="25" t="s">
        <v>214</v>
      </c>
      <c r="D281" s="25" t="s">
        <v>29</v>
      </c>
      <c r="E281" s="28">
        <v>4</v>
      </c>
      <c r="F281" s="37">
        <f>F280</f>
        <v>500000</v>
      </c>
      <c r="G281" s="30">
        <f t="shared" si="5"/>
        <v>2000000</v>
      </c>
    </row>
    <row r="282" spans="1:7" s="31" customFormat="1" ht="15.6" x14ac:dyDescent="0.25">
      <c r="A282" s="25">
        <v>90</v>
      </c>
      <c r="B282" s="26" t="s">
        <v>304</v>
      </c>
      <c r="C282" s="27" t="s">
        <v>214</v>
      </c>
      <c r="D282" s="25" t="s">
        <v>9</v>
      </c>
      <c r="E282" s="28">
        <v>98.5</v>
      </c>
      <c r="F282" s="37">
        <v>38000</v>
      </c>
      <c r="G282" s="30">
        <f t="shared" si="5"/>
        <v>3743000</v>
      </c>
    </row>
    <row r="283" spans="1:7" s="31" customFormat="1" ht="15.6" x14ac:dyDescent="0.25">
      <c r="A283" s="25">
        <v>91</v>
      </c>
      <c r="B283" s="26" t="s">
        <v>305</v>
      </c>
      <c r="C283" s="27" t="s">
        <v>214</v>
      </c>
      <c r="D283" s="25" t="s">
        <v>9</v>
      </c>
      <c r="E283" s="28">
        <v>275</v>
      </c>
      <c r="F283" s="37">
        <f>F282</f>
        <v>38000</v>
      </c>
      <c r="G283" s="30">
        <f t="shared" si="5"/>
        <v>10450000</v>
      </c>
    </row>
    <row r="284" spans="1:7" s="31" customFormat="1" ht="15.6" x14ac:dyDescent="0.25">
      <c r="A284" s="25">
        <v>92</v>
      </c>
      <c r="B284" s="26" t="s">
        <v>306</v>
      </c>
      <c r="C284" s="27" t="s">
        <v>214</v>
      </c>
      <c r="D284" s="25" t="s">
        <v>71</v>
      </c>
      <c r="E284" s="28">
        <v>21</v>
      </c>
      <c r="F284" s="37">
        <v>1550000</v>
      </c>
      <c r="G284" s="30">
        <f t="shared" si="5"/>
        <v>32550000</v>
      </c>
    </row>
    <row r="285" spans="1:7" s="31" customFormat="1" ht="31.2" x14ac:dyDescent="0.25">
      <c r="A285" s="25">
        <v>93</v>
      </c>
      <c r="B285" s="26" t="s">
        <v>307</v>
      </c>
      <c r="C285" s="27" t="s">
        <v>214</v>
      </c>
      <c r="D285" s="25" t="s">
        <v>71</v>
      </c>
      <c r="E285" s="28">
        <v>15</v>
      </c>
      <c r="F285" s="37">
        <v>2200000</v>
      </c>
      <c r="G285" s="30">
        <f t="shared" si="5"/>
        <v>33000000</v>
      </c>
    </row>
    <row r="286" spans="1:7" s="31" customFormat="1" ht="31.2" x14ac:dyDescent="0.25">
      <c r="A286" s="25">
        <v>94</v>
      </c>
      <c r="B286" s="26" t="s">
        <v>308</v>
      </c>
      <c r="C286" s="27" t="s">
        <v>214</v>
      </c>
      <c r="D286" s="25" t="s">
        <v>71</v>
      </c>
      <c r="E286" s="28">
        <v>12</v>
      </c>
      <c r="F286" s="37">
        <v>2200000</v>
      </c>
      <c r="G286" s="30">
        <f t="shared" si="5"/>
        <v>26400000</v>
      </c>
    </row>
    <row r="287" spans="1:7" s="31" customFormat="1" ht="31.2" x14ac:dyDescent="0.25">
      <c r="A287" s="25">
        <v>95</v>
      </c>
      <c r="B287" s="26" t="s">
        <v>309</v>
      </c>
      <c r="C287" s="27" t="s">
        <v>214</v>
      </c>
      <c r="D287" s="25" t="s">
        <v>71</v>
      </c>
      <c r="E287" s="28">
        <v>1</v>
      </c>
      <c r="F287" s="37">
        <v>1300000</v>
      </c>
      <c r="G287" s="30">
        <f t="shared" si="5"/>
        <v>1300000</v>
      </c>
    </row>
    <row r="288" spans="1:7" s="31" customFormat="1" ht="31.2" x14ac:dyDescent="0.25">
      <c r="A288" s="25">
        <v>96</v>
      </c>
      <c r="B288" s="26" t="s">
        <v>310</v>
      </c>
      <c r="C288" s="27" t="s">
        <v>214</v>
      </c>
      <c r="D288" s="25" t="s">
        <v>71</v>
      </c>
      <c r="E288" s="28">
        <v>2</v>
      </c>
      <c r="F288" s="37">
        <v>1300000</v>
      </c>
      <c r="G288" s="30">
        <f t="shared" si="5"/>
        <v>2600000</v>
      </c>
    </row>
    <row r="289" spans="1:7" s="31" customFormat="1" ht="15.6" x14ac:dyDescent="0.25">
      <c r="A289" s="25">
        <v>97</v>
      </c>
      <c r="B289" s="26" t="s">
        <v>311</v>
      </c>
      <c r="C289" s="27" t="s">
        <v>214</v>
      </c>
      <c r="D289" s="25" t="s">
        <v>71</v>
      </c>
      <c r="E289" s="28">
        <v>11</v>
      </c>
      <c r="F289" s="37">
        <f>F287</f>
        <v>1300000</v>
      </c>
      <c r="G289" s="30">
        <f t="shared" si="5"/>
        <v>14300000</v>
      </c>
    </row>
    <row r="290" spans="1:7" s="31" customFormat="1" ht="15.6" x14ac:dyDescent="0.25">
      <c r="A290" s="25">
        <v>98</v>
      </c>
      <c r="B290" s="26" t="s">
        <v>312</v>
      </c>
      <c r="C290" s="27" t="s">
        <v>214</v>
      </c>
      <c r="D290" s="25" t="s">
        <v>71</v>
      </c>
      <c r="E290" s="28">
        <v>2</v>
      </c>
      <c r="F290" s="37">
        <v>1300000</v>
      </c>
      <c r="G290" s="30">
        <f t="shared" si="5"/>
        <v>2600000</v>
      </c>
    </row>
    <row r="291" spans="1:7" s="31" customFormat="1" ht="15.6" x14ac:dyDescent="0.25">
      <c r="A291" s="33" t="s">
        <v>313</v>
      </c>
      <c r="B291" s="34" t="s">
        <v>314</v>
      </c>
      <c r="C291" s="35"/>
      <c r="D291" s="33"/>
      <c r="E291" s="36"/>
      <c r="F291" s="37"/>
      <c r="G291" s="30">
        <f t="shared" si="5"/>
        <v>0</v>
      </c>
    </row>
    <row r="292" spans="1:7" s="31" customFormat="1" ht="15.6" x14ac:dyDescent="0.25">
      <c r="A292" s="27">
        <v>1</v>
      </c>
      <c r="B292" s="32" t="s">
        <v>315</v>
      </c>
      <c r="C292" s="25" t="s">
        <v>214</v>
      </c>
      <c r="D292" s="25" t="s">
        <v>67</v>
      </c>
      <c r="E292" s="28">
        <v>1</v>
      </c>
      <c r="F292" s="37">
        <v>1100000</v>
      </c>
      <c r="G292" s="30">
        <f t="shared" si="5"/>
        <v>1100000</v>
      </c>
    </row>
    <row r="293" spans="1:7" s="31" customFormat="1" ht="15.6" x14ac:dyDescent="0.25">
      <c r="A293" s="27">
        <v>2</v>
      </c>
      <c r="B293" s="32" t="s">
        <v>316</v>
      </c>
      <c r="C293" s="25" t="s">
        <v>214</v>
      </c>
      <c r="D293" s="25" t="s">
        <v>67</v>
      </c>
      <c r="E293" s="28">
        <v>2</v>
      </c>
      <c r="F293" s="37">
        <v>1500000</v>
      </c>
      <c r="G293" s="30">
        <f t="shared" si="5"/>
        <v>3000000</v>
      </c>
    </row>
    <row r="294" spans="1:7" s="31" customFormat="1" ht="15.6" x14ac:dyDescent="0.25">
      <c r="A294" s="27">
        <v>3</v>
      </c>
      <c r="B294" s="32" t="s">
        <v>317</v>
      </c>
      <c r="C294" s="25" t="s">
        <v>214</v>
      </c>
      <c r="D294" s="25" t="s">
        <v>67</v>
      </c>
      <c r="E294" s="28">
        <v>2</v>
      </c>
      <c r="F294" s="37">
        <f>F218</f>
        <v>1200000</v>
      </c>
      <c r="G294" s="30">
        <f t="shared" si="5"/>
        <v>2400000</v>
      </c>
    </row>
    <row r="295" spans="1:7" s="31" customFormat="1" ht="15.6" x14ac:dyDescent="0.25">
      <c r="A295" s="27">
        <v>4</v>
      </c>
      <c r="B295" s="32" t="s">
        <v>318</v>
      </c>
      <c r="C295" s="25" t="s">
        <v>214</v>
      </c>
      <c r="D295" s="25" t="s">
        <v>67</v>
      </c>
      <c r="E295" s="28">
        <v>22</v>
      </c>
      <c r="F295" s="37">
        <v>700000</v>
      </c>
      <c r="G295" s="30">
        <f t="shared" si="5"/>
        <v>15400000</v>
      </c>
    </row>
    <row r="296" spans="1:7" s="31" customFormat="1" ht="15.6" x14ac:dyDescent="0.25">
      <c r="A296" s="27">
        <v>5</v>
      </c>
      <c r="B296" s="32" t="s">
        <v>319</v>
      </c>
      <c r="C296" s="25" t="s">
        <v>214</v>
      </c>
      <c r="D296" s="25" t="s">
        <v>67</v>
      </c>
      <c r="E296" s="28">
        <v>19</v>
      </c>
      <c r="F296" s="37">
        <v>900000</v>
      </c>
      <c r="G296" s="30">
        <f t="shared" si="5"/>
        <v>17100000</v>
      </c>
    </row>
    <row r="297" spans="1:7" s="31" customFormat="1" ht="15.6" x14ac:dyDescent="0.25">
      <c r="A297" s="27">
        <v>6</v>
      </c>
      <c r="B297" s="32" t="s">
        <v>320</v>
      </c>
      <c r="C297" s="25" t="s">
        <v>214</v>
      </c>
      <c r="D297" s="25" t="s">
        <v>67</v>
      </c>
      <c r="E297" s="28">
        <v>11</v>
      </c>
      <c r="F297" s="37">
        <f>F220</f>
        <v>600000</v>
      </c>
      <c r="G297" s="30">
        <f t="shared" si="5"/>
        <v>6600000</v>
      </c>
    </row>
    <row r="298" spans="1:7" s="31" customFormat="1" ht="15.6" x14ac:dyDescent="0.25">
      <c r="A298" s="27">
        <v>7</v>
      </c>
      <c r="B298" s="32" t="s">
        <v>321</v>
      </c>
      <c r="C298" s="25" t="s">
        <v>214</v>
      </c>
      <c r="D298" s="25" t="s">
        <v>41</v>
      </c>
      <c r="E298" s="28">
        <v>18</v>
      </c>
      <c r="F298" s="37">
        <v>120000</v>
      </c>
      <c r="G298" s="30">
        <f t="shared" si="5"/>
        <v>2160000</v>
      </c>
    </row>
    <row r="299" spans="1:7" s="31" customFormat="1" ht="15.6" x14ac:dyDescent="0.25">
      <c r="A299" s="27">
        <v>8</v>
      </c>
      <c r="B299" s="32" t="s">
        <v>322</v>
      </c>
      <c r="C299" s="25" t="s">
        <v>214</v>
      </c>
      <c r="D299" s="25" t="s">
        <v>29</v>
      </c>
      <c r="E299" s="28">
        <v>11</v>
      </c>
      <c r="F299" s="37">
        <v>500000</v>
      </c>
      <c r="G299" s="30">
        <f t="shared" si="5"/>
        <v>5500000</v>
      </c>
    </row>
    <row r="300" spans="1:7" s="31" customFormat="1" ht="15.6" x14ac:dyDescent="0.25">
      <c r="A300" s="27">
        <v>9</v>
      </c>
      <c r="B300" s="32" t="s">
        <v>323</v>
      </c>
      <c r="C300" s="25" t="s">
        <v>214</v>
      </c>
      <c r="D300" s="25" t="s">
        <v>29</v>
      </c>
      <c r="E300" s="28">
        <v>11</v>
      </c>
      <c r="F300" s="37">
        <v>270000</v>
      </c>
      <c r="G300" s="30">
        <f t="shared" si="5"/>
        <v>2970000</v>
      </c>
    </row>
    <row r="301" spans="1:7" s="31" customFormat="1" ht="15.6" x14ac:dyDescent="0.25">
      <c r="A301" s="27">
        <v>10</v>
      </c>
      <c r="B301" s="32" t="s">
        <v>324</v>
      </c>
      <c r="C301" s="25" t="s">
        <v>214</v>
      </c>
      <c r="D301" s="25" t="s">
        <v>29</v>
      </c>
      <c r="E301" s="28">
        <v>26</v>
      </c>
      <c r="F301" s="37">
        <v>80000</v>
      </c>
      <c r="G301" s="30">
        <f t="shared" si="5"/>
        <v>2080000</v>
      </c>
    </row>
    <row r="302" spans="1:7" s="31" customFormat="1" ht="15.6" x14ac:dyDescent="0.25">
      <c r="A302" s="27">
        <v>11</v>
      </c>
      <c r="B302" s="32" t="s">
        <v>325</v>
      </c>
      <c r="C302" s="25" t="s">
        <v>214</v>
      </c>
      <c r="D302" s="25" t="s">
        <v>29</v>
      </c>
      <c r="E302" s="28">
        <v>26</v>
      </c>
      <c r="F302" s="37">
        <v>100000</v>
      </c>
      <c r="G302" s="30">
        <f t="shared" si="5"/>
        <v>2600000</v>
      </c>
    </row>
    <row r="303" spans="1:7" s="31" customFormat="1" ht="15.6" x14ac:dyDescent="0.25">
      <c r="A303" s="27">
        <v>12</v>
      </c>
      <c r="B303" s="32" t="s">
        <v>326</v>
      </c>
      <c r="C303" s="25" t="s">
        <v>214</v>
      </c>
      <c r="D303" s="25" t="s">
        <v>9</v>
      </c>
      <c r="E303" s="28">
        <v>60</v>
      </c>
      <c r="F303" s="37">
        <v>25000</v>
      </c>
      <c r="G303" s="30">
        <f t="shared" si="5"/>
        <v>1500000</v>
      </c>
    </row>
    <row r="304" spans="1:7" s="31" customFormat="1" ht="15.6" x14ac:dyDescent="0.25">
      <c r="A304" s="27">
        <v>13</v>
      </c>
      <c r="B304" s="32" t="s">
        <v>327</v>
      </c>
      <c r="C304" s="25" t="s">
        <v>214</v>
      </c>
      <c r="D304" s="25" t="s">
        <v>9</v>
      </c>
      <c r="E304" s="28">
        <v>138.5</v>
      </c>
      <c r="F304" s="37">
        <v>30000</v>
      </c>
      <c r="G304" s="30">
        <f t="shared" si="5"/>
        <v>4155000</v>
      </c>
    </row>
    <row r="305" spans="1:9" s="31" customFormat="1" ht="15.6" x14ac:dyDescent="0.25">
      <c r="A305" s="27">
        <v>14</v>
      </c>
      <c r="B305" s="32" t="s">
        <v>328</v>
      </c>
      <c r="C305" s="25" t="s">
        <v>214</v>
      </c>
      <c r="D305" s="25" t="s">
        <v>9</v>
      </c>
      <c r="E305" s="28">
        <v>204.5</v>
      </c>
      <c r="F305" s="37">
        <v>30000</v>
      </c>
      <c r="G305" s="30">
        <f t="shared" si="5"/>
        <v>6135000</v>
      </c>
    </row>
    <row r="306" spans="1:9" s="31" customFormat="1" ht="15.6" x14ac:dyDescent="0.25">
      <c r="A306" s="27">
        <v>15</v>
      </c>
      <c r="B306" s="32" t="s">
        <v>329</v>
      </c>
      <c r="C306" s="25" t="s">
        <v>214</v>
      </c>
      <c r="D306" s="25" t="s">
        <v>29</v>
      </c>
      <c r="E306" s="28">
        <v>263</v>
      </c>
      <c r="F306" s="37">
        <v>215000</v>
      </c>
      <c r="G306" s="30">
        <f t="shared" si="5"/>
        <v>56545000</v>
      </c>
    </row>
    <row r="307" spans="1:9" s="31" customFormat="1" ht="15.6" x14ac:dyDescent="0.25">
      <c r="A307" s="27">
        <v>16</v>
      </c>
      <c r="B307" s="32" t="s">
        <v>330</v>
      </c>
      <c r="C307" s="25" t="s">
        <v>214</v>
      </c>
      <c r="D307" s="25" t="s">
        <v>45</v>
      </c>
      <c r="E307" s="28">
        <v>8</v>
      </c>
      <c r="F307" s="37">
        <v>1800000</v>
      </c>
      <c r="G307" s="30">
        <f t="shared" si="5"/>
        <v>14400000</v>
      </c>
    </row>
    <row r="308" spans="1:9" s="31" customFormat="1" ht="15.6" x14ac:dyDescent="0.25">
      <c r="A308" s="27">
        <v>17</v>
      </c>
      <c r="B308" s="32" t="s">
        <v>331</v>
      </c>
      <c r="C308" s="25" t="s">
        <v>214</v>
      </c>
      <c r="D308" s="25" t="s">
        <v>45</v>
      </c>
      <c r="E308" s="28">
        <v>3</v>
      </c>
      <c r="F308" s="37">
        <v>1400000</v>
      </c>
      <c r="G308" s="30">
        <f t="shared" si="5"/>
        <v>4200000</v>
      </c>
    </row>
    <row r="309" spans="1:9" s="31" customFormat="1" ht="15.6" x14ac:dyDescent="0.25">
      <c r="A309" s="27">
        <v>18</v>
      </c>
      <c r="B309" s="32" t="s">
        <v>332</v>
      </c>
      <c r="C309" s="25" t="s">
        <v>214</v>
      </c>
      <c r="D309" s="25" t="s">
        <v>45</v>
      </c>
      <c r="E309" s="28">
        <v>4</v>
      </c>
      <c r="F309" s="37">
        <v>1600000</v>
      </c>
      <c r="G309" s="30">
        <f t="shared" si="5"/>
        <v>6400000</v>
      </c>
    </row>
    <row r="310" spans="1:9" s="31" customFormat="1" ht="15.6" x14ac:dyDescent="0.25">
      <c r="A310" s="27">
        <v>19</v>
      </c>
      <c r="B310" s="32" t="s">
        <v>333</v>
      </c>
      <c r="C310" s="25" t="s">
        <v>214</v>
      </c>
      <c r="D310" s="25" t="s">
        <v>9</v>
      </c>
      <c r="E310" s="28">
        <v>116</v>
      </c>
      <c r="F310" s="37">
        <v>24000</v>
      </c>
      <c r="G310" s="30">
        <f t="shared" si="5"/>
        <v>2784000</v>
      </c>
    </row>
    <row r="311" spans="1:9" s="31" customFormat="1" ht="15.6" x14ac:dyDescent="0.25">
      <c r="A311" s="27">
        <v>20</v>
      </c>
      <c r="B311" s="32" t="s">
        <v>334</v>
      </c>
      <c r="C311" s="25" t="s">
        <v>214</v>
      </c>
      <c r="D311" s="25" t="s">
        <v>41</v>
      </c>
      <c r="E311" s="28">
        <v>190</v>
      </c>
      <c r="F311" s="37">
        <v>40000</v>
      </c>
      <c r="G311" s="30">
        <f t="shared" si="5"/>
        <v>7600000</v>
      </c>
    </row>
    <row r="312" spans="1:9" s="31" customFormat="1" ht="15.6" x14ac:dyDescent="0.25">
      <c r="A312" s="27">
        <v>21</v>
      </c>
      <c r="B312" s="32" t="s">
        <v>335</v>
      </c>
      <c r="C312" s="25" t="s">
        <v>214</v>
      </c>
      <c r="D312" s="25" t="s">
        <v>41</v>
      </c>
      <c r="E312" s="28">
        <v>146</v>
      </c>
      <c r="F312" s="37">
        <f>F311</f>
        <v>40000</v>
      </c>
      <c r="G312" s="30">
        <f t="shared" si="5"/>
        <v>5840000</v>
      </c>
    </row>
    <row r="313" spans="1:9" s="31" customFormat="1" ht="15.6" x14ac:dyDescent="0.25">
      <c r="A313" s="27">
        <v>22</v>
      </c>
      <c r="B313" s="32" t="s">
        <v>336</v>
      </c>
      <c r="C313" s="25" t="s">
        <v>214</v>
      </c>
      <c r="D313" s="25" t="s">
        <v>29</v>
      </c>
      <c r="E313" s="28">
        <v>9</v>
      </c>
      <c r="F313" s="37">
        <v>800000</v>
      </c>
      <c r="G313" s="30">
        <f t="shared" si="5"/>
        <v>7200000</v>
      </c>
    </row>
    <row r="314" spans="1:9" s="31" customFormat="1" ht="15.6" x14ac:dyDescent="0.25">
      <c r="A314" s="27">
        <v>23</v>
      </c>
      <c r="B314" s="32" t="s">
        <v>337</v>
      </c>
      <c r="C314" s="25" t="s">
        <v>214</v>
      </c>
      <c r="D314" s="25" t="s">
        <v>71</v>
      </c>
      <c r="E314" s="28">
        <v>5</v>
      </c>
      <c r="F314" s="37">
        <v>600000</v>
      </c>
      <c r="G314" s="30">
        <f t="shared" si="5"/>
        <v>3000000</v>
      </c>
    </row>
    <row r="315" spans="1:9" s="31" customFormat="1" ht="15.6" x14ac:dyDescent="0.25">
      <c r="A315" s="27">
        <v>24</v>
      </c>
      <c r="B315" s="32" t="s">
        <v>338</v>
      </c>
      <c r="C315" s="25" t="s">
        <v>214</v>
      </c>
      <c r="D315" s="25" t="s">
        <v>71</v>
      </c>
      <c r="E315" s="28">
        <v>5</v>
      </c>
      <c r="F315" s="37">
        <v>1000000</v>
      </c>
      <c r="G315" s="30">
        <f t="shared" si="5"/>
        <v>5000000</v>
      </c>
    </row>
    <row r="316" spans="1:9" s="31" customFormat="1" ht="15.6" x14ac:dyDescent="0.25">
      <c r="A316" s="27">
        <v>25</v>
      </c>
      <c r="B316" s="32" t="s">
        <v>339</v>
      </c>
      <c r="C316" s="25" t="s">
        <v>214</v>
      </c>
      <c r="D316" s="25" t="s">
        <v>9</v>
      </c>
      <c r="E316" s="28">
        <v>202.5</v>
      </c>
      <c r="F316" s="37">
        <v>18000</v>
      </c>
      <c r="G316" s="30">
        <f t="shared" si="5"/>
        <v>3645000</v>
      </c>
    </row>
    <row r="317" spans="1:9" s="31" customFormat="1" ht="15.6" x14ac:dyDescent="0.25">
      <c r="A317" s="27">
        <v>26</v>
      </c>
      <c r="B317" s="26" t="s">
        <v>340</v>
      </c>
      <c r="C317" s="27" t="s">
        <v>214</v>
      </c>
      <c r="D317" s="25" t="s">
        <v>243</v>
      </c>
      <c r="E317" s="28">
        <v>11.641</v>
      </c>
      <c r="F317" s="37">
        <v>3000000</v>
      </c>
      <c r="G317" s="30">
        <f t="shared" si="5"/>
        <v>34923000</v>
      </c>
    </row>
    <row r="318" spans="1:9" s="31" customFormat="1" ht="15.6" x14ac:dyDescent="0.25">
      <c r="A318" s="27">
        <v>27</v>
      </c>
      <c r="B318" s="32" t="s">
        <v>341</v>
      </c>
      <c r="C318" s="25" t="s">
        <v>214</v>
      </c>
      <c r="D318" s="25" t="s">
        <v>243</v>
      </c>
      <c r="E318" s="28">
        <v>21.096</v>
      </c>
      <c r="F318" s="37">
        <v>3500000</v>
      </c>
      <c r="G318" s="30">
        <f t="shared" si="5"/>
        <v>73836000</v>
      </c>
    </row>
    <row r="319" spans="1:9" s="31" customFormat="1" ht="15.6" x14ac:dyDescent="0.25">
      <c r="A319" s="27">
        <v>28</v>
      </c>
      <c r="B319" s="32" t="s">
        <v>342</v>
      </c>
      <c r="C319" s="25" t="s">
        <v>214</v>
      </c>
      <c r="D319" s="25" t="s">
        <v>243</v>
      </c>
      <c r="E319" s="28">
        <v>5.0060000000000002</v>
      </c>
      <c r="F319" s="37">
        <v>4000000</v>
      </c>
      <c r="G319" s="30">
        <f t="shared" si="5"/>
        <v>20024000</v>
      </c>
    </row>
    <row r="320" spans="1:9" s="31" customFormat="1" ht="15.6" x14ac:dyDescent="0.25">
      <c r="A320" s="27">
        <v>29</v>
      </c>
      <c r="B320" s="32" t="s">
        <v>343</v>
      </c>
      <c r="C320" s="25" t="s">
        <v>214</v>
      </c>
      <c r="D320" s="25" t="s">
        <v>243</v>
      </c>
      <c r="E320" s="28">
        <v>0.46600000000000003</v>
      </c>
      <c r="F320" s="37">
        <v>6500000</v>
      </c>
      <c r="G320" s="30">
        <f t="shared" si="5"/>
        <v>3029000</v>
      </c>
      <c r="I320" s="38">
        <f>H322-I321</f>
        <v>3554550977.7280002</v>
      </c>
    </row>
    <row r="321" spans="1:9" s="31" customFormat="1" ht="15.6" x14ac:dyDescent="0.25">
      <c r="A321" s="39"/>
      <c r="B321" s="39"/>
      <c r="C321" s="40"/>
      <c r="D321" s="40"/>
      <c r="E321" s="41"/>
      <c r="F321" s="42"/>
      <c r="G321" s="43"/>
      <c r="I321" s="38">
        <f>H322*7.1%</f>
        <v>271661054.27199996</v>
      </c>
    </row>
    <row r="322" spans="1:9" s="51" customFormat="1" ht="15.6" x14ac:dyDescent="0.3">
      <c r="A322" s="44"/>
      <c r="B322" s="45" t="s">
        <v>387</v>
      </c>
      <c r="C322" s="44"/>
      <c r="D322" s="44"/>
      <c r="E322" s="46"/>
      <c r="F322" s="47"/>
      <c r="G322" s="48">
        <f>SUM(G8:G321)</f>
        <v>3539713235</v>
      </c>
      <c r="H322" s="49">
        <v>3826212032</v>
      </c>
      <c r="I322" s="50">
        <f>H322*7.5%</f>
        <v>286965902.39999998</v>
      </c>
    </row>
    <row r="323" spans="1:9" x14ac:dyDescent="0.25">
      <c r="H323" s="55">
        <f>H322-G322</f>
        <v>286498797</v>
      </c>
      <c r="I323" s="56">
        <f>H322-I322</f>
        <v>3539246129.5999999</v>
      </c>
    </row>
    <row r="324" spans="1:9" s="58" customFormat="1" ht="15.6" x14ac:dyDescent="0.3">
      <c r="A324" s="57" t="s">
        <v>388</v>
      </c>
      <c r="C324" s="59"/>
      <c r="E324" s="59"/>
      <c r="F324" s="60"/>
      <c r="G324" s="61"/>
      <c r="H324" s="61"/>
      <c r="I324" s="62">
        <f>G322-I323</f>
        <v>467105.40000009537</v>
      </c>
    </row>
    <row r="325" spans="1:9" s="58" customFormat="1" ht="15.6" x14ac:dyDescent="0.3">
      <c r="C325" s="59"/>
      <c r="E325" s="59"/>
      <c r="F325" s="60"/>
      <c r="G325" s="61"/>
      <c r="H325" s="60">
        <f>H322*7.8%</f>
        <v>298444538.49599999</v>
      </c>
      <c r="I325" s="63"/>
    </row>
    <row r="326" spans="1:9" s="58" customFormat="1" ht="15.6" x14ac:dyDescent="0.3">
      <c r="D326" s="203" t="s">
        <v>389</v>
      </c>
      <c r="E326" s="203"/>
      <c r="F326" s="203"/>
      <c r="G326" s="203"/>
      <c r="H326" s="60">
        <f>H325-I322</f>
        <v>11478636.096000016</v>
      </c>
    </row>
    <row r="327" spans="1:9" s="58" customFormat="1" ht="15.6" x14ac:dyDescent="0.3">
      <c r="B327" s="64"/>
      <c r="D327" s="197" t="s">
        <v>390</v>
      </c>
      <c r="E327" s="197"/>
      <c r="F327" s="197"/>
      <c r="G327" s="197"/>
      <c r="H327" s="65"/>
    </row>
    <row r="328" spans="1:9" s="58" customFormat="1" ht="15.6" x14ac:dyDescent="0.3">
      <c r="B328" s="64"/>
      <c r="D328" s="197" t="s">
        <v>391</v>
      </c>
      <c r="E328" s="197"/>
      <c r="F328" s="197"/>
      <c r="G328" s="197"/>
      <c r="H328" s="60"/>
    </row>
    <row r="329" spans="1:9" s="58" customFormat="1" ht="15.6" x14ac:dyDescent="0.3">
      <c r="B329" s="64"/>
      <c r="D329" s="197" t="s">
        <v>392</v>
      </c>
      <c r="E329" s="197"/>
      <c r="F329" s="197"/>
      <c r="G329" s="197"/>
      <c r="H329" s="60"/>
    </row>
    <row r="330" spans="1:9" s="58" customFormat="1" ht="15.6" x14ac:dyDescent="0.3">
      <c r="C330" s="59"/>
      <c r="F330" s="60"/>
      <c r="G330" s="61">
        <f>3556000000-G322</f>
        <v>16286765</v>
      </c>
      <c r="H330" s="60"/>
    </row>
  </sheetData>
  <mergeCells count="8">
    <mergeCell ref="D328:G328"/>
    <mergeCell ref="D329:G329"/>
    <mergeCell ref="A1:G1"/>
    <mergeCell ref="A2:G2"/>
    <mergeCell ref="A3:G3"/>
    <mergeCell ref="A4:G4"/>
    <mergeCell ref="D326:G326"/>
    <mergeCell ref="D327:G3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37CF-CFFF-450E-AC1F-004C23D75E26}">
  <dimension ref="A1:P22"/>
  <sheetViews>
    <sheetView topLeftCell="A16" zoomScale="85" zoomScaleNormal="85" workbookViewId="0">
      <selection activeCell="D19" sqref="D19"/>
    </sheetView>
  </sheetViews>
  <sheetFormatPr defaultRowHeight="16.8" outlineLevelCol="1" x14ac:dyDescent="0.3"/>
  <cols>
    <col min="1" max="1" width="8.88671875" style="106"/>
    <col min="2" max="2" width="27.44140625" style="137" customWidth="1"/>
    <col min="3" max="5" width="18.21875" style="106" customWidth="1" outlineLevel="1"/>
    <col min="6" max="6" width="14.6640625" style="106" customWidth="1"/>
    <col min="7" max="7" width="21.44140625" style="137" customWidth="1"/>
    <col min="8" max="8" width="18.5546875" style="146" customWidth="1"/>
    <col min="9" max="9" width="32.33203125" style="106" customWidth="1"/>
    <col min="10" max="10" width="13.77734375" style="106" customWidth="1"/>
    <col min="11" max="11" width="43.21875" style="106" customWidth="1"/>
    <col min="12" max="12" width="27.77734375" style="106" bestFit="1" customWidth="1"/>
    <col min="13" max="13" width="15.21875" style="106" bestFit="1" customWidth="1"/>
    <col min="14" max="14" width="8.88671875" style="146"/>
    <col min="15" max="15" width="66.33203125" style="106" customWidth="1"/>
    <col min="16" max="16384" width="8.88671875" style="106"/>
  </cols>
  <sheetData>
    <row r="1" spans="1:16" ht="51" thickBot="1" x14ac:dyDescent="0.35">
      <c r="A1" s="126" t="s">
        <v>0</v>
      </c>
      <c r="B1" s="127" t="s">
        <v>345</v>
      </c>
      <c r="C1" s="128" t="s">
        <v>346</v>
      </c>
      <c r="D1" s="129"/>
      <c r="E1" s="130"/>
      <c r="F1" s="131" t="s">
        <v>347</v>
      </c>
      <c r="G1" s="127" t="s">
        <v>348</v>
      </c>
      <c r="H1" s="145"/>
      <c r="I1" s="132" t="s">
        <v>641</v>
      </c>
      <c r="J1" s="132" t="str">
        <f>F1</f>
        <v>Số lần cắt điện thi công</v>
      </c>
      <c r="K1" s="132" t="s">
        <v>637</v>
      </c>
      <c r="L1" s="132" t="s">
        <v>465</v>
      </c>
      <c r="M1" s="132" t="s">
        <v>466</v>
      </c>
      <c r="N1" s="132" t="s">
        <v>467</v>
      </c>
      <c r="O1" s="132" t="s">
        <v>468</v>
      </c>
      <c r="P1" s="132" t="s">
        <v>348</v>
      </c>
    </row>
    <row r="2" spans="1:16" ht="51" thickBot="1" x14ac:dyDescent="0.35">
      <c r="A2" s="133"/>
      <c r="B2" s="134"/>
      <c r="C2" s="135" t="s">
        <v>635</v>
      </c>
      <c r="D2" s="135" t="s">
        <v>636</v>
      </c>
      <c r="E2" s="135" t="s">
        <v>642</v>
      </c>
      <c r="F2" s="136"/>
      <c r="G2" s="134"/>
      <c r="H2" s="144"/>
      <c r="I2" s="144"/>
      <c r="J2" s="132">
        <f t="shared" ref="J2:J21" si="0">F2</f>
        <v>0</v>
      </c>
      <c r="K2" s="147" t="str">
        <f t="array" ref="K2">_xlfn.TEXTJOIN(CHAR(10),TRUE,IF(C4:E4&gt;0,$C$2:$E$2,""))</f>
        <v xml:space="preserve">Sửa chữa đường dây trung thế 
Sửa chữa trạm biến áp </v>
      </c>
      <c r="L2" s="147" t="s">
        <v>638</v>
      </c>
      <c r="M2" s="145" t="s">
        <v>639</v>
      </c>
      <c r="N2" s="145">
        <v>20</v>
      </c>
      <c r="O2" s="107" t="s">
        <v>640</v>
      </c>
      <c r="P2" s="144"/>
    </row>
    <row r="3" spans="1:16" ht="51" thickBot="1" x14ac:dyDescent="0.35">
      <c r="A3" s="138">
        <v>11</v>
      </c>
      <c r="B3" s="139" t="s">
        <v>368</v>
      </c>
      <c r="C3" s="140">
        <v>627</v>
      </c>
      <c r="D3" s="140">
        <v>0</v>
      </c>
      <c r="E3" s="140">
        <v>2</v>
      </c>
      <c r="F3" s="140">
        <v>1</v>
      </c>
      <c r="G3" s="149" t="s">
        <v>356</v>
      </c>
      <c r="H3" s="142">
        <v>7</v>
      </c>
      <c r="I3" s="144"/>
      <c r="J3" s="132">
        <f>F3</f>
        <v>1</v>
      </c>
      <c r="K3" s="147" t="s">
        <v>660</v>
      </c>
      <c r="L3" s="144" t="s">
        <v>659</v>
      </c>
      <c r="M3" s="145" t="s">
        <v>639</v>
      </c>
      <c r="N3" s="145">
        <v>20</v>
      </c>
      <c r="O3" s="107" t="s">
        <v>640</v>
      </c>
      <c r="P3" s="144"/>
    </row>
    <row r="4" spans="1:16" ht="51" thickBot="1" x14ac:dyDescent="0.35">
      <c r="A4" s="138">
        <v>1</v>
      </c>
      <c r="B4" s="139" t="s">
        <v>349</v>
      </c>
      <c r="C4" s="140">
        <v>715</v>
      </c>
      <c r="D4" s="140">
        <v>0</v>
      </c>
      <c r="E4" s="140">
        <v>1</v>
      </c>
      <c r="F4" s="144"/>
      <c r="G4" s="148" t="s">
        <v>350</v>
      </c>
      <c r="H4" s="144">
        <v>1</v>
      </c>
      <c r="I4" s="144"/>
      <c r="J4" s="132">
        <f t="shared" si="0"/>
        <v>0</v>
      </c>
      <c r="K4" s="147" t="str">
        <f>IF(C4&gt;0,$C$2&amp;TEXT(C4,"00")&amp;"m."&amp;CHAR(10),"")&amp;IF(D4&gt;0,$D$2&amp;TEXT(D4,"00")&amp;"m."&amp;CHAR(10),"")&amp;IF(E4&gt;0,$E$2&amp;TEXT(E4,"00")&amp;" trạm."&amp;CHAR(10),"")</f>
        <v xml:space="preserve">Sửa chữa đường dây trung thế 715m.
Sửa chữa trạm biến áp 01 trạm.
</v>
      </c>
      <c r="L4" s="144"/>
      <c r="M4" s="145" t="s">
        <v>639</v>
      </c>
      <c r="N4" s="145">
        <v>20</v>
      </c>
      <c r="O4" s="107" t="s">
        <v>640</v>
      </c>
      <c r="P4" s="144"/>
    </row>
    <row r="5" spans="1:16" ht="51" thickBot="1" x14ac:dyDescent="0.35">
      <c r="A5" s="138">
        <v>2</v>
      </c>
      <c r="B5" s="139" t="s">
        <v>351</v>
      </c>
      <c r="C5" s="140">
        <v>0</v>
      </c>
      <c r="D5" s="140" t="s">
        <v>352</v>
      </c>
      <c r="E5" s="140">
        <v>0</v>
      </c>
      <c r="F5" s="141">
        <v>2</v>
      </c>
      <c r="G5" s="149" t="s">
        <v>350</v>
      </c>
      <c r="H5" s="144">
        <v>1</v>
      </c>
      <c r="I5" s="144"/>
      <c r="J5" s="132">
        <f t="shared" si="0"/>
        <v>2</v>
      </c>
      <c r="K5" s="147" t="str">
        <f t="shared" ref="K5:K21" si="1">IF(C5&gt;0,$C$2&amp;TEXT(C5,"00")&amp;"m."&amp;CHAR(10),"")&amp;IF(D5&gt;0,$D$2&amp;TEXT(D5,"00")&amp;"m."&amp;CHAR(10),"")&amp;IF(E5&gt;0,$E$2&amp;TEXT(E5,"00")&amp;" trạm."&amp;CHAR(10),"")</f>
        <v xml:space="preserve">Sửa chữa đường dây hạ thế 2098,2m.
</v>
      </c>
      <c r="L5" s="144"/>
      <c r="M5" s="145" t="s">
        <v>639</v>
      </c>
      <c r="N5" s="145">
        <v>20</v>
      </c>
      <c r="O5" s="107" t="s">
        <v>640</v>
      </c>
      <c r="P5" s="144"/>
    </row>
    <row r="6" spans="1:16" ht="51" thickBot="1" x14ac:dyDescent="0.35">
      <c r="A6" s="138">
        <v>3</v>
      </c>
      <c r="B6" s="139" t="s">
        <v>353</v>
      </c>
      <c r="C6" s="140">
        <v>35</v>
      </c>
      <c r="D6" s="140" t="s">
        <v>354</v>
      </c>
      <c r="E6" s="140">
        <v>0</v>
      </c>
      <c r="F6" s="140">
        <v>3</v>
      </c>
      <c r="G6" s="149" t="s">
        <v>350</v>
      </c>
      <c r="H6" s="144"/>
      <c r="I6" s="144"/>
      <c r="J6" s="132">
        <f t="shared" si="0"/>
        <v>3</v>
      </c>
      <c r="K6" s="147" t="str">
        <f t="shared" si="1"/>
        <v xml:space="preserve">Sửa chữa đường dây trung thế 35m.
Sửa chữa đường dây hạ thế 3875,3m.
</v>
      </c>
      <c r="L6" s="144"/>
      <c r="M6" s="145" t="s">
        <v>639</v>
      </c>
      <c r="N6" s="145">
        <v>20</v>
      </c>
      <c r="O6" s="107" t="s">
        <v>640</v>
      </c>
      <c r="P6" s="144"/>
    </row>
    <row r="7" spans="1:16" ht="51" thickBot="1" x14ac:dyDescent="0.35">
      <c r="A7" s="138">
        <v>4</v>
      </c>
      <c r="B7" s="139" t="s">
        <v>355</v>
      </c>
      <c r="C7" s="140">
        <v>0</v>
      </c>
      <c r="D7" s="140">
        <v>0</v>
      </c>
      <c r="E7" s="140">
        <v>1</v>
      </c>
      <c r="F7" s="140">
        <v>1</v>
      </c>
      <c r="G7" s="149" t="s">
        <v>356</v>
      </c>
      <c r="H7" s="145"/>
      <c r="I7" s="144"/>
      <c r="J7" s="132">
        <f t="shared" si="0"/>
        <v>1</v>
      </c>
      <c r="K7" s="147" t="str">
        <f t="shared" si="1"/>
        <v xml:space="preserve">Sửa chữa trạm biến áp 01 trạm.
</v>
      </c>
      <c r="L7" s="144"/>
      <c r="M7" s="145" t="s">
        <v>639</v>
      </c>
      <c r="N7" s="145">
        <v>20</v>
      </c>
      <c r="O7" s="107" t="s">
        <v>640</v>
      </c>
      <c r="P7" s="144"/>
    </row>
    <row r="8" spans="1:16" ht="51" thickBot="1" x14ac:dyDescent="0.35">
      <c r="A8" s="138">
        <v>5</v>
      </c>
      <c r="B8" s="139" t="s">
        <v>357</v>
      </c>
      <c r="C8" s="140">
        <v>0</v>
      </c>
      <c r="D8" s="140" t="s">
        <v>358</v>
      </c>
      <c r="E8" s="140">
        <v>1</v>
      </c>
      <c r="F8" s="140">
        <v>1</v>
      </c>
      <c r="G8" s="149" t="s">
        <v>356</v>
      </c>
      <c r="H8" s="145"/>
      <c r="I8" s="144"/>
      <c r="J8" s="132">
        <f t="shared" si="0"/>
        <v>1</v>
      </c>
      <c r="K8" s="147" t="str">
        <f t="shared" si="1"/>
        <v xml:space="preserve">Sửa chữa đường dây hạ thế 1465,8m.
Sửa chữa trạm biến áp 01 trạm.
</v>
      </c>
      <c r="L8" s="144"/>
      <c r="M8" s="145" t="s">
        <v>639</v>
      </c>
      <c r="N8" s="145">
        <v>20</v>
      </c>
      <c r="O8" s="107" t="s">
        <v>640</v>
      </c>
      <c r="P8" s="144"/>
    </row>
    <row r="9" spans="1:16" ht="51" thickBot="1" x14ac:dyDescent="0.35">
      <c r="A9" s="138">
        <v>6</v>
      </c>
      <c r="B9" s="139" t="s">
        <v>359</v>
      </c>
      <c r="C9" s="140">
        <v>178</v>
      </c>
      <c r="D9" s="140">
        <v>0</v>
      </c>
      <c r="E9" s="140">
        <v>1</v>
      </c>
      <c r="F9" s="140"/>
      <c r="G9" s="149" t="s">
        <v>360</v>
      </c>
      <c r="H9" s="144"/>
      <c r="I9" s="144"/>
      <c r="J9" s="132">
        <f t="shared" si="0"/>
        <v>0</v>
      </c>
      <c r="K9" s="147" t="str">
        <f t="shared" si="1"/>
        <v xml:space="preserve">Sửa chữa đường dây trung thế 178m.
Sửa chữa trạm biến áp 01 trạm.
</v>
      </c>
      <c r="L9" s="144"/>
      <c r="M9" s="145" t="s">
        <v>639</v>
      </c>
      <c r="N9" s="145">
        <v>20</v>
      </c>
      <c r="O9" s="107" t="s">
        <v>640</v>
      </c>
      <c r="P9" s="144"/>
    </row>
    <row r="10" spans="1:16" ht="67.8" thickBot="1" x14ac:dyDescent="0.35">
      <c r="A10" s="138">
        <v>7</v>
      </c>
      <c r="B10" s="139" t="s">
        <v>361</v>
      </c>
      <c r="C10" s="140" t="s">
        <v>362</v>
      </c>
      <c r="D10" s="140" t="s">
        <v>363</v>
      </c>
      <c r="E10" s="140">
        <v>2</v>
      </c>
      <c r="F10" s="140">
        <v>2</v>
      </c>
      <c r="G10" s="149" t="s">
        <v>356</v>
      </c>
      <c r="H10" s="144"/>
      <c r="I10" s="144"/>
      <c r="J10" s="132">
        <f t="shared" si="0"/>
        <v>2</v>
      </c>
      <c r="K10" s="147" t="str">
        <f t="shared" si="1"/>
        <v xml:space="preserve">Sửa chữa đường dây trung thế 1267,8m.
Sửa chữa đường dây hạ thế 2150,6m.
Sửa chữa trạm biến áp 02 trạm.
</v>
      </c>
      <c r="L10" s="144"/>
      <c r="M10" s="145" t="s">
        <v>639</v>
      </c>
      <c r="N10" s="145">
        <v>20</v>
      </c>
      <c r="O10" s="107" t="s">
        <v>640</v>
      </c>
      <c r="P10" s="144"/>
    </row>
    <row r="11" spans="1:16" ht="51" thickBot="1" x14ac:dyDescent="0.35">
      <c r="A11" s="138">
        <v>8</v>
      </c>
      <c r="B11" s="139" t="s">
        <v>364</v>
      </c>
      <c r="C11" s="140">
        <v>197</v>
      </c>
      <c r="D11" s="140">
        <v>0</v>
      </c>
      <c r="E11" s="140">
        <v>1</v>
      </c>
      <c r="F11" s="140">
        <v>1</v>
      </c>
      <c r="G11" s="149" t="s">
        <v>356</v>
      </c>
      <c r="H11" s="145"/>
      <c r="I11" s="144"/>
      <c r="J11" s="132">
        <f t="shared" si="0"/>
        <v>1</v>
      </c>
      <c r="K11" s="147" t="str">
        <f t="shared" si="1"/>
        <v xml:space="preserve">Sửa chữa đường dây trung thế 197m.
Sửa chữa trạm biến áp 01 trạm.
</v>
      </c>
      <c r="L11" s="144"/>
      <c r="M11" s="145" t="s">
        <v>639</v>
      </c>
      <c r="N11" s="145">
        <v>20</v>
      </c>
      <c r="O11" s="107" t="s">
        <v>640</v>
      </c>
      <c r="P11" s="144"/>
    </row>
    <row r="12" spans="1:16" ht="51" thickBot="1" x14ac:dyDescent="0.35">
      <c r="A12" s="138">
        <v>9</v>
      </c>
      <c r="B12" s="139" t="s">
        <v>365</v>
      </c>
      <c r="C12" s="140" t="s">
        <v>366</v>
      </c>
      <c r="D12" s="140">
        <v>0</v>
      </c>
      <c r="E12" s="140">
        <v>2</v>
      </c>
      <c r="F12" s="140">
        <v>1</v>
      </c>
      <c r="G12" s="149" t="s">
        <v>356</v>
      </c>
      <c r="H12" s="145"/>
      <c r="I12" s="144"/>
      <c r="J12" s="132">
        <f t="shared" si="0"/>
        <v>1</v>
      </c>
      <c r="K12" s="147" t="str">
        <f t="shared" si="1"/>
        <v xml:space="preserve">Sửa chữa đường dây trung thế 916,5m.
Sửa chữa trạm biến áp 02 trạm.
</v>
      </c>
      <c r="L12" s="144"/>
      <c r="M12" s="145" t="s">
        <v>639</v>
      </c>
      <c r="N12" s="145">
        <v>20</v>
      </c>
      <c r="O12" s="107" t="s">
        <v>640</v>
      </c>
      <c r="P12" s="144"/>
    </row>
    <row r="13" spans="1:16" ht="51" thickBot="1" x14ac:dyDescent="0.35">
      <c r="A13" s="138">
        <v>10</v>
      </c>
      <c r="B13" s="139" t="s">
        <v>367</v>
      </c>
      <c r="C13" s="140">
        <v>165</v>
      </c>
      <c r="D13" s="140">
        <v>0</v>
      </c>
      <c r="E13" s="140">
        <v>1</v>
      </c>
      <c r="F13" s="140">
        <v>1</v>
      </c>
      <c r="G13" s="149" t="s">
        <v>356</v>
      </c>
      <c r="H13" s="145"/>
      <c r="I13" s="144"/>
      <c r="J13" s="132">
        <f t="shared" si="0"/>
        <v>1</v>
      </c>
      <c r="K13" s="147" t="str">
        <f t="shared" si="1"/>
        <v xml:space="preserve">Sửa chữa đường dây trung thế 165m.
Sửa chữa trạm biến áp 01 trạm.
</v>
      </c>
      <c r="L13" s="144"/>
      <c r="M13" s="145" t="s">
        <v>639</v>
      </c>
      <c r="N13" s="145">
        <v>20</v>
      </c>
      <c r="O13" s="107" t="s">
        <v>640</v>
      </c>
      <c r="P13" s="144"/>
    </row>
    <row r="14" spans="1:16" ht="51" thickBot="1" x14ac:dyDescent="0.35">
      <c r="A14" s="138">
        <v>12</v>
      </c>
      <c r="B14" s="139" t="s">
        <v>367</v>
      </c>
      <c r="C14" s="140">
        <v>0</v>
      </c>
      <c r="D14" s="140">
        <v>1392</v>
      </c>
      <c r="E14" s="140">
        <v>3</v>
      </c>
      <c r="F14" s="140">
        <v>1</v>
      </c>
      <c r="G14" s="149" t="s">
        <v>356</v>
      </c>
      <c r="H14" s="145"/>
      <c r="I14" s="144"/>
      <c r="J14" s="132">
        <f t="shared" si="0"/>
        <v>1</v>
      </c>
      <c r="K14" s="147" t="str">
        <f t="shared" si="1"/>
        <v xml:space="preserve">Sửa chữa đường dây hạ thế 1392m.
Sửa chữa trạm biến áp 03 trạm.
</v>
      </c>
      <c r="L14" s="144"/>
      <c r="M14" s="145" t="s">
        <v>639</v>
      </c>
      <c r="N14" s="145">
        <v>20</v>
      </c>
      <c r="O14" s="107" t="s">
        <v>640</v>
      </c>
      <c r="P14" s="144"/>
    </row>
    <row r="15" spans="1:16" ht="51" thickBot="1" x14ac:dyDescent="0.35">
      <c r="A15" s="138">
        <v>13</v>
      </c>
      <c r="B15" s="139" t="s">
        <v>370</v>
      </c>
      <c r="C15" s="140">
        <v>0</v>
      </c>
      <c r="D15" s="140" t="s">
        <v>371</v>
      </c>
      <c r="E15" s="140">
        <v>0</v>
      </c>
      <c r="F15" s="140">
        <v>1</v>
      </c>
      <c r="G15" s="149" t="s">
        <v>356</v>
      </c>
      <c r="H15" s="145"/>
      <c r="I15" s="144"/>
      <c r="J15" s="132">
        <f t="shared" si="0"/>
        <v>1</v>
      </c>
      <c r="K15" s="147" t="str">
        <f t="shared" si="1"/>
        <v xml:space="preserve">Sửa chữa đường dây hạ thế 466,9m.
</v>
      </c>
      <c r="L15" s="144"/>
      <c r="M15" s="145" t="s">
        <v>639</v>
      </c>
      <c r="N15" s="145">
        <v>20</v>
      </c>
      <c r="O15" s="107" t="s">
        <v>640</v>
      </c>
      <c r="P15" s="144"/>
    </row>
    <row r="16" spans="1:16" ht="67.8" thickBot="1" x14ac:dyDescent="0.35">
      <c r="A16" s="138">
        <v>14</v>
      </c>
      <c r="B16" s="139" t="s">
        <v>372</v>
      </c>
      <c r="C16" s="140">
        <v>459</v>
      </c>
      <c r="D16" s="140" t="s">
        <v>373</v>
      </c>
      <c r="E16" s="140">
        <v>1</v>
      </c>
      <c r="F16" s="140">
        <v>1</v>
      </c>
      <c r="G16" s="149" t="s">
        <v>356</v>
      </c>
      <c r="H16" s="145"/>
      <c r="I16" s="144"/>
      <c r="J16" s="132">
        <f t="shared" si="0"/>
        <v>1</v>
      </c>
      <c r="K16" s="147" t="str">
        <f t="shared" si="1"/>
        <v xml:space="preserve">Sửa chữa đường dây trung thế 459m.
Sửa chữa đường dây hạ thế 946,4m.
Sửa chữa trạm biến áp 01 trạm.
</v>
      </c>
      <c r="L16" s="144"/>
      <c r="M16" s="145" t="s">
        <v>639</v>
      </c>
      <c r="N16" s="145">
        <v>20</v>
      </c>
      <c r="O16" s="107" t="s">
        <v>640</v>
      </c>
      <c r="P16" s="144"/>
    </row>
    <row r="17" spans="1:16" ht="51" thickBot="1" x14ac:dyDescent="0.35">
      <c r="A17" s="138">
        <v>15</v>
      </c>
      <c r="B17" s="139" t="s">
        <v>374</v>
      </c>
      <c r="C17" s="140">
        <v>630</v>
      </c>
      <c r="D17" s="140">
        <v>0</v>
      </c>
      <c r="E17" s="140">
        <v>1</v>
      </c>
      <c r="F17" s="140">
        <v>1</v>
      </c>
      <c r="G17" s="149" t="s">
        <v>356</v>
      </c>
      <c r="H17" s="145"/>
      <c r="I17" s="144"/>
      <c r="J17" s="132">
        <f t="shared" si="0"/>
        <v>1</v>
      </c>
      <c r="K17" s="147" t="str">
        <f t="shared" si="1"/>
        <v xml:space="preserve">Sửa chữa đường dây trung thế 630m.
Sửa chữa trạm biến áp 01 trạm.
</v>
      </c>
      <c r="L17" s="144"/>
      <c r="M17" s="145" t="s">
        <v>639</v>
      </c>
      <c r="N17" s="145">
        <v>20</v>
      </c>
      <c r="O17" s="107" t="s">
        <v>640</v>
      </c>
      <c r="P17" s="144"/>
    </row>
    <row r="18" spans="1:16" ht="67.8" thickBot="1" x14ac:dyDescent="0.35">
      <c r="A18" s="138">
        <v>16</v>
      </c>
      <c r="B18" s="139" t="s">
        <v>375</v>
      </c>
      <c r="C18" s="140">
        <v>354</v>
      </c>
      <c r="D18" s="140" t="s">
        <v>376</v>
      </c>
      <c r="E18" s="140">
        <v>1</v>
      </c>
      <c r="F18" s="140">
        <v>1</v>
      </c>
      <c r="G18" s="149" t="s">
        <v>356</v>
      </c>
      <c r="H18" s="145"/>
      <c r="I18" s="144"/>
      <c r="J18" s="132">
        <f t="shared" si="0"/>
        <v>1</v>
      </c>
      <c r="K18" s="147" t="str">
        <f t="shared" si="1"/>
        <v xml:space="preserve">Sửa chữa đường dây trung thế 354m.
Sửa chữa đường dây hạ thế 745,1m.
Sửa chữa trạm biến áp 01 trạm.
</v>
      </c>
      <c r="L18" s="144"/>
      <c r="M18" s="145" t="s">
        <v>639</v>
      </c>
      <c r="N18" s="145">
        <v>20</v>
      </c>
      <c r="O18" s="107" t="s">
        <v>640</v>
      </c>
      <c r="P18" s="144"/>
    </row>
    <row r="19" spans="1:16" ht="67.8" thickBot="1" x14ac:dyDescent="0.35">
      <c r="A19" s="138">
        <v>17</v>
      </c>
      <c r="B19" s="139" t="s">
        <v>377</v>
      </c>
      <c r="C19" s="140">
        <v>15</v>
      </c>
      <c r="D19" s="140" t="s">
        <v>378</v>
      </c>
      <c r="E19" s="140">
        <v>2</v>
      </c>
      <c r="F19" s="140">
        <v>2</v>
      </c>
      <c r="G19" s="149" t="s">
        <v>356</v>
      </c>
      <c r="H19" s="144"/>
      <c r="I19" s="144"/>
      <c r="J19" s="132">
        <f t="shared" si="0"/>
        <v>2</v>
      </c>
      <c r="K19" s="147" t="str">
        <f t="shared" si="1"/>
        <v xml:space="preserve">Sửa chữa đường dây trung thế 15m.
Sửa chữa đường dây hạ thế 3755,7m.
Sửa chữa trạm biến áp 02 trạm.
</v>
      </c>
      <c r="L19" s="144"/>
      <c r="M19" s="145" t="s">
        <v>639</v>
      </c>
      <c r="N19" s="145">
        <v>20</v>
      </c>
      <c r="O19" s="107" t="s">
        <v>640</v>
      </c>
      <c r="P19" s="144"/>
    </row>
    <row r="20" spans="1:16" ht="51" thickBot="1" x14ac:dyDescent="0.35">
      <c r="A20" s="138">
        <v>18</v>
      </c>
      <c r="B20" s="139" t="s">
        <v>379</v>
      </c>
      <c r="C20" s="140" t="s">
        <v>380</v>
      </c>
      <c r="D20" s="140">
        <v>0</v>
      </c>
      <c r="E20" s="140">
        <v>1</v>
      </c>
      <c r="F20" s="140">
        <v>1</v>
      </c>
      <c r="G20" s="149" t="s">
        <v>356</v>
      </c>
      <c r="H20" s="145"/>
      <c r="I20" s="144"/>
      <c r="J20" s="132">
        <f t="shared" si="0"/>
        <v>1</v>
      </c>
      <c r="K20" s="147" t="str">
        <f t="shared" si="1"/>
        <v xml:space="preserve">Sửa chữa đường dây trung thế 779,5m.
Sửa chữa trạm biến áp 01 trạm.
</v>
      </c>
      <c r="L20" s="144"/>
      <c r="M20" s="145" t="s">
        <v>639</v>
      </c>
      <c r="N20" s="145">
        <v>20</v>
      </c>
      <c r="O20" s="107" t="s">
        <v>640</v>
      </c>
      <c r="P20" s="144"/>
    </row>
    <row r="21" spans="1:16" ht="84.6" thickBot="1" x14ac:dyDescent="0.35">
      <c r="A21" s="138">
        <v>19</v>
      </c>
      <c r="B21" s="139" t="s">
        <v>381</v>
      </c>
      <c r="C21" s="140">
        <v>0</v>
      </c>
      <c r="D21" s="140">
        <v>914</v>
      </c>
      <c r="E21" s="140">
        <v>0</v>
      </c>
      <c r="F21" s="140">
        <v>1</v>
      </c>
      <c r="G21" s="149" t="s">
        <v>356</v>
      </c>
      <c r="H21" s="145"/>
      <c r="I21" s="143" t="s">
        <v>473</v>
      </c>
      <c r="J21" s="132">
        <f t="shared" si="0"/>
        <v>1</v>
      </c>
      <c r="K21" s="147" t="str">
        <f t="shared" si="1"/>
        <v xml:space="preserve">Sửa chữa đường dây hạ thế 914m.
</v>
      </c>
      <c r="L21" s="144"/>
      <c r="M21" s="145" t="s">
        <v>639</v>
      </c>
      <c r="N21" s="145">
        <v>20</v>
      </c>
      <c r="O21" s="107" t="s">
        <v>640</v>
      </c>
      <c r="P21" s="144"/>
    </row>
    <row r="22" spans="1:16" x14ac:dyDescent="0.3">
      <c r="A22" s="144"/>
      <c r="B22" s="147"/>
      <c r="C22" s="144"/>
      <c r="D22" s="144"/>
      <c r="E22" s="144"/>
      <c r="F22" s="144">
        <f>SUM(F5:F21)</f>
        <v>21</v>
      </c>
      <c r="G22" s="147"/>
      <c r="H22" s="144"/>
      <c r="I22" s="144"/>
      <c r="J22" s="144"/>
      <c r="K22" s="144"/>
      <c r="L22" s="144"/>
      <c r="M22" s="144"/>
      <c r="N22" s="145"/>
      <c r="O22" s="144"/>
      <c r="P22" s="144"/>
    </row>
  </sheetData>
  <autoFilter ref="A1:P22" xr:uid="{F9E00C00-C4E1-4E74-A5EF-DEA36DA95E61}"/>
  <phoneticPr fontId="2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9AC9-FC79-46E4-BC45-46215F9EB29A}">
  <sheetPr>
    <tabColor rgb="FFFF0000"/>
  </sheetPr>
  <dimension ref="A1:EC67"/>
  <sheetViews>
    <sheetView view="pageBreakPreview" zoomScale="70" zoomScaleNormal="85" zoomScaleSheetLayoutView="70" workbookViewId="0">
      <pane xSplit="3" ySplit="8" topLeftCell="D9" activePane="bottomRight" state="frozen"/>
      <selection pane="topRight" activeCell="D1" sqref="D1"/>
      <selection pane="bottomLeft" activeCell="A9" sqref="A9"/>
      <selection pane="bottomRight" activeCell="AL12" sqref="AL12"/>
    </sheetView>
  </sheetViews>
  <sheetFormatPr defaultColWidth="9.109375" defaultRowHeight="15.6" outlineLevelRow="1" outlineLevelCol="1" x14ac:dyDescent="0.3"/>
  <cols>
    <col min="1" max="1" width="9.109375" style="118"/>
    <col min="2" max="2" width="9.109375" style="117"/>
    <col min="3" max="3" width="33.33203125" style="165" customWidth="1"/>
    <col min="4" max="4" width="8.88671875" style="117" customWidth="1" outlineLevel="1"/>
    <col min="5" max="103" width="4.33203125" style="118" customWidth="1" outlineLevel="1"/>
    <col min="104" max="124" width="5.109375" style="118" customWidth="1" outlineLevel="1"/>
    <col min="125" max="125" width="9.109375" style="118"/>
    <col min="126" max="126" width="20" style="117" customWidth="1"/>
    <col min="127" max="127" width="136.6640625" style="125" customWidth="1"/>
    <col min="128" max="128" width="11" style="117" customWidth="1"/>
    <col min="129" max="129" width="14.33203125" style="125" customWidth="1"/>
    <col min="130" max="130" width="13.5546875" style="125" customWidth="1"/>
    <col min="131" max="131" width="7.109375" style="125" customWidth="1"/>
    <col min="132" max="132" width="22" style="125" customWidth="1"/>
    <col min="133" max="16384" width="9.109375" style="118"/>
  </cols>
  <sheetData>
    <row r="1" spans="1:133" outlineLevel="1" x14ac:dyDescent="0.3">
      <c r="B1" s="207" t="s">
        <v>391</v>
      </c>
      <c r="C1" s="207"/>
    </row>
    <row r="2" spans="1:133" outlineLevel="1" x14ac:dyDescent="0.3"/>
    <row r="3" spans="1:133" ht="17.399999999999999" outlineLevel="1" x14ac:dyDescent="0.3">
      <c r="B3" s="194" t="s">
        <v>628</v>
      </c>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t="s">
        <v>628</v>
      </c>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t="s">
        <v>628</v>
      </c>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row>
    <row r="4" spans="1:133" outlineLevel="1" x14ac:dyDescent="0.3">
      <c r="B4" s="119"/>
      <c r="AS4" s="119"/>
      <c r="BR4" s="119"/>
      <c r="CJ4" s="119"/>
    </row>
    <row r="5" spans="1:133" outlineLevel="1" x14ac:dyDescent="0.3">
      <c r="B5" s="76" t="s">
        <v>735</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t="s">
        <v>735</v>
      </c>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t="s">
        <v>735</v>
      </c>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row>
    <row r="6" spans="1:133" s="183" customFormat="1" outlineLevel="1" x14ac:dyDescent="0.3">
      <c r="B6" s="184"/>
      <c r="C6" s="185"/>
      <c r="DV6" s="184"/>
      <c r="DW6" s="189"/>
      <c r="DX6" s="184"/>
      <c r="DY6" s="189"/>
      <c r="DZ6" s="189"/>
      <c r="EA6" s="189"/>
      <c r="EB6" s="189"/>
    </row>
    <row r="7" spans="1:133" s="120" customFormat="1" ht="29.4" customHeight="1" x14ac:dyDescent="0.3">
      <c r="A7" s="120" t="s">
        <v>406</v>
      </c>
      <c r="B7" s="208" t="s">
        <v>0</v>
      </c>
      <c r="C7" s="210" t="s">
        <v>629</v>
      </c>
      <c r="D7" s="204" t="s">
        <v>734</v>
      </c>
      <c r="E7" s="151">
        <v>1</v>
      </c>
      <c r="F7" s="151">
        <v>2</v>
      </c>
      <c r="G7" s="151">
        <v>3</v>
      </c>
      <c r="H7" s="151">
        <v>4</v>
      </c>
      <c r="I7" s="151">
        <v>5</v>
      </c>
      <c r="J7" s="151">
        <v>6</v>
      </c>
      <c r="K7" s="151">
        <v>7</v>
      </c>
      <c r="L7" s="151">
        <v>8</v>
      </c>
      <c r="M7" s="151">
        <v>9</v>
      </c>
      <c r="N7" s="151">
        <v>10</v>
      </c>
      <c r="O7" s="151">
        <v>11</v>
      </c>
      <c r="P7" s="151">
        <v>12</v>
      </c>
      <c r="Q7" s="151">
        <v>13</v>
      </c>
      <c r="R7" s="151">
        <v>14</v>
      </c>
      <c r="S7" s="151">
        <v>15</v>
      </c>
      <c r="T7" s="151">
        <v>16</v>
      </c>
      <c r="U7" s="151">
        <v>17</v>
      </c>
      <c r="V7" s="151">
        <v>18</v>
      </c>
      <c r="W7" s="151">
        <v>19</v>
      </c>
      <c r="X7" s="151">
        <v>20</v>
      </c>
      <c r="Y7" s="151">
        <v>21</v>
      </c>
      <c r="Z7" s="151">
        <v>22</v>
      </c>
      <c r="AA7" s="151">
        <v>23</v>
      </c>
      <c r="AB7" s="151">
        <v>24</v>
      </c>
      <c r="AC7" s="151">
        <v>25</v>
      </c>
      <c r="AD7" s="151">
        <v>26</v>
      </c>
      <c r="AE7" s="151">
        <v>27</v>
      </c>
      <c r="AF7" s="151">
        <v>28</v>
      </c>
      <c r="AG7" s="151">
        <v>29</v>
      </c>
      <c r="AH7" s="151">
        <v>30</v>
      </c>
      <c r="AI7" s="151">
        <v>31</v>
      </c>
      <c r="AJ7" s="151">
        <v>32</v>
      </c>
      <c r="AK7" s="151">
        <v>33</v>
      </c>
      <c r="AL7" s="151">
        <v>34</v>
      </c>
      <c r="AM7" s="151">
        <v>35</v>
      </c>
      <c r="AN7" s="151">
        <v>36</v>
      </c>
      <c r="AO7" s="151">
        <v>37</v>
      </c>
      <c r="AP7" s="151">
        <v>38</v>
      </c>
      <c r="AQ7" s="151">
        <v>39</v>
      </c>
      <c r="AR7" s="151">
        <v>40</v>
      </c>
      <c r="AS7" s="151">
        <v>41</v>
      </c>
      <c r="AT7" s="151">
        <v>42</v>
      </c>
      <c r="AU7" s="151">
        <v>43</v>
      </c>
      <c r="AV7" s="151">
        <v>44</v>
      </c>
      <c r="AW7" s="151">
        <v>45</v>
      </c>
      <c r="AX7" s="151">
        <v>46</v>
      </c>
      <c r="AY7" s="151">
        <v>47</v>
      </c>
      <c r="AZ7" s="151">
        <v>48</v>
      </c>
      <c r="BA7" s="151">
        <v>49</v>
      </c>
      <c r="BB7" s="151">
        <v>50</v>
      </c>
      <c r="BC7" s="151">
        <v>51</v>
      </c>
      <c r="BD7" s="151">
        <v>52</v>
      </c>
      <c r="BE7" s="151">
        <v>53</v>
      </c>
      <c r="BF7" s="151">
        <v>54</v>
      </c>
      <c r="BG7" s="151">
        <v>55</v>
      </c>
      <c r="BH7" s="151">
        <v>56</v>
      </c>
      <c r="BI7" s="151">
        <v>57</v>
      </c>
      <c r="BJ7" s="151">
        <v>58</v>
      </c>
      <c r="BK7" s="151">
        <v>59</v>
      </c>
      <c r="BL7" s="151">
        <v>60</v>
      </c>
      <c r="BM7" s="151">
        <v>61</v>
      </c>
      <c r="BN7" s="151">
        <v>62</v>
      </c>
      <c r="BO7" s="151">
        <v>63</v>
      </c>
      <c r="BP7" s="151">
        <v>64</v>
      </c>
      <c r="BQ7" s="151">
        <v>65</v>
      </c>
      <c r="BR7" s="151">
        <v>66</v>
      </c>
      <c r="BS7" s="151">
        <v>67</v>
      </c>
      <c r="BT7" s="151">
        <v>68</v>
      </c>
      <c r="BU7" s="151">
        <v>69</v>
      </c>
      <c r="BV7" s="151">
        <v>70</v>
      </c>
      <c r="BW7" s="151">
        <v>71</v>
      </c>
      <c r="BX7" s="151">
        <v>72</v>
      </c>
      <c r="BY7" s="151">
        <v>73</v>
      </c>
      <c r="BZ7" s="151">
        <v>74</v>
      </c>
      <c r="CA7" s="151">
        <v>75</v>
      </c>
      <c r="CB7" s="151">
        <v>76</v>
      </c>
      <c r="CC7" s="151">
        <v>77</v>
      </c>
      <c r="CD7" s="151">
        <v>78</v>
      </c>
      <c r="CE7" s="151">
        <v>79</v>
      </c>
      <c r="CF7" s="151">
        <v>80</v>
      </c>
      <c r="CG7" s="151">
        <v>81</v>
      </c>
      <c r="CH7" s="151">
        <v>82</v>
      </c>
      <c r="CI7" s="151">
        <v>83</v>
      </c>
      <c r="CJ7" s="151">
        <v>84</v>
      </c>
      <c r="CK7" s="151">
        <v>85</v>
      </c>
      <c r="CL7" s="151">
        <v>86</v>
      </c>
      <c r="CM7" s="151">
        <v>87</v>
      </c>
      <c r="CN7" s="151">
        <v>88</v>
      </c>
      <c r="CO7" s="151">
        <v>89</v>
      </c>
      <c r="CP7" s="151">
        <v>90</v>
      </c>
      <c r="CQ7" s="151">
        <v>91</v>
      </c>
      <c r="CR7" s="151">
        <v>92</v>
      </c>
      <c r="CS7" s="151">
        <v>93</v>
      </c>
      <c r="CT7" s="151">
        <v>94</v>
      </c>
      <c r="CU7" s="151">
        <v>95</v>
      </c>
      <c r="CV7" s="151">
        <v>96</v>
      </c>
      <c r="CW7" s="151">
        <v>97</v>
      </c>
      <c r="CX7" s="151">
        <v>98</v>
      </c>
      <c r="CY7" s="151">
        <v>99</v>
      </c>
      <c r="CZ7" s="151">
        <v>100</v>
      </c>
      <c r="DA7" s="151">
        <v>101</v>
      </c>
      <c r="DB7" s="151">
        <v>102</v>
      </c>
      <c r="DC7" s="151">
        <v>103</v>
      </c>
      <c r="DD7" s="151">
        <v>104</v>
      </c>
      <c r="DE7" s="151">
        <v>105</v>
      </c>
      <c r="DF7" s="151">
        <v>106</v>
      </c>
      <c r="DG7" s="151">
        <v>107</v>
      </c>
      <c r="DH7" s="151">
        <v>108</v>
      </c>
      <c r="DI7" s="151">
        <v>109</v>
      </c>
      <c r="DJ7" s="151">
        <v>110</v>
      </c>
      <c r="DK7" s="151">
        <v>111</v>
      </c>
      <c r="DL7" s="151">
        <v>112</v>
      </c>
      <c r="DM7" s="151">
        <v>113</v>
      </c>
      <c r="DN7" s="151">
        <v>114</v>
      </c>
      <c r="DO7" s="151">
        <v>115</v>
      </c>
      <c r="DP7" s="151">
        <v>116</v>
      </c>
      <c r="DQ7" s="151">
        <v>117</v>
      </c>
      <c r="DR7" s="151">
        <v>118</v>
      </c>
      <c r="DS7" s="151">
        <v>119</v>
      </c>
      <c r="DT7" s="151">
        <v>120</v>
      </c>
      <c r="DV7" s="103" t="s">
        <v>347</v>
      </c>
      <c r="DW7" s="1" t="s">
        <v>637</v>
      </c>
      <c r="DX7" s="206" t="s">
        <v>464</v>
      </c>
      <c r="DY7" s="1" t="s">
        <v>465</v>
      </c>
      <c r="DZ7" s="1" t="s">
        <v>466</v>
      </c>
      <c r="EA7" s="1" t="s">
        <v>467</v>
      </c>
      <c r="EB7" s="1" t="s">
        <v>468</v>
      </c>
      <c r="EC7" s="160"/>
    </row>
    <row r="8" spans="1:133" s="98" customFormat="1" x14ac:dyDescent="0.3">
      <c r="B8" s="209"/>
      <c r="C8" s="211"/>
      <c r="D8" s="205"/>
      <c r="E8" s="152"/>
      <c r="F8" s="153"/>
      <c r="G8" s="153"/>
      <c r="H8" s="153"/>
      <c r="I8" s="153"/>
      <c r="J8" s="153"/>
      <c r="K8" s="153"/>
      <c r="L8" s="153"/>
      <c r="M8" s="153"/>
      <c r="N8" s="154"/>
      <c r="O8" s="154"/>
      <c r="P8" s="154"/>
      <c r="Q8" s="154"/>
      <c r="R8" s="154"/>
      <c r="S8" s="154"/>
      <c r="T8" s="154"/>
      <c r="U8" s="154"/>
      <c r="V8" s="154"/>
      <c r="W8" s="154"/>
      <c r="X8" s="154"/>
      <c r="Y8" s="154"/>
      <c r="Z8" s="154"/>
      <c r="AA8" s="154"/>
      <c r="AB8" s="154"/>
      <c r="AC8" s="154"/>
      <c r="AD8" s="154"/>
      <c r="AE8" s="154"/>
      <c r="AF8" s="154"/>
      <c r="AG8" s="154"/>
      <c r="AH8" s="154"/>
      <c r="AI8" s="153"/>
      <c r="AJ8" s="153"/>
      <c r="AK8" s="153"/>
      <c r="AL8" s="153"/>
      <c r="AM8" s="153"/>
      <c r="AN8" s="153"/>
      <c r="AO8" s="153"/>
      <c r="AP8" s="153"/>
      <c r="AQ8" s="153"/>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W8" s="1"/>
      <c r="DX8" s="206"/>
      <c r="DY8" s="1"/>
      <c r="DZ8" s="1"/>
      <c r="EA8" s="1"/>
      <c r="EB8" s="1"/>
    </row>
    <row r="9" spans="1:133" x14ac:dyDescent="0.3">
      <c r="A9" s="118">
        <v>1</v>
      </c>
      <c r="B9" s="154">
        <v>1</v>
      </c>
      <c r="C9" s="164" t="s">
        <v>630</v>
      </c>
      <c r="D9" s="186">
        <v>1</v>
      </c>
      <c r="E9" s="159"/>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6"/>
      <c r="BD9" s="156"/>
      <c r="BE9" s="156"/>
      <c r="BF9" s="156"/>
      <c r="BG9" s="156"/>
      <c r="BH9" s="156"/>
      <c r="BI9" s="156"/>
      <c r="BJ9" s="156"/>
      <c r="BK9" s="156"/>
      <c r="BL9" s="156"/>
      <c r="BM9" s="156"/>
      <c r="BN9" s="156"/>
      <c r="BO9" s="156"/>
      <c r="BP9" s="156"/>
      <c r="BQ9" s="156"/>
      <c r="BR9" s="156"/>
      <c r="BS9" s="156"/>
      <c r="BT9" s="156"/>
      <c r="BU9" s="156"/>
      <c r="BV9" s="156"/>
      <c r="BW9" s="156"/>
      <c r="BX9" s="156"/>
      <c r="BY9" s="156"/>
      <c r="BZ9" s="156"/>
      <c r="CA9" s="156"/>
      <c r="CB9" s="156"/>
      <c r="CC9" s="156"/>
      <c r="CD9" s="156"/>
      <c r="CE9" s="156"/>
      <c r="CF9" s="156"/>
      <c r="CG9" s="156"/>
      <c r="CH9" s="156"/>
      <c r="CI9" s="156"/>
      <c r="CJ9" s="156"/>
      <c r="CK9" s="156"/>
      <c r="CL9" s="156"/>
      <c r="CM9" s="156"/>
      <c r="CN9" s="156"/>
      <c r="CO9" s="156"/>
      <c r="CP9" s="156"/>
      <c r="CQ9" s="156"/>
      <c r="CR9" s="156"/>
      <c r="CS9" s="156"/>
      <c r="CT9" s="156"/>
      <c r="CU9" s="156"/>
      <c r="CV9" s="156"/>
      <c r="CW9" s="156"/>
      <c r="CX9" s="156"/>
      <c r="CY9" s="156"/>
      <c r="CZ9" s="156"/>
      <c r="DA9" s="156"/>
      <c r="DB9" s="156"/>
      <c r="DC9" s="156"/>
      <c r="DD9" s="156"/>
      <c r="DE9" s="156"/>
      <c r="DF9" s="156"/>
      <c r="DG9" s="156"/>
      <c r="DH9" s="156"/>
      <c r="DI9" s="156"/>
      <c r="DJ9" s="156"/>
      <c r="DK9" s="156"/>
      <c r="DL9" s="156"/>
      <c r="DM9" s="156"/>
      <c r="DN9" s="156"/>
      <c r="DO9" s="156"/>
      <c r="DP9" s="156"/>
      <c r="DQ9" s="156"/>
      <c r="DR9" s="156"/>
      <c r="DS9" s="156"/>
      <c r="DT9" s="156"/>
      <c r="DW9" s="176"/>
      <c r="DX9" s="3"/>
      <c r="DY9" s="176"/>
      <c r="DZ9" s="176"/>
      <c r="EA9" s="176"/>
      <c r="EB9" s="176"/>
    </row>
    <row r="10" spans="1:133" ht="31.2" x14ac:dyDescent="0.3">
      <c r="A10" s="118">
        <v>1</v>
      </c>
      <c r="B10" s="154">
        <f>SUM($A$9:A10)</f>
        <v>2</v>
      </c>
      <c r="C10" s="168" t="s">
        <v>504</v>
      </c>
      <c r="D10" s="155">
        <v>20</v>
      </c>
      <c r="E10" s="156"/>
      <c r="F10" s="159"/>
      <c r="G10" s="159"/>
      <c r="H10" s="159"/>
      <c r="I10" s="159"/>
      <c r="J10" s="159"/>
      <c r="K10" s="159"/>
      <c r="L10" s="159"/>
      <c r="M10" s="159"/>
      <c r="N10" s="159"/>
      <c r="O10" s="159"/>
      <c r="P10" s="159"/>
      <c r="Q10" s="159"/>
      <c r="R10" s="159"/>
      <c r="S10" s="159"/>
      <c r="T10" s="159"/>
      <c r="U10" s="159"/>
      <c r="V10" s="159"/>
      <c r="W10" s="159"/>
      <c r="X10" s="159"/>
      <c r="Y10" s="159"/>
      <c r="Z10" s="181"/>
      <c r="AA10" s="179"/>
      <c r="AB10" s="179"/>
      <c r="AC10" s="179"/>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c r="BM10" s="156"/>
      <c r="BN10" s="156"/>
      <c r="BO10" s="156"/>
      <c r="BP10" s="156"/>
      <c r="BQ10" s="156"/>
      <c r="BR10" s="156"/>
      <c r="BS10" s="156"/>
      <c r="BT10" s="156"/>
      <c r="BU10" s="156"/>
      <c r="BV10" s="156"/>
      <c r="BW10" s="156"/>
      <c r="BX10" s="156"/>
      <c r="BY10" s="156"/>
      <c r="BZ10" s="156"/>
      <c r="CA10" s="156"/>
      <c r="CB10" s="156"/>
      <c r="CC10" s="156"/>
      <c r="CD10" s="156"/>
      <c r="CE10" s="156"/>
      <c r="CF10" s="156"/>
      <c r="CG10" s="156"/>
      <c r="CH10" s="156"/>
      <c r="CI10" s="156"/>
      <c r="CJ10" s="156"/>
      <c r="CK10" s="156"/>
      <c r="CL10" s="156"/>
      <c r="CM10" s="156"/>
      <c r="CN10" s="156"/>
      <c r="CO10" s="156"/>
      <c r="CP10" s="156"/>
      <c r="CQ10" s="156"/>
      <c r="CR10" s="156"/>
      <c r="CS10" s="156"/>
      <c r="CT10" s="156"/>
      <c r="CU10" s="156"/>
      <c r="CV10" s="156"/>
      <c r="CW10" s="156"/>
      <c r="CX10" s="156"/>
      <c r="CY10" s="156"/>
      <c r="CZ10" s="156"/>
      <c r="DA10" s="156"/>
      <c r="DB10" s="156"/>
      <c r="DC10" s="156"/>
      <c r="DD10" s="156"/>
      <c r="DE10" s="156"/>
      <c r="DF10" s="156"/>
      <c r="DG10" s="156"/>
      <c r="DH10" s="156"/>
      <c r="DI10" s="156"/>
      <c r="DJ10" s="156"/>
      <c r="DK10" s="156"/>
      <c r="DL10" s="156"/>
      <c r="DM10" s="156"/>
      <c r="DN10" s="156"/>
      <c r="DO10" s="156"/>
      <c r="DP10" s="156"/>
      <c r="DQ10" s="156"/>
      <c r="DR10" s="156"/>
      <c r="DS10" s="156"/>
      <c r="DT10" s="156"/>
      <c r="DW10" s="176"/>
      <c r="DX10" s="3"/>
      <c r="DY10" s="176"/>
      <c r="DZ10" s="176"/>
      <c r="EA10" s="176"/>
      <c r="EB10" s="176"/>
    </row>
    <row r="11" spans="1:133" ht="62.4" x14ac:dyDescent="0.3">
      <c r="A11" s="118">
        <v>1</v>
      </c>
      <c r="B11" s="154">
        <f>SUM($A$9:A11)</f>
        <v>3</v>
      </c>
      <c r="C11" s="168" t="s">
        <v>728</v>
      </c>
      <c r="D11" s="155">
        <v>3</v>
      </c>
      <c r="E11" s="156"/>
      <c r="F11" s="179"/>
      <c r="G11" s="179"/>
      <c r="H11" s="179"/>
      <c r="I11" s="179"/>
      <c r="J11" s="179"/>
      <c r="K11" s="179"/>
      <c r="L11" s="179"/>
      <c r="M11" s="179"/>
      <c r="N11" s="179"/>
      <c r="O11" s="179"/>
      <c r="P11" s="179"/>
      <c r="Q11" s="179"/>
      <c r="R11" s="179"/>
      <c r="S11" s="179"/>
      <c r="T11" s="179"/>
      <c r="U11" s="179"/>
      <c r="V11" s="179"/>
      <c r="W11" s="179"/>
      <c r="X11" s="179"/>
      <c r="Y11" s="179"/>
      <c r="Z11" s="159"/>
      <c r="AA11" s="159"/>
      <c r="AB11" s="159"/>
      <c r="AC11" s="181"/>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c r="BP11" s="156"/>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6"/>
      <c r="DG11" s="156"/>
      <c r="DH11" s="156"/>
      <c r="DI11" s="156"/>
      <c r="DJ11" s="156"/>
      <c r="DK11" s="156"/>
      <c r="DL11" s="156"/>
      <c r="DM11" s="156"/>
      <c r="DN11" s="156"/>
      <c r="DO11" s="156"/>
      <c r="DP11" s="156"/>
      <c r="DQ11" s="156"/>
      <c r="DR11" s="156"/>
      <c r="DS11" s="156"/>
      <c r="DT11" s="156"/>
      <c r="DW11" s="176"/>
      <c r="DX11" s="3"/>
      <c r="DY11" s="176"/>
      <c r="DZ11" s="176"/>
      <c r="EA11" s="176"/>
      <c r="EB11" s="176"/>
    </row>
    <row r="12" spans="1:133" ht="31.2" x14ac:dyDescent="0.3">
      <c r="A12" s="118">
        <v>1</v>
      </c>
      <c r="B12" s="154">
        <f>SUM($A$9:A12)</f>
        <v>4</v>
      </c>
      <c r="C12" s="168" t="s">
        <v>729</v>
      </c>
      <c r="D12" s="155">
        <v>30</v>
      </c>
      <c r="E12" s="156"/>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6"/>
      <c r="BH12" s="156"/>
      <c r="BI12" s="156"/>
      <c r="BJ12" s="156"/>
      <c r="BK12" s="156"/>
      <c r="BL12" s="156"/>
      <c r="BM12" s="156"/>
      <c r="BN12" s="156"/>
      <c r="BO12" s="156"/>
      <c r="BP12" s="156"/>
      <c r="BQ12" s="156"/>
      <c r="BR12" s="156"/>
      <c r="BS12" s="156"/>
      <c r="BT12" s="156"/>
      <c r="BU12" s="156"/>
      <c r="BV12" s="156"/>
      <c r="BW12" s="156"/>
      <c r="BX12" s="156"/>
      <c r="BY12" s="156"/>
      <c r="BZ12" s="156"/>
      <c r="CA12" s="156"/>
      <c r="CB12" s="156"/>
      <c r="CC12" s="156"/>
      <c r="CD12" s="156"/>
      <c r="CE12" s="156"/>
      <c r="CF12" s="156"/>
      <c r="CG12" s="156"/>
      <c r="CH12" s="156"/>
      <c r="CI12" s="156"/>
      <c r="CJ12" s="156"/>
      <c r="CK12" s="156"/>
      <c r="CL12" s="156"/>
      <c r="CM12" s="156"/>
      <c r="CN12" s="156"/>
      <c r="CO12" s="156"/>
      <c r="CP12" s="156"/>
      <c r="CQ12" s="156"/>
      <c r="CR12" s="156"/>
      <c r="CS12" s="156"/>
      <c r="CT12" s="156"/>
      <c r="CU12" s="156"/>
      <c r="CV12" s="156"/>
      <c r="CW12" s="156"/>
      <c r="CX12" s="156"/>
      <c r="CY12" s="156"/>
      <c r="CZ12" s="156"/>
      <c r="DA12" s="156"/>
      <c r="DB12" s="156"/>
      <c r="DC12" s="156"/>
      <c r="DD12" s="156"/>
      <c r="DE12" s="156"/>
      <c r="DF12" s="156"/>
      <c r="DG12" s="156"/>
      <c r="DH12" s="156"/>
      <c r="DI12" s="156"/>
      <c r="DJ12" s="156"/>
      <c r="DK12" s="156"/>
      <c r="DL12" s="156"/>
      <c r="DM12" s="156"/>
      <c r="DN12" s="156"/>
      <c r="DO12" s="156"/>
      <c r="DP12" s="156"/>
      <c r="DQ12" s="156"/>
      <c r="DR12" s="156"/>
      <c r="DS12" s="156"/>
      <c r="DT12" s="156"/>
      <c r="DW12" s="176"/>
      <c r="DX12" s="3"/>
      <c r="DY12" s="176"/>
      <c r="DZ12" s="176"/>
      <c r="EA12" s="176"/>
      <c r="EB12" s="176"/>
    </row>
    <row r="13" spans="1:133" x14ac:dyDescent="0.3">
      <c r="A13" s="118">
        <v>1</v>
      </c>
      <c r="B13" s="154">
        <f>SUM($A$9:A13)</f>
        <v>5</v>
      </c>
      <c r="C13" s="168" t="s">
        <v>730</v>
      </c>
      <c r="D13" s="155">
        <v>28</v>
      </c>
      <c r="E13" s="156"/>
      <c r="F13" s="179"/>
      <c r="G13" s="179"/>
      <c r="H13" s="179"/>
      <c r="I13" s="179"/>
      <c r="J13" s="179"/>
      <c r="K13" s="179"/>
      <c r="L13" s="179"/>
      <c r="M13" s="179"/>
      <c r="N13" s="179"/>
      <c r="O13" s="179"/>
      <c r="P13" s="179"/>
      <c r="Q13" s="179"/>
      <c r="R13" s="179"/>
      <c r="S13" s="179"/>
      <c r="T13" s="179"/>
      <c r="U13" s="179"/>
      <c r="V13" s="179"/>
      <c r="W13" s="179"/>
      <c r="X13" s="179"/>
      <c r="Y13" s="179"/>
      <c r="Z13" s="179"/>
      <c r="AA13" s="179"/>
      <c r="AB13" s="179"/>
      <c r="AC13" s="179"/>
      <c r="AD13" s="156"/>
      <c r="AE13" s="156"/>
      <c r="AF13" s="156"/>
      <c r="AG13" s="156"/>
      <c r="AH13" s="156"/>
      <c r="AI13" s="156"/>
      <c r="AJ13" s="156"/>
      <c r="AK13" s="156"/>
      <c r="AL13" s="156"/>
      <c r="AM13" s="156"/>
      <c r="AN13" s="156"/>
      <c r="AO13" s="156"/>
      <c r="AP13" s="156"/>
      <c r="AQ13" s="156"/>
      <c r="AR13" s="156"/>
      <c r="AS13" s="156"/>
      <c r="AT13" s="156"/>
      <c r="AU13" s="156"/>
      <c r="AV13" s="156"/>
      <c r="AW13" s="156"/>
      <c r="AX13" s="156"/>
      <c r="AY13" s="156"/>
      <c r="AZ13" s="156"/>
      <c r="BA13" s="156"/>
      <c r="BB13" s="156"/>
      <c r="BC13" s="156"/>
      <c r="BD13" s="156"/>
      <c r="BE13" s="156"/>
      <c r="BF13" s="156"/>
      <c r="BG13" s="156"/>
      <c r="BH13" s="159"/>
      <c r="BI13" s="159"/>
      <c r="BJ13" s="159"/>
      <c r="BK13" s="156"/>
      <c r="BL13" s="156"/>
      <c r="BM13" s="159"/>
      <c r="BN13" s="156"/>
      <c r="BO13" s="156"/>
      <c r="BP13" s="159"/>
      <c r="BQ13" s="159"/>
      <c r="BR13" s="156"/>
      <c r="BS13" s="159"/>
      <c r="BT13" s="156"/>
      <c r="BU13" s="159"/>
      <c r="BV13"/>
      <c r="BW13" s="156"/>
      <c r="BX13" s="159"/>
      <c r="BY13" s="159"/>
      <c r="BZ13" s="156"/>
      <c r="CA13" s="159"/>
      <c r="CB13" s="159"/>
      <c r="CC13" s="156"/>
      <c r="CD13" s="159"/>
      <c r="CE13" s="159"/>
      <c r="CF13" s="156"/>
      <c r="CG13" s="159"/>
      <c r="CH13" s="156"/>
      <c r="CI13" s="156"/>
      <c r="CJ13" s="159"/>
      <c r="CK13" s="159"/>
      <c r="CL13" s="156"/>
      <c r="CM13" s="159"/>
      <c r="CN13" s="156"/>
      <c r="CO13" s="159"/>
      <c r="CP13" s="156"/>
      <c r="CQ13" s="159"/>
      <c r="CR13" s="159"/>
      <c r="CS13" s="156"/>
      <c r="CT13" s="159"/>
      <c r="CU13" s="156"/>
      <c r="CV13" s="159"/>
      <c r="CW13" s="159"/>
      <c r="CX13" s="156"/>
      <c r="CY13" s="159"/>
      <c r="CZ13" s="156"/>
      <c r="DA13" s="159"/>
      <c r="DB13" s="156"/>
      <c r="DC13" s="159"/>
      <c r="DD13" s="159"/>
      <c r="DE13" s="181"/>
      <c r="DF13" s="156"/>
      <c r="DG13" s="156"/>
      <c r="DH13" s="156"/>
      <c r="DI13" s="156"/>
      <c r="DJ13" s="156"/>
      <c r="DK13" s="156"/>
      <c r="DL13" s="156"/>
      <c r="DM13" s="156"/>
      <c r="DN13" s="156"/>
      <c r="DO13" s="156"/>
      <c r="DP13" s="156"/>
      <c r="DQ13" s="156"/>
      <c r="DR13" s="156"/>
      <c r="DS13" s="156"/>
      <c r="DT13" s="156"/>
      <c r="DW13" s="176"/>
      <c r="DX13" s="3"/>
      <c r="DY13" s="176"/>
      <c r="DZ13" s="176"/>
      <c r="EA13" s="176"/>
      <c r="EB13" s="176"/>
    </row>
    <row r="14" spans="1:133" ht="16.2" customHeight="1" x14ac:dyDescent="0.3">
      <c r="A14" s="118">
        <v>1</v>
      </c>
      <c r="B14" s="154">
        <f>SUM($A$9:A14)</f>
        <v>6</v>
      </c>
      <c r="C14" s="169" t="s">
        <v>534</v>
      </c>
      <c r="D14" s="155">
        <v>1</v>
      </c>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9"/>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56"/>
      <c r="CN14" s="156"/>
      <c r="CO14" s="156"/>
      <c r="CP14" s="156"/>
      <c r="CQ14" s="156"/>
      <c r="CR14" s="156"/>
      <c r="CS14" s="156"/>
      <c r="CT14" s="156"/>
      <c r="CU14" s="156"/>
      <c r="CV14" s="156"/>
      <c r="CW14" s="156"/>
      <c r="CX14" s="156"/>
      <c r="CY14" s="156"/>
      <c r="CZ14" s="156"/>
      <c r="DA14" s="156"/>
      <c r="DB14" s="156"/>
      <c r="DC14" s="156"/>
      <c r="DD14" s="156"/>
      <c r="DE14" s="156"/>
      <c r="DF14" s="156"/>
      <c r="DG14" s="156"/>
      <c r="DH14" s="156"/>
      <c r="DI14" s="156"/>
      <c r="DJ14" s="156"/>
      <c r="DK14" s="156"/>
      <c r="DL14" s="156"/>
      <c r="DM14" s="156"/>
      <c r="DN14" s="156"/>
      <c r="DO14" s="156"/>
      <c r="DP14" s="156"/>
      <c r="DQ14" s="156"/>
      <c r="DR14" s="156"/>
      <c r="DS14" s="156"/>
      <c r="DT14" s="156"/>
      <c r="DV14" s="98"/>
      <c r="DW14" s="190" t="str">
        <f>C14</f>
        <v>Ngày cắt điện lần thứ nhất</v>
      </c>
      <c r="DX14" s="1"/>
      <c r="DY14" s="176"/>
      <c r="DZ14" s="176"/>
      <c r="EA14" s="176"/>
      <c r="EB14" s="176"/>
    </row>
    <row r="15" spans="1:133" ht="46.8" x14ac:dyDescent="0.3">
      <c r="B15" s="154"/>
      <c r="C15" s="162" t="s">
        <v>687</v>
      </c>
      <c r="D15" s="155"/>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9"/>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56"/>
      <c r="CN15" s="156"/>
      <c r="CO15" s="156"/>
      <c r="CP15" s="156"/>
      <c r="CQ15" s="156"/>
      <c r="CR15" s="156"/>
      <c r="CS15" s="156"/>
      <c r="CT15" s="156"/>
      <c r="CU15" s="156"/>
      <c r="CV15" s="156"/>
      <c r="CW15" s="156"/>
      <c r="CX15" s="156"/>
      <c r="CY15" s="156"/>
      <c r="CZ15" s="156"/>
      <c r="DA15" s="156"/>
      <c r="DB15" s="156"/>
      <c r="DC15" s="156"/>
      <c r="DD15" s="156"/>
      <c r="DE15" s="156"/>
      <c r="DF15" s="156"/>
      <c r="DG15" s="156"/>
      <c r="DH15" s="156"/>
      <c r="DI15" s="156"/>
      <c r="DJ15" s="156"/>
      <c r="DK15" s="156"/>
      <c r="DL15" s="156"/>
      <c r="DM15" s="156"/>
      <c r="DN15" s="156"/>
      <c r="DO15" s="156"/>
      <c r="DP15" s="156"/>
      <c r="DQ15" s="156"/>
      <c r="DR15" s="156"/>
      <c r="DS15" s="156"/>
      <c r="DT15" s="156"/>
      <c r="DV15" s="98">
        <v>1</v>
      </c>
      <c r="DW15" s="176" t="s">
        <v>717</v>
      </c>
      <c r="DX15" s="3">
        <v>1</v>
      </c>
      <c r="DY15" s="176" t="s">
        <v>683</v>
      </c>
      <c r="DZ15" s="176" t="s">
        <v>661</v>
      </c>
      <c r="EA15" s="176">
        <v>30</v>
      </c>
      <c r="EB15" s="176" t="s">
        <v>640</v>
      </c>
    </row>
    <row r="16" spans="1:133" x14ac:dyDescent="0.3">
      <c r="A16" s="118">
        <v>1</v>
      </c>
      <c r="B16" s="154">
        <f>SUM($A$9:A16)</f>
        <v>7</v>
      </c>
      <c r="C16" s="169" t="s">
        <v>557</v>
      </c>
      <c r="D16" s="155">
        <v>1</v>
      </c>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9"/>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c r="CV16" s="156"/>
      <c r="CW16" s="156"/>
      <c r="CX16" s="156"/>
      <c r="CY16" s="156"/>
      <c r="CZ16" s="156"/>
      <c r="DA16" s="156"/>
      <c r="DB16" s="156"/>
      <c r="DC16" s="156"/>
      <c r="DD16" s="156"/>
      <c r="DE16" s="156"/>
      <c r="DF16" s="156"/>
      <c r="DG16" s="156"/>
      <c r="DH16" s="156"/>
      <c r="DI16" s="156"/>
      <c r="DJ16" s="156"/>
      <c r="DK16" s="156"/>
      <c r="DL16" s="156"/>
      <c r="DM16" s="156"/>
      <c r="DN16" s="156"/>
      <c r="DO16" s="156"/>
      <c r="DP16" s="156"/>
      <c r="DQ16" s="156"/>
      <c r="DR16" s="156"/>
      <c r="DS16" s="156"/>
      <c r="DT16" s="156"/>
      <c r="DW16" s="190" t="str">
        <f>C16</f>
        <v>Ngày cắt điện lần thứ hai</v>
      </c>
      <c r="DX16" s="1"/>
      <c r="DY16" s="176"/>
      <c r="DZ16" s="176"/>
      <c r="EA16" s="176"/>
      <c r="EB16" s="176"/>
    </row>
    <row r="17" spans="1:132" ht="31.2" x14ac:dyDescent="0.3">
      <c r="B17" s="154"/>
      <c r="C17" s="162" t="s">
        <v>686</v>
      </c>
      <c r="D17" s="155"/>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9"/>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56"/>
      <c r="CN17" s="156"/>
      <c r="CO17" s="156"/>
      <c r="CP17" s="156"/>
      <c r="CQ17" s="156"/>
      <c r="CR17" s="156"/>
      <c r="CS17" s="156"/>
      <c r="CT17" s="156"/>
      <c r="CU17" s="156"/>
      <c r="CV17" s="156"/>
      <c r="CW17" s="156"/>
      <c r="CX17" s="156"/>
      <c r="CY17" s="156"/>
      <c r="CZ17" s="156"/>
      <c r="DA17" s="156"/>
      <c r="DB17" s="156"/>
      <c r="DC17" s="156"/>
      <c r="DD17" s="156"/>
      <c r="DE17" s="156"/>
      <c r="DF17" s="156"/>
      <c r="DG17" s="156"/>
      <c r="DH17" s="156"/>
      <c r="DI17" s="156"/>
      <c r="DJ17" s="156"/>
      <c r="DK17" s="156"/>
      <c r="DL17" s="156"/>
      <c r="DM17" s="156"/>
      <c r="DN17" s="156"/>
      <c r="DO17" s="156"/>
      <c r="DP17" s="156"/>
      <c r="DQ17" s="156"/>
      <c r="DR17" s="156"/>
      <c r="DS17" s="156"/>
      <c r="DT17" s="156"/>
      <c r="DV17" s="117">
        <v>1</v>
      </c>
      <c r="DW17" s="191" t="s">
        <v>684</v>
      </c>
      <c r="DX17" s="150">
        <v>1</v>
      </c>
      <c r="DY17" s="176" t="s">
        <v>685</v>
      </c>
      <c r="DZ17" s="176" t="s">
        <v>661</v>
      </c>
      <c r="EA17" s="176">
        <v>15</v>
      </c>
      <c r="EB17" s="176" t="s">
        <v>640</v>
      </c>
    </row>
    <row r="18" spans="1:132" x14ac:dyDescent="0.3">
      <c r="A18" s="118">
        <v>1</v>
      </c>
      <c r="B18" s="154">
        <f>SUM($A$9:A18)</f>
        <v>8</v>
      </c>
      <c r="C18" s="169" t="s">
        <v>566</v>
      </c>
      <c r="D18" s="155">
        <v>1</v>
      </c>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9"/>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56"/>
      <c r="CN18" s="156"/>
      <c r="CO18" s="156"/>
      <c r="CP18" s="156"/>
      <c r="CQ18" s="156"/>
      <c r="CR18" s="156"/>
      <c r="CS18" s="156"/>
      <c r="CT18" s="156"/>
      <c r="CU18" s="156"/>
      <c r="CV18" s="156"/>
      <c r="CW18" s="156"/>
      <c r="CX18" s="156"/>
      <c r="CY18" s="156"/>
      <c r="CZ18" s="156"/>
      <c r="DA18" s="156"/>
      <c r="DB18" s="156"/>
      <c r="DC18" s="156"/>
      <c r="DD18" s="156"/>
      <c r="DE18" s="156"/>
      <c r="DF18" s="156"/>
      <c r="DG18" s="156"/>
      <c r="DH18" s="156"/>
      <c r="DI18" s="156"/>
      <c r="DJ18" s="156"/>
      <c r="DK18" s="156"/>
      <c r="DL18" s="156"/>
      <c r="DM18" s="156"/>
      <c r="DN18" s="156"/>
      <c r="DO18" s="156"/>
      <c r="DP18" s="156"/>
      <c r="DQ18" s="156"/>
      <c r="DR18" s="156"/>
      <c r="DS18" s="156"/>
      <c r="DT18" s="156"/>
      <c r="DW18" s="190" t="str">
        <f>C18</f>
        <v>Ngày cắt điện lần thứ ba</v>
      </c>
      <c r="DX18" s="1"/>
      <c r="DY18" s="176"/>
      <c r="DZ18" s="176"/>
      <c r="EA18" s="176"/>
      <c r="EB18" s="176"/>
    </row>
    <row r="19" spans="1:132" ht="31.2" x14ac:dyDescent="0.3">
      <c r="B19" s="155"/>
      <c r="C19" s="162" t="s">
        <v>359</v>
      </c>
      <c r="D19" s="157"/>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c r="AW19" s="156"/>
      <c r="AX19" s="156"/>
      <c r="AY19" s="156"/>
      <c r="AZ19" s="156"/>
      <c r="BA19" s="156"/>
      <c r="BB19" s="156"/>
      <c r="BC19" s="156"/>
      <c r="BD19" s="156"/>
      <c r="BE19" s="156"/>
      <c r="BF19" s="156"/>
      <c r="BG19" s="156"/>
      <c r="BH19" s="156"/>
      <c r="BI19" s="156"/>
      <c r="BJ19" s="156"/>
      <c r="BK19" s="156"/>
      <c r="BL19" s="159"/>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c r="DO19" s="156"/>
      <c r="DP19" s="156"/>
      <c r="DQ19" s="156"/>
      <c r="DR19" s="156"/>
      <c r="DS19" s="156"/>
      <c r="DT19" s="156"/>
      <c r="DV19" s="117">
        <v>1</v>
      </c>
      <c r="DW19" s="191" t="s">
        <v>688</v>
      </c>
      <c r="DX19" s="150">
        <v>1</v>
      </c>
      <c r="DY19" s="176" t="s">
        <v>689</v>
      </c>
      <c r="DZ19" s="176" t="s">
        <v>661</v>
      </c>
      <c r="EA19" s="176">
        <v>15</v>
      </c>
      <c r="EB19" s="176" t="s">
        <v>640</v>
      </c>
    </row>
    <row r="20" spans="1:132" x14ac:dyDescent="0.3">
      <c r="A20" s="118">
        <v>1</v>
      </c>
      <c r="B20" s="154">
        <f>SUM($A$9:A20)</f>
        <v>9</v>
      </c>
      <c r="C20" s="169" t="s">
        <v>574</v>
      </c>
      <c r="D20" s="155">
        <v>1</v>
      </c>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9"/>
      <c r="BO20" s="156"/>
      <c r="BP20" s="156"/>
      <c r="BQ20" s="156"/>
      <c r="BR20" s="156"/>
      <c r="BS20" s="156"/>
      <c r="BT20" s="156"/>
      <c r="BU20" s="156"/>
      <c r="BV20" s="156"/>
      <c r="BW20" s="156"/>
      <c r="BX20" s="156"/>
      <c r="BY20" s="156"/>
      <c r="BZ20" s="156"/>
      <c r="CA20" s="156"/>
      <c r="CB20" s="156"/>
      <c r="CC20" s="156"/>
      <c r="CD20" s="156"/>
      <c r="CE20" s="156"/>
      <c r="CF20" s="156"/>
      <c r="CG20" s="156"/>
      <c r="CH20" s="156"/>
      <c r="CI20" s="156"/>
      <c r="CJ20" s="156"/>
      <c r="CK20" s="156"/>
      <c r="CL20" s="156"/>
      <c r="CM20" s="156"/>
      <c r="CN20" s="156"/>
      <c r="CO20" s="156"/>
      <c r="CP20" s="156"/>
      <c r="CQ20" s="156"/>
      <c r="CR20" s="156"/>
      <c r="CS20" s="156"/>
      <c r="CT20" s="156"/>
      <c r="CU20" s="156"/>
      <c r="CV20" s="156"/>
      <c r="CW20" s="156"/>
      <c r="CX20" s="156"/>
      <c r="CY20" s="156"/>
      <c r="CZ20" s="156"/>
      <c r="DA20" s="156"/>
      <c r="DB20" s="156"/>
      <c r="DC20" s="156"/>
      <c r="DD20" s="156"/>
      <c r="DE20" s="156"/>
      <c r="DF20" s="156"/>
      <c r="DG20" s="156"/>
      <c r="DH20" s="156"/>
      <c r="DI20" s="156"/>
      <c r="DJ20" s="156"/>
      <c r="DK20" s="156"/>
      <c r="DL20" s="156"/>
      <c r="DM20" s="156"/>
      <c r="DN20" s="156"/>
      <c r="DO20" s="156"/>
      <c r="DP20" s="156"/>
      <c r="DQ20" s="156"/>
      <c r="DR20" s="156"/>
      <c r="DS20" s="156"/>
      <c r="DT20" s="156"/>
      <c r="DW20" s="190" t="str">
        <f>C20</f>
        <v>Ngày cắt điện lần thứ tư</v>
      </c>
      <c r="DX20" s="1"/>
      <c r="DY20" s="176"/>
      <c r="DZ20" s="176"/>
      <c r="EA20" s="176"/>
      <c r="EB20" s="176"/>
    </row>
    <row r="21" spans="1:132" ht="31.2" x14ac:dyDescent="0.3">
      <c r="B21" s="154"/>
      <c r="C21" s="162" t="s">
        <v>694</v>
      </c>
      <c r="D21" s="155"/>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9"/>
      <c r="BO21" s="156"/>
      <c r="BP21" s="156"/>
      <c r="BQ21" s="156"/>
      <c r="BR21" s="156"/>
      <c r="BS21" s="156"/>
      <c r="BT21" s="156"/>
      <c r="BU21" s="156"/>
      <c r="BV21" s="156"/>
      <c r="BW21" s="156"/>
      <c r="BX21" s="156"/>
      <c r="BY21" s="156"/>
      <c r="BZ21" s="156"/>
      <c r="CA21" s="156"/>
      <c r="CB21" s="156"/>
      <c r="CC21" s="156"/>
      <c r="CD21" s="156"/>
      <c r="CE21" s="156"/>
      <c r="CF21" s="156"/>
      <c r="CG21" s="156"/>
      <c r="CH21" s="156"/>
      <c r="CI21" s="156"/>
      <c r="CJ21" s="156"/>
      <c r="CK21" s="156"/>
      <c r="CL21" s="156"/>
      <c r="CM21" s="156"/>
      <c r="CN21" s="156"/>
      <c r="CO21" s="156"/>
      <c r="CP21" s="156"/>
      <c r="CQ21" s="156"/>
      <c r="CR21" s="156"/>
      <c r="CS21" s="156"/>
      <c r="CT21" s="156"/>
      <c r="CU21" s="156"/>
      <c r="CV21" s="156"/>
      <c r="CW21" s="156"/>
      <c r="CX21" s="156"/>
      <c r="CY21" s="156"/>
      <c r="CZ21" s="156"/>
      <c r="DA21" s="156"/>
      <c r="DB21" s="156"/>
      <c r="DC21" s="156"/>
      <c r="DD21" s="156"/>
      <c r="DE21" s="156"/>
      <c r="DF21" s="156"/>
      <c r="DG21" s="156"/>
      <c r="DH21" s="156"/>
      <c r="DI21" s="156"/>
      <c r="DJ21" s="156"/>
      <c r="DK21" s="156"/>
      <c r="DL21" s="156"/>
      <c r="DM21" s="156"/>
      <c r="DN21" s="156"/>
      <c r="DO21" s="156"/>
      <c r="DP21" s="156"/>
      <c r="DQ21" s="156"/>
      <c r="DR21" s="156"/>
      <c r="DS21" s="156"/>
      <c r="DT21" s="156"/>
      <c r="DV21" s="117">
        <v>1</v>
      </c>
      <c r="DW21" s="191" t="s">
        <v>690</v>
      </c>
      <c r="DX21" s="150">
        <v>1</v>
      </c>
      <c r="DY21" s="176" t="s">
        <v>683</v>
      </c>
      <c r="DZ21" s="176" t="s">
        <v>661</v>
      </c>
      <c r="EA21" s="176">
        <v>20</v>
      </c>
      <c r="EB21" s="176" t="s">
        <v>640</v>
      </c>
    </row>
    <row r="22" spans="1:132" x14ac:dyDescent="0.3">
      <c r="A22" s="118">
        <v>1</v>
      </c>
      <c r="B22" s="154">
        <f>SUM($A$9:A22)</f>
        <v>10</v>
      </c>
      <c r="C22" s="170" t="s">
        <v>579</v>
      </c>
      <c r="D22" s="155">
        <v>1</v>
      </c>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6"/>
      <c r="AV22" s="156"/>
      <c r="AW22" s="156"/>
      <c r="AX22" s="156"/>
      <c r="AY22" s="156"/>
      <c r="AZ22" s="156"/>
      <c r="BA22" s="156"/>
      <c r="BB22" s="156"/>
      <c r="BC22" s="156"/>
      <c r="BD22" s="156"/>
      <c r="BE22" s="156"/>
      <c r="BF22" s="156"/>
      <c r="BG22" s="156"/>
      <c r="BH22" s="156"/>
      <c r="BI22" s="156"/>
      <c r="BJ22" s="156"/>
      <c r="BK22" s="156"/>
      <c r="BL22" s="156"/>
      <c r="BM22" s="156"/>
      <c r="BN22" s="156"/>
      <c r="BO22" s="159"/>
      <c r="BP22" s="156"/>
      <c r="BQ22" s="156"/>
      <c r="BR22" s="156"/>
      <c r="BS22" s="156"/>
      <c r="BT22" s="156"/>
      <c r="BU22" s="156"/>
      <c r="BV22" s="156"/>
      <c r="BW22" s="156"/>
      <c r="BX22" s="156"/>
      <c r="BY22" s="156"/>
      <c r="BZ22" s="156"/>
      <c r="CA22" s="156"/>
      <c r="CB22" s="156"/>
      <c r="CC22" s="156"/>
      <c r="CD22" s="156"/>
      <c r="CE22" s="156"/>
      <c r="CF22" s="156"/>
      <c r="CG22" s="156"/>
      <c r="CH22" s="156"/>
      <c r="CI22" s="156"/>
      <c r="CJ22" s="156"/>
      <c r="CK22" s="156"/>
      <c r="CL22" s="156"/>
      <c r="CM22" s="156"/>
      <c r="CN22" s="156"/>
      <c r="CO22" s="156"/>
      <c r="CP22" s="156"/>
      <c r="CQ22" s="156"/>
      <c r="CR22" s="156"/>
      <c r="CS22" s="156"/>
      <c r="CT22" s="156"/>
      <c r="CU22" s="156"/>
      <c r="CV22" s="156"/>
      <c r="CW22" s="156"/>
      <c r="CX22" s="156"/>
      <c r="CY22" s="156"/>
      <c r="CZ22" s="156"/>
      <c r="DA22" s="156"/>
      <c r="DB22" s="156"/>
      <c r="DC22" s="156"/>
      <c r="DD22" s="156"/>
      <c r="DE22" s="156"/>
      <c r="DF22" s="156"/>
      <c r="DG22" s="156"/>
      <c r="DH22" s="156"/>
      <c r="DI22" s="156"/>
      <c r="DJ22" s="156"/>
      <c r="DK22" s="156"/>
      <c r="DL22" s="156"/>
      <c r="DM22" s="156"/>
      <c r="DN22" s="156"/>
      <c r="DO22" s="156"/>
      <c r="DP22" s="156"/>
      <c r="DQ22" s="156"/>
      <c r="DR22" s="156"/>
      <c r="DS22" s="156"/>
      <c r="DT22" s="156"/>
      <c r="DW22" s="190" t="str">
        <f>C22</f>
        <v>Ngày cắt điện lần thứ năm</v>
      </c>
      <c r="DX22" s="1"/>
      <c r="DY22" s="176"/>
      <c r="DZ22" s="176"/>
      <c r="EA22" s="176"/>
      <c r="EB22" s="176"/>
    </row>
    <row r="23" spans="1:132" ht="31.2" x14ac:dyDescent="0.3">
      <c r="B23" s="155"/>
      <c r="C23" s="162" t="s">
        <v>691</v>
      </c>
      <c r="D23" s="155"/>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9"/>
      <c r="BP23" s="156"/>
      <c r="BQ23" s="156"/>
      <c r="BR23" s="156"/>
      <c r="BS23" s="156"/>
      <c r="BT23" s="156"/>
      <c r="BU23" s="156"/>
      <c r="BV23" s="156"/>
      <c r="BW23" s="156"/>
      <c r="BX23" s="156"/>
      <c r="BY23" s="156"/>
      <c r="BZ23" s="156"/>
      <c r="CA23" s="156"/>
      <c r="CB23" s="156"/>
      <c r="CC23" s="156"/>
      <c r="CD23" s="156"/>
      <c r="CE23" s="156"/>
      <c r="CF23" s="156"/>
      <c r="CG23" s="156"/>
      <c r="CH23" s="156"/>
      <c r="CI23" s="156"/>
      <c r="CJ23" s="156"/>
      <c r="CK23" s="156"/>
      <c r="CL23" s="156"/>
      <c r="CM23" s="156"/>
      <c r="CN23" s="156"/>
      <c r="CO23" s="156"/>
      <c r="CP23" s="156"/>
      <c r="CQ23" s="156"/>
      <c r="CR23" s="156"/>
      <c r="CS23" s="156"/>
      <c r="CT23" s="156"/>
      <c r="CU23" s="156"/>
      <c r="CV23" s="156"/>
      <c r="CW23" s="156"/>
      <c r="CX23" s="156"/>
      <c r="CY23" s="156"/>
      <c r="CZ23" s="156"/>
      <c r="DA23" s="156"/>
      <c r="DB23" s="156"/>
      <c r="DC23" s="156"/>
      <c r="DD23" s="156"/>
      <c r="DE23" s="156"/>
      <c r="DF23" s="156"/>
      <c r="DG23" s="156"/>
      <c r="DH23" s="156"/>
      <c r="DI23" s="156"/>
      <c r="DJ23" s="156"/>
      <c r="DK23" s="156"/>
      <c r="DL23" s="156"/>
      <c r="DM23" s="156"/>
      <c r="DN23" s="156"/>
      <c r="DO23" s="156"/>
      <c r="DP23" s="156"/>
      <c r="DQ23" s="156"/>
      <c r="DR23" s="156"/>
      <c r="DS23" s="156"/>
      <c r="DT23" s="156"/>
      <c r="DV23" s="117">
        <v>1</v>
      </c>
      <c r="DW23" s="191" t="s">
        <v>692</v>
      </c>
      <c r="DX23" s="150">
        <v>1</v>
      </c>
      <c r="DY23" s="176" t="s">
        <v>693</v>
      </c>
      <c r="DZ23" s="176" t="s">
        <v>661</v>
      </c>
      <c r="EA23" s="176">
        <v>20</v>
      </c>
      <c r="EB23" s="176" t="s">
        <v>640</v>
      </c>
    </row>
    <row r="24" spans="1:132" x14ac:dyDescent="0.3">
      <c r="A24" s="118">
        <v>1</v>
      </c>
      <c r="B24" s="154">
        <f>SUM($A$9:A24)</f>
        <v>11</v>
      </c>
      <c r="C24" s="170" t="s">
        <v>594</v>
      </c>
      <c r="D24" s="155">
        <v>1</v>
      </c>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c r="AU24" s="156"/>
      <c r="AV24" s="156"/>
      <c r="AW24" s="156"/>
      <c r="AX24" s="156"/>
      <c r="AY24" s="156"/>
      <c r="AZ24" s="156"/>
      <c r="BA24" s="156"/>
      <c r="BB24" s="156"/>
      <c r="BC24" s="156"/>
      <c r="BD24" s="156"/>
      <c r="BE24" s="156"/>
      <c r="BF24" s="156"/>
      <c r="BG24" s="156"/>
      <c r="BH24" s="156"/>
      <c r="BI24" s="156"/>
      <c r="BJ24" s="156"/>
      <c r="BK24" s="156"/>
      <c r="BL24" s="156"/>
      <c r="BM24" s="156"/>
      <c r="BN24" s="156"/>
      <c r="BO24" s="156"/>
      <c r="BP24" s="156"/>
      <c r="BQ24" s="156"/>
      <c r="BR24" s="159"/>
      <c r="BS24" s="156"/>
      <c r="BT24" s="156"/>
      <c r="BU24" s="156"/>
      <c r="BV24" s="156"/>
      <c r="BW24" s="156"/>
      <c r="BX24" s="156"/>
      <c r="BY24" s="156"/>
      <c r="BZ24" s="156"/>
      <c r="CA24" s="156"/>
      <c r="CB24" s="156"/>
      <c r="CC24" s="156"/>
      <c r="CD24" s="156"/>
      <c r="CE24" s="156"/>
      <c r="CF24" s="156"/>
      <c r="CG24" s="156"/>
      <c r="CH24" s="156"/>
      <c r="CI24" s="156"/>
      <c r="CJ24" s="156"/>
      <c r="CK24" s="156"/>
      <c r="CL24" s="156"/>
      <c r="CM24" s="156"/>
      <c r="CN24" s="156"/>
      <c r="CO24" s="156"/>
      <c r="CP24" s="156"/>
      <c r="CQ24" s="156"/>
      <c r="CR24" s="156"/>
      <c r="CS24" s="156"/>
      <c r="CT24" s="156"/>
      <c r="CU24" s="156"/>
      <c r="CV24" s="156"/>
      <c r="CW24" s="156"/>
      <c r="CX24" s="156"/>
      <c r="CY24" s="156"/>
      <c r="CZ24" s="156"/>
      <c r="DA24" s="156"/>
      <c r="DB24" s="156"/>
      <c r="DC24" s="156"/>
      <c r="DD24" s="156"/>
      <c r="DE24" s="156"/>
      <c r="DF24" s="156"/>
      <c r="DG24" s="156"/>
      <c r="DH24" s="156"/>
      <c r="DI24" s="156"/>
      <c r="DJ24" s="156"/>
      <c r="DK24" s="156"/>
      <c r="DL24" s="156"/>
      <c r="DM24" s="156"/>
      <c r="DN24" s="156"/>
      <c r="DO24" s="156"/>
      <c r="DP24" s="156"/>
      <c r="DQ24" s="156"/>
      <c r="DR24" s="156"/>
      <c r="DS24" s="156"/>
      <c r="DT24" s="156"/>
      <c r="DW24" s="190" t="str">
        <f t="shared" ref="DW24:DW58" si="0">C24</f>
        <v>Ngày cắt điện lần thứ sáu</v>
      </c>
      <c r="DX24" s="1"/>
      <c r="DY24" s="176"/>
      <c r="DZ24" s="176"/>
      <c r="EA24" s="176"/>
      <c r="EB24" s="176"/>
    </row>
    <row r="25" spans="1:132" ht="31.2" x14ac:dyDescent="0.3">
      <c r="B25" s="155"/>
      <c r="C25" s="162" t="s">
        <v>367</v>
      </c>
      <c r="D25" s="157"/>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156"/>
      <c r="AU25" s="156"/>
      <c r="AV25" s="156"/>
      <c r="AW25" s="156"/>
      <c r="AX25" s="156"/>
      <c r="AY25" s="156"/>
      <c r="AZ25" s="156"/>
      <c r="BA25" s="156"/>
      <c r="BB25" s="156"/>
      <c r="BC25" s="156"/>
      <c r="BD25" s="156"/>
      <c r="BE25" s="156"/>
      <c r="BF25" s="156"/>
      <c r="BG25" s="156"/>
      <c r="BH25" s="156"/>
      <c r="BI25" s="156"/>
      <c r="BJ25" s="156"/>
      <c r="BK25" s="156"/>
      <c r="BL25" s="156"/>
      <c r="BM25" s="156"/>
      <c r="BN25" s="156"/>
      <c r="BO25" s="156"/>
      <c r="BP25" s="156"/>
      <c r="BQ25" s="156"/>
      <c r="BR25" s="159"/>
      <c r="BS25" s="156"/>
      <c r="BT25" s="156"/>
      <c r="BU25" s="156"/>
      <c r="BV25" s="156"/>
      <c r="BW25" s="156"/>
      <c r="BX25" s="156"/>
      <c r="BY25" s="156"/>
      <c r="BZ25" s="156"/>
      <c r="CA25" s="156"/>
      <c r="CB25" s="156"/>
      <c r="CC25" s="156"/>
      <c r="CD25" s="156"/>
      <c r="CE25" s="156"/>
      <c r="CF25" s="156"/>
      <c r="CG25" s="156"/>
      <c r="CH25" s="156"/>
      <c r="CI25" s="156"/>
      <c r="CJ25" s="156"/>
      <c r="CK25" s="156"/>
      <c r="CL25" s="156"/>
      <c r="CM25" s="156"/>
      <c r="CN25" s="156"/>
      <c r="CO25" s="156"/>
      <c r="CP25" s="156"/>
      <c r="CQ25" s="156"/>
      <c r="CR25" s="156"/>
      <c r="CS25" s="156"/>
      <c r="CT25" s="156"/>
      <c r="CU25" s="156"/>
      <c r="CV25" s="156"/>
      <c r="CW25" s="156"/>
      <c r="CX25" s="156"/>
      <c r="CY25" s="156"/>
      <c r="CZ25" s="156"/>
      <c r="DA25" s="156"/>
      <c r="DB25" s="156"/>
      <c r="DC25" s="156"/>
      <c r="DD25" s="156"/>
      <c r="DE25" s="156"/>
      <c r="DF25" s="156"/>
      <c r="DG25" s="156"/>
      <c r="DH25" s="156"/>
      <c r="DI25" s="156"/>
      <c r="DJ25" s="156"/>
      <c r="DK25" s="156"/>
      <c r="DL25" s="156"/>
      <c r="DM25" s="156"/>
      <c r="DN25" s="156"/>
      <c r="DO25" s="156"/>
      <c r="DP25" s="156"/>
      <c r="DQ25" s="156"/>
      <c r="DR25" s="156"/>
      <c r="DS25" s="156"/>
      <c r="DT25" s="156"/>
      <c r="DV25" s="117">
        <v>1</v>
      </c>
      <c r="DW25" s="191" t="s">
        <v>695</v>
      </c>
      <c r="DX25" s="150">
        <v>1</v>
      </c>
      <c r="DY25" s="176" t="s">
        <v>696</v>
      </c>
      <c r="DZ25" s="176" t="s">
        <v>661</v>
      </c>
      <c r="EA25" s="176">
        <v>20</v>
      </c>
      <c r="EB25" s="176" t="s">
        <v>640</v>
      </c>
    </row>
    <row r="26" spans="1:132" x14ac:dyDescent="0.3">
      <c r="A26" s="118">
        <v>1</v>
      </c>
      <c r="B26" s="154">
        <f>SUM($A$9:A26)</f>
        <v>12</v>
      </c>
      <c r="C26" s="170" t="s">
        <v>631</v>
      </c>
      <c r="D26" s="155">
        <v>1</v>
      </c>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156"/>
      <c r="AX26" s="156"/>
      <c r="AY26" s="156"/>
      <c r="AZ26" s="156"/>
      <c r="BA26" s="156"/>
      <c r="BB26" s="156"/>
      <c r="BC26" s="156"/>
      <c r="BD26" s="156"/>
      <c r="BE26" s="156"/>
      <c r="BF26" s="156"/>
      <c r="BG26" s="156"/>
      <c r="BH26" s="156"/>
      <c r="BI26" s="156"/>
      <c r="BJ26" s="156"/>
      <c r="BK26" s="156"/>
      <c r="BL26" s="156"/>
      <c r="BM26" s="156"/>
      <c r="BN26" s="156"/>
      <c r="BO26" s="156"/>
      <c r="BP26" s="156"/>
      <c r="BQ26" s="156"/>
      <c r="BR26" s="156"/>
      <c r="BS26" s="156"/>
      <c r="BT26" s="159"/>
      <c r="BU26" s="156"/>
      <c r="BV26" s="156"/>
      <c r="BW26" s="156"/>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W26" s="190" t="str">
        <f t="shared" si="0"/>
        <v>Ngày cắt điện lần thứ bảy</v>
      </c>
      <c r="DX26" s="1"/>
      <c r="DY26" s="176"/>
      <c r="DZ26" s="176"/>
      <c r="EA26" s="176"/>
      <c r="EB26" s="176"/>
    </row>
    <row r="27" spans="1:132" ht="31.2" x14ac:dyDescent="0.3">
      <c r="B27" s="154"/>
      <c r="C27" s="162" t="s">
        <v>364</v>
      </c>
      <c r="D27" s="155"/>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c r="AX27" s="156"/>
      <c r="AY27" s="156"/>
      <c r="AZ27" s="156"/>
      <c r="BA27" s="156"/>
      <c r="BB27" s="156"/>
      <c r="BC27" s="156"/>
      <c r="BD27" s="156"/>
      <c r="BE27" s="156"/>
      <c r="BF27" s="156"/>
      <c r="BG27" s="156"/>
      <c r="BH27" s="156"/>
      <c r="BI27" s="156"/>
      <c r="BJ27" s="156"/>
      <c r="BK27" s="156"/>
      <c r="BL27" s="156"/>
      <c r="BM27" s="156"/>
      <c r="BN27" s="156"/>
      <c r="BO27" s="156"/>
      <c r="BP27" s="156"/>
      <c r="BQ27" s="156"/>
      <c r="BR27" s="156"/>
      <c r="BS27" s="156"/>
      <c r="BT27" s="159"/>
      <c r="BU27" s="156"/>
      <c r="BV27" s="156"/>
      <c r="BW27" s="156"/>
      <c r="BX27" s="156"/>
      <c r="BY27" s="156"/>
      <c r="BZ27" s="156"/>
      <c r="CA27" s="156"/>
      <c r="CB27" s="156"/>
      <c r="CC27" s="156"/>
      <c r="CD27" s="156"/>
      <c r="CE27" s="156"/>
      <c r="CF27" s="156"/>
      <c r="CG27" s="156"/>
      <c r="CH27" s="156"/>
      <c r="CI27" s="156"/>
      <c r="CJ27" s="156"/>
      <c r="CK27" s="156"/>
      <c r="CL27" s="156"/>
      <c r="CM27" s="156"/>
      <c r="CN27" s="156"/>
      <c r="CO27" s="156"/>
      <c r="CP27" s="156"/>
      <c r="CQ27" s="156"/>
      <c r="CR27" s="156"/>
      <c r="CS27" s="156"/>
      <c r="CT27" s="156"/>
      <c r="CU27" s="156"/>
      <c r="CV27" s="156"/>
      <c r="CW27" s="156"/>
      <c r="CX27" s="156"/>
      <c r="CY27" s="156"/>
      <c r="CZ27" s="156"/>
      <c r="DA27" s="156"/>
      <c r="DB27" s="156"/>
      <c r="DC27" s="156"/>
      <c r="DD27" s="156"/>
      <c r="DE27" s="156"/>
      <c r="DF27" s="156"/>
      <c r="DG27" s="156"/>
      <c r="DH27" s="156"/>
      <c r="DI27" s="156"/>
      <c r="DJ27" s="156"/>
      <c r="DK27" s="156"/>
      <c r="DL27" s="156"/>
      <c r="DM27" s="156"/>
      <c r="DN27" s="156"/>
      <c r="DO27" s="156"/>
      <c r="DP27" s="156"/>
      <c r="DQ27" s="156"/>
      <c r="DR27" s="156"/>
      <c r="DS27" s="156"/>
      <c r="DT27" s="156"/>
      <c r="DV27" s="117">
        <v>1</v>
      </c>
      <c r="DW27" s="191" t="s">
        <v>697</v>
      </c>
      <c r="DX27" s="150">
        <v>1</v>
      </c>
      <c r="DY27" s="176" t="s">
        <v>698</v>
      </c>
      <c r="DZ27" s="176" t="s">
        <v>661</v>
      </c>
      <c r="EA27" s="176">
        <v>20</v>
      </c>
      <c r="EB27" s="176" t="s">
        <v>640</v>
      </c>
    </row>
    <row r="28" spans="1:132" x14ac:dyDescent="0.3">
      <c r="A28" s="118">
        <v>1</v>
      </c>
      <c r="B28" s="154">
        <f>SUM($A$9:A28)</f>
        <v>13</v>
      </c>
      <c r="C28" s="170" t="s">
        <v>643</v>
      </c>
      <c r="D28" s="155">
        <v>1</v>
      </c>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156"/>
      <c r="AU28" s="156"/>
      <c r="AV28" s="156"/>
      <c r="AW28" s="156"/>
      <c r="AX28" s="156"/>
      <c r="AY28" s="156"/>
      <c r="AZ28" s="156"/>
      <c r="BA28" s="156"/>
      <c r="BB28" s="156"/>
      <c r="BC28" s="156"/>
      <c r="BD28" s="156"/>
      <c r="BE28" s="156"/>
      <c r="BF28" s="156"/>
      <c r="BG28" s="156"/>
      <c r="BH28" s="156"/>
      <c r="BI28" s="156"/>
      <c r="BJ28" s="156"/>
      <c r="BK28" s="156"/>
      <c r="BL28" s="156"/>
      <c r="BM28" s="156"/>
      <c r="BN28" s="156"/>
      <c r="BO28" s="156"/>
      <c r="BP28" s="156"/>
      <c r="BQ28" s="156"/>
      <c r="BR28" s="156"/>
      <c r="BS28" s="156"/>
      <c r="BT28" s="156"/>
      <c r="BU28" s="156"/>
      <c r="BV28" s="159"/>
      <c r="BW28" s="156"/>
      <c r="BX28" s="156"/>
      <c r="BY28" s="156"/>
      <c r="BZ28" s="156"/>
      <c r="CA28" s="156"/>
      <c r="CB28" s="156"/>
      <c r="CC28" s="156"/>
      <c r="CD28" s="156"/>
      <c r="CE28" s="156"/>
      <c r="CF28" s="156"/>
      <c r="CG28" s="156"/>
      <c r="CH28" s="156"/>
      <c r="CI28" s="156"/>
      <c r="CJ28" s="156"/>
      <c r="CK28" s="156"/>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W28" s="176" t="str">
        <f t="shared" si="0"/>
        <v xml:space="preserve">Ngày cắt điện thứ tám </v>
      </c>
      <c r="DX28" s="3"/>
      <c r="DY28" s="176"/>
      <c r="DZ28" s="176"/>
      <c r="EA28" s="176"/>
      <c r="EB28" s="176"/>
    </row>
    <row r="29" spans="1:132" ht="31.2" x14ac:dyDescent="0.3">
      <c r="B29" s="155"/>
      <c r="C29" s="162" t="s">
        <v>699</v>
      </c>
      <c r="D29" s="155"/>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156"/>
      <c r="BM29" s="156"/>
      <c r="BN29" s="156"/>
      <c r="BO29" s="156"/>
      <c r="BP29" s="156"/>
      <c r="BQ29" s="156"/>
      <c r="BR29" s="156"/>
      <c r="BS29" s="156"/>
      <c r="BT29" s="156"/>
      <c r="BU29" s="156"/>
      <c r="BV29" s="159"/>
      <c r="BW29" s="156"/>
      <c r="BX29" s="156"/>
      <c r="BY29" s="156"/>
      <c r="BZ29" s="156"/>
      <c r="CA29" s="156"/>
      <c r="CB29" s="156"/>
      <c r="CC29" s="156"/>
      <c r="CD29" s="156"/>
      <c r="CE29" s="156"/>
      <c r="CF29" s="156"/>
      <c r="CG29" s="156"/>
      <c r="CH29" s="156"/>
      <c r="CI29" s="156"/>
      <c r="CJ29" s="156"/>
      <c r="CK29" s="156"/>
      <c r="CL29" s="156"/>
      <c r="CM29" s="156"/>
      <c r="CN29" s="156"/>
      <c r="CO29" s="156"/>
      <c r="CP29" s="156"/>
      <c r="CQ29" s="156"/>
      <c r="CR29" s="156"/>
      <c r="CS29" s="156"/>
      <c r="CT29" s="156"/>
      <c r="CU29" s="156"/>
      <c r="CV29" s="156"/>
      <c r="CW29" s="156"/>
      <c r="CX29" s="156"/>
      <c r="CY29" s="156"/>
      <c r="CZ29" s="156"/>
      <c r="DA29" s="156"/>
      <c r="DB29" s="156"/>
      <c r="DC29" s="156"/>
      <c r="DD29" s="156"/>
      <c r="DE29" s="156"/>
      <c r="DF29" s="156"/>
      <c r="DG29" s="156"/>
      <c r="DH29" s="156"/>
      <c r="DI29" s="156"/>
      <c r="DJ29" s="156"/>
      <c r="DK29" s="156"/>
      <c r="DL29" s="156"/>
      <c r="DM29" s="156"/>
      <c r="DN29" s="156"/>
      <c r="DO29" s="156"/>
      <c r="DP29" s="156"/>
      <c r="DQ29" s="156"/>
      <c r="DR29" s="156"/>
      <c r="DS29" s="156"/>
      <c r="DT29" s="156"/>
      <c r="DV29" s="117">
        <v>1</v>
      </c>
      <c r="DW29" s="191" t="s">
        <v>700</v>
      </c>
      <c r="DX29" s="150">
        <v>1</v>
      </c>
      <c r="DY29" s="176" t="s">
        <v>701</v>
      </c>
      <c r="DZ29" s="176" t="s">
        <v>661</v>
      </c>
      <c r="EA29" s="176">
        <v>20</v>
      </c>
      <c r="EB29" s="176" t="s">
        <v>640</v>
      </c>
    </row>
    <row r="30" spans="1:132" x14ac:dyDescent="0.3">
      <c r="A30" s="118">
        <v>1</v>
      </c>
      <c r="B30" s="154">
        <f>SUM($A$9:A30)</f>
        <v>14</v>
      </c>
      <c r="C30" s="170" t="s">
        <v>644</v>
      </c>
      <c r="D30" s="155">
        <v>1</v>
      </c>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9"/>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156"/>
      <c r="CW30" s="156"/>
      <c r="CX30" s="156"/>
      <c r="CY30" s="156"/>
      <c r="CZ30" s="156"/>
      <c r="DA30" s="156"/>
      <c r="DB30" s="156"/>
      <c r="DC30" s="156"/>
      <c r="DD30" s="156"/>
      <c r="DE30" s="156"/>
      <c r="DF30" s="156"/>
      <c r="DG30" s="156"/>
      <c r="DH30" s="156"/>
      <c r="DI30" s="156"/>
      <c r="DJ30" s="156"/>
      <c r="DK30" s="156"/>
      <c r="DL30" s="156"/>
      <c r="DM30" s="156"/>
      <c r="DN30" s="156"/>
      <c r="DO30" s="156"/>
      <c r="DP30" s="156"/>
      <c r="DQ30" s="156"/>
      <c r="DR30" s="156"/>
      <c r="DS30" s="156"/>
      <c r="DT30" s="156"/>
      <c r="DW30" s="190" t="str">
        <f t="shared" si="0"/>
        <v xml:space="preserve">Ngày cắt điện thứ chín </v>
      </c>
      <c r="DX30" s="1"/>
      <c r="DY30" s="176"/>
      <c r="DZ30" s="176"/>
      <c r="EA30" s="176"/>
      <c r="EB30" s="176"/>
    </row>
    <row r="31" spans="1:132" ht="31.2" x14ac:dyDescent="0.3">
      <c r="B31" s="155"/>
      <c r="C31" s="162" t="s">
        <v>369</v>
      </c>
      <c r="D31" s="155"/>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9"/>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156"/>
      <c r="CW31" s="156"/>
      <c r="CX31" s="156"/>
      <c r="CY31" s="156"/>
      <c r="CZ31" s="156"/>
      <c r="DA31" s="156"/>
      <c r="DB31" s="156"/>
      <c r="DC31" s="156"/>
      <c r="DD31" s="156"/>
      <c r="DE31" s="156"/>
      <c r="DF31" s="156"/>
      <c r="DG31" s="156"/>
      <c r="DH31" s="156"/>
      <c r="DI31" s="156"/>
      <c r="DJ31" s="156"/>
      <c r="DK31" s="156"/>
      <c r="DL31" s="156"/>
      <c r="DM31" s="156"/>
      <c r="DN31" s="156"/>
      <c r="DO31" s="156"/>
      <c r="DP31" s="156"/>
      <c r="DQ31" s="156"/>
      <c r="DR31" s="156"/>
      <c r="DS31" s="156"/>
      <c r="DT31" s="156"/>
      <c r="DV31" s="117">
        <v>1</v>
      </c>
      <c r="DW31" s="191" t="s">
        <v>722</v>
      </c>
      <c r="DX31" s="150">
        <v>1</v>
      </c>
      <c r="DY31" s="176" t="s">
        <v>723</v>
      </c>
      <c r="DZ31" s="176" t="s">
        <v>661</v>
      </c>
      <c r="EA31" s="176">
        <v>20</v>
      </c>
      <c r="EB31" s="176" t="s">
        <v>640</v>
      </c>
    </row>
    <row r="32" spans="1:132" x14ac:dyDescent="0.3">
      <c r="A32" s="118">
        <v>1</v>
      </c>
      <c r="B32" s="154">
        <f>SUM($A$9:A32)</f>
        <v>15</v>
      </c>
      <c r="C32" s="170" t="s">
        <v>645</v>
      </c>
      <c r="D32" s="155">
        <v>1</v>
      </c>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9"/>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156"/>
      <c r="CW32" s="156"/>
      <c r="CX32" s="156"/>
      <c r="CY32" s="156"/>
      <c r="CZ32" s="156"/>
      <c r="DA32" s="156"/>
      <c r="DB32" s="156"/>
      <c r="DC32" s="156"/>
      <c r="DD32" s="156"/>
      <c r="DE32" s="156"/>
      <c r="DF32" s="156"/>
      <c r="DG32" s="156"/>
      <c r="DH32" s="156"/>
      <c r="DI32" s="156"/>
      <c r="DJ32" s="156"/>
      <c r="DK32" s="156"/>
      <c r="DL32" s="156"/>
      <c r="DM32" s="156"/>
      <c r="DN32" s="156"/>
      <c r="DO32" s="156"/>
      <c r="DP32" s="156"/>
      <c r="DQ32" s="156"/>
      <c r="DR32" s="156"/>
      <c r="DS32" s="156"/>
      <c r="DT32" s="156"/>
      <c r="DW32" s="190" t="str">
        <f t="shared" si="0"/>
        <v xml:space="preserve">Ngày cắt điện thứ mười </v>
      </c>
      <c r="DX32" s="1"/>
      <c r="DY32" s="176"/>
      <c r="DZ32" s="176"/>
      <c r="EA32" s="176"/>
      <c r="EB32" s="176"/>
    </row>
    <row r="33" spans="1:132" ht="31.2" x14ac:dyDescent="0.3">
      <c r="B33" s="155"/>
      <c r="C33" s="162" t="s">
        <v>370</v>
      </c>
      <c r="D33" s="155"/>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9"/>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156"/>
      <c r="CW33" s="156"/>
      <c r="CX33" s="156"/>
      <c r="CY33" s="156"/>
      <c r="CZ33" s="156"/>
      <c r="DA33" s="156"/>
      <c r="DB33" s="156"/>
      <c r="DC33" s="156"/>
      <c r="DD33" s="156"/>
      <c r="DE33" s="156"/>
      <c r="DF33" s="156"/>
      <c r="DG33" s="156"/>
      <c r="DH33" s="156"/>
      <c r="DI33" s="156"/>
      <c r="DJ33" s="156"/>
      <c r="DK33" s="156"/>
      <c r="DL33" s="156"/>
      <c r="DM33" s="156"/>
      <c r="DN33" s="156"/>
      <c r="DO33" s="156"/>
      <c r="DP33" s="156"/>
      <c r="DQ33" s="156"/>
      <c r="DR33" s="156"/>
      <c r="DS33" s="156"/>
      <c r="DT33" s="156"/>
      <c r="DV33" s="117">
        <v>1</v>
      </c>
      <c r="DW33" s="191" t="s">
        <v>702</v>
      </c>
      <c r="DX33" s="150">
        <v>1</v>
      </c>
      <c r="DY33" s="176" t="s">
        <v>703</v>
      </c>
      <c r="DZ33" s="176" t="s">
        <v>661</v>
      </c>
      <c r="EA33" s="176">
        <v>20</v>
      </c>
      <c r="EB33" s="176" t="s">
        <v>640</v>
      </c>
    </row>
    <row r="34" spans="1:132" x14ac:dyDescent="0.3">
      <c r="A34" s="118">
        <v>1</v>
      </c>
      <c r="B34" s="154">
        <f>SUM($A$9:A34)</f>
        <v>16</v>
      </c>
      <c r="C34" s="170" t="s">
        <v>646</v>
      </c>
      <c r="D34" s="155">
        <v>1</v>
      </c>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c r="BL34" s="156"/>
      <c r="BM34" s="156"/>
      <c r="BN34" s="156"/>
      <c r="BO34" s="156"/>
      <c r="BP34" s="156"/>
      <c r="BQ34" s="156"/>
      <c r="BR34" s="156"/>
      <c r="BS34" s="156"/>
      <c r="BT34" s="156"/>
      <c r="BU34" s="156"/>
      <c r="BV34" s="156"/>
      <c r="BW34" s="156"/>
      <c r="BX34" s="156"/>
      <c r="BY34" s="156"/>
      <c r="BZ34" s="156"/>
      <c r="CA34" s="156"/>
      <c r="CB34" s="156"/>
      <c r="CC34" s="159"/>
      <c r="CD34" s="156"/>
      <c r="CE34" s="156"/>
      <c r="CF34" s="156"/>
      <c r="CG34" s="156"/>
      <c r="CH34" s="156"/>
      <c r="CI34" s="156"/>
      <c r="CJ34" s="156"/>
      <c r="CK34" s="156"/>
      <c r="CL34" s="156"/>
      <c r="CM34" s="156"/>
      <c r="CN34" s="156"/>
      <c r="CO34" s="156"/>
      <c r="CP34" s="156"/>
      <c r="CQ34" s="156"/>
      <c r="CR34" s="156"/>
      <c r="CS34" s="156"/>
      <c r="CT34" s="156"/>
      <c r="CU34" s="156"/>
      <c r="CV34" s="156"/>
      <c r="CW34" s="156"/>
      <c r="CX34" s="156"/>
      <c r="CY34" s="156"/>
      <c r="CZ34" s="156"/>
      <c r="DA34" s="156"/>
      <c r="DB34" s="156"/>
      <c r="DC34" s="156"/>
      <c r="DD34" s="156"/>
      <c r="DE34" s="156"/>
      <c r="DF34" s="156"/>
      <c r="DG34" s="156"/>
      <c r="DH34" s="156"/>
      <c r="DI34" s="156"/>
      <c r="DJ34" s="156"/>
      <c r="DK34" s="156"/>
      <c r="DL34" s="156"/>
      <c r="DM34" s="156"/>
      <c r="DN34" s="156"/>
      <c r="DO34" s="156"/>
      <c r="DP34" s="156"/>
      <c r="DQ34" s="156"/>
      <c r="DR34" s="156"/>
      <c r="DS34" s="156"/>
      <c r="DT34" s="156"/>
      <c r="DW34" s="190" t="str">
        <f t="shared" si="0"/>
        <v xml:space="preserve">Ngày cắt điện thứ mười một </v>
      </c>
      <c r="DX34" s="1"/>
      <c r="DY34" s="176"/>
      <c r="DZ34" s="176"/>
      <c r="EA34" s="176"/>
      <c r="EB34" s="176"/>
    </row>
    <row r="35" spans="1:132" ht="46.8" x14ac:dyDescent="0.3">
      <c r="B35" s="155"/>
      <c r="C35" s="162" t="s">
        <v>678</v>
      </c>
      <c r="D35" s="157"/>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9"/>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c r="DO35" s="156"/>
      <c r="DP35" s="156"/>
      <c r="DQ35" s="156"/>
      <c r="DR35" s="156"/>
      <c r="DS35" s="156"/>
      <c r="DT35" s="156"/>
      <c r="DV35" s="117">
        <v>1</v>
      </c>
      <c r="DW35" s="191" t="s">
        <v>705</v>
      </c>
      <c r="DX35" s="150">
        <v>1</v>
      </c>
      <c r="DY35" s="176" t="s">
        <v>679</v>
      </c>
      <c r="DZ35" s="176" t="s">
        <v>661</v>
      </c>
      <c r="EA35" s="176">
        <v>20</v>
      </c>
      <c r="EB35" s="176" t="s">
        <v>640</v>
      </c>
    </row>
    <row r="36" spans="1:132" x14ac:dyDescent="0.3">
      <c r="A36" s="118">
        <v>1</v>
      </c>
      <c r="B36" s="154">
        <f>SUM($A$9:A36)</f>
        <v>17</v>
      </c>
      <c r="C36" s="170" t="s">
        <v>647</v>
      </c>
      <c r="D36" s="155">
        <v>1</v>
      </c>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9"/>
      <c r="CG36" s="156"/>
      <c r="CH36" s="156"/>
      <c r="CI36" s="156"/>
      <c r="CJ36" s="156"/>
      <c r="CK36" s="156"/>
      <c r="CL36" s="156"/>
      <c r="CM36" s="156"/>
      <c r="CN36" s="156"/>
      <c r="CO36" s="156"/>
      <c r="CP36" s="156"/>
      <c r="CQ36" s="156"/>
      <c r="CR36" s="156"/>
      <c r="CS36" s="156"/>
      <c r="CT36" s="156"/>
      <c r="CU36" s="156"/>
      <c r="CV36" s="156"/>
      <c r="CW36" s="156"/>
      <c r="CX36" s="156"/>
      <c r="CY36" s="156"/>
      <c r="CZ36" s="156"/>
      <c r="DA36" s="156"/>
      <c r="DB36" s="156"/>
      <c r="DC36" s="156"/>
      <c r="DD36" s="156"/>
      <c r="DE36" s="156"/>
      <c r="DF36" s="156"/>
      <c r="DG36" s="156"/>
      <c r="DH36" s="156"/>
      <c r="DI36" s="156"/>
      <c r="DJ36" s="156"/>
      <c r="DK36" s="156"/>
      <c r="DL36" s="156"/>
      <c r="DM36" s="156"/>
      <c r="DN36" s="156"/>
      <c r="DO36" s="156"/>
      <c r="DP36" s="156"/>
      <c r="DQ36" s="156"/>
      <c r="DR36" s="156"/>
      <c r="DS36" s="156"/>
      <c r="DT36" s="156"/>
      <c r="DW36" s="190" t="str">
        <f t="shared" si="0"/>
        <v xml:space="preserve">Ngày cắt điện thứ mười hai </v>
      </c>
      <c r="DX36" s="1"/>
      <c r="DY36" s="176"/>
      <c r="DZ36" s="176"/>
      <c r="EA36" s="176"/>
      <c r="EB36" s="176"/>
    </row>
    <row r="37" spans="1:132" ht="31.2" x14ac:dyDescent="0.3">
      <c r="B37" s="155"/>
      <c r="C37" s="162" t="s">
        <v>374</v>
      </c>
      <c r="D37" s="155"/>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9"/>
      <c r="CG37" s="156"/>
      <c r="CH37" s="156"/>
      <c r="CI37" s="156"/>
      <c r="CJ37" s="156"/>
      <c r="CK37" s="156"/>
      <c r="CL37" s="156"/>
      <c r="CM37" s="156"/>
      <c r="CN37" s="156"/>
      <c r="CO37" s="156"/>
      <c r="CP37" s="156"/>
      <c r="CQ37" s="156"/>
      <c r="CR37" s="156"/>
      <c r="CS37" s="156"/>
      <c r="CT37" s="156"/>
      <c r="CU37" s="156"/>
      <c r="CV37" s="156"/>
      <c r="CW37" s="156"/>
      <c r="CX37" s="156"/>
      <c r="CY37" s="156"/>
      <c r="CZ37" s="156"/>
      <c r="DA37" s="156"/>
      <c r="DB37" s="156"/>
      <c r="DC37" s="156"/>
      <c r="DD37" s="156"/>
      <c r="DE37" s="156"/>
      <c r="DF37" s="156"/>
      <c r="DG37" s="156"/>
      <c r="DH37" s="156"/>
      <c r="DI37" s="156"/>
      <c r="DJ37" s="156"/>
      <c r="DK37" s="156"/>
      <c r="DL37" s="156"/>
      <c r="DM37" s="156"/>
      <c r="DN37" s="156"/>
      <c r="DO37" s="156"/>
      <c r="DP37" s="156"/>
      <c r="DQ37" s="156"/>
      <c r="DR37" s="156"/>
      <c r="DS37" s="156"/>
      <c r="DT37" s="156"/>
      <c r="DV37" s="117">
        <v>1</v>
      </c>
      <c r="DW37" s="191" t="s">
        <v>706</v>
      </c>
      <c r="DX37" s="150">
        <v>1</v>
      </c>
      <c r="DY37" s="176" t="s">
        <v>707</v>
      </c>
      <c r="DZ37" s="176" t="s">
        <v>661</v>
      </c>
      <c r="EA37" s="176">
        <v>20</v>
      </c>
      <c r="EB37" s="176" t="s">
        <v>640</v>
      </c>
    </row>
    <row r="38" spans="1:132" x14ac:dyDescent="0.3">
      <c r="A38" s="118">
        <v>1</v>
      </c>
      <c r="B38" s="154">
        <f>SUM($A$9:A38)</f>
        <v>18</v>
      </c>
      <c r="C38" s="170" t="s">
        <v>648</v>
      </c>
      <c r="D38" s="155">
        <v>1</v>
      </c>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9"/>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c r="DO38" s="156"/>
      <c r="DP38" s="156"/>
      <c r="DQ38" s="156"/>
      <c r="DR38" s="156"/>
      <c r="DS38" s="156"/>
      <c r="DT38" s="156"/>
      <c r="DW38" s="190" t="str">
        <f t="shared" si="0"/>
        <v xml:space="preserve">Ngày cắt điện thứ mười ba </v>
      </c>
      <c r="DX38" s="1"/>
      <c r="DY38" s="176"/>
      <c r="DZ38" s="176"/>
      <c r="EA38" s="176"/>
      <c r="EB38" s="176"/>
    </row>
    <row r="39" spans="1:132" ht="31.2" x14ac:dyDescent="0.3">
      <c r="B39" s="155"/>
      <c r="C39" s="162" t="s">
        <v>708</v>
      </c>
      <c r="D39" s="155"/>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9"/>
      <c r="CI39" s="156"/>
      <c r="CJ39" s="156"/>
      <c r="CK39" s="156"/>
      <c r="CL39" s="156"/>
      <c r="CM39" s="156"/>
      <c r="CN39" s="156"/>
      <c r="CO39" s="156"/>
      <c r="CP39" s="156"/>
      <c r="CQ39" s="156"/>
      <c r="CR39" s="156"/>
      <c r="CS39" s="156"/>
      <c r="CT39" s="156"/>
      <c r="CU39" s="156"/>
      <c r="CV39" s="156"/>
      <c r="CW39" s="156"/>
      <c r="CX39" s="156"/>
      <c r="CY39" s="156"/>
      <c r="CZ39" s="156"/>
      <c r="DA39" s="156"/>
      <c r="DB39" s="156"/>
      <c r="DC39" s="156"/>
      <c r="DD39" s="156"/>
      <c r="DE39" s="156"/>
      <c r="DF39" s="156"/>
      <c r="DG39" s="156"/>
      <c r="DH39" s="156"/>
      <c r="DI39" s="156"/>
      <c r="DJ39" s="156"/>
      <c r="DK39" s="156"/>
      <c r="DL39" s="156"/>
      <c r="DM39" s="156"/>
      <c r="DN39" s="156"/>
      <c r="DO39" s="156"/>
      <c r="DP39" s="156"/>
      <c r="DQ39" s="156"/>
      <c r="DR39" s="156"/>
      <c r="DS39" s="156"/>
      <c r="DT39" s="156"/>
      <c r="DV39" s="117">
        <v>1</v>
      </c>
      <c r="DW39" s="191" t="s">
        <v>680</v>
      </c>
      <c r="DX39" s="150">
        <v>1</v>
      </c>
      <c r="DY39" s="176" t="s">
        <v>679</v>
      </c>
      <c r="DZ39" s="176" t="s">
        <v>661</v>
      </c>
      <c r="EA39" s="176">
        <v>20</v>
      </c>
      <c r="EB39" s="176" t="s">
        <v>640</v>
      </c>
    </row>
    <row r="40" spans="1:132" x14ac:dyDescent="0.3">
      <c r="A40" s="118">
        <v>1</v>
      </c>
      <c r="B40" s="154">
        <f>SUM($A$9:A40)</f>
        <v>19</v>
      </c>
      <c r="C40" s="170" t="s">
        <v>649</v>
      </c>
      <c r="D40" s="155">
        <v>1</v>
      </c>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9"/>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c r="DO40" s="156"/>
      <c r="DP40" s="156"/>
      <c r="DQ40" s="156"/>
      <c r="DR40" s="156"/>
      <c r="DS40" s="156"/>
      <c r="DT40" s="156"/>
      <c r="DW40" s="190" t="str">
        <f t="shared" si="0"/>
        <v xml:space="preserve">Ngày cắt điện thứ mười bốn </v>
      </c>
      <c r="DX40" s="1"/>
      <c r="DY40" s="176"/>
      <c r="DZ40" s="176"/>
      <c r="EA40" s="176"/>
      <c r="EB40" s="176"/>
    </row>
    <row r="41" spans="1:132" ht="31.2" x14ac:dyDescent="0.3">
      <c r="B41" s="155"/>
      <c r="C41" s="162" t="s">
        <v>709</v>
      </c>
      <c r="D41" s="155"/>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9"/>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c r="DO41" s="156"/>
      <c r="DP41" s="156"/>
      <c r="DQ41" s="156"/>
      <c r="DR41" s="156"/>
      <c r="DS41" s="156"/>
      <c r="DT41" s="156"/>
      <c r="DV41" s="117">
        <v>1</v>
      </c>
      <c r="DW41" s="192" t="s">
        <v>725</v>
      </c>
      <c r="DX41" s="150">
        <v>1</v>
      </c>
      <c r="DY41" s="176" t="s">
        <v>710</v>
      </c>
      <c r="DZ41" s="176" t="s">
        <v>661</v>
      </c>
      <c r="EA41" s="176">
        <v>20</v>
      </c>
      <c r="EB41" s="176" t="s">
        <v>640</v>
      </c>
    </row>
    <row r="42" spans="1:132" x14ac:dyDescent="0.3">
      <c r="A42" s="118">
        <v>1</v>
      </c>
      <c r="B42" s="154">
        <f>SUM($A$9:A42)</f>
        <v>20</v>
      </c>
      <c r="C42" s="170" t="s">
        <v>650</v>
      </c>
      <c r="D42" s="155">
        <v>1</v>
      </c>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156"/>
      <c r="CH42" s="156"/>
      <c r="CI42" s="156"/>
      <c r="CJ42" s="156"/>
      <c r="CK42" s="156"/>
      <c r="CL42" s="159"/>
      <c r="CM42" s="156"/>
      <c r="CN42" s="156"/>
      <c r="CO42" s="156"/>
      <c r="CP42" s="156"/>
      <c r="CQ42" s="156"/>
      <c r="CR42" s="156"/>
      <c r="CS42" s="156"/>
      <c r="CT42" s="156"/>
      <c r="CU42" s="156"/>
      <c r="CV42" s="156"/>
      <c r="CW42" s="156"/>
      <c r="CX42" s="156"/>
      <c r="CY42" s="156"/>
      <c r="CZ42" s="156"/>
      <c r="DA42" s="156"/>
      <c r="DB42" s="156"/>
      <c r="DC42" s="156"/>
      <c r="DD42" s="156"/>
      <c r="DE42" s="156"/>
      <c r="DF42" s="156"/>
      <c r="DG42" s="156"/>
      <c r="DH42" s="156"/>
      <c r="DI42" s="156"/>
      <c r="DJ42" s="156"/>
      <c r="DK42" s="156"/>
      <c r="DL42" s="156"/>
      <c r="DM42" s="156"/>
      <c r="DN42" s="156"/>
      <c r="DO42" s="156"/>
      <c r="DP42" s="156"/>
      <c r="DQ42" s="156"/>
      <c r="DR42" s="156"/>
      <c r="DS42" s="156"/>
      <c r="DT42" s="156"/>
      <c r="DW42" s="190" t="str">
        <f t="shared" si="0"/>
        <v xml:space="preserve">Ngày cắt điện thứ mười lăm </v>
      </c>
      <c r="DX42" s="1"/>
      <c r="DY42" s="176"/>
      <c r="DZ42" s="176"/>
      <c r="EA42" s="176"/>
      <c r="EB42" s="176"/>
    </row>
    <row r="43" spans="1:132" s="165" customFormat="1" ht="31.2" x14ac:dyDescent="0.3">
      <c r="B43" s="161"/>
      <c r="C43" s="166" t="s">
        <v>711</v>
      </c>
      <c r="D43" s="163"/>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c r="BH43" s="164"/>
      <c r="BI43" s="164"/>
      <c r="BJ43" s="164"/>
      <c r="BK43" s="164"/>
      <c r="BL43" s="164"/>
      <c r="BM43" s="164"/>
      <c r="BN43" s="164"/>
      <c r="BO43" s="164"/>
      <c r="BP43" s="164"/>
      <c r="BQ43" s="164"/>
      <c r="BR43" s="164"/>
      <c r="BS43" s="164"/>
      <c r="BT43" s="164"/>
      <c r="BU43" s="164"/>
      <c r="BV43" s="164"/>
      <c r="BW43" s="164"/>
      <c r="BX43" s="164"/>
      <c r="BY43" s="164"/>
      <c r="BZ43" s="164"/>
      <c r="CA43" s="164"/>
      <c r="CB43" s="164"/>
      <c r="CC43" s="164"/>
      <c r="CD43" s="164"/>
      <c r="CE43" s="164"/>
      <c r="CF43" s="164"/>
      <c r="CG43" s="164"/>
      <c r="CH43" s="164"/>
      <c r="CI43" s="164"/>
      <c r="CJ43" s="164"/>
      <c r="CK43" s="164"/>
      <c r="CL43" s="159"/>
      <c r="CM43" s="164"/>
      <c r="CN43" s="164"/>
      <c r="CO43" s="164"/>
      <c r="CP43" s="164"/>
      <c r="CQ43" s="164"/>
      <c r="CR43" s="164"/>
      <c r="CS43" s="164"/>
      <c r="CT43" s="164"/>
      <c r="CU43" s="164"/>
      <c r="CV43" s="164"/>
      <c r="CW43" s="164"/>
      <c r="CX43" s="164"/>
      <c r="CY43" s="164"/>
      <c r="CZ43" s="164"/>
      <c r="DA43" s="164"/>
      <c r="DB43" s="164"/>
      <c r="DC43" s="164"/>
      <c r="DD43" s="164"/>
      <c r="DE43" s="164"/>
      <c r="DF43" s="164"/>
      <c r="DG43" s="164"/>
      <c r="DH43" s="164"/>
      <c r="DI43" s="164"/>
      <c r="DJ43" s="164"/>
      <c r="DK43" s="164"/>
      <c r="DL43" s="164"/>
      <c r="DM43" s="164"/>
      <c r="DN43" s="164"/>
      <c r="DO43" s="164"/>
      <c r="DP43" s="164"/>
      <c r="DQ43" s="164"/>
      <c r="DR43" s="164"/>
      <c r="DS43" s="164"/>
      <c r="DT43" s="164"/>
      <c r="DV43" s="175">
        <v>1</v>
      </c>
      <c r="DW43" s="192" t="s">
        <v>681</v>
      </c>
      <c r="DX43" s="150">
        <v>1</v>
      </c>
      <c r="DY43" s="177" t="s">
        <v>662</v>
      </c>
      <c r="DZ43" s="177" t="s">
        <v>661</v>
      </c>
      <c r="EA43" s="177">
        <v>20</v>
      </c>
      <c r="EB43" s="177" t="s">
        <v>640</v>
      </c>
    </row>
    <row r="44" spans="1:132" x14ac:dyDescent="0.3">
      <c r="A44" s="118">
        <v>1</v>
      </c>
      <c r="B44" s="154">
        <f>SUM($A$9:A44)</f>
        <v>21</v>
      </c>
      <c r="C44" s="170" t="s">
        <v>651</v>
      </c>
      <c r="D44" s="155">
        <v>1</v>
      </c>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9"/>
      <c r="CO44" s="156"/>
      <c r="CP44" s="156"/>
      <c r="CQ44" s="156"/>
      <c r="CR44" s="156"/>
      <c r="CS44" s="156"/>
      <c r="CT44" s="156"/>
      <c r="CU44" s="156"/>
      <c r="CV44" s="156"/>
      <c r="CW44" s="156"/>
      <c r="CX44" s="156"/>
      <c r="CY44" s="156"/>
      <c r="CZ44" s="156"/>
      <c r="DA44" s="156"/>
      <c r="DB44" s="156"/>
      <c r="DC44" s="156"/>
      <c r="DD44" s="156"/>
      <c r="DE44" s="156"/>
      <c r="DF44" s="156"/>
      <c r="DG44" s="156"/>
      <c r="DH44" s="156"/>
      <c r="DI44" s="156"/>
      <c r="DJ44" s="156"/>
      <c r="DK44" s="156"/>
      <c r="DL44" s="156"/>
      <c r="DM44" s="156"/>
      <c r="DN44" s="156"/>
      <c r="DO44" s="156"/>
      <c r="DP44" s="156"/>
      <c r="DQ44" s="156"/>
      <c r="DR44" s="156"/>
      <c r="DS44" s="156"/>
      <c r="DT44" s="156"/>
      <c r="DW44" s="190" t="str">
        <f t="shared" si="0"/>
        <v xml:space="preserve">Ngày cắt điện thứ mười sáu </v>
      </c>
      <c r="DX44" s="1"/>
      <c r="DY44" s="176"/>
      <c r="DZ44" s="176"/>
      <c r="EA44" s="176"/>
      <c r="EB44" s="176"/>
    </row>
    <row r="45" spans="1:132" ht="31.2" x14ac:dyDescent="0.3">
      <c r="B45" s="155"/>
      <c r="C45" s="162" t="s">
        <v>712</v>
      </c>
      <c r="D45" s="155"/>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9"/>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V45" s="117">
        <v>1</v>
      </c>
      <c r="DW45" s="191" t="s">
        <v>713</v>
      </c>
      <c r="DX45" s="150">
        <v>1</v>
      </c>
      <c r="DY45" s="176" t="s">
        <v>726</v>
      </c>
      <c r="DZ45" s="177" t="s">
        <v>661</v>
      </c>
      <c r="EA45" s="177">
        <v>20</v>
      </c>
      <c r="EB45" s="177" t="s">
        <v>640</v>
      </c>
    </row>
    <row r="46" spans="1:132" x14ac:dyDescent="0.3">
      <c r="A46" s="118">
        <v>1</v>
      </c>
      <c r="B46" s="154">
        <f>SUM($A$9:A46)</f>
        <v>22</v>
      </c>
      <c r="C46" s="170" t="s">
        <v>652</v>
      </c>
      <c r="D46" s="155">
        <v>1</v>
      </c>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9"/>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W46" s="190" t="str">
        <f t="shared" si="0"/>
        <v xml:space="preserve">Ngày cắt điện thứ mười bảy </v>
      </c>
      <c r="DX46" s="1"/>
      <c r="DY46" s="176"/>
      <c r="DZ46" s="176"/>
      <c r="EA46" s="176"/>
      <c r="EB46" s="176"/>
    </row>
    <row r="47" spans="1:132" s="77" customFormat="1" ht="31.2" x14ac:dyDescent="0.3">
      <c r="B47" s="155"/>
      <c r="C47" s="167" t="s">
        <v>714</v>
      </c>
      <c r="D47" s="155"/>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c r="CO47" s="174"/>
      <c r="CP47" s="159"/>
      <c r="CQ47" s="174"/>
      <c r="CR47" s="174"/>
      <c r="CS47" s="174"/>
      <c r="CT47" s="174"/>
      <c r="CU47" s="174"/>
      <c r="CV47" s="174"/>
      <c r="CW47" s="174"/>
      <c r="CX47" s="174"/>
      <c r="CY47" s="174"/>
      <c r="CZ47" s="174"/>
      <c r="DA47" s="174"/>
      <c r="DB47" s="174"/>
      <c r="DC47" s="174"/>
      <c r="DD47" s="174"/>
      <c r="DE47" s="174"/>
      <c r="DF47" s="174"/>
      <c r="DG47" s="174"/>
      <c r="DH47" s="174"/>
      <c r="DI47" s="174"/>
      <c r="DJ47" s="174"/>
      <c r="DK47" s="174"/>
      <c r="DL47" s="174"/>
      <c r="DM47" s="174"/>
      <c r="DN47" s="174"/>
      <c r="DO47" s="174"/>
      <c r="DP47" s="174"/>
      <c r="DQ47" s="174"/>
      <c r="DR47" s="174"/>
      <c r="DS47" s="174"/>
      <c r="DT47" s="174"/>
      <c r="DV47" s="117">
        <v>1</v>
      </c>
      <c r="DW47" s="193" t="s">
        <v>715</v>
      </c>
      <c r="DX47" s="150">
        <v>1</v>
      </c>
      <c r="DY47" s="178" t="s">
        <v>716</v>
      </c>
      <c r="DZ47" s="178" t="s">
        <v>661</v>
      </c>
      <c r="EA47" s="178">
        <v>20</v>
      </c>
      <c r="EB47" s="178" t="s">
        <v>640</v>
      </c>
    </row>
    <row r="48" spans="1:132" x14ac:dyDescent="0.3">
      <c r="A48" s="118">
        <v>1</v>
      </c>
      <c r="B48" s="154">
        <f>SUM($A$9:A48)</f>
        <v>23</v>
      </c>
      <c r="C48" s="170" t="s">
        <v>653</v>
      </c>
      <c r="D48" s="155">
        <v>1</v>
      </c>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156"/>
      <c r="CH48" s="156"/>
      <c r="CI48" s="156"/>
      <c r="CJ48" s="156"/>
      <c r="CK48" s="156"/>
      <c r="CL48" s="156"/>
      <c r="CM48" s="156"/>
      <c r="CN48" s="156"/>
      <c r="CO48" s="156"/>
      <c r="CP48" s="156"/>
      <c r="CQ48" s="156"/>
      <c r="CR48" s="156"/>
      <c r="CS48" s="159"/>
      <c r="CT48" s="156"/>
      <c r="CU48" s="156"/>
      <c r="CV48" s="156"/>
      <c r="CW48" s="156"/>
      <c r="CX48" s="156"/>
      <c r="CY48" s="156"/>
      <c r="CZ48" s="156"/>
      <c r="DA48" s="156"/>
      <c r="DB48" s="156"/>
      <c r="DC48" s="156"/>
      <c r="DD48" s="156"/>
      <c r="DE48" s="156"/>
      <c r="DF48" s="156"/>
      <c r="DG48" s="156"/>
      <c r="DH48" s="156"/>
      <c r="DI48" s="156"/>
      <c r="DJ48" s="156"/>
      <c r="DK48" s="156"/>
      <c r="DL48" s="156"/>
      <c r="DM48" s="156"/>
      <c r="DN48" s="156"/>
      <c r="DO48" s="156"/>
      <c r="DP48" s="156"/>
      <c r="DQ48" s="156"/>
      <c r="DR48" s="156"/>
      <c r="DS48" s="156"/>
      <c r="DT48" s="156"/>
      <c r="DW48" s="190" t="str">
        <f t="shared" si="0"/>
        <v xml:space="preserve">Ngày cắt điện thứ mười tám </v>
      </c>
      <c r="DX48" s="1"/>
      <c r="DY48" s="176"/>
      <c r="DZ48" s="176"/>
      <c r="EA48" s="176"/>
      <c r="EB48" s="176"/>
    </row>
    <row r="49" spans="1:132" ht="31.2" x14ac:dyDescent="0.3">
      <c r="B49" s="154"/>
      <c r="C49" s="162" t="s">
        <v>694</v>
      </c>
      <c r="D49" s="155"/>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156"/>
      <c r="CH49" s="156"/>
      <c r="CI49" s="156"/>
      <c r="CJ49" s="156"/>
      <c r="CK49" s="156"/>
      <c r="CL49" s="156"/>
      <c r="CM49" s="156"/>
      <c r="CN49" s="156"/>
      <c r="CO49" s="156"/>
      <c r="CP49" s="156"/>
      <c r="CQ49" s="156"/>
      <c r="CR49" s="156"/>
      <c r="CS49" s="159"/>
      <c r="CT49" s="156"/>
      <c r="CU49" s="156"/>
      <c r="CV49" s="156"/>
      <c r="CW49" s="156"/>
      <c r="CX49" s="156"/>
      <c r="CY49" s="156"/>
      <c r="CZ49" s="156"/>
      <c r="DA49" s="156"/>
      <c r="DB49" s="156"/>
      <c r="DC49" s="156"/>
      <c r="DD49" s="156"/>
      <c r="DE49" s="156"/>
      <c r="DF49" s="156"/>
      <c r="DG49" s="156"/>
      <c r="DH49" s="156"/>
      <c r="DI49" s="156"/>
      <c r="DJ49" s="156"/>
      <c r="DK49" s="156"/>
      <c r="DL49" s="156"/>
      <c r="DM49" s="156"/>
      <c r="DN49" s="156"/>
      <c r="DO49" s="156"/>
      <c r="DP49" s="156"/>
      <c r="DQ49" s="156"/>
      <c r="DR49" s="156"/>
      <c r="DS49" s="156"/>
      <c r="DT49" s="156"/>
      <c r="DV49" s="117">
        <v>1</v>
      </c>
      <c r="DW49" s="191" t="s">
        <v>690</v>
      </c>
      <c r="DX49" s="150">
        <v>1</v>
      </c>
      <c r="DY49" s="176" t="s">
        <v>683</v>
      </c>
      <c r="DZ49" s="176" t="s">
        <v>661</v>
      </c>
      <c r="EA49" s="176">
        <v>20</v>
      </c>
      <c r="EB49" s="176" t="s">
        <v>640</v>
      </c>
    </row>
    <row r="50" spans="1:132" x14ac:dyDescent="0.3">
      <c r="A50" s="118">
        <v>1</v>
      </c>
      <c r="B50" s="154">
        <f>SUM($A$9:A50)</f>
        <v>24</v>
      </c>
      <c r="C50" s="170" t="s">
        <v>654</v>
      </c>
      <c r="D50" s="155">
        <v>1</v>
      </c>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156"/>
      <c r="CH50" s="156"/>
      <c r="CI50" s="156"/>
      <c r="CJ50" s="156"/>
      <c r="CK50" s="156"/>
      <c r="CL50" s="156"/>
      <c r="CM50" s="156"/>
      <c r="CN50" s="156"/>
      <c r="CO50" s="156"/>
      <c r="CP50" s="156"/>
      <c r="CQ50" s="156"/>
      <c r="CR50" s="156"/>
      <c r="CS50" s="156"/>
      <c r="CT50" s="156"/>
      <c r="CU50" s="159"/>
      <c r="CV50" s="156"/>
      <c r="CW50" s="156"/>
      <c r="CX50" s="156"/>
      <c r="CY50" s="156"/>
      <c r="CZ50" s="156"/>
      <c r="DA50" s="156"/>
      <c r="DB50" s="156"/>
      <c r="DC50" s="156"/>
      <c r="DD50" s="156"/>
      <c r="DE50" s="156"/>
      <c r="DF50" s="156"/>
      <c r="DG50" s="156"/>
      <c r="DH50" s="156"/>
      <c r="DI50" s="156"/>
      <c r="DJ50" s="156"/>
      <c r="DK50" s="156"/>
      <c r="DL50" s="156"/>
      <c r="DM50" s="156"/>
      <c r="DN50" s="156"/>
      <c r="DO50" s="156"/>
      <c r="DP50" s="156"/>
      <c r="DQ50" s="156"/>
      <c r="DR50" s="156"/>
      <c r="DS50" s="156"/>
      <c r="DT50" s="156"/>
      <c r="DW50" s="190" t="str">
        <f t="shared" si="0"/>
        <v xml:space="preserve">Ngày cắt điện thứ mười chín </v>
      </c>
      <c r="DX50" s="1"/>
      <c r="DY50" s="176"/>
      <c r="DZ50" s="176"/>
      <c r="EA50" s="176"/>
      <c r="EB50" s="176"/>
    </row>
    <row r="51" spans="1:132" ht="31.2" x14ac:dyDescent="0.3">
      <c r="B51" s="155"/>
      <c r="C51" s="162" t="s">
        <v>369</v>
      </c>
      <c r="D51" s="155"/>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156"/>
      <c r="CH51" s="156"/>
      <c r="CI51" s="156"/>
      <c r="CJ51" s="156"/>
      <c r="CK51" s="156"/>
      <c r="CL51" s="156"/>
      <c r="CM51" s="156"/>
      <c r="CN51" s="156"/>
      <c r="CO51" s="156"/>
      <c r="CP51" s="156"/>
      <c r="CQ51" s="156"/>
      <c r="CR51" s="156"/>
      <c r="CS51" s="156"/>
      <c r="CT51" s="156"/>
      <c r="CU51" s="159"/>
      <c r="CV51" s="156"/>
      <c r="CW51" s="156"/>
      <c r="CX51" s="156"/>
      <c r="CY51" s="156"/>
      <c r="CZ51" s="156"/>
      <c r="DA51" s="156"/>
      <c r="DB51" s="156"/>
      <c r="DC51" s="156"/>
      <c r="DD51" s="156"/>
      <c r="DE51" s="156"/>
      <c r="DF51" s="156"/>
      <c r="DG51" s="156"/>
      <c r="DH51" s="156"/>
      <c r="DI51" s="156"/>
      <c r="DJ51" s="156"/>
      <c r="DK51" s="156"/>
      <c r="DL51" s="156"/>
      <c r="DM51" s="156"/>
      <c r="DN51" s="156"/>
      <c r="DO51" s="156"/>
      <c r="DP51" s="156"/>
      <c r="DQ51" s="156"/>
      <c r="DR51" s="156"/>
      <c r="DS51" s="156"/>
      <c r="DT51" s="156"/>
      <c r="DV51" s="117">
        <v>1</v>
      </c>
      <c r="DW51" s="191" t="s">
        <v>721</v>
      </c>
      <c r="DX51" s="150">
        <v>1</v>
      </c>
      <c r="DY51" s="176" t="s">
        <v>704</v>
      </c>
      <c r="DZ51" s="176" t="s">
        <v>661</v>
      </c>
      <c r="EA51" s="176">
        <v>20</v>
      </c>
      <c r="EB51" s="176" t="s">
        <v>640</v>
      </c>
    </row>
    <row r="52" spans="1:132" x14ac:dyDescent="0.3">
      <c r="A52" s="118">
        <v>1</v>
      </c>
      <c r="B52" s="154">
        <f>SUM($A$9:A52)</f>
        <v>25</v>
      </c>
      <c r="C52" s="170" t="s">
        <v>655</v>
      </c>
      <c r="D52" s="155">
        <v>1</v>
      </c>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6"/>
      <c r="BB52" s="156"/>
      <c r="BC52" s="156"/>
      <c r="BD52" s="156"/>
      <c r="BE52" s="156"/>
      <c r="BF52" s="156"/>
      <c r="BG52" s="156"/>
      <c r="BH52" s="156"/>
      <c r="BI52" s="156"/>
      <c r="BJ52" s="156"/>
      <c r="BK52" s="156"/>
      <c r="BL52" s="156"/>
      <c r="BM52" s="156"/>
      <c r="BN52" s="156"/>
      <c r="BO52" s="156"/>
      <c r="BP52" s="156"/>
      <c r="BQ52" s="156"/>
      <c r="BR52" s="156"/>
      <c r="BS52" s="156"/>
      <c r="BT52" s="156"/>
      <c r="BU52" s="156"/>
      <c r="BV52" s="156"/>
      <c r="BW52" s="156"/>
      <c r="BX52" s="156"/>
      <c r="BY52" s="156"/>
      <c r="BZ52" s="156"/>
      <c r="CA52" s="156"/>
      <c r="CB52" s="156"/>
      <c r="CC52" s="156"/>
      <c r="CD52" s="156"/>
      <c r="CE52" s="156"/>
      <c r="CF52" s="156"/>
      <c r="CG52" s="156"/>
      <c r="CH52" s="156"/>
      <c r="CI52" s="156"/>
      <c r="CJ52" s="156"/>
      <c r="CK52" s="156"/>
      <c r="CL52" s="156"/>
      <c r="CM52" s="156"/>
      <c r="CN52" s="156"/>
      <c r="CO52" s="156"/>
      <c r="CP52" s="156"/>
      <c r="CQ52" s="156"/>
      <c r="CR52" s="156"/>
      <c r="CS52" s="156"/>
      <c r="CT52" s="156"/>
      <c r="CU52" s="156"/>
      <c r="CV52" s="156"/>
      <c r="CW52" s="156"/>
      <c r="CX52" s="159"/>
      <c r="CY52" s="156"/>
      <c r="CZ52" s="156"/>
      <c r="DA52" s="156"/>
      <c r="DB52" s="156"/>
      <c r="DC52" s="156"/>
      <c r="DD52" s="156"/>
      <c r="DE52" s="156"/>
      <c r="DF52" s="156"/>
      <c r="DG52" s="156"/>
      <c r="DH52" s="156"/>
      <c r="DI52" s="156"/>
      <c r="DJ52" s="156"/>
      <c r="DK52" s="156"/>
      <c r="DL52" s="156"/>
      <c r="DM52" s="156"/>
      <c r="DN52" s="156"/>
      <c r="DO52" s="156"/>
      <c r="DP52" s="156"/>
      <c r="DQ52" s="156"/>
      <c r="DR52" s="156"/>
      <c r="DS52" s="156"/>
      <c r="DT52" s="156"/>
      <c r="DW52" s="190" t="str">
        <f t="shared" si="0"/>
        <v xml:space="preserve">Ngày cắt điện thứ hai mươi </v>
      </c>
      <c r="DX52" s="1"/>
      <c r="DY52" s="176"/>
      <c r="DZ52" s="176"/>
      <c r="EA52" s="176"/>
      <c r="EB52" s="176"/>
    </row>
    <row r="53" spans="1:132" ht="31.2" x14ac:dyDescent="0.3">
      <c r="B53" s="155"/>
      <c r="C53" s="162" t="s">
        <v>709</v>
      </c>
      <c r="D53" s="155"/>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6"/>
      <c r="BB53" s="156"/>
      <c r="BC53" s="156"/>
      <c r="BD53" s="156"/>
      <c r="BE53" s="156"/>
      <c r="BF53" s="156"/>
      <c r="BG53" s="156"/>
      <c r="BH53" s="156"/>
      <c r="BI53" s="156"/>
      <c r="BJ53" s="156"/>
      <c r="BK53" s="156"/>
      <c r="BL53" s="156"/>
      <c r="BM53" s="156"/>
      <c r="BN53" s="156"/>
      <c r="BO53" s="156"/>
      <c r="BP53" s="156"/>
      <c r="BQ53" s="156"/>
      <c r="BR53" s="156"/>
      <c r="BS53" s="156"/>
      <c r="BT53" s="156"/>
      <c r="BU53" s="156"/>
      <c r="BV53" s="156"/>
      <c r="BW53" s="156"/>
      <c r="BX53" s="156"/>
      <c r="BY53" s="156"/>
      <c r="BZ53" s="156"/>
      <c r="CA53" s="156"/>
      <c r="CB53" s="156"/>
      <c r="CC53" s="156"/>
      <c r="CD53" s="156"/>
      <c r="CE53" s="156"/>
      <c r="CF53" s="156"/>
      <c r="CG53" s="156"/>
      <c r="CH53" s="156"/>
      <c r="CI53" s="156"/>
      <c r="CJ53" s="156"/>
      <c r="CK53" s="156"/>
      <c r="CL53" s="156"/>
      <c r="CM53" s="156"/>
      <c r="CN53" s="156"/>
      <c r="CO53" s="156"/>
      <c r="CP53" s="156"/>
      <c r="CQ53" s="156"/>
      <c r="CR53" s="156"/>
      <c r="CS53" s="156"/>
      <c r="CT53" s="156"/>
      <c r="CU53" s="156"/>
      <c r="CV53" s="156"/>
      <c r="CW53" s="156"/>
      <c r="CX53" s="159"/>
      <c r="CY53" s="156"/>
      <c r="CZ53" s="156"/>
      <c r="DA53" s="156"/>
      <c r="DB53" s="156"/>
      <c r="DC53" s="156"/>
      <c r="DD53" s="156"/>
      <c r="DE53" s="156"/>
      <c r="DF53" s="156"/>
      <c r="DG53" s="156"/>
      <c r="DH53" s="156"/>
      <c r="DI53" s="156"/>
      <c r="DJ53" s="156"/>
      <c r="DK53" s="156"/>
      <c r="DL53" s="156"/>
      <c r="DM53" s="156"/>
      <c r="DN53" s="156"/>
      <c r="DO53" s="156"/>
      <c r="DP53" s="156"/>
      <c r="DQ53" s="156"/>
      <c r="DR53" s="156"/>
      <c r="DS53" s="156"/>
      <c r="DT53" s="156"/>
      <c r="DV53" s="117">
        <v>1</v>
      </c>
      <c r="DW53" s="192" t="s">
        <v>724</v>
      </c>
      <c r="DX53" s="150">
        <v>1</v>
      </c>
      <c r="DY53" s="176" t="s">
        <v>710</v>
      </c>
      <c r="DZ53" s="176" t="s">
        <v>661</v>
      </c>
      <c r="EA53" s="176">
        <v>20</v>
      </c>
      <c r="EB53" s="176" t="s">
        <v>640</v>
      </c>
    </row>
    <row r="54" spans="1:132" x14ac:dyDescent="0.3">
      <c r="A54" s="118">
        <v>1</v>
      </c>
      <c r="B54" s="154">
        <f>SUM($A$9:A54)</f>
        <v>26</v>
      </c>
      <c r="C54" s="170" t="s">
        <v>656</v>
      </c>
      <c r="D54" s="155">
        <v>1</v>
      </c>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156"/>
      <c r="AX54" s="156"/>
      <c r="AY54" s="156"/>
      <c r="AZ54" s="156"/>
      <c r="BA54" s="156"/>
      <c r="BB54" s="156"/>
      <c r="BC54" s="156"/>
      <c r="BD54" s="156"/>
      <c r="BE54" s="156"/>
      <c r="BF54" s="156"/>
      <c r="BG54" s="156"/>
      <c r="BH54" s="156"/>
      <c r="BI54" s="156"/>
      <c r="BJ54" s="156"/>
      <c r="BK54" s="156"/>
      <c r="BL54" s="156"/>
      <c r="BM54" s="156"/>
      <c r="BN54" s="156"/>
      <c r="BO54" s="156"/>
      <c r="BP54" s="156"/>
      <c r="BQ54" s="156"/>
      <c r="BR54" s="156"/>
      <c r="BS54" s="156"/>
      <c r="BT54" s="156"/>
      <c r="BU54" s="156"/>
      <c r="BV54" s="156"/>
      <c r="BW54" s="156"/>
      <c r="BX54" s="156"/>
      <c r="BY54" s="156"/>
      <c r="BZ54" s="156"/>
      <c r="CA54" s="156"/>
      <c r="CB54" s="156"/>
      <c r="CC54" s="156"/>
      <c r="CD54" s="156"/>
      <c r="CE54" s="156"/>
      <c r="CF54" s="156"/>
      <c r="CG54" s="156"/>
      <c r="CH54" s="156"/>
      <c r="CI54" s="156"/>
      <c r="CJ54" s="156"/>
      <c r="CK54" s="156"/>
      <c r="CL54" s="156"/>
      <c r="CM54" s="156"/>
      <c r="CN54" s="156"/>
      <c r="CO54" s="156"/>
      <c r="CP54" s="156"/>
      <c r="CQ54" s="156"/>
      <c r="CR54" s="156"/>
      <c r="CS54" s="156"/>
      <c r="CT54" s="156"/>
      <c r="CU54" s="156"/>
      <c r="CV54" s="156"/>
      <c r="CW54" s="156"/>
      <c r="CX54" s="156"/>
      <c r="CY54" s="156"/>
      <c r="CZ54" s="159"/>
      <c r="DA54" s="156"/>
      <c r="DB54" s="156"/>
      <c r="DC54" s="156"/>
      <c r="DD54" s="156"/>
      <c r="DE54" s="156"/>
      <c r="DF54" s="156"/>
      <c r="DG54" s="156"/>
      <c r="DH54" s="156"/>
      <c r="DI54" s="156"/>
      <c r="DJ54" s="156"/>
      <c r="DK54" s="156"/>
      <c r="DL54" s="156"/>
      <c r="DM54" s="156"/>
      <c r="DN54" s="156"/>
      <c r="DO54" s="156"/>
      <c r="DP54" s="156"/>
      <c r="DQ54" s="156"/>
      <c r="DR54" s="156"/>
      <c r="DS54" s="156"/>
      <c r="DT54" s="156"/>
      <c r="DW54" s="190" t="str">
        <f t="shared" si="0"/>
        <v xml:space="preserve">Ngày cắt điện thứ hai mươi mốt </v>
      </c>
      <c r="DX54" s="1"/>
      <c r="DY54" s="176"/>
      <c r="DZ54" s="176"/>
      <c r="EA54" s="176"/>
      <c r="EB54" s="176"/>
    </row>
    <row r="55" spans="1:132" ht="31.2" x14ac:dyDescent="0.3">
      <c r="B55" s="154"/>
      <c r="C55" s="162" t="s">
        <v>682</v>
      </c>
      <c r="D55" s="155"/>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6"/>
      <c r="CK55" s="156"/>
      <c r="CL55" s="156"/>
      <c r="CM55" s="156"/>
      <c r="CN55" s="156"/>
      <c r="CO55" s="156"/>
      <c r="CP55" s="156"/>
      <c r="CQ55" s="156"/>
      <c r="CR55" s="156"/>
      <c r="CS55" s="156"/>
      <c r="CT55" s="156"/>
      <c r="CU55" s="156"/>
      <c r="CV55" s="156"/>
      <c r="CW55" s="156"/>
      <c r="CX55" s="156"/>
      <c r="CY55" s="156"/>
      <c r="CZ55" s="159"/>
      <c r="DA55" s="156"/>
      <c r="DB55" s="156"/>
      <c r="DC55" s="156"/>
      <c r="DD55" s="156"/>
      <c r="DE55" s="156"/>
      <c r="DF55" s="156"/>
      <c r="DG55" s="156"/>
      <c r="DH55" s="156"/>
      <c r="DI55" s="156"/>
      <c r="DJ55" s="156"/>
      <c r="DK55" s="156"/>
      <c r="DL55" s="156"/>
      <c r="DM55" s="156"/>
      <c r="DN55" s="156"/>
      <c r="DO55" s="156"/>
      <c r="DP55" s="156"/>
      <c r="DQ55" s="156"/>
      <c r="DR55" s="156"/>
      <c r="DS55" s="156"/>
      <c r="DT55" s="156"/>
      <c r="DV55" s="98">
        <v>1</v>
      </c>
      <c r="DW55" s="176" t="s">
        <v>718</v>
      </c>
      <c r="DX55" s="150">
        <v>1</v>
      </c>
      <c r="DY55" s="176" t="s">
        <v>683</v>
      </c>
      <c r="DZ55" s="176" t="s">
        <v>661</v>
      </c>
      <c r="EA55" s="176">
        <v>30</v>
      </c>
      <c r="EB55" s="176" t="s">
        <v>640</v>
      </c>
    </row>
    <row r="56" spans="1:132" x14ac:dyDescent="0.3">
      <c r="A56" s="118">
        <v>1</v>
      </c>
      <c r="B56" s="154">
        <f>SUM($A$9:A56)</f>
        <v>27</v>
      </c>
      <c r="C56" s="170" t="s">
        <v>657</v>
      </c>
      <c r="D56" s="155">
        <v>1</v>
      </c>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6"/>
      <c r="BT56" s="156"/>
      <c r="BU56" s="156"/>
      <c r="BV56" s="156"/>
      <c r="BW56" s="156"/>
      <c r="BX56" s="156"/>
      <c r="BY56" s="156"/>
      <c r="BZ56" s="156"/>
      <c r="CA56" s="156"/>
      <c r="CB56" s="156"/>
      <c r="CC56" s="156"/>
      <c r="CD56" s="156"/>
      <c r="CE56" s="156"/>
      <c r="CF56" s="156"/>
      <c r="CG56" s="156"/>
      <c r="CH56" s="156"/>
      <c r="CI56" s="156"/>
      <c r="CJ56" s="156"/>
      <c r="CK56" s="156"/>
      <c r="CL56" s="156"/>
      <c r="CM56" s="156"/>
      <c r="CN56" s="156"/>
      <c r="CO56" s="156"/>
      <c r="CP56" s="156"/>
      <c r="CQ56" s="156"/>
      <c r="CR56" s="156"/>
      <c r="CS56" s="156"/>
      <c r="CT56" s="156"/>
      <c r="CU56" s="156"/>
      <c r="CV56" s="156"/>
      <c r="CW56" s="156"/>
      <c r="CX56" s="156"/>
      <c r="CY56" s="156"/>
      <c r="CZ56" s="156"/>
      <c r="DA56" s="156"/>
      <c r="DB56" s="159"/>
      <c r="DC56" s="156"/>
      <c r="DD56" s="156"/>
      <c r="DE56" s="156"/>
      <c r="DF56" s="156"/>
      <c r="DG56" s="156"/>
      <c r="DH56" s="156"/>
      <c r="DI56" s="156"/>
      <c r="DJ56" s="156"/>
      <c r="DK56" s="156"/>
      <c r="DL56" s="156"/>
      <c r="DM56" s="156"/>
      <c r="DN56" s="156"/>
      <c r="DO56" s="156"/>
      <c r="DP56" s="156"/>
      <c r="DQ56" s="156"/>
      <c r="DR56" s="156"/>
      <c r="DS56" s="156"/>
      <c r="DT56" s="156"/>
      <c r="DW56" s="190" t="str">
        <f t="shared" si="0"/>
        <v xml:space="preserve">Ngày cắt điện thứ hai mươi hai </v>
      </c>
      <c r="DX56" s="1"/>
      <c r="DY56" s="176"/>
      <c r="DZ56" s="176"/>
      <c r="EA56" s="176"/>
      <c r="EB56" s="176"/>
    </row>
    <row r="57" spans="1:132" x14ac:dyDescent="0.3">
      <c r="B57" s="155"/>
      <c r="C57" s="162" t="s">
        <v>719</v>
      </c>
      <c r="D57" s="157"/>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6"/>
      <c r="BT57" s="156"/>
      <c r="BU57" s="156"/>
      <c r="BV57" s="156"/>
      <c r="BW57" s="156"/>
      <c r="BX57" s="156"/>
      <c r="BY57" s="156"/>
      <c r="BZ57" s="156"/>
      <c r="CA57" s="156"/>
      <c r="CB57" s="156"/>
      <c r="CC57" s="156"/>
      <c r="CD57" s="156"/>
      <c r="CE57" s="156"/>
      <c r="CF57" s="156"/>
      <c r="CG57" s="156"/>
      <c r="CH57" s="156"/>
      <c r="CI57" s="156"/>
      <c r="CJ57" s="156"/>
      <c r="CK57" s="156"/>
      <c r="CL57" s="156"/>
      <c r="CM57" s="156"/>
      <c r="CN57" s="156"/>
      <c r="CO57" s="156"/>
      <c r="CP57" s="156"/>
      <c r="CQ57" s="156"/>
      <c r="CR57" s="156"/>
      <c r="CS57" s="156"/>
      <c r="CT57" s="156"/>
      <c r="CU57" s="156"/>
      <c r="CV57" s="156"/>
      <c r="CW57" s="156"/>
      <c r="CX57" s="156"/>
      <c r="CY57" s="156"/>
      <c r="CZ57" s="156"/>
      <c r="DA57" s="156"/>
      <c r="DB57" s="159"/>
      <c r="DC57" s="156"/>
      <c r="DD57" s="156"/>
      <c r="DE57" s="156"/>
      <c r="DF57" s="156"/>
      <c r="DG57" s="156"/>
      <c r="DH57" s="156"/>
      <c r="DI57" s="156"/>
      <c r="DJ57" s="156"/>
      <c r="DK57" s="156"/>
      <c r="DL57" s="156"/>
      <c r="DM57" s="156"/>
      <c r="DN57" s="156"/>
      <c r="DO57" s="156"/>
      <c r="DP57" s="156"/>
      <c r="DQ57" s="156"/>
      <c r="DR57" s="156"/>
      <c r="DS57" s="156"/>
      <c r="DT57" s="156"/>
      <c r="DV57" s="117">
        <v>1</v>
      </c>
      <c r="DW57" s="177" t="s">
        <v>719</v>
      </c>
      <c r="DX57" s="150">
        <v>1</v>
      </c>
      <c r="DY57" s="176" t="s">
        <v>727</v>
      </c>
      <c r="DZ57" s="176" t="s">
        <v>661</v>
      </c>
      <c r="EA57" s="176">
        <v>30</v>
      </c>
      <c r="EB57" s="176" t="s">
        <v>640</v>
      </c>
    </row>
    <row r="58" spans="1:132" x14ac:dyDescent="0.3">
      <c r="A58" s="118">
        <v>1</v>
      </c>
      <c r="B58" s="154">
        <f>SUM($A$9:A58)</f>
        <v>28</v>
      </c>
      <c r="C58" s="170" t="s">
        <v>658</v>
      </c>
      <c r="D58" s="155">
        <v>1</v>
      </c>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6"/>
      <c r="BT58" s="156"/>
      <c r="BU58" s="156"/>
      <c r="BV58" s="156"/>
      <c r="BW58" s="156"/>
      <c r="BX58" s="156"/>
      <c r="BY58" s="156"/>
      <c r="BZ58" s="156"/>
      <c r="CA58" s="156"/>
      <c r="CB58" s="156"/>
      <c r="CC58" s="156"/>
      <c r="CD58" s="156"/>
      <c r="CE58" s="156"/>
      <c r="CF58" s="156"/>
      <c r="CG58" s="156"/>
      <c r="CH58" s="156"/>
      <c r="CI58" s="156"/>
      <c r="CJ58" s="156"/>
      <c r="CK58" s="156"/>
      <c r="CL58" s="156"/>
      <c r="CM58" s="156"/>
      <c r="CN58" s="156"/>
      <c r="CO58" s="156"/>
      <c r="CP58" s="156"/>
      <c r="CQ58" s="156"/>
      <c r="CR58" s="156"/>
      <c r="CS58" s="156"/>
      <c r="CT58" s="156"/>
      <c r="CU58" s="156"/>
      <c r="CV58" s="156"/>
      <c r="CW58" s="156"/>
      <c r="CX58" s="156"/>
      <c r="CY58" s="156"/>
      <c r="CZ58" s="156"/>
      <c r="DA58" s="156"/>
      <c r="DB58" s="156"/>
      <c r="DC58" s="156"/>
      <c r="DD58"/>
      <c r="DE58" s="159"/>
      <c r="DF58" s="156"/>
      <c r="DG58" s="156"/>
      <c r="DH58" s="156"/>
      <c r="DI58" s="156"/>
      <c r="DJ58" s="156"/>
      <c r="DK58" s="156"/>
      <c r="DL58" s="156"/>
      <c r="DM58" s="156"/>
      <c r="DN58" s="156"/>
      <c r="DO58" s="156"/>
      <c r="DP58" s="156"/>
      <c r="DQ58" s="156"/>
      <c r="DR58" s="156"/>
      <c r="DS58" s="156"/>
      <c r="DT58" s="156"/>
      <c r="DW58" s="190" t="str">
        <f t="shared" si="0"/>
        <v xml:space="preserve">Ngày cắt điện thứ hai mươi ba </v>
      </c>
      <c r="DX58" s="1"/>
      <c r="DY58" s="176"/>
      <c r="DZ58" s="176"/>
      <c r="EA58" s="176"/>
      <c r="EB58" s="176"/>
    </row>
    <row r="59" spans="1:132" x14ac:dyDescent="0.3">
      <c r="B59" s="155"/>
      <c r="C59" s="162" t="s">
        <v>720</v>
      </c>
      <c r="D59" s="157"/>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6"/>
      <c r="BT59" s="156"/>
      <c r="BU59" s="156"/>
      <c r="BV59" s="156"/>
      <c r="BW59" s="156"/>
      <c r="BX59" s="156"/>
      <c r="BY59" s="156"/>
      <c r="BZ59" s="156"/>
      <c r="CA59" s="156"/>
      <c r="CB59" s="156"/>
      <c r="CC59" s="156"/>
      <c r="CD59" s="156"/>
      <c r="CE59" s="156"/>
      <c r="CF59" s="156"/>
      <c r="CG59" s="156"/>
      <c r="CH59" s="156"/>
      <c r="CI59" s="156"/>
      <c r="CJ59" s="156"/>
      <c r="CK59" s="156"/>
      <c r="CL59" s="156"/>
      <c r="CM59" s="156"/>
      <c r="CN59" s="156"/>
      <c r="CO59" s="156"/>
      <c r="CP59" s="156"/>
      <c r="CQ59" s="156"/>
      <c r="CR59" s="156"/>
      <c r="CS59" s="156"/>
      <c r="CT59" s="156"/>
      <c r="CU59" s="156"/>
      <c r="CV59" s="156"/>
      <c r="CW59" s="156"/>
      <c r="CX59" s="156"/>
      <c r="CY59" s="156"/>
      <c r="CZ59" s="156"/>
      <c r="DA59" s="156"/>
      <c r="DB59" s="156"/>
      <c r="DC59" s="156"/>
      <c r="DD59"/>
      <c r="DE59" s="159"/>
      <c r="DF59" s="156"/>
      <c r="DG59" s="156"/>
      <c r="DH59" s="156"/>
      <c r="DI59" s="156"/>
      <c r="DJ59" s="156"/>
      <c r="DK59" s="156"/>
      <c r="DL59" s="156"/>
      <c r="DM59" s="156"/>
      <c r="DN59" s="156"/>
      <c r="DO59" s="156"/>
      <c r="DP59" s="156"/>
      <c r="DQ59" s="156"/>
      <c r="DR59" s="156"/>
      <c r="DS59" s="156"/>
      <c r="DT59" s="156"/>
      <c r="DV59" s="117">
        <v>1</v>
      </c>
      <c r="DW59" s="177" t="s">
        <v>720</v>
      </c>
      <c r="DX59" s="150">
        <v>1</v>
      </c>
      <c r="DY59" s="176" t="s">
        <v>727</v>
      </c>
      <c r="DZ59" s="176" t="s">
        <v>661</v>
      </c>
      <c r="EA59" s="176">
        <v>30</v>
      </c>
      <c r="EB59" s="176" t="s">
        <v>640</v>
      </c>
    </row>
    <row r="60" spans="1:132" ht="81" customHeight="1" x14ac:dyDescent="0.3">
      <c r="A60" s="118">
        <v>1</v>
      </c>
      <c r="B60" s="154">
        <f>SUM($A$9:A60)</f>
        <v>29</v>
      </c>
      <c r="C60" s="171" t="s">
        <v>632</v>
      </c>
      <c r="D60" s="155">
        <v>14</v>
      </c>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6"/>
      <c r="AT60" s="156"/>
      <c r="AU60" s="156"/>
      <c r="AV60" s="156"/>
      <c r="AW60" s="156"/>
      <c r="AX60" s="156"/>
      <c r="AY60" s="156"/>
      <c r="AZ60" s="156"/>
      <c r="BA60" s="156"/>
      <c r="BB60" s="156"/>
      <c r="BC60" s="156"/>
      <c r="BD60" s="156"/>
      <c r="BE60" s="156"/>
      <c r="BF60" s="156"/>
      <c r="BG60" s="156"/>
      <c r="BH60" s="156"/>
      <c r="BI60" s="156"/>
      <c r="BJ60" s="156"/>
      <c r="BK60" s="156"/>
      <c r="BL60" s="156"/>
      <c r="BM60" s="156"/>
      <c r="BN60" s="156"/>
      <c r="BO60" s="156"/>
      <c r="BP60" s="156"/>
      <c r="BQ60" s="156"/>
      <c r="BR60" s="156"/>
      <c r="BS60" s="156"/>
      <c r="BT60" s="156"/>
      <c r="BU60" s="156"/>
      <c r="BV60" s="156"/>
      <c r="BW60" s="156"/>
      <c r="BX60" s="156"/>
      <c r="BY60" s="156"/>
      <c r="BZ60" s="156"/>
      <c r="CA60" s="156"/>
      <c r="CB60" s="156"/>
      <c r="CC60" s="156"/>
      <c r="CD60" s="156"/>
      <c r="CE60" s="156"/>
      <c r="CF60" s="156"/>
      <c r="CG60" s="156"/>
      <c r="CH60" s="156"/>
      <c r="CI60" s="156"/>
      <c r="CJ60" s="156"/>
      <c r="CK60" s="156"/>
      <c r="CL60" s="156"/>
      <c r="CM60" s="156"/>
      <c r="CN60" s="156"/>
      <c r="CO60" s="156"/>
      <c r="CP60" s="156"/>
      <c r="CQ60" s="156"/>
      <c r="CR60" s="156"/>
      <c r="CS60" s="156"/>
      <c r="CT60" s="156"/>
      <c r="CU60" s="156"/>
      <c r="CV60" s="156"/>
      <c r="CW60" s="156"/>
      <c r="CX60" s="156"/>
      <c r="CY60" s="156"/>
      <c r="CZ60" s="156"/>
      <c r="DA60" s="156"/>
      <c r="DB60" s="156"/>
      <c r="DC60" s="156"/>
      <c r="DD60" s="156"/>
      <c r="DE60" s="156"/>
      <c r="DF60" s="180"/>
      <c r="DG60" s="180"/>
      <c r="DH60" s="180"/>
      <c r="DI60" s="180"/>
      <c r="DJ60" s="180"/>
      <c r="DK60" s="180"/>
      <c r="DL60" s="180"/>
      <c r="DM60" s="180"/>
      <c r="DN60" s="180"/>
      <c r="DO60" s="180"/>
      <c r="DP60" s="180"/>
      <c r="DQ60" s="180"/>
      <c r="DR60" s="180"/>
      <c r="DS60" s="180"/>
      <c r="DT60" s="156"/>
    </row>
    <row r="61" spans="1:132" x14ac:dyDescent="0.3">
      <c r="A61" s="118">
        <v>1</v>
      </c>
      <c r="B61" s="154">
        <f>SUM($A$9:A61)</f>
        <v>30</v>
      </c>
      <c r="C61" s="172" t="s">
        <v>633</v>
      </c>
      <c r="D61" s="182">
        <v>1</v>
      </c>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158"/>
      <c r="BY61" s="158"/>
      <c r="BZ61" s="158"/>
      <c r="CA61" s="158"/>
      <c r="CB61" s="158"/>
      <c r="CC61" s="158"/>
      <c r="CD61" s="158"/>
      <c r="CE61" s="158"/>
      <c r="CF61" s="158"/>
      <c r="CG61" s="158"/>
      <c r="CH61" s="158"/>
      <c r="CI61" s="158"/>
      <c r="CJ61" s="158"/>
      <c r="CK61" s="158"/>
      <c r="CL61" s="158"/>
      <c r="CM61" s="158"/>
      <c r="CN61" s="158"/>
      <c r="CO61" s="158"/>
      <c r="CP61" s="158"/>
      <c r="CQ61" s="158"/>
      <c r="CR61" s="158"/>
      <c r="CS61" s="158"/>
      <c r="CT61" s="158"/>
      <c r="CU61" s="158"/>
      <c r="CV61" s="158"/>
      <c r="CW61" s="158"/>
      <c r="CX61" s="158"/>
      <c r="CY61" s="158"/>
      <c r="CZ61" s="158"/>
      <c r="DA61" s="158"/>
      <c r="DB61" s="158"/>
      <c r="DC61" s="158"/>
      <c r="DD61" s="158"/>
      <c r="DE61" s="158"/>
      <c r="DF61" s="158"/>
      <c r="DG61" s="158"/>
      <c r="DH61" s="158"/>
      <c r="DI61" s="158"/>
      <c r="DJ61" s="158"/>
      <c r="DK61" s="158"/>
      <c r="DL61" s="158"/>
      <c r="DM61" s="158"/>
      <c r="DN61" s="158"/>
      <c r="DO61" s="158"/>
      <c r="DP61" s="158"/>
      <c r="DQ61" s="158"/>
      <c r="DR61" s="158"/>
      <c r="DS61" s="158"/>
      <c r="DT61" s="180"/>
    </row>
    <row r="63" spans="1:132" x14ac:dyDescent="0.3">
      <c r="AH63" s="187" t="s">
        <v>733</v>
      </c>
      <c r="AI63" s="187"/>
      <c r="AJ63" s="187"/>
      <c r="AK63" s="187"/>
      <c r="AL63" s="187"/>
      <c r="AM63" s="187"/>
      <c r="AN63" s="187"/>
      <c r="BY63" s="187" t="s">
        <v>733</v>
      </c>
      <c r="BZ63" s="187"/>
      <c r="CA63" s="187"/>
      <c r="CB63" s="187"/>
      <c r="CC63" s="187"/>
      <c r="CD63" s="187"/>
      <c r="CE63" s="187"/>
      <c r="DL63" s="187" t="s">
        <v>733</v>
      </c>
      <c r="DM63" s="187"/>
      <c r="DN63" s="187"/>
      <c r="DO63" s="187"/>
      <c r="DP63" s="187"/>
      <c r="DQ63" s="187"/>
      <c r="DR63" s="187"/>
    </row>
    <row r="64" spans="1:132" x14ac:dyDescent="0.3">
      <c r="C64" s="173" t="s">
        <v>634</v>
      </c>
      <c r="AI64" s="121"/>
      <c r="AJ64" s="121"/>
      <c r="AK64" s="121" t="s">
        <v>391</v>
      </c>
      <c r="AL64" s="188"/>
      <c r="AM64" s="188"/>
      <c r="AX64" s="173" t="s">
        <v>634</v>
      </c>
      <c r="BZ64" s="121"/>
      <c r="CA64" s="121"/>
      <c r="CB64" s="121" t="s">
        <v>391</v>
      </c>
      <c r="CC64" s="188"/>
      <c r="CD64" s="188"/>
      <c r="CN64" s="173" t="s">
        <v>634</v>
      </c>
      <c r="DM64" s="121"/>
      <c r="DN64" s="121"/>
      <c r="DO64" s="121" t="s">
        <v>391</v>
      </c>
      <c r="DP64" s="188"/>
      <c r="DQ64" s="188"/>
    </row>
    <row r="65" spans="3:121" x14ac:dyDescent="0.3">
      <c r="C65" s="173" t="s">
        <v>392</v>
      </c>
      <c r="AJ65" s="188"/>
      <c r="AK65" s="121" t="s">
        <v>392</v>
      </c>
      <c r="AL65" s="188"/>
      <c r="AM65" s="188"/>
      <c r="AX65" s="173" t="s">
        <v>392</v>
      </c>
      <c r="CA65" s="188"/>
      <c r="CB65" s="121" t="s">
        <v>392</v>
      </c>
      <c r="CC65" s="188"/>
      <c r="CD65" s="188"/>
      <c r="CN65" s="173" t="s">
        <v>392</v>
      </c>
      <c r="DN65" s="188"/>
      <c r="DO65" s="121" t="s">
        <v>392</v>
      </c>
      <c r="DP65" s="188"/>
      <c r="DQ65" s="188"/>
    </row>
    <row r="66" spans="3:121" ht="56.4" customHeight="1" x14ac:dyDescent="0.3">
      <c r="AX66" s="165"/>
      <c r="CN66" s="165"/>
    </row>
    <row r="67" spans="3:121" x14ac:dyDescent="0.3">
      <c r="C67" s="173" t="s">
        <v>731</v>
      </c>
      <c r="AK67" s="121" t="s">
        <v>732</v>
      </c>
      <c r="AX67" s="173" t="s">
        <v>731</v>
      </c>
      <c r="CB67" s="121" t="s">
        <v>732</v>
      </c>
      <c r="CN67" s="173" t="s">
        <v>731</v>
      </c>
      <c r="DO67" s="121" t="s">
        <v>732</v>
      </c>
    </row>
  </sheetData>
  <autoFilter ref="A1:EB65" xr:uid="{5917A182-C59D-4467-8B99-0581DEE8B5D9}">
    <filterColumn colId="1" showButton="0"/>
  </autoFilter>
  <mergeCells count="5">
    <mergeCell ref="D7:D8"/>
    <mergeCell ref="DX7:DX8"/>
    <mergeCell ref="B1:C1"/>
    <mergeCell ref="B7:B8"/>
    <mergeCell ref="C7:C8"/>
  </mergeCells>
  <conditionalFormatting sqref="E6:DT6">
    <cfRule type="cellIs" dxfId="1" priority="2" operator="greaterThan">
      <formula>0.5</formula>
    </cfRule>
  </conditionalFormatting>
  <conditionalFormatting sqref="D6">
    <cfRule type="cellIs" dxfId="0" priority="1" operator="greaterThan">
      <formula>0.5</formula>
    </cfRule>
  </conditionalFormatting>
  <pageMargins left="0.87" right="0.70866141732283505" top="0.5" bottom="0.39370078740157499" header="0.31496062992126" footer="0.31496062992126"/>
  <pageSetup paperSize="8" scale="8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433-BAA3-4677-AA9E-9F3455D9961C}">
  <dimension ref="F5:L27"/>
  <sheetViews>
    <sheetView topLeftCell="A10" workbookViewId="0">
      <selection activeCell="L9" sqref="L9"/>
    </sheetView>
  </sheetViews>
  <sheetFormatPr defaultRowHeight="14.4" x14ac:dyDescent="0.3"/>
  <cols>
    <col min="6" max="6" width="26.5546875" bestFit="1" customWidth="1"/>
    <col min="8" max="8" width="27" customWidth="1"/>
    <col min="9" max="9" width="12.6640625" bestFit="1" customWidth="1"/>
    <col min="12" max="12" width="60.44140625" style="105" customWidth="1"/>
  </cols>
  <sheetData>
    <row r="5" spans="6:12" x14ac:dyDescent="0.3">
      <c r="F5" t="str">
        <f>"Lần cắt điện thứ "&amp;LOWER(I5)</f>
        <v xml:space="preserve">Lần cắt điện thứ một </v>
      </c>
      <c r="G5">
        <v>1</v>
      </c>
      <c r="H5" t="str">
        <f>[78]!VND(G5)</f>
        <v>Một đồng chẵn.</v>
      </c>
      <c r="I5" t="str">
        <f>LEFT(H5,SEARCH(" đồng",H5,1))</f>
        <v xml:space="preserve">Một </v>
      </c>
      <c r="L5" s="105" t="s">
        <v>663</v>
      </c>
    </row>
    <row r="6" spans="6:12" ht="57.6" x14ac:dyDescent="0.3">
      <c r="F6" t="str">
        <f>"Ngày cắt điện thứ "&amp;LOWER(I6)</f>
        <v xml:space="preserve">Ngày cắt điện thứ hai </v>
      </c>
      <c r="G6">
        <v>2</v>
      </c>
      <c r="H6" t="str">
        <f>[78]!VND(G6)</f>
        <v>Hai đồng chẵn.</v>
      </c>
      <c r="I6" t="str">
        <f t="shared" ref="I6:I27" si="0">LEFT(H6,SEARCH(" đồng",H6,1))</f>
        <v xml:space="preserve">Hai </v>
      </c>
      <c r="L6" s="105" t="s">
        <v>664</v>
      </c>
    </row>
    <row r="7" spans="6:12" x14ac:dyDescent="0.3">
      <c r="F7" t="str">
        <f t="shared" ref="F7:F27" si="1">"Ngày cắt điện thứ "&amp;LOWER(I7)</f>
        <v xml:space="preserve">Ngày cắt điện thứ ba </v>
      </c>
      <c r="G7">
        <v>3</v>
      </c>
      <c r="H7" t="str">
        <f>[78]!VND(G7)</f>
        <v>Ba đồng chẵn.</v>
      </c>
      <c r="I7" t="str">
        <f t="shared" si="0"/>
        <v xml:space="preserve">Ba </v>
      </c>
      <c r="L7" s="105" t="s">
        <v>665</v>
      </c>
    </row>
    <row r="8" spans="6:12" ht="28.8" x14ac:dyDescent="0.3">
      <c r="F8" t="str">
        <f t="shared" si="1"/>
        <v xml:space="preserve">Ngày cắt điện thứ bốn </v>
      </c>
      <c r="G8">
        <v>4</v>
      </c>
      <c r="H8" t="str">
        <f>[78]!VND(G8)</f>
        <v>Bốn đồng chẵn.</v>
      </c>
      <c r="I8" t="str">
        <f t="shared" si="0"/>
        <v xml:space="preserve">Bốn </v>
      </c>
      <c r="L8" s="105" t="s">
        <v>666</v>
      </c>
    </row>
    <row r="9" spans="6:12" ht="28.8" x14ac:dyDescent="0.3">
      <c r="F9" t="str">
        <f t="shared" si="1"/>
        <v xml:space="preserve">Ngày cắt điện thứ năm </v>
      </c>
      <c r="G9">
        <v>5</v>
      </c>
      <c r="H9" t="str">
        <f>[78]!VND(G9)</f>
        <v>Năm đồng chẵn.</v>
      </c>
      <c r="I9" t="str">
        <f t="shared" si="0"/>
        <v xml:space="preserve">Năm </v>
      </c>
      <c r="L9" s="105" t="s">
        <v>667</v>
      </c>
    </row>
    <row r="10" spans="6:12" ht="28.8" x14ac:dyDescent="0.3">
      <c r="F10" t="str">
        <f t="shared" si="1"/>
        <v xml:space="preserve">Ngày cắt điện thứ sáu </v>
      </c>
      <c r="G10">
        <v>6</v>
      </c>
      <c r="H10" t="str">
        <f>[78]!VND(G10)</f>
        <v>Sáu đồng chẵn.</v>
      </c>
      <c r="I10" t="str">
        <f t="shared" si="0"/>
        <v xml:space="preserve">Sáu </v>
      </c>
      <c r="L10" s="105" t="s">
        <v>668</v>
      </c>
    </row>
    <row r="11" spans="6:12" x14ac:dyDescent="0.3">
      <c r="F11" t="str">
        <f t="shared" si="1"/>
        <v xml:space="preserve">Ngày cắt điện thứ bảy </v>
      </c>
      <c r="G11">
        <v>7</v>
      </c>
      <c r="H11" t="str">
        <f>[78]!VND(G11)</f>
        <v>Bảy đồng chẵn.</v>
      </c>
      <c r="I11" t="str">
        <f t="shared" si="0"/>
        <v xml:space="preserve">Bảy </v>
      </c>
      <c r="L11" s="105" t="s">
        <v>669</v>
      </c>
    </row>
    <row r="12" spans="6:12" ht="28.8" x14ac:dyDescent="0.3">
      <c r="F12" t="str">
        <f t="shared" si="1"/>
        <v xml:space="preserve">Ngày cắt điện thứ tám </v>
      </c>
      <c r="G12">
        <v>8</v>
      </c>
      <c r="H12" t="str">
        <f>[78]!VND(G12)</f>
        <v>Tám đồng chẵn.</v>
      </c>
      <c r="I12" t="str">
        <f t="shared" si="0"/>
        <v xml:space="preserve">Tám </v>
      </c>
      <c r="L12" s="105" t="s">
        <v>670</v>
      </c>
    </row>
    <row r="13" spans="6:12" x14ac:dyDescent="0.3">
      <c r="F13" t="str">
        <f t="shared" si="1"/>
        <v xml:space="preserve">Ngày cắt điện thứ chín </v>
      </c>
      <c r="G13">
        <v>9</v>
      </c>
      <c r="H13" t="str">
        <f>[78]!VND(G13)</f>
        <v>Chín đồng chẵn.</v>
      </c>
      <c r="I13" t="str">
        <f t="shared" si="0"/>
        <v xml:space="preserve">Chín </v>
      </c>
      <c r="L13" s="105" t="s">
        <v>671</v>
      </c>
    </row>
    <row r="14" spans="6:12" x14ac:dyDescent="0.3">
      <c r="F14" t="str">
        <f t="shared" si="1"/>
        <v xml:space="preserve">Ngày cắt điện thứ mười </v>
      </c>
      <c r="G14">
        <v>10</v>
      </c>
      <c r="H14" t="str">
        <f>[78]!VND(G14)</f>
        <v>Mười đồng chẵn.</v>
      </c>
      <c r="I14" t="str">
        <f t="shared" si="0"/>
        <v xml:space="preserve">Mười </v>
      </c>
      <c r="L14" s="105" t="s">
        <v>672</v>
      </c>
    </row>
    <row r="15" spans="6:12" ht="43.2" x14ac:dyDescent="0.3">
      <c r="F15" t="str">
        <f t="shared" si="1"/>
        <v xml:space="preserve">Ngày cắt điện thứ mười một </v>
      </c>
      <c r="G15">
        <v>11</v>
      </c>
      <c r="H15" t="str">
        <f>[78]!VND(G15)</f>
        <v>Mười một đồng chẵn.</v>
      </c>
      <c r="I15" t="str">
        <f t="shared" si="0"/>
        <v xml:space="preserve">Mười một </v>
      </c>
      <c r="L15" s="105" t="s">
        <v>673</v>
      </c>
    </row>
    <row r="16" spans="6:12" x14ac:dyDescent="0.3">
      <c r="F16" t="str">
        <f t="shared" si="1"/>
        <v xml:space="preserve">Ngày cắt điện thứ mười hai </v>
      </c>
      <c r="G16">
        <v>12</v>
      </c>
      <c r="H16" t="str">
        <f>[78]!VND(G16)</f>
        <v>Mười hai đồng chẵn.</v>
      </c>
      <c r="I16" t="str">
        <f t="shared" si="0"/>
        <v xml:space="preserve">Mười hai </v>
      </c>
      <c r="L16" s="105" t="s">
        <v>674</v>
      </c>
    </row>
    <row r="17" spans="6:12" ht="43.2" x14ac:dyDescent="0.3">
      <c r="F17" t="str">
        <f t="shared" si="1"/>
        <v xml:space="preserve">Ngày cắt điện thứ mười ba </v>
      </c>
      <c r="G17">
        <v>13</v>
      </c>
      <c r="H17" t="str">
        <f>[78]!VND(G17)</f>
        <v>Mười ba đồng chẵn.</v>
      </c>
      <c r="I17" t="str">
        <f t="shared" si="0"/>
        <v xml:space="preserve">Mười ba </v>
      </c>
      <c r="L17" s="105" t="s">
        <v>675</v>
      </c>
    </row>
    <row r="18" spans="6:12" ht="57.6" x14ac:dyDescent="0.3">
      <c r="F18" t="str">
        <f t="shared" si="1"/>
        <v xml:space="preserve">Ngày cắt điện thứ mười bốn </v>
      </c>
      <c r="G18">
        <v>14</v>
      </c>
      <c r="H18" t="str">
        <f>[78]!VND(G18)</f>
        <v>Mười bốn đồng chẵn.</v>
      </c>
      <c r="I18" t="str">
        <f t="shared" si="0"/>
        <v xml:space="preserve">Mười bốn </v>
      </c>
      <c r="L18" s="105" t="s">
        <v>676</v>
      </c>
    </row>
    <row r="19" spans="6:12" ht="43.2" x14ac:dyDescent="0.3">
      <c r="F19" t="str">
        <f t="shared" si="1"/>
        <v xml:space="preserve">Ngày cắt điện thứ mười lăm </v>
      </c>
      <c r="G19">
        <v>15</v>
      </c>
      <c r="H19" t="str">
        <f>[78]!VND(G19)</f>
        <v>Mười lăm đồng chẵn.</v>
      </c>
      <c r="I19" t="str">
        <f t="shared" si="0"/>
        <v xml:space="preserve">Mười lăm </v>
      </c>
      <c r="L19" s="105" t="s">
        <v>677</v>
      </c>
    </row>
    <row r="20" spans="6:12" x14ac:dyDescent="0.3">
      <c r="F20" t="str">
        <f t="shared" si="1"/>
        <v xml:space="preserve">Ngày cắt điện thứ mười sáu </v>
      </c>
      <c r="G20">
        <v>16</v>
      </c>
      <c r="H20" t="str">
        <f>[78]!VND(G20)</f>
        <v>Mười sáu đồng chẵn.</v>
      </c>
      <c r="I20" t="str">
        <f t="shared" si="0"/>
        <v xml:space="preserve">Mười sáu </v>
      </c>
    </row>
    <row r="21" spans="6:12" x14ac:dyDescent="0.3">
      <c r="F21" t="str">
        <f t="shared" si="1"/>
        <v xml:space="preserve">Ngày cắt điện thứ mười bảy </v>
      </c>
      <c r="G21">
        <v>17</v>
      </c>
      <c r="H21" t="str">
        <f>[78]!VND(G21)</f>
        <v>Mười bảy đồng chẵn.</v>
      </c>
      <c r="I21" t="str">
        <f t="shared" si="0"/>
        <v xml:space="preserve">Mười bảy </v>
      </c>
    </row>
    <row r="22" spans="6:12" x14ac:dyDescent="0.3">
      <c r="F22" t="str">
        <f t="shared" si="1"/>
        <v xml:space="preserve">Ngày cắt điện thứ mười tám </v>
      </c>
      <c r="G22">
        <v>18</v>
      </c>
      <c r="H22" t="str">
        <f>[78]!VND(G22)</f>
        <v>Mười tám đồng chẵn.</v>
      </c>
      <c r="I22" t="str">
        <f t="shared" si="0"/>
        <v xml:space="preserve">Mười tám </v>
      </c>
    </row>
    <row r="23" spans="6:12" x14ac:dyDescent="0.3">
      <c r="F23" t="str">
        <f t="shared" si="1"/>
        <v xml:space="preserve">Ngày cắt điện thứ mười chín </v>
      </c>
      <c r="G23">
        <v>19</v>
      </c>
      <c r="H23" t="str">
        <f>[78]!VND(G23)</f>
        <v>Mười chín đồng chẵn.</v>
      </c>
      <c r="I23" t="str">
        <f t="shared" si="0"/>
        <v xml:space="preserve">Mười chín </v>
      </c>
    </row>
    <row r="24" spans="6:12" x14ac:dyDescent="0.3">
      <c r="F24" t="str">
        <f t="shared" si="1"/>
        <v xml:space="preserve">Ngày cắt điện thứ hai mươi </v>
      </c>
      <c r="G24">
        <v>20</v>
      </c>
      <c r="H24" t="str">
        <f>[78]!VND(G24)</f>
        <v>Hai mươi đồng chẵn.</v>
      </c>
      <c r="I24" t="str">
        <f t="shared" si="0"/>
        <v xml:space="preserve">Hai mươi </v>
      </c>
    </row>
    <row r="25" spans="6:12" x14ac:dyDescent="0.3">
      <c r="F25" t="str">
        <f t="shared" si="1"/>
        <v xml:space="preserve">Ngày cắt điện thứ hai mươi mốt </v>
      </c>
      <c r="G25">
        <v>21</v>
      </c>
      <c r="H25" t="str">
        <f>[78]!VND(G25)</f>
        <v>Hai mươi mốt đồng chẵn.</v>
      </c>
      <c r="I25" t="str">
        <f t="shared" si="0"/>
        <v xml:space="preserve">Hai mươi mốt </v>
      </c>
    </row>
    <row r="26" spans="6:12" x14ac:dyDescent="0.3">
      <c r="F26" t="str">
        <f t="shared" si="1"/>
        <v xml:space="preserve">Ngày cắt điện thứ hai mươi hai </v>
      </c>
      <c r="G26">
        <v>22</v>
      </c>
      <c r="H26" t="str">
        <f>[78]!VND(G26)</f>
        <v>Hai mươi hai đồng chẵn.</v>
      </c>
      <c r="I26" t="str">
        <f t="shared" si="0"/>
        <v xml:space="preserve">Hai mươi hai </v>
      </c>
    </row>
    <row r="27" spans="6:12" x14ac:dyDescent="0.3">
      <c r="F27" t="str">
        <f t="shared" si="1"/>
        <v xml:space="preserve">Ngày cắt điện thứ hai mươi ba </v>
      </c>
      <c r="G27">
        <v>23</v>
      </c>
      <c r="H27" t="str">
        <f>[78]!VND(G27)</f>
        <v>Hai mươi ba đồng chẵn.</v>
      </c>
      <c r="I27" t="str">
        <f t="shared" si="0"/>
        <v xml:space="preserve">Hai mươi ba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ED36-88BB-4600-84C3-66A77A8F6030}">
  <dimension ref="A1:J35"/>
  <sheetViews>
    <sheetView zoomScaleNormal="100" zoomScaleSheetLayoutView="85" workbookViewId="0">
      <pane xSplit="2" ySplit="7" topLeftCell="C8" activePane="bottomRight" state="frozen"/>
      <selection pane="topRight" activeCell="C1" sqref="C1"/>
      <selection pane="bottomLeft" activeCell="A6" sqref="A6"/>
      <selection pane="bottomRight" activeCell="D6" sqref="D6:D7"/>
    </sheetView>
  </sheetViews>
  <sheetFormatPr defaultColWidth="9.109375" defaultRowHeight="15.6" outlineLevelRow="1" x14ac:dyDescent="0.3"/>
  <cols>
    <col min="1" max="1" width="6.88671875" style="77" customWidth="1"/>
    <col min="2" max="2" width="24.109375" style="77" customWidth="1"/>
    <col min="3" max="3" width="34.33203125" style="78" customWidth="1"/>
    <col min="4" max="4" width="9.6640625" style="78" customWidth="1"/>
    <col min="5" max="5" width="8.77734375" style="77" customWidth="1"/>
    <col min="6" max="6" width="29.6640625" style="79" customWidth="1"/>
    <col min="7" max="7" width="13.5546875" style="79" bestFit="1" customWidth="1"/>
    <col min="8" max="8" width="6.109375" style="79" bestFit="1" customWidth="1"/>
    <col min="9" max="9" width="21.5546875" style="79" customWidth="1"/>
    <col min="10" max="10" width="8.33203125" style="78" bestFit="1" customWidth="1"/>
    <col min="11" max="11" width="13.6640625" style="77" customWidth="1"/>
    <col min="12" max="16384" width="9.109375" style="77"/>
  </cols>
  <sheetData>
    <row r="1" spans="1:10" hidden="1" outlineLevel="1" x14ac:dyDescent="0.3">
      <c r="A1" s="76" t="s">
        <v>391</v>
      </c>
    </row>
    <row r="2" spans="1:10" hidden="1" outlineLevel="1" x14ac:dyDescent="0.3">
      <c r="A2" s="76"/>
    </row>
    <row r="3" spans="1:10" ht="18.75" hidden="1" customHeight="1" outlineLevel="1" x14ac:dyDescent="0.3">
      <c r="A3" s="80" t="s">
        <v>460</v>
      </c>
      <c r="B3" s="81"/>
      <c r="C3" s="82"/>
      <c r="D3" s="82"/>
      <c r="E3" s="81"/>
      <c r="F3" s="82"/>
      <c r="G3" s="82"/>
      <c r="H3" s="82"/>
      <c r="I3" s="82"/>
      <c r="J3" s="82"/>
    </row>
    <row r="4" spans="1:10" hidden="1" outlineLevel="1" x14ac:dyDescent="0.3">
      <c r="A4" s="83" t="s">
        <v>461</v>
      </c>
      <c r="B4" s="81"/>
      <c r="C4" s="82"/>
      <c r="D4" s="82"/>
      <c r="E4" s="81"/>
      <c r="F4" s="82"/>
      <c r="G4" s="82"/>
      <c r="H4" s="82"/>
      <c r="I4" s="82"/>
      <c r="J4" s="82"/>
    </row>
    <row r="5" spans="1:10" ht="18" hidden="1" customHeight="1" outlineLevel="1" x14ac:dyDescent="0.3"/>
    <row r="6" spans="1:10" ht="29.25" customHeight="1" collapsed="1" x14ac:dyDescent="0.3">
      <c r="A6" s="218" t="s">
        <v>0</v>
      </c>
      <c r="B6" s="218" t="s">
        <v>462</v>
      </c>
      <c r="C6" s="218" t="s">
        <v>463</v>
      </c>
      <c r="D6" s="218" t="s">
        <v>464</v>
      </c>
      <c r="E6" s="218" t="s">
        <v>346</v>
      </c>
      <c r="F6" s="218" t="s">
        <v>465</v>
      </c>
      <c r="G6" s="218" t="s">
        <v>466</v>
      </c>
      <c r="H6" s="218" t="s">
        <v>467</v>
      </c>
      <c r="I6" s="218" t="s">
        <v>468</v>
      </c>
      <c r="J6" s="218" t="s">
        <v>348</v>
      </c>
    </row>
    <row r="7" spans="1:10" s="84" customFormat="1" ht="23.25" customHeight="1" x14ac:dyDescent="0.3">
      <c r="A7" s="218"/>
      <c r="B7" s="218"/>
      <c r="C7" s="218"/>
      <c r="D7" s="218"/>
      <c r="E7" s="218"/>
      <c r="F7" s="218"/>
      <c r="G7" s="218"/>
      <c r="H7" s="218"/>
      <c r="I7" s="218"/>
      <c r="J7" s="218"/>
    </row>
    <row r="8" spans="1:10" ht="18.75" customHeight="1" x14ac:dyDescent="0.3">
      <c r="A8" s="85" t="s">
        <v>469</v>
      </c>
      <c r="B8" s="215" t="s">
        <v>470</v>
      </c>
      <c r="C8" s="216"/>
      <c r="D8" s="86" t="s">
        <v>471</v>
      </c>
      <c r="E8" s="87">
        <v>2340</v>
      </c>
      <c r="F8" s="88"/>
      <c r="G8" s="88"/>
      <c r="H8" s="88"/>
      <c r="I8" s="88"/>
      <c r="J8" s="89"/>
    </row>
    <row r="9" spans="1:10" ht="78" x14ac:dyDescent="0.3">
      <c r="A9" s="85">
        <v>1</v>
      </c>
      <c r="B9" s="90" t="s">
        <v>472</v>
      </c>
      <c r="C9" s="91" t="s">
        <v>473</v>
      </c>
      <c r="D9" s="91"/>
      <c r="E9" s="92">
        <v>1963</v>
      </c>
      <c r="F9" s="93" t="s">
        <v>474</v>
      </c>
      <c r="G9" s="88" t="s">
        <v>475</v>
      </c>
      <c r="H9" s="88">
        <v>30</v>
      </c>
      <c r="I9" s="88" t="s">
        <v>476</v>
      </c>
      <c r="J9" s="89"/>
    </row>
    <row r="10" spans="1:10" ht="105.75" customHeight="1" x14ac:dyDescent="0.3">
      <c r="A10" s="219">
        <v>2</v>
      </c>
      <c r="B10" s="219" t="s">
        <v>477</v>
      </c>
      <c r="C10" s="221" t="s">
        <v>478</v>
      </c>
      <c r="D10" s="213"/>
      <c r="E10" s="223">
        <f>E8-E9</f>
        <v>377</v>
      </c>
      <c r="F10" s="94" t="s">
        <v>479</v>
      </c>
      <c r="G10" s="95" t="s">
        <v>480</v>
      </c>
      <c r="H10" s="213">
        <v>10</v>
      </c>
      <c r="I10" s="213" t="s">
        <v>476</v>
      </c>
      <c r="J10" s="213"/>
    </row>
    <row r="11" spans="1:10" ht="62.4" x14ac:dyDescent="0.3">
      <c r="A11" s="220"/>
      <c r="B11" s="220"/>
      <c r="C11" s="222"/>
      <c r="D11" s="214"/>
      <c r="E11" s="224"/>
      <c r="F11" s="96" t="s">
        <v>481</v>
      </c>
      <c r="G11" s="97" t="s">
        <v>482</v>
      </c>
      <c r="H11" s="214"/>
      <c r="I11" s="214"/>
      <c r="J11" s="214"/>
    </row>
    <row r="12" spans="1:10" ht="18.75" customHeight="1" x14ac:dyDescent="0.3">
      <c r="A12" s="85" t="s">
        <v>483</v>
      </c>
      <c r="B12" s="215" t="s">
        <v>484</v>
      </c>
      <c r="C12" s="216"/>
      <c r="D12" s="86" t="s">
        <v>485</v>
      </c>
      <c r="E12" s="87">
        <v>2149</v>
      </c>
      <c r="F12" s="88"/>
      <c r="G12" s="88"/>
      <c r="H12" s="88"/>
      <c r="I12" s="88"/>
      <c r="J12" s="89"/>
    </row>
    <row r="13" spans="1:10" ht="78" x14ac:dyDescent="0.3">
      <c r="A13" s="85">
        <v>1</v>
      </c>
      <c r="B13" s="90" t="s">
        <v>472</v>
      </c>
      <c r="C13" s="91" t="s">
        <v>486</v>
      </c>
      <c r="D13" s="91"/>
      <c r="E13" s="92">
        <v>2149</v>
      </c>
      <c r="F13" s="93" t="s">
        <v>487</v>
      </c>
      <c r="G13" s="88" t="s">
        <v>475</v>
      </c>
      <c r="H13" s="88">
        <v>30</v>
      </c>
      <c r="I13" s="88" t="s">
        <v>476</v>
      </c>
      <c r="J13" s="89"/>
    </row>
    <row r="14" spans="1:10" ht="14.25" customHeight="1" x14ac:dyDescent="0.3">
      <c r="A14" s="98"/>
      <c r="B14" s="78"/>
      <c r="C14" s="99"/>
      <c r="D14" s="99"/>
      <c r="E14" s="100"/>
    </row>
    <row r="15" spans="1:10" ht="15.75" customHeight="1" x14ac:dyDescent="0.3">
      <c r="B15" s="77" t="s">
        <v>488</v>
      </c>
      <c r="C15" s="78" t="s">
        <v>489</v>
      </c>
      <c r="E15" s="100"/>
      <c r="F15" s="217" t="s">
        <v>490</v>
      </c>
      <c r="G15" s="217"/>
      <c r="H15" s="217"/>
      <c r="I15" s="217"/>
      <c r="J15" s="217"/>
    </row>
    <row r="16" spans="1:10" ht="15.75" customHeight="1" x14ac:dyDescent="0.3">
      <c r="E16" s="100"/>
      <c r="F16" s="212" t="s">
        <v>391</v>
      </c>
      <c r="G16" s="212"/>
      <c r="H16" s="212"/>
      <c r="I16" s="212"/>
      <c r="J16" s="212"/>
    </row>
    <row r="17" spans="2:10" ht="15.75" customHeight="1" x14ac:dyDescent="0.3">
      <c r="B17" s="101"/>
      <c r="E17" s="100"/>
      <c r="F17" s="212" t="s">
        <v>392</v>
      </c>
      <c r="G17" s="212"/>
      <c r="H17" s="212"/>
      <c r="I17" s="212"/>
      <c r="J17" s="212"/>
    </row>
    <row r="18" spans="2:10" x14ac:dyDescent="0.3">
      <c r="B18" s="101"/>
      <c r="E18" s="100"/>
      <c r="H18" s="84"/>
      <c r="I18" s="84"/>
      <c r="J18" s="102"/>
    </row>
    <row r="19" spans="2:10" x14ac:dyDescent="0.3">
      <c r="E19" s="100"/>
      <c r="H19" s="84"/>
      <c r="I19" s="84"/>
      <c r="J19" s="102"/>
    </row>
    <row r="20" spans="2:10" x14ac:dyDescent="0.3">
      <c r="E20" s="100"/>
      <c r="H20" s="84"/>
      <c r="I20" s="84"/>
      <c r="J20" s="102"/>
    </row>
    <row r="21" spans="2:10" x14ac:dyDescent="0.3">
      <c r="E21" s="100"/>
      <c r="H21" s="84"/>
      <c r="I21" s="84"/>
      <c r="J21" s="102"/>
    </row>
    <row r="22" spans="2:10" x14ac:dyDescent="0.3">
      <c r="E22" s="100"/>
      <c r="H22" s="84"/>
      <c r="I22" s="84"/>
      <c r="J22" s="102"/>
    </row>
    <row r="23" spans="2:10" ht="15.75" customHeight="1" x14ac:dyDescent="0.3">
      <c r="E23" s="100"/>
      <c r="F23" s="212" t="s">
        <v>491</v>
      </c>
      <c r="G23" s="212"/>
      <c r="H23" s="212"/>
      <c r="I23" s="212"/>
      <c r="J23" s="212"/>
    </row>
    <row r="24" spans="2:10" x14ac:dyDescent="0.3">
      <c r="E24" s="100"/>
    </row>
    <row r="25" spans="2:10" x14ac:dyDescent="0.3">
      <c r="E25" s="100"/>
    </row>
    <row r="26" spans="2:10" x14ac:dyDescent="0.3">
      <c r="E26" s="100"/>
    </row>
    <row r="27" spans="2:10" x14ac:dyDescent="0.3">
      <c r="E27" s="100"/>
    </row>
    <row r="28" spans="2:10" x14ac:dyDescent="0.3">
      <c r="E28" s="100"/>
    </row>
    <row r="29" spans="2:10" x14ac:dyDescent="0.3">
      <c r="E29" s="100"/>
    </row>
    <row r="30" spans="2:10" x14ac:dyDescent="0.3">
      <c r="E30" s="100"/>
    </row>
    <row r="31" spans="2:10" x14ac:dyDescent="0.3">
      <c r="E31" s="100"/>
    </row>
    <row r="32" spans="2:10" x14ac:dyDescent="0.3">
      <c r="E32" s="100"/>
    </row>
    <row r="33" spans="5:5" x14ac:dyDescent="0.3">
      <c r="E33" s="100"/>
    </row>
    <row r="34" spans="5:5" x14ac:dyDescent="0.3">
      <c r="E34" s="100"/>
    </row>
    <row r="35" spans="5:5" x14ac:dyDescent="0.3">
      <c r="E35" s="100"/>
    </row>
  </sheetData>
  <mergeCells count="24">
    <mergeCell ref="A6:A7"/>
    <mergeCell ref="B6:B7"/>
    <mergeCell ref="C6:C7"/>
    <mergeCell ref="D6:D7"/>
    <mergeCell ref="E6:E7"/>
    <mergeCell ref="A10:A11"/>
    <mergeCell ref="B10:B11"/>
    <mergeCell ref="C10:C11"/>
    <mergeCell ref="D10:D11"/>
    <mergeCell ref="E10:E11"/>
    <mergeCell ref="B12:C12"/>
    <mergeCell ref="F15:J15"/>
    <mergeCell ref="F16:J16"/>
    <mergeCell ref="G6:G7"/>
    <mergeCell ref="H6:H7"/>
    <mergeCell ref="I6:I7"/>
    <mergeCell ref="J6:J7"/>
    <mergeCell ref="B8:C8"/>
    <mergeCell ref="F6:F7"/>
    <mergeCell ref="F17:J17"/>
    <mergeCell ref="F23:J23"/>
    <mergeCell ref="H10:H11"/>
    <mergeCell ref="I10:I11"/>
    <mergeCell ref="J10:J11"/>
  </mergeCells>
  <printOptions horizontalCentered="1"/>
  <pageMargins left="0.25" right="0.25" top="1" bottom="0.75" header="0.3" footer="0.3"/>
  <pageSetup paperSize="9" orientation="landscape" blackAndWhite="1"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3006-090C-4FAE-AC7E-899A5BFEDD91}">
  <dimension ref="E1:K86"/>
  <sheetViews>
    <sheetView topLeftCell="A4" workbookViewId="0">
      <selection activeCell="H13" sqref="H13"/>
    </sheetView>
  </sheetViews>
  <sheetFormatPr defaultRowHeight="14.4" x14ac:dyDescent="0.3"/>
  <cols>
    <col min="1" max="5" width="8.88671875" style="108"/>
    <col min="6" max="6" width="43.6640625" style="108" customWidth="1"/>
    <col min="7" max="7" width="8.88671875" style="108"/>
    <col min="8" max="8" width="17" style="108" customWidth="1"/>
    <col min="9" max="9" width="25.6640625" style="108" customWidth="1"/>
    <col min="10" max="12" width="21.5546875" style="108" customWidth="1"/>
    <col min="13" max="16384" width="8.88671875" style="108"/>
  </cols>
  <sheetData>
    <row r="1" spans="5:11" ht="34.200000000000003" thickBot="1" x14ac:dyDescent="0.35">
      <c r="E1" s="122" t="s">
        <v>0</v>
      </c>
      <c r="F1" s="123" t="s">
        <v>515</v>
      </c>
      <c r="G1" s="124" t="s">
        <v>516</v>
      </c>
      <c r="H1" s="124" t="s">
        <v>517</v>
      </c>
      <c r="I1" s="124" t="s">
        <v>518</v>
      </c>
      <c r="J1" s="124" t="s">
        <v>519</v>
      </c>
      <c r="K1" s="124" t="s">
        <v>520</v>
      </c>
    </row>
    <row r="2" spans="5:11" ht="51" thickBot="1" x14ac:dyDescent="0.35">
      <c r="E2" s="109">
        <v>1</v>
      </c>
      <c r="F2" s="110" t="s">
        <v>521</v>
      </c>
      <c r="G2" s="110" t="s">
        <v>522</v>
      </c>
      <c r="H2" s="110" t="s">
        <v>523</v>
      </c>
      <c r="I2" s="110"/>
      <c r="J2" s="110" t="s">
        <v>524</v>
      </c>
      <c r="K2" s="110" t="s">
        <v>525</v>
      </c>
    </row>
    <row r="3" spans="5:11" ht="33.6" x14ac:dyDescent="0.3">
      <c r="E3" s="114">
        <v>2</v>
      </c>
      <c r="F3" s="111" t="s">
        <v>526</v>
      </c>
      <c r="G3" s="114" t="s">
        <v>531</v>
      </c>
      <c r="H3" s="114" t="s">
        <v>532</v>
      </c>
      <c r="I3" s="114"/>
      <c r="J3" s="114" t="s">
        <v>533</v>
      </c>
      <c r="K3" s="114" t="s">
        <v>525</v>
      </c>
    </row>
    <row r="4" spans="5:11" ht="33.6" x14ac:dyDescent="0.3">
      <c r="E4" s="115"/>
      <c r="F4" s="111" t="s">
        <v>527</v>
      </c>
      <c r="G4" s="115"/>
      <c r="H4" s="115"/>
      <c r="I4" s="115"/>
      <c r="J4" s="115"/>
      <c r="K4" s="115"/>
    </row>
    <row r="5" spans="5:11" ht="33.6" x14ac:dyDescent="0.3">
      <c r="E5" s="115"/>
      <c r="F5" s="111" t="s">
        <v>528</v>
      </c>
      <c r="G5" s="115"/>
      <c r="H5" s="115"/>
      <c r="I5" s="115"/>
      <c r="J5" s="115"/>
      <c r="K5" s="115"/>
    </row>
    <row r="6" spans="5:11" ht="16.8" x14ac:dyDescent="0.3">
      <c r="E6" s="115"/>
      <c r="F6" s="111" t="s">
        <v>529</v>
      </c>
      <c r="G6" s="115"/>
      <c r="H6" s="115"/>
      <c r="I6" s="115"/>
      <c r="J6" s="115"/>
      <c r="K6" s="115"/>
    </row>
    <row r="7" spans="5:11" ht="17.399999999999999" thickBot="1" x14ac:dyDescent="0.35">
      <c r="E7" s="116"/>
      <c r="F7" s="110" t="s">
        <v>530</v>
      </c>
      <c r="G7" s="116"/>
      <c r="H7" s="116"/>
      <c r="I7" s="116"/>
      <c r="J7" s="116"/>
      <c r="K7" s="116"/>
    </row>
    <row r="8" spans="5:11" ht="17.399999999999999" thickBot="1" x14ac:dyDescent="0.35">
      <c r="E8" s="109">
        <v>3</v>
      </c>
      <c r="F8" s="110" t="s">
        <v>534</v>
      </c>
      <c r="G8" s="110"/>
      <c r="H8" s="110"/>
      <c r="I8" s="110"/>
      <c r="J8" s="110"/>
      <c r="K8" s="110"/>
    </row>
    <row r="9" spans="5:11" ht="67.2" x14ac:dyDescent="0.3">
      <c r="E9" s="114">
        <v>3.1</v>
      </c>
      <c r="F9" s="114" t="s">
        <v>535</v>
      </c>
      <c r="G9" s="114" t="s">
        <v>536</v>
      </c>
      <c r="H9" s="111" t="s">
        <v>537</v>
      </c>
      <c r="I9" s="111" t="s">
        <v>541</v>
      </c>
      <c r="J9" s="114" t="s">
        <v>543</v>
      </c>
      <c r="K9" s="114" t="s">
        <v>544</v>
      </c>
    </row>
    <row r="10" spans="5:11" ht="33.6" x14ac:dyDescent="0.3">
      <c r="E10" s="115"/>
      <c r="F10" s="115"/>
      <c r="G10" s="115"/>
      <c r="H10" s="111" t="s">
        <v>538</v>
      </c>
      <c r="I10" s="111" t="s">
        <v>542</v>
      </c>
      <c r="J10" s="115"/>
      <c r="K10" s="115"/>
    </row>
    <row r="11" spans="5:11" ht="84" x14ac:dyDescent="0.3">
      <c r="E11" s="115"/>
      <c r="F11" s="115"/>
      <c r="G11" s="115"/>
      <c r="H11" s="111" t="s">
        <v>539</v>
      </c>
      <c r="I11" s="112"/>
      <c r="J11" s="115"/>
      <c r="K11" s="115"/>
    </row>
    <row r="12" spans="5:11" ht="51" thickBot="1" x14ac:dyDescent="0.35">
      <c r="E12" s="116"/>
      <c r="F12" s="116"/>
      <c r="G12" s="116"/>
      <c r="H12" s="110" t="s">
        <v>540</v>
      </c>
      <c r="I12" s="113"/>
      <c r="J12" s="116"/>
      <c r="K12" s="116"/>
    </row>
    <row r="13" spans="5:11" ht="67.2" x14ac:dyDescent="0.3">
      <c r="E13" s="114">
        <v>3.2</v>
      </c>
      <c r="F13" s="114" t="s">
        <v>545</v>
      </c>
      <c r="G13" s="114" t="s">
        <v>531</v>
      </c>
      <c r="H13" s="111" t="s">
        <v>537</v>
      </c>
      <c r="I13" s="111" t="s">
        <v>548</v>
      </c>
      <c r="J13" s="114" t="s">
        <v>543</v>
      </c>
      <c r="K13" s="114" t="s">
        <v>544</v>
      </c>
    </row>
    <row r="14" spans="5:11" ht="50.4" x14ac:dyDescent="0.3">
      <c r="E14" s="115"/>
      <c r="F14" s="115"/>
      <c r="G14" s="115"/>
      <c r="H14" s="111" t="s">
        <v>546</v>
      </c>
      <c r="I14" s="111" t="s">
        <v>549</v>
      </c>
      <c r="J14" s="115"/>
      <c r="K14" s="115"/>
    </row>
    <row r="15" spans="5:11" ht="51" thickBot="1" x14ac:dyDescent="0.35">
      <c r="E15" s="116"/>
      <c r="F15" s="116"/>
      <c r="G15" s="116"/>
      <c r="H15" s="110" t="s">
        <v>547</v>
      </c>
      <c r="I15" s="113"/>
      <c r="J15" s="116"/>
      <c r="K15" s="116"/>
    </row>
    <row r="16" spans="5:11" ht="67.2" x14ac:dyDescent="0.3">
      <c r="E16" s="114">
        <v>3.3</v>
      </c>
      <c r="F16" s="114" t="s">
        <v>550</v>
      </c>
      <c r="G16" s="114" t="s">
        <v>536</v>
      </c>
      <c r="H16" s="111" t="s">
        <v>537</v>
      </c>
      <c r="I16" s="111" t="s">
        <v>551</v>
      </c>
      <c r="J16" s="114" t="s">
        <v>543</v>
      </c>
      <c r="K16" s="114" t="s">
        <v>553</v>
      </c>
    </row>
    <row r="17" spans="5:11" ht="33.6" x14ac:dyDescent="0.3">
      <c r="E17" s="115"/>
      <c r="F17" s="115"/>
      <c r="G17" s="115"/>
      <c r="H17" s="111" t="s">
        <v>538</v>
      </c>
      <c r="I17" s="111" t="s">
        <v>552</v>
      </c>
      <c r="J17" s="115"/>
      <c r="K17" s="115"/>
    </row>
    <row r="18" spans="5:11" ht="84" x14ac:dyDescent="0.3">
      <c r="E18" s="115"/>
      <c r="F18" s="115"/>
      <c r="G18" s="115"/>
      <c r="H18" s="111" t="s">
        <v>539</v>
      </c>
      <c r="I18" s="112"/>
      <c r="J18" s="115"/>
      <c r="K18" s="115"/>
    </row>
    <row r="19" spans="5:11" ht="51" thickBot="1" x14ac:dyDescent="0.35">
      <c r="E19" s="116"/>
      <c r="F19" s="116"/>
      <c r="G19" s="116"/>
      <c r="H19" s="110" t="s">
        <v>540</v>
      </c>
      <c r="I19" s="113"/>
      <c r="J19" s="116"/>
      <c r="K19" s="116"/>
    </row>
    <row r="20" spans="5:11" ht="67.2" x14ac:dyDescent="0.3">
      <c r="E20" s="114">
        <v>3.4</v>
      </c>
      <c r="F20" s="114" t="s">
        <v>554</v>
      </c>
      <c r="G20" s="114" t="s">
        <v>531</v>
      </c>
      <c r="H20" s="111" t="s">
        <v>537</v>
      </c>
      <c r="I20" s="111" t="s">
        <v>555</v>
      </c>
      <c r="J20" s="114" t="s">
        <v>543</v>
      </c>
      <c r="K20" s="114" t="s">
        <v>553</v>
      </c>
    </row>
    <row r="21" spans="5:11" ht="50.4" x14ac:dyDescent="0.3">
      <c r="E21" s="115"/>
      <c r="F21" s="115"/>
      <c r="G21" s="115"/>
      <c r="H21" s="111" t="s">
        <v>546</v>
      </c>
      <c r="I21" s="111" t="s">
        <v>556</v>
      </c>
      <c r="J21" s="115"/>
      <c r="K21" s="115"/>
    </row>
    <row r="22" spans="5:11" ht="51" thickBot="1" x14ac:dyDescent="0.35">
      <c r="E22" s="116"/>
      <c r="F22" s="116"/>
      <c r="G22" s="116"/>
      <c r="H22" s="110" t="s">
        <v>547</v>
      </c>
      <c r="I22" s="113"/>
      <c r="J22" s="116"/>
      <c r="K22" s="116"/>
    </row>
    <row r="23" spans="5:11" ht="17.399999999999999" thickBot="1" x14ac:dyDescent="0.35">
      <c r="E23" s="109">
        <v>4</v>
      </c>
      <c r="F23" s="110" t="s">
        <v>557</v>
      </c>
      <c r="G23" s="110"/>
      <c r="H23" s="110"/>
      <c r="I23" s="110"/>
      <c r="J23" s="110"/>
      <c r="K23" s="110"/>
    </row>
    <row r="24" spans="5:11" ht="67.2" x14ac:dyDescent="0.3">
      <c r="E24" s="114">
        <v>4.0999999999999996</v>
      </c>
      <c r="F24" s="114" t="s">
        <v>558</v>
      </c>
      <c r="G24" s="114" t="s">
        <v>536</v>
      </c>
      <c r="H24" s="111" t="s">
        <v>537</v>
      </c>
      <c r="I24" s="111" t="s">
        <v>559</v>
      </c>
      <c r="J24" s="114" t="s">
        <v>561</v>
      </c>
      <c r="K24" s="114" t="s">
        <v>562</v>
      </c>
    </row>
    <row r="25" spans="5:11" ht="33.6" x14ac:dyDescent="0.3">
      <c r="E25" s="115"/>
      <c r="F25" s="115"/>
      <c r="G25" s="115"/>
      <c r="H25" s="111" t="s">
        <v>538</v>
      </c>
      <c r="I25" s="111" t="s">
        <v>560</v>
      </c>
      <c r="J25" s="115"/>
      <c r="K25" s="115"/>
    </row>
    <row r="26" spans="5:11" ht="84" x14ac:dyDescent="0.3">
      <c r="E26" s="115"/>
      <c r="F26" s="115"/>
      <c r="G26" s="115"/>
      <c r="H26" s="111" t="s">
        <v>539</v>
      </c>
      <c r="I26" s="112"/>
      <c r="J26" s="115"/>
      <c r="K26" s="115"/>
    </row>
    <row r="27" spans="5:11" ht="51" thickBot="1" x14ac:dyDescent="0.35">
      <c r="E27" s="116"/>
      <c r="F27" s="116"/>
      <c r="G27" s="116"/>
      <c r="H27" s="110" t="s">
        <v>540</v>
      </c>
      <c r="I27" s="113"/>
      <c r="J27" s="116"/>
      <c r="K27" s="116"/>
    </row>
    <row r="28" spans="5:11" ht="67.2" x14ac:dyDescent="0.3">
      <c r="E28" s="114">
        <v>4.2</v>
      </c>
      <c r="F28" s="114" t="s">
        <v>563</v>
      </c>
      <c r="G28" s="114" t="s">
        <v>536</v>
      </c>
      <c r="H28" s="111" t="s">
        <v>537</v>
      </c>
      <c r="I28" s="111" t="s">
        <v>564</v>
      </c>
      <c r="J28" s="114" t="s">
        <v>561</v>
      </c>
      <c r="K28" s="114" t="s">
        <v>562</v>
      </c>
    </row>
    <row r="29" spans="5:11" ht="33.6" x14ac:dyDescent="0.3">
      <c r="E29" s="115"/>
      <c r="F29" s="115"/>
      <c r="G29" s="115"/>
      <c r="H29" s="111" t="s">
        <v>538</v>
      </c>
      <c r="I29" s="111" t="s">
        <v>565</v>
      </c>
      <c r="J29" s="115"/>
      <c r="K29" s="115"/>
    </row>
    <row r="30" spans="5:11" ht="84" x14ac:dyDescent="0.3">
      <c r="E30" s="115"/>
      <c r="F30" s="115"/>
      <c r="G30" s="115"/>
      <c r="H30" s="111" t="s">
        <v>539</v>
      </c>
      <c r="I30" s="112"/>
      <c r="J30" s="115"/>
      <c r="K30" s="115"/>
    </row>
    <row r="31" spans="5:11" ht="51" thickBot="1" x14ac:dyDescent="0.35">
      <c r="E31" s="116"/>
      <c r="F31" s="116"/>
      <c r="G31" s="116"/>
      <c r="H31" s="110" t="s">
        <v>540</v>
      </c>
      <c r="I31" s="113"/>
      <c r="J31" s="116"/>
      <c r="K31" s="116"/>
    </row>
    <row r="32" spans="5:11" ht="17.399999999999999" thickBot="1" x14ac:dyDescent="0.35">
      <c r="E32" s="109">
        <v>5</v>
      </c>
      <c r="F32" s="110" t="s">
        <v>566</v>
      </c>
      <c r="G32" s="110"/>
      <c r="H32" s="110"/>
      <c r="I32" s="110"/>
      <c r="J32" s="110"/>
      <c r="K32" s="110"/>
    </row>
    <row r="33" spans="5:11" ht="67.2" x14ac:dyDescent="0.3">
      <c r="E33" s="114">
        <v>5.0999999999999996</v>
      </c>
      <c r="F33" s="114" t="s">
        <v>567</v>
      </c>
      <c r="G33" s="114" t="s">
        <v>536</v>
      </c>
      <c r="H33" s="111" t="s">
        <v>537</v>
      </c>
      <c r="I33" s="111" t="s">
        <v>568</v>
      </c>
      <c r="J33" s="114" t="s">
        <v>570</v>
      </c>
      <c r="K33" s="114" t="s">
        <v>562</v>
      </c>
    </row>
    <row r="34" spans="5:11" ht="33.6" x14ac:dyDescent="0.3">
      <c r="E34" s="115"/>
      <c r="F34" s="115"/>
      <c r="G34" s="115"/>
      <c r="H34" s="111" t="s">
        <v>538</v>
      </c>
      <c r="I34" s="111" t="s">
        <v>569</v>
      </c>
      <c r="J34" s="115"/>
      <c r="K34" s="115"/>
    </row>
    <row r="35" spans="5:11" ht="84" x14ac:dyDescent="0.3">
      <c r="E35" s="115"/>
      <c r="F35" s="115"/>
      <c r="G35" s="115"/>
      <c r="H35" s="111" t="s">
        <v>539</v>
      </c>
      <c r="I35" s="112"/>
      <c r="J35" s="115"/>
      <c r="K35" s="115"/>
    </row>
    <row r="36" spans="5:11" ht="51" thickBot="1" x14ac:dyDescent="0.35">
      <c r="E36" s="116"/>
      <c r="F36" s="116"/>
      <c r="G36" s="116"/>
      <c r="H36" s="110" t="s">
        <v>540</v>
      </c>
      <c r="I36" s="113"/>
      <c r="J36" s="116"/>
      <c r="K36" s="116"/>
    </row>
    <row r="37" spans="5:11" ht="67.2" x14ac:dyDescent="0.3">
      <c r="E37" s="114">
        <v>5.2</v>
      </c>
      <c r="F37" s="114" t="s">
        <v>571</v>
      </c>
      <c r="G37" s="114" t="s">
        <v>536</v>
      </c>
      <c r="H37" s="111" t="s">
        <v>537</v>
      </c>
      <c r="I37" s="111" t="s">
        <v>572</v>
      </c>
      <c r="J37" s="114" t="s">
        <v>570</v>
      </c>
      <c r="K37" s="114" t="s">
        <v>562</v>
      </c>
    </row>
    <row r="38" spans="5:11" ht="33.6" x14ac:dyDescent="0.3">
      <c r="E38" s="115"/>
      <c r="F38" s="115"/>
      <c r="G38" s="115"/>
      <c r="H38" s="111" t="s">
        <v>538</v>
      </c>
      <c r="I38" s="111" t="s">
        <v>573</v>
      </c>
      <c r="J38" s="115"/>
      <c r="K38" s="115"/>
    </row>
    <row r="39" spans="5:11" ht="84" x14ac:dyDescent="0.3">
      <c r="E39" s="115"/>
      <c r="F39" s="115"/>
      <c r="G39" s="115"/>
      <c r="H39" s="111" t="s">
        <v>539</v>
      </c>
      <c r="I39" s="112"/>
      <c r="J39" s="115"/>
      <c r="K39" s="115"/>
    </row>
    <row r="40" spans="5:11" ht="51" thickBot="1" x14ac:dyDescent="0.35">
      <c r="E40" s="116"/>
      <c r="F40" s="116"/>
      <c r="G40" s="116"/>
      <c r="H40" s="110" t="s">
        <v>540</v>
      </c>
      <c r="I40" s="113"/>
      <c r="J40" s="116"/>
      <c r="K40" s="116"/>
    </row>
    <row r="41" spans="5:11" ht="17.399999999999999" thickBot="1" x14ac:dyDescent="0.35">
      <c r="E41" s="109">
        <v>6</v>
      </c>
      <c r="F41" s="110" t="s">
        <v>574</v>
      </c>
      <c r="G41" s="110"/>
      <c r="H41" s="110"/>
      <c r="I41" s="110"/>
      <c r="J41" s="110"/>
      <c r="K41" s="110"/>
    </row>
    <row r="42" spans="5:11" ht="67.2" x14ac:dyDescent="0.3">
      <c r="E42" s="114"/>
      <c r="F42" s="114" t="s">
        <v>575</v>
      </c>
      <c r="G42" s="114" t="s">
        <v>536</v>
      </c>
      <c r="H42" s="111" t="s">
        <v>537</v>
      </c>
      <c r="I42" s="111" t="s">
        <v>576</v>
      </c>
      <c r="J42" s="114" t="s">
        <v>578</v>
      </c>
      <c r="K42" s="114" t="s">
        <v>562</v>
      </c>
    </row>
    <row r="43" spans="5:11" ht="33.6" x14ac:dyDescent="0.3">
      <c r="E43" s="115"/>
      <c r="F43" s="115"/>
      <c r="G43" s="115"/>
      <c r="H43" s="111" t="s">
        <v>538</v>
      </c>
      <c r="I43" s="111" t="s">
        <v>577</v>
      </c>
      <c r="J43" s="115"/>
      <c r="K43" s="115"/>
    </row>
    <row r="44" spans="5:11" ht="84" x14ac:dyDescent="0.3">
      <c r="E44" s="115"/>
      <c r="F44" s="115"/>
      <c r="G44" s="115"/>
      <c r="H44" s="111" t="s">
        <v>539</v>
      </c>
      <c r="I44" s="112"/>
      <c r="J44" s="115"/>
      <c r="K44" s="115"/>
    </row>
    <row r="45" spans="5:11" ht="51" thickBot="1" x14ac:dyDescent="0.35">
      <c r="E45" s="116"/>
      <c r="F45" s="116"/>
      <c r="G45" s="116"/>
      <c r="H45" s="110" t="s">
        <v>540</v>
      </c>
      <c r="I45" s="113"/>
      <c r="J45" s="116"/>
      <c r="K45" s="116"/>
    </row>
    <row r="46" spans="5:11" ht="17.399999999999999" thickBot="1" x14ac:dyDescent="0.35">
      <c r="E46" s="109">
        <v>7</v>
      </c>
      <c r="F46" s="110" t="s">
        <v>579</v>
      </c>
      <c r="G46" s="110"/>
      <c r="H46" s="110"/>
      <c r="I46" s="110"/>
      <c r="J46" s="110"/>
      <c r="K46" s="110"/>
    </row>
    <row r="47" spans="5:11" ht="67.2" x14ac:dyDescent="0.3">
      <c r="E47" s="114">
        <v>7.1</v>
      </c>
      <c r="F47" s="114" t="s">
        <v>580</v>
      </c>
      <c r="G47" s="114" t="s">
        <v>581</v>
      </c>
      <c r="H47" s="111" t="s">
        <v>537</v>
      </c>
      <c r="I47" s="111" t="s">
        <v>582</v>
      </c>
      <c r="J47" s="114" t="s">
        <v>584</v>
      </c>
      <c r="K47" s="114" t="s">
        <v>544</v>
      </c>
    </row>
    <row r="48" spans="5:11" ht="50.4" x14ac:dyDescent="0.3">
      <c r="E48" s="115"/>
      <c r="F48" s="115"/>
      <c r="G48" s="115"/>
      <c r="H48" s="111" t="s">
        <v>546</v>
      </c>
      <c r="I48" s="111" t="s">
        <v>583</v>
      </c>
      <c r="J48" s="115"/>
      <c r="K48" s="115"/>
    </row>
    <row r="49" spans="5:11" ht="51" thickBot="1" x14ac:dyDescent="0.35">
      <c r="E49" s="116"/>
      <c r="F49" s="116"/>
      <c r="G49" s="116"/>
      <c r="H49" s="110" t="s">
        <v>547</v>
      </c>
      <c r="I49" s="113"/>
      <c r="J49" s="116"/>
      <c r="K49" s="116"/>
    </row>
    <row r="50" spans="5:11" ht="67.2" x14ac:dyDescent="0.3">
      <c r="E50" s="114">
        <v>7.2</v>
      </c>
      <c r="F50" s="114" t="s">
        <v>585</v>
      </c>
      <c r="G50" s="114" t="s">
        <v>581</v>
      </c>
      <c r="H50" s="111" t="s">
        <v>537</v>
      </c>
      <c r="I50" s="111" t="s">
        <v>586</v>
      </c>
      <c r="J50" s="114" t="s">
        <v>584</v>
      </c>
      <c r="K50" s="114" t="s">
        <v>544</v>
      </c>
    </row>
    <row r="51" spans="5:11" ht="50.4" x14ac:dyDescent="0.3">
      <c r="E51" s="115"/>
      <c r="F51" s="115"/>
      <c r="G51" s="115"/>
      <c r="H51" s="111" t="s">
        <v>546</v>
      </c>
      <c r="I51" s="111" t="s">
        <v>587</v>
      </c>
      <c r="J51" s="115"/>
      <c r="K51" s="115"/>
    </row>
    <row r="52" spans="5:11" ht="51" thickBot="1" x14ac:dyDescent="0.35">
      <c r="E52" s="116"/>
      <c r="F52" s="116"/>
      <c r="G52" s="116"/>
      <c r="H52" s="110" t="s">
        <v>547</v>
      </c>
      <c r="I52" s="113"/>
      <c r="J52" s="116"/>
      <c r="K52" s="116"/>
    </row>
    <row r="53" spans="5:11" ht="67.2" x14ac:dyDescent="0.3">
      <c r="E53" s="114">
        <v>7.4</v>
      </c>
      <c r="F53" s="114" t="s">
        <v>588</v>
      </c>
      <c r="G53" s="114" t="s">
        <v>581</v>
      </c>
      <c r="H53" s="111" t="s">
        <v>537</v>
      </c>
      <c r="I53" s="111" t="s">
        <v>589</v>
      </c>
      <c r="J53" s="114" t="s">
        <v>584</v>
      </c>
      <c r="K53" s="114" t="s">
        <v>553</v>
      </c>
    </row>
    <row r="54" spans="5:11" ht="50.4" x14ac:dyDescent="0.3">
      <c r="E54" s="115"/>
      <c r="F54" s="115"/>
      <c r="G54" s="115"/>
      <c r="H54" s="111" t="s">
        <v>546</v>
      </c>
      <c r="I54" s="111" t="s">
        <v>590</v>
      </c>
      <c r="J54" s="115"/>
      <c r="K54" s="115"/>
    </row>
    <row r="55" spans="5:11" ht="51" thickBot="1" x14ac:dyDescent="0.35">
      <c r="E55" s="116"/>
      <c r="F55" s="116"/>
      <c r="G55" s="116"/>
      <c r="H55" s="110" t="s">
        <v>547</v>
      </c>
      <c r="I55" s="113"/>
      <c r="J55" s="116"/>
      <c r="K55" s="116"/>
    </row>
    <row r="56" spans="5:11" ht="67.2" x14ac:dyDescent="0.3">
      <c r="E56" s="114">
        <v>7.5</v>
      </c>
      <c r="F56" s="114" t="s">
        <v>591</v>
      </c>
      <c r="G56" s="114" t="s">
        <v>581</v>
      </c>
      <c r="H56" s="111" t="s">
        <v>537</v>
      </c>
      <c r="I56" s="111" t="s">
        <v>592</v>
      </c>
      <c r="J56" s="114" t="s">
        <v>584</v>
      </c>
      <c r="K56" s="114" t="s">
        <v>553</v>
      </c>
    </row>
    <row r="57" spans="5:11" ht="50.4" x14ac:dyDescent="0.3">
      <c r="E57" s="115"/>
      <c r="F57" s="115"/>
      <c r="G57" s="115"/>
      <c r="H57" s="111" t="s">
        <v>546</v>
      </c>
      <c r="I57" s="111" t="s">
        <v>593</v>
      </c>
      <c r="J57" s="115"/>
      <c r="K57" s="115"/>
    </row>
    <row r="58" spans="5:11" ht="51" thickBot="1" x14ac:dyDescent="0.35">
      <c r="E58" s="116"/>
      <c r="F58" s="116"/>
      <c r="G58" s="116"/>
      <c r="H58" s="110" t="s">
        <v>547</v>
      </c>
      <c r="I58" s="113"/>
      <c r="J58" s="116"/>
      <c r="K58" s="116"/>
    </row>
    <row r="59" spans="5:11" ht="17.399999999999999" thickBot="1" x14ac:dyDescent="0.35">
      <c r="E59" s="109">
        <v>8</v>
      </c>
      <c r="F59" s="110" t="s">
        <v>594</v>
      </c>
      <c r="G59" s="110"/>
      <c r="H59" s="110"/>
      <c r="I59" s="110"/>
      <c r="J59" s="110"/>
      <c r="K59" s="110"/>
    </row>
    <row r="60" spans="5:11" ht="67.2" x14ac:dyDescent="0.3">
      <c r="E60" s="114">
        <v>8.1</v>
      </c>
      <c r="F60" s="114" t="s">
        <v>595</v>
      </c>
      <c r="G60" s="114" t="s">
        <v>581</v>
      </c>
      <c r="H60" s="111" t="s">
        <v>537</v>
      </c>
      <c r="I60" s="111" t="s">
        <v>596</v>
      </c>
      <c r="J60" s="114" t="s">
        <v>598</v>
      </c>
      <c r="K60" s="114" t="s">
        <v>544</v>
      </c>
    </row>
    <row r="61" spans="5:11" ht="50.4" x14ac:dyDescent="0.3">
      <c r="E61" s="115"/>
      <c r="F61" s="115"/>
      <c r="G61" s="115"/>
      <c r="H61" s="111" t="s">
        <v>546</v>
      </c>
      <c r="I61" s="111" t="s">
        <v>597</v>
      </c>
      <c r="J61" s="115"/>
      <c r="K61" s="115"/>
    </row>
    <row r="62" spans="5:11" ht="51" thickBot="1" x14ac:dyDescent="0.35">
      <c r="E62" s="116"/>
      <c r="F62" s="116"/>
      <c r="G62" s="116"/>
      <c r="H62" s="110" t="s">
        <v>547</v>
      </c>
      <c r="I62" s="113"/>
      <c r="J62" s="116"/>
      <c r="K62" s="116"/>
    </row>
    <row r="63" spans="5:11" ht="67.2" x14ac:dyDescent="0.3">
      <c r="E63" s="114">
        <v>8.1999999999999993</v>
      </c>
      <c r="F63" s="114" t="s">
        <v>599</v>
      </c>
      <c r="G63" s="114" t="s">
        <v>581</v>
      </c>
      <c r="H63" s="111" t="s">
        <v>537</v>
      </c>
      <c r="I63" s="111" t="s">
        <v>600</v>
      </c>
      <c r="J63" s="114" t="s">
        <v>598</v>
      </c>
      <c r="K63" s="114" t="s">
        <v>544</v>
      </c>
    </row>
    <row r="64" spans="5:11" ht="50.4" x14ac:dyDescent="0.3">
      <c r="E64" s="115"/>
      <c r="F64" s="115"/>
      <c r="G64" s="115"/>
      <c r="H64" s="111" t="s">
        <v>546</v>
      </c>
      <c r="I64" s="111" t="s">
        <v>601</v>
      </c>
      <c r="J64" s="115"/>
      <c r="K64" s="115"/>
    </row>
    <row r="65" spans="5:11" ht="51" thickBot="1" x14ac:dyDescent="0.35">
      <c r="E65" s="116"/>
      <c r="F65" s="116"/>
      <c r="G65" s="116"/>
      <c r="H65" s="110" t="s">
        <v>547</v>
      </c>
      <c r="I65" s="113"/>
      <c r="J65" s="116"/>
      <c r="K65" s="116"/>
    </row>
    <row r="66" spans="5:11" ht="67.2" x14ac:dyDescent="0.3">
      <c r="E66" s="114">
        <v>8.3000000000000007</v>
      </c>
      <c r="F66" s="114" t="s">
        <v>602</v>
      </c>
      <c r="G66" s="114" t="s">
        <v>581</v>
      </c>
      <c r="H66" s="111" t="s">
        <v>537</v>
      </c>
      <c r="I66" s="111" t="s">
        <v>603</v>
      </c>
      <c r="J66" s="114" t="s">
        <v>598</v>
      </c>
      <c r="K66" s="114" t="s">
        <v>544</v>
      </c>
    </row>
    <row r="67" spans="5:11" ht="50.4" x14ac:dyDescent="0.3">
      <c r="E67" s="115"/>
      <c r="F67" s="115"/>
      <c r="G67" s="115"/>
      <c r="H67" s="111" t="s">
        <v>546</v>
      </c>
      <c r="I67" s="111" t="s">
        <v>604</v>
      </c>
      <c r="J67" s="115"/>
      <c r="K67" s="115"/>
    </row>
    <row r="68" spans="5:11" ht="51" thickBot="1" x14ac:dyDescent="0.35">
      <c r="E68" s="116"/>
      <c r="F68" s="116"/>
      <c r="G68" s="116"/>
      <c r="H68" s="110" t="s">
        <v>547</v>
      </c>
      <c r="I68" s="113"/>
      <c r="J68" s="116"/>
      <c r="K68" s="116"/>
    </row>
    <row r="69" spans="5:11" ht="67.2" x14ac:dyDescent="0.3">
      <c r="E69" s="114">
        <v>8.4</v>
      </c>
      <c r="F69" s="114" t="s">
        <v>605</v>
      </c>
      <c r="G69" s="114" t="s">
        <v>581</v>
      </c>
      <c r="H69" s="111" t="s">
        <v>537</v>
      </c>
      <c r="I69" s="111" t="s">
        <v>606</v>
      </c>
      <c r="J69" s="114" t="s">
        <v>598</v>
      </c>
      <c r="K69" s="114" t="s">
        <v>553</v>
      </c>
    </row>
    <row r="70" spans="5:11" ht="50.4" x14ac:dyDescent="0.3">
      <c r="E70" s="115"/>
      <c r="F70" s="115"/>
      <c r="G70" s="115"/>
      <c r="H70" s="111" t="s">
        <v>546</v>
      </c>
      <c r="I70" s="111" t="s">
        <v>607</v>
      </c>
      <c r="J70" s="115"/>
      <c r="K70" s="115"/>
    </row>
    <row r="71" spans="5:11" ht="51" thickBot="1" x14ac:dyDescent="0.35">
      <c r="E71" s="116"/>
      <c r="F71" s="116"/>
      <c r="G71" s="116"/>
      <c r="H71" s="110" t="s">
        <v>547</v>
      </c>
      <c r="I71" s="113"/>
      <c r="J71" s="116"/>
      <c r="K71" s="116"/>
    </row>
    <row r="72" spans="5:11" ht="50.4" x14ac:dyDescent="0.3">
      <c r="E72" s="114">
        <v>8.5</v>
      </c>
      <c r="F72" s="114" t="s">
        <v>608</v>
      </c>
      <c r="G72" s="114" t="s">
        <v>581</v>
      </c>
      <c r="H72" s="111" t="s">
        <v>537</v>
      </c>
      <c r="I72" s="111" t="s">
        <v>609</v>
      </c>
      <c r="J72" s="114" t="s">
        <v>598</v>
      </c>
      <c r="K72" s="114" t="s">
        <v>553</v>
      </c>
    </row>
    <row r="73" spans="5:11" ht="50.4" x14ac:dyDescent="0.3">
      <c r="E73" s="115"/>
      <c r="F73" s="115"/>
      <c r="G73" s="115"/>
      <c r="H73" s="111" t="s">
        <v>546</v>
      </c>
      <c r="I73" s="111" t="s">
        <v>610</v>
      </c>
      <c r="J73" s="115"/>
      <c r="K73" s="115"/>
    </row>
    <row r="74" spans="5:11" ht="51" thickBot="1" x14ac:dyDescent="0.35">
      <c r="E74" s="116"/>
      <c r="F74" s="116"/>
      <c r="G74" s="116"/>
      <c r="H74" s="110" t="s">
        <v>547</v>
      </c>
      <c r="I74" s="113"/>
      <c r="J74" s="116"/>
      <c r="K74" s="116"/>
    </row>
    <row r="75" spans="5:11" ht="17.399999999999999" thickBot="1" x14ac:dyDescent="0.35">
      <c r="E75" s="109">
        <v>9</v>
      </c>
      <c r="F75" s="110" t="s">
        <v>611</v>
      </c>
      <c r="G75" s="110"/>
      <c r="H75" s="110"/>
      <c r="I75" s="110"/>
      <c r="J75" s="110"/>
      <c r="K75" s="110"/>
    </row>
    <row r="76" spans="5:11" ht="67.2" x14ac:dyDescent="0.3">
      <c r="E76" s="114">
        <v>9.1</v>
      </c>
      <c r="F76" s="114" t="s">
        <v>612</v>
      </c>
      <c r="G76" s="114" t="s">
        <v>581</v>
      </c>
      <c r="H76" s="111" t="s">
        <v>537</v>
      </c>
      <c r="I76" s="111" t="s">
        <v>613</v>
      </c>
      <c r="J76" s="114" t="s">
        <v>615</v>
      </c>
      <c r="K76" s="114" t="s">
        <v>544</v>
      </c>
    </row>
    <row r="77" spans="5:11" ht="50.4" x14ac:dyDescent="0.3">
      <c r="E77" s="115"/>
      <c r="F77" s="115"/>
      <c r="G77" s="115"/>
      <c r="H77" s="111" t="s">
        <v>546</v>
      </c>
      <c r="I77" s="111" t="s">
        <v>614</v>
      </c>
      <c r="J77" s="115"/>
      <c r="K77" s="115"/>
    </row>
    <row r="78" spans="5:11" ht="51" thickBot="1" x14ac:dyDescent="0.35">
      <c r="E78" s="116"/>
      <c r="F78" s="116"/>
      <c r="G78" s="116"/>
      <c r="H78" s="110" t="s">
        <v>547</v>
      </c>
      <c r="I78" s="113"/>
      <c r="J78" s="116"/>
      <c r="K78" s="116"/>
    </row>
    <row r="79" spans="5:11" ht="67.2" x14ac:dyDescent="0.3">
      <c r="E79" s="114">
        <v>9.1999999999999993</v>
      </c>
      <c r="F79" s="114" t="s">
        <v>616</v>
      </c>
      <c r="G79" s="114" t="s">
        <v>581</v>
      </c>
      <c r="H79" s="111" t="s">
        <v>537</v>
      </c>
      <c r="I79" s="111" t="s">
        <v>617</v>
      </c>
      <c r="J79" s="114" t="s">
        <v>615</v>
      </c>
      <c r="K79" s="114" t="s">
        <v>553</v>
      </c>
    </row>
    <row r="80" spans="5:11" ht="50.4" x14ac:dyDescent="0.3">
      <c r="E80" s="115"/>
      <c r="F80" s="115"/>
      <c r="G80" s="115"/>
      <c r="H80" s="111" t="s">
        <v>546</v>
      </c>
      <c r="I80" s="111" t="s">
        <v>618</v>
      </c>
      <c r="J80" s="115"/>
      <c r="K80" s="115"/>
    </row>
    <row r="81" spans="5:11" ht="51" thickBot="1" x14ac:dyDescent="0.35">
      <c r="E81" s="116"/>
      <c r="F81" s="116"/>
      <c r="G81" s="116"/>
      <c r="H81" s="110" t="s">
        <v>547</v>
      </c>
      <c r="I81" s="113"/>
      <c r="J81" s="116"/>
      <c r="K81" s="116"/>
    </row>
    <row r="82" spans="5:11" ht="33.6" x14ac:dyDescent="0.3">
      <c r="E82" s="114">
        <v>10</v>
      </c>
      <c r="F82" s="111" t="s">
        <v>619</v>
      </c>
      <c r="G82" s="114" t="s">
        <v>531</v>
      </c>
      <c r="H82" s="114" t="s">
        <v>622</v>
      </c>
      <c r="I82" s="114"/>
      <c r="J82" s="114" t="s">
        <v>623</v>
      </c>
      <c r="K82" s="114" t="s">
        <v>525</v>
      </c>
    </row>
    <row r="83" spans="5:11" ht="16.8" x14ac:dyDescent="0.3">
      <c r="E83" s="115"/>
      <c r="F83" s="111" t="s">
        <v>620</v>
      </c>
      <c r="G83" s="115"/>
      <c r="H83" s="115"/>
      <c r="I83" s="115"/>
      <c r="J83" s="115"/>
      <c r="K83" s="115"/>
    </row>
    <row r="84" spans="5:11" ht="17.399999999999999" thickBot="1" x14ac:dyDescent="0.35">
      <c r="E84" s="116"/>
      <c r="F84" s="110" t="s">
        <v>621</v>
      </c>
      <c r="G84" s="116"/>
      <c r="H84" s="116"/>
      <c r="I84" s="116"/>
      <c r="J84" s="116"/>
      <c r="K84" s="116"/>
    </row>
    <row r="85" spans="5:11" ht="34.200000000000003" thickBot="1" x14ac:dyDescent="0.35">
      <c r="E85" s="109">
        <v>11</v>
      </c>
      <c r="F85" s="110" t="s">
        <v>624</v>
      </c>
      <c r="G85" s="110" t="s">
        <v>522</v>
      </c>
      <c r="H85" s="110" t="s">
        <v>625</v>
      </c>
      <c r="I85" s="110"/>
      <c r="J85" s="110" t="s">
        <v>626</v>
      </c>
      <c r="K85" s="110" t="s">
        <v>525</v>
      </c>
    </row>
    <row r="86" spans="5:11" ht="17.399999999999999" thickBot="1" x14ac:dyDescent="0.35">
      <c r="E86" s="109"/>
      <c r="F86" s="110" t="s">
        <v>627</v>
      </c>
      <c r="G86" s="110"/>
      <c r="H86" s="110"/>
      <c r="I86" s="110"/>
      <c r="J86" s="110"/>
      <c r="K86" s="11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7F70-2775-4C53-9A71-9885EFC0FB63}">
  <dimension ref="C1:F8"/>
  <sheetViews>
    <sheetView workbookViewId="0">
      <selection activeCell="D26" sqref="D26"/>
    </sheetView>
  </sheetViews>
  <sheetFormatPr defaultRowHeight="14.4" x14ac:dyDescent="0.3"/>
  <cols>
    <col min="4" max="4" width="60.33203125" customWidth="1"/>
  </cols>
  <sheetData>
    <row r="1" spans="3:6" x14ac:dyDescent="0.3">
      <c r="C1" t="s">
        <v>499</v>
      </c>
      <c r="D1" t="s">
        <v>500</v>
      </c>
      <c r="E1" t="s">
        <v>501</v>
      </c>
    </row>
    <row r="2" spans="3:6" x14ac:dyDescent="0.3">
      <c r="C2">
        <v>1</v>
      </c>
      <c r="D2" s="105" t="s">
        <v>502</v>
      </c>
      <c r="E2" t="s">
        <v>503</v>
      </c>
      <c r="F2">
        <v>2</v>
      </c>
    </row>
    <row r="3" spans="3:6" x14ac:dyDescent="0.3">
      <c r="C3">
        <v>2</v>
      </c>
      <c r="D3" s="105" t="s">
        <v>504</v>
      </c>
      <c r="E3" t="s">
        <v>505</v>
      </c>
      <c r="F3">
        <v>20</v>
      </c>
    </row>
    <row r="4" spans="3:6" x14ac:dyDescent="0.3">
      <c r="C4">
        <v>3</v>
      </c>
      <c r="D4" s="105" t="s">
        <v>506</v>
      </c>
      <c r="E4" t="s">
        <v>507</v>
      </c>
      <c r="F4">
        <v>3</v>
      </c>
    </row>
    <row r="5" spans="3:6" x14ac:dyDescent="0.3">
      <c r="C5">
        <v>4</v>
      </c>
      <c r="D5" s="105" t="s">
        <v>508</v>
      </c>
      <c r="E5" t="s">
        <v>509</v>
      </c>
      <c r="F5">
        <v>30</v>
      </c>
    </row>
    <row r="6" spans="3:6" x14ac:dyDescent="0.3">
      <c r="C6">
        <v>5</v>
      </c>
      <c r="D6" s="105" t="s">
        <v>510</v>
      </c>
      <c r="E6" t="s">
        <v>511</v>
      </c>
      <c r="F6">
        <v>31</v>
      </c>
    </row>
    <row r="7" spans="3:6" ht="57.6" x14ac:dyDescent="0.3">
      <c r="C7">
        <v>6</v>
      </c>
      <c r="D7" s="105" t="s">
        <v>512</v>
      </c>
      <c r="E7" t="s">
        <v>505</v>
      </c>
      <c r="F7">
        <v>20</v>
      </c>
    </row>
    <row r="8" spans="3:6" x14ac:dyDescent="0.3">
      <c r="C8">
        <v>7</v>
      </c>
      <c r="D8" s="105" t="s">
        <v>513</v>
      </c>
      <c r="E8" t="s">
        <v>514</v>
      </c>
      <c r="F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KhoiLuongMoiThau</vt:lpstr>
      <vt:lpstr>Sheet1</vt:lpstr>
      <vt:lpstr>BCap</vt:lpstr>
      <vt:lpstr>Sheet5</vt:lpstr>
      <vt:lpstr>Sheet2</vt:lpstr>
      <vt:lpstr>ChaoGia</vt:lpstr>
      <vt:lpstr>DangKyCatDien</vt:lpstr>
      <vt:lpstr>BieuTienDo</vt:lpstr>
      <vt:lpstr>Sheet6</vt:lpstr>
      <vt:lpstr>KHCT</vt:lpstr>
      <vt:lpstr>Sheet3</vt:lpstr>
      <vt:lpstr>Sheet4</vt:lpstr>
      <vt:lpstr>BieuTienDo!Print_Area</vt:lpstr>
      <vt:lpstr>KHCT!Print_Area</vt:lpstr>
      <vt:lpstr>BieuTienDo!Print_Titles</vt:lpstr>
      <vt:lpstr>KHCT!Print_Titles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2020-06-26T08:59:55Z</dcterms:modified>
</cp:coreProperties>
</file>